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zamudio\Desktop\Plantillas Vivienda\"/>
    </mc:Choice>
  </mc:AlternateContent>
  <bookViews>
    <workbookView xWindow="0" yWindow="0" windowWidth="28800" windowHeight="12135"/>
  </bookViews>
  <sheets>
    <sheet name="1. Inversiones" sheetId="21" r:id="rId1"/>
    <sheet name="2. Indicadores" sheetId="19" r:id="rId2"/>
    <sheet name="3. PEI" sheetId="13" r:id="rId3"/>
    <sheet name="4. C1" sheetId="20" r:id="rId4"/>
    <sheet name="Brecha" sheetId="56" state="hidden" r:id="rId5"/>
    <sheet name="5. C2" sheetId="2" r:id="rId6"/>
    <sheet name="6. C3 y C4" sheetId="54" r:id="rId7"/>
    <sheet name="10. RESUMEN" sheetId="14" r:id="rId8"/>
    <sheet name="DEP_PROV" sheetId="50" state="hidden" r:id="rId9"/>
    <sheet name="DIST" sheetId="51" state="hidden" r:id="rId10"/>
    <sheet name="C3-Base de Datos" sheetId="52" state="hidden" r:id="rId11"/>
    <sheet name="C4-Base de Datos" sheetId="53" state="hidden" r:id="rId12"/>
    <sheet name="Cierre_Calidad" sheetId="55" state="hidden" r:id="rId13"/>
    <sheet name="PGG" sheetId="5" state="hidden" r:id="rId14"/>
  </sheets>
  <externalReferences>
    <externalReference r:id="rId15"/>
    <externalReference r:id="rId16"/>
    <externalReference r:id="rId17"/>
    <externalReference r:id="rId18"/>
  </externalReferences>
  <definedNames>
    <definedName name="___f" hidden="1">{"SUNAT_AD_AGO96",#N/A,FALSE,"ADUANAS";"CAJA_AGO96",#N/A,FALSE,"CAJA3";"ING_CORR_AGO96",#N/A,FALSE,"CAJA3"}</definedName>
    <definedName name="__123Graph_A" localSheetId="0" hidden="1">#REF!</definedName>
    <definedName name="__123Graph_A" localSheetId="1" hidden="1">#REF!</definedName>
    <definedName name="__123Graph_A" localSheetId="3" hidden="1">#REF!</definedName>
    <definedName name="__123Graph_A" localSheetId="6" hidden="1">#REF!</definedName>
    <definedName name="__123Graph_A" hidden="1">#REF!</definedName>
    <definedName name="__123Graph_AGRAF" localSheetId="0" hidden="1">#REF!</definedName>
    <definedName name="__123Graph_AGRAF" localSheetId="1" hidden="1">#REF!</definedName>
    <definedName name="__123Graph_AGRAF" localSheetId="3" hidden="1">#REF!</definedName>
    <definedName name="__123Graph_AGRAF" localSheetId="6" hidden="1">#REF!</definedName>
    <definedName name="__123Graph_AGRAF" hidden="1">#REF!</definedName>
    <definedName name="__123Graph_B" localSheetId="0" hidden="1">#REF!</definedName>
    <definedName name="__123Graph_B" localSheetId="1" hidden="1">#REF!</definedName>
    <definedName name="__123Graph_B" localSheetId="3" hidden="1">#REF!</definedName>
    <definedName name="__123Graph_B" localSheetId="6" hidden="1">#REF!</definedName>
    <definedName name="__123Graph_B" hidden="1">#REF!</definedName>
    <definedName name="__123Graph_BGRAF" localSheetId="0" hidden="1">#REF!</definedName>
    <definedName name="__123Graph_BGRAF" localSheetId="1" hidden="1">#REF!</definedName>
    <definedName name="__123Graph_BGRAF" localSheetId="3" hidden="1">#REF!</definedName>
    <definedName name="__123Graph_BGRAF" localSheetId="6" hidden="1">#REF!</definedName>
    <definedName name="__123Graph_BGRAF" hidden="1">#REF!</definedName>
    <definedName name="__123Graph_C" localSheetId="0" hidden="1">#REF!</definedName>
    <definedName name="__123Graph_C" localSheetId="1" hidden="1">#REF!</definedName>
    <definedName name="__123Graph_C" localSheetId="3" hidden="1">#REF!</definedName>
    <definedName name="__123Graph_C" localSheetId="6" hidden="1">#REF!</definedName>
    <definedName name="__123Graph_C" hidden="1">#REF!</definedName>
    <definedName name="__123Graph_CGRAF" localSheetId="0" hidden="1">#REF!</definedName>
    <definedName name="__123Graph_CGRAF" localSheetId="1" hidden="1">#REF!</definedName>
    <definedName name="__123Graph_CGRAF" localSheetId="3" hidden="1">#REF!</definedName>
    <definedName name="__123Graph_CGRAF" localSheetId="6" hidden="1">#REF!</definedName>
    <definedName name="__123Graph_CGRAF" hidden="1">#REF!</definedName>
    <definedName name="__123Graph_D" localSheetId="0" hidden="1">#REF!</definedName>
    <definedName name="__123Graph_D" localSheetId="1" hidden="1">#REF!</definedName>
    <definedName name="__123Graph_D" localSheetId="3" hidden="1">#REF!</definedName>
    <definedName name="__123Graph_D" localSheetId="6" hidden="1">#REF!</definedName>
    <definedName name="__123Graph_D" hidden="1">#REF!</definedName>
    <definedName name="__123Graph_DGRAF" localSheetId="0" hidden="1">#REF!</definedName>
    <definedName name="__123Graph_DGRAF" localSheetId="1" hidden="1">#REF!</definedName>
    <definedName name="__123Graph_DGRAF" localSheetId="3" hidden="1">#REF!</definedName>
    <definedName name="__123Graph_DGRAF" localSheetId="6" hidden="1">#REF!</definedName>
    <definedName name="__123Graph_DGRAF" hidden="1">#REF!</definedName>
    <definedName name="__123Graph_E" localSheetId="0" hidden="1">#REF!</definedName>
    <definedName name="__123Graph_E" localSheetId="1" hidden="1">#REF!</definedName>
    <definedName name="__123Graph_E" localSheetId="3" hidden="1">#REF!</definedName>
    <definedName name="__123Graph_E" localSheetId="6" hidden="1">#REF!</definedName>
    <definedName name="__123Graph_E" hidden="1">#REF!</definedName>
    <definedName name="__123Graph_EGRAF" localSheetId="0" hidden="1">#REF!</definedName>
    <definedName name="__123Graph_EGRAF" localSheetId="1" hidden="1">#REF!</definedName>
    <definedName name="__123Graph_EGRAF" localSheetId="3" hidden="1">#REF!</definedName>
    <definedName name="__123Graph_EGRAF" localSheetId="6" hidden="1">#REF!</definedName>
    <definedName name="__123Graph_EGRAF" hidden="1">#REF!</definedName>
    <definedName name="__123Graph_F" localSheetId="0" hidden="1">#REF!</definedName>
    <definedName name="__123Graph_F" localSheetId="1" hidden="1">#REF!</definedName>
    <definedName name="__123Graph_F" localSheetId="3" hidden="1">#REF!</definedName>
    <definedName name="__123Graph_F" localSheetId="6" hidden="1">#REF!</definedName>
    <definedName name="__123Graph_F" hidden="1">#REF!</definedName>
    <definedName name="__123Graph_FGRAF" localSheetId="0" hidden="1">#REF!</definedName>
    <definedName name="__123Graph_FGRAF" localSheetId="1" hidden="1">#REF!</definedName>
    <definedName name="__123Graph_FGRAF" localSheetId="3" hidden="1">#REF!</definedName>
    <definedName name="__123Graph_FGRAF" localSheetId="6" hidden="1">#REF!</definedName>
    <definedName name="__123Graph_FGRAF" hidden="1">#REF!</definedName>
    <definedName name="__123Graph_X" localSheetId="0" hidden="1">#REF!</definedName>
    <definedName name="__123Graph_X" localSheetId="1" hidden="1">#REF!</definedName>
    <definedName name="__123Graph_X" localSheetId="3" hidden="1">#REF!</definedName>
    <definedName name="__123Graph_X" localSheetId="6" hidden="1">#REF!</definedName>
    <definedName name="__123Graph_X" hidden="1">#REF!</definedName>
    <definedName name="__123Graph_XGRAF" localSheetId="0" hidden="1">#REF!</definedName>
    <definedName name="__123Graph_XGRAF" localSheetId="1" hidden="1">#REF!</definedName>
    <definedName name="__123Graph_XGRAF" localSheetId="3" hidden="1">#REF!</definedName>
    <definedName name="__123Graph_XGRAF" localSheetId="6" hidden="1">#REF!</definedName>
    <definedName name="__123Graph_XGRAF" hidden="1">#REF!</definedName>
    <definedName name="__f" hidden="1">{"SUNAT_AD_AGO96",#N/A,FALSE,"ADUANAS";"CAJA_AGO96",#N/A,FALSE,"CAJA3";"ING_CORR_AGO96",#N/A,FALSE,"CAJA3"}</definedName>
    <definedName name="_f" hidden="1">{"SUNAT_AD_AGO96",#N/A,FALSE,"ADUANAS";"CAJA_AGO96",#N/A,FALSE,"CAJA3";"ING_CORR_AGO96",#N/A,FALSE,"CAJA3"}</definedName>
    <definedName name="_Fill" localSheetId="0" hidden="1">#REF!</definedName>
    <definedName name="_Fill" localSheetId="1" hidden="1">#REF!</definedName>
    <definedName name="_Fill" localSheetId="3" hidden="1">#REF!</definedName>
    <definedName name="_Fill" localSheetId="6" hidden="1">#REF!</definedName>
    <definedName name="_Fill" hidden="1">#REF!</definedName>
    <definedName name="_xlnm._FilterDatabase" localSheetId="7" hidden="1">'10. RESUMEN'!$B$5:$F$10</definedName>
    <definedName name="_xlnm._FilterDatabase" localSheetId="1" hidden="1">'2. Indicadores'!$A$5:$D$10</definedName>
    <definedName name="_xlnm._FilterDatabase" localSheetId="3" hidden="1">'4. C1'!#REF!</definedName>
    <definedName name="_Key1" hidden="1">[1]INGUTI!$A$18:$A$30</definedName>
    <definedName name="_Key2" localSheetId="0" hidden="1">#REF!</definedName>
    <definedName name="_Key2" localSheetId="1" hidden="1">#REF!</definedName>
    <definedName name="_Key2" localSheetId="3" hidden="1">#REF!</definedName>
    <definedName name="_Key2" localSheetId="6" hidden="1">#REF!</definedName>
    <definedName name="_Key2" hidden="1">#REF!</definedName>
    <definedName name="_Key2A" localSheetId="0" hidden="1">#REF!</definedName>
    <definedName name="_Key2A" localSheetId="1" hidden="1">#REF!</definedName>
    <definedName name="_Key2A" localSheetId="3" hidden="1">#REF!</definedName>
    <definedName name="_Key2A" localSheetId="6" hidden="1">#REF!</definedName>
    <definedName name="_Key2A" hidden="1">#REF!</definedName>
    <definedName name="_MatInverse_In" localSheetId="0" hidden="1">#REF!</definedName>
    <definedName name="_MatInverse_In" localSheetId="1" hidden="1">#REF!</definedName>
    <definedName name="_MatInverse_In" localSheetId="3" hidden="1">#REF!</definedName>
    <definedName name="_MatInverse_In" localSheetId="6" hidden="1">#REF!</definedName>
    <definedName name="_MatInverse_In" hidden="1">#REF!</definedName>
    <definedName name="_MatInverse_Out" localSheetId="0" hidden="1">#REF!</definedName>
    <definedName name="_MatInverse_Out" localSheetId="1" hidden="1">#REF!</definedName>
    <definedName name="_MatInverse_Out" localSheetId="3" hidden="1">#REF!</definedName>
    <definedName name="_MatInverse_Out" localSheetId="6" hidden="1">#REF!</definedName>
    <definedName name="_MatInverse_Out" hidden="1">#REF!</definedName>
    <definedName name="_MatMult_A" localSheetId="0" hidden="1">#REF!</definedName>
    <definedName name="_MatMult_A" localSheetId="1" hidden="1">#REF!</definedName>
    <definedName name="_MatMult_A" localSheetId="3" hidden="1">#REF!</definedName>
    <definedName name="_MatMult_A" localSheetId="6" hidden="1">#REF!</definedName>
    <definedName name="_MatMult_A" hidden="1">#REF!</definedName>
    <definedName name="_MatMult_AxB" localSheetId="0" hidden="1">#REF!</definedName>
    <definedName name="_MatMult_AxB" localSheetId="1" hidden="1">#REF!</definedName>
    <definedName name="_MatMult_AxB" localSheetId="3" hidden="1">#REF!</definedName>
    <definedName name="_MatMult_AxB" localSheetId="6" hidden="1">#REF!</definedName>
    <definedName name="_MatMult_AxB" hidden="1">#REF!</definedName>
    <definedName name="_MatMult_B" localSheetId="0" hidden="1">#REF!</definedName>
    <definedName name="_MatMult_B" localSheetId="1" hidden="1">#REF!</definedName>
    <definedName name="_MatMult_B" localSheetId="3" hidden="1">#REF!</definedName>
    <definedName name="_MatMult_B" localSheetId="6" hidden="1">#REF!</definedName>
    <definedName name="_MatMult_B" hidden="1">#REF!</definedName>
    <definedName name="_Order1" hidden="1">255</definedName>
    <definedName name="_Order2" hidden="1">0</definedName>
    <definedName name="_Sort" hidden="1">[1]INGUTI!$A$18:$M$30</definedName>
    <definedName name="ABANCAY">DIST!$AB$2:$AB$37</definedName>
    <definedName name="ACOBAMBA">DIST!$CD$2:$CD$37</definedName>
    <definedName name="ACOMAYO">DIST!$BQ$2:$BQ$37</definedName>
    <definedName name="AIJA">DIST!$I$2:$I$37</definedName>
    <definedName name="ALTO_AMAZONAS">DIST!$EI$2:$EI$37</definedName>
    <definedName name="AMBO">DIST!$CK$2:$CK$37</definedName>
    <definedName name="ANDAHUAYLAS">DIST!$AC$2:$AC$37</definedName>
    <definedName name="ANGARAES">DIST!$CE$2:$CE$37</definedName>
    <definedName name="ANTA">DIST!$BR$2:$BR$37</definedName>
    <definedName name="ANTABAMBA">DIST!$AD$2:$AD$37</definedName>
    <definedName name="ANTONIO_RAYMONDI">DIST!$J$2:$J$37</definedName>
    <definedName name="AREQUIPA">DIST!$AI$2:$AI$37</definedName>
    <definedName name="ASCOPE">DIST!$DJ$2:$DJ$37</definedName>
    <definedName name="ASUNCION">DIST!$K$2:$K$37</definedName>
    <definedName name="ATALAYA">DIST!$GK$2:$GK$37</definedName>
    <definedName name="AYABACA">DIST!$EY$2:$EY$37</definedName>
    <definedName name="AYMARAES">DIST!$AE$2:$AE$37</definedName>
    <definedName name="AZANGARO">DIST!$FG$2:$FG$37</definedName>
    <definedName name="BAGUA">DIST!$B$2:$B$37</definedName>
    <definedName name="BARRANCA">DIST!$DY$2:$DY$37</definedName>
    <definedName name="base2">'3. PEI'!$A$7:$G$38</definedName>
    <definedName name="BELLAVISTA">DIST!$FT$2:$FT$37</definedName>
    <definedName name="BLPH1" hidden="1">'[2]Interbank dólares'!$A$3</definedName>
    <definedName name="BLPH10" hidden="1">[3]LIBOR!$D$3</definedName>
    <definedName name="BLPH100" localSheetId="0" hidden="1">#REF!</definedName>
    <definedName name="BLPH100" localSheetId="1" hidden="1">#REF!</definedName>
    <definedName name="BLPH100" localSheetId="3" hidden="1">#REF!</definedName>
    <definedName name="BLPH100" localSheetId="6" hidden="1">#REF!</definedName>
    <definedName name="BLPH100" hidden="1">#REF!</definedName>
    <definedName name="BLPH101" localSheetId="0" hidden="1">#REF!</definedName>
    <definedName name="BLPH101" localSheetId="1" hidden="1">#REF!</definedName>
    <definedName name="BLPH101" localSheetId="3" hidden="1">#REF!</definedName>
    <definedName name="BLPH101" localSheetId="6" hidden="1">#REF!</definedName>
    <definedName name="BLPH101" hidden="1">#REF!</definedName>
    <definedName name="BLPH102" hidden="1">[2]BONDS!$F$3</definedName>
    <definedName name="BLPH103" hidden="1">[2]BONDS!$L$3</definedName>
    <definedName name="BLPH104" localSheetId="0" hidden="1">#REF!</definedName>
    <definedName name="BLPH104" localSheetId="1" hidden="1">#REF!</definedName>
    <definedName name="BLPH104" localSheetId="3" hidden="1">#REF!</definedName>
    <definedName name="BLPH104" localSheetId="6" hidden="1">#REF!</definedName>
    <definedName name="BLPH104" hidden="1">#REF!</definedName>
    <definedName name="BLPH105" hidden="1">[2]BONDS!$Q$3</definedName>
    <definedName name="BLPH106" hidden="1">[2]BONDS!$V$3</definedName>
    <definedName name="BLPH107" hidden="1">[2]BONDS!$AA$3</definedName>
    <definedName name="BLPH108" hidden="1">[2]BONDS!$AF$3</definedName>
    <definedName name="BLPH109" localSheetId="0" hidden="1">#REF!</definedName>
    <definedName name="BLPH109" localSheetId="1" hidden="1">#REF!</definedName>
    <definedName name="BLPH109" localSheetId="3" hidden="1">#REF!</definedName>
    <definedName name="BLPH109" localSheetId="6" hidden="1">#REF!</definedName>
    <definedName name="BLPH109" hidden="1">#REF!</definedName>
    <definedName name="BLPH11" hidden="1">[3]LIBOR!$G$3</definedName>
    <definedName name="BLPH110" localSheetId="0" hidden="1">#REF!</definedName>
    <definedName name="BLPH110" localSheetId="1" hidden="1">#REF!</definedName>
    <definedName name="BLPH110" localSheetId="3" hidden="1">#REF!</definedName>
    <definedName name="BLPH110" localSheetId="6" hidden="1">#REF!</definedName>
    <definedName name="BLPH110" hidden="1">#REF!</definedName>
    <definedName name="BLPH111" localSheetId="0" hidden="1">#REF!</definedName>
    <definedName name="BLPH111" localSheetId="1" hidden="1">#REF!</definedName>
    <definedName name="BLPH111" localSheetId="3" hidden="1">#REF!</definedName>
    <definedName name="BLPH111" localSheetId="6" hidden="1">#REF!</definedName>
    <definedName name="BLPH111" hidden="1">#REF!</definedName>
    <definedName name="BLPH112" localSheetId="0" hidden="1">[2]BILLS!#REF!</definedName>
    <definedName name="BLPH112" localSheetId="1" hidden="1">[2]BILLS!#REF!</definedName>
    <definedName name="BLPH112" localSheetId="3" hidden="1">[2]BILLS!#REF!</definedName>
    <definedName name="BLPH112" localSheetId="6" hidden="1">[2]BILLS!#REF!</definedName>
    <definedName name="BLPH112" hidden="1">[2]BILLS!#REF!</definedName>
    <definedName name="BLPH113" localSheetId="0" hidden="1">[2]BILLS!#REF!</definedName>
    <definedName name="BLPH113" localSheetId="1" hidden="1">[2]BILLS!#REF!</definedName>
    <definedName name="BLPH113" localSheetId="3" hidden="1">[2]BILLS!#REF!</definedName>
    <definedName name="BLPH113" localSheetId="6" hidden="1">[2]BILLS!#REF!</definedName>
    <definedName name="BLPH113" hidden="1">[2]BILLS!#REF!</definedName>
    <definedName name="BLPH114" localSheetId="0" hidden="1">[2]BILLS!#REF!</definedName>
    <definedName name="BLPH114" localSheetId="1" hidden="1">[2]BILLS!#REF!</definedName>
    <definedName name="BLPH114" localSheetId="3" hidden="1">[2]BILLS!#REF!</definedName>
    <definedName name="BLPH114" localSheetId="6" hidden="1">[2]BILLS!#REF!</definedName>
    <definedName name="BLPH114" hidden="1">[2]BILLS!#REF!</definedName>
    <definedName name="BLPH115" hidden="1">[2]BILLS!$A$3</definedName>
    <definedName name="BLPH116" hidden="1">[2]BILLS!$G$3</definedName>
    <definedName name="BLPH117" localSheetId="0" hidden="1">[2]BILLS!#REF!</definedName>
    <definedName name="BLPH117" localSheetId="1" hidden="1">[2]BILLS!#REF!</definedName>
    <definedName name="BLPH117" localSheetId="3" hidden="1">[2]BILLS!#REF!</definedName>
    <definedName name="BLPH117" localSheetId="6" hidden="1">[2]BILLS!#REF!</definedName>
    <definedName name="BLPH117" hidden="1">[2]BILLS!#REF!</definedName>
    <definedName name="BLPH118" hidden="1">[2]BILLS!$M$3</definedName>
    <definedName name="BLPH119" hidden="1">'[2]Interbank Soles'!$A$3</definedName>
    <definedName name="BLPH12" hidden="1">[3]LIBOR!$J$3</definedName>
    <definedName name="BLPH120" hidden="1">'[2]Interbank Soles'!$G$3</definedName>
    <definedName name="BLPH121" localSheetId="0" hidden="1">'[2]Interbank Soles'!#REF!</definedName>
    <definedName name="BLPH121" localSheetId="1" hidden="1">'[2]Interbank Soles'!#REF!</definedName>
    <definedName name="BLPH121" localSheetId="3" hidden="1">'[2]Interbank Soles'!#REF!</definedName>
    <definedName name="BLPH121" localSheetId="6" hidden="1">'[2]Interbank Soles'!#REF!</definedName>
    <definedName name="BLPH121" hidden="1">'[2]Interbank Soles'!#REF!</definedName>
    <definedName name="BLPH122" hidden="1">'[2]Interbank Soles'!$Q$3</definedName>
    <definedName name="BLPH123" hidden="1">'[2]Interbank Soles'!$L$3</definedName>
    <definedName name="BLPH124" hidden="1">'[2]Interbank Soles'!$V$3</definedName>
    <definedName name="BLPH125" hidden="1">'[2]Interbank Soles'!$AA$3</definedName>
    <definedName name="BLPH126" hidden="1">'[2]Interbank Soles'!$AF$3</definedName>
    <definedName name="BLPH127" hidden="1">'[2]Interbank Soles'!$AK$3</definedName>
    <definedName name="BLPH128" hidden="1">[2]STOCK!$AO$3</definedName>
    <definedName name="BLPH129" hidden="1">[2]STOCK!$AT$3</definedName>
    <definedName name="BLPH13" hidden="1">[3]LIBOR!$M$3</definedName>
    <definedName name="BLPH130" localSheetId="0" hidden="1">[2]BONDS!#REF!</definedName>
    <definedName name="BLPH130" localSheetId="1" hidden="1">[2]BONDS!#REF!</definedName>
    <definedName name="BLPH130" localSheetId="3" hidden="1">[2]BONDS!#REF!</definedName>
    <definedName name="BLPH130" localSheetId="6" hidden="1">[2]BONDS!#REF!</definedName>
    <definedName name="BLPH130" hidden="1">[2]BONDS!#REF!</definedName>
    <definedName name="BLPH131" localSheetId="0" hidden="1">[2]BONDS!#REF!</definedName>
    <definedName name="BLPH131" localSheetId="1" hidden="1">[2]BONDS!#REF!</definedName>
    <definedName name="BLPH131" localSheetId="3" hidden="1">[2]BONDS!#REF!</definedName>
    <definedName name="BLPH131" localSheetId="6" hidden="1">[2]BONDS!#REF!</definedName>
    <definedName name="BLPH131" hidden="1">[2]BONDS!#REF!</definedName>
    <definedName name="BLPH132" localSheetId="0" hidden="1">[2]BONDS!#REF!</definedName>
    <definedName name="BLPH132" localSheetId="1" hidden="1">[2]BONDS!#REF!</definedName>
    <definedName name="BLPH132" localSheetId="3" hidden="1">[2]BONDS!#REF!</definedName>
    <definedName name="BLPH132" localSheetId="6" hidden="1">[2]BONDS!#REF!</definedName>
    <definedName name="BLPH132" hidden="1">[2]BONDS!#REF!</definedName>
    <definedName name="BLPH133" hidden="1">[2]BONDS!$AK$3</definedName>
    <definedName name="BLPH134" hidden="1">[2]EURIBOR!$S$3</definedName>
    <definedName name="BLPH135" hidden="1">'[2]Prime Rate'!$A$3</definedName>
    <definedName name="BLPH136" localSheetId="0" hidden="1">#REF!</definedName>
    <definedName name="BLPH136" localSheetId="1" hidden="1">#REF!</definedName>
    <definedName name="BLPH136" localSheetId="3" hidden="1">#REF!</definedName>
    <definedName name="BLPH136" localSheetId="6" hidden="1">#REF!</definedName>
    <definedName name="BLPH136" hidden="1">#REF!</definedName>
    <definedName name="BLPH137" localSheetId="0" hidden="1">#REF!</definedName>
    <definedName name="BLPH137" localSheetId="1" hidden="1">#REF!</definedName>
    <definedName name="BLPH137" localSheetId="3" hidden="1">#REF!</definedName>
    <definedName name="BLPH137" localSheetId="6" hidden="1">#REF!</definedName>
    <definedName name="BLPH137" hidden="1">#REF!</definedName>
    <definedName name="BLPH138" localSheetId="0" hidden="1">#REF!</definedName>
    <definedName name="BLPH138" localSheetId="1" hidden="1">#REF!</definedName>
    <definedName name="BLPH138" localSheetId="3" hidden="1">#REF!</definedName>
    <definedName name="BLPH138" localSheetId="6" hidden="1">#REF!</definedName>
    <definedName name="BLPH138" hidden="1">#REF!</definedName>
    <definedName name="BLPH139" localSheetId="0" hidden="1">#REF!</definedName>
    <definedName name="BLPH139" localSheetId="1" hidden="1">#REF!</definedName>
    <definedName name="BLPH139" localSheetId="3" hidden="1">#REF!</definedName>
    <definedName name="BLPH139" localSheetId="6" hidden="1">#REF!</definedName>
    <definedName name="BLPH139" hidden="1">#REF!</definedName>
    <definedName name="BLPH14" hidden="1">[3]LIBOR!$P$3</definedName>
    <definedName name="BLPH140" localSheetId="0" hidden="1">#REF!</definedName>
    <definedName name="BLPH140" localSheetId="1" hidden="1">#REF!</definedName>
    <definedName name="BLPH140" localSheetId="3" hidden="1">#REF!</definedName>
    <definedName name="BLPH140" localSheetId="6" hidden="1">#REF!</definedName>
    <definedName name="BLPH140" hidden="1">#REF!</definedName>
    <definedName name="BLPH141" localSheetId="0" hidden="1">#REF!</definedName>
    <definedName name="BLPH141" localSheetId="1" hidden="1">#REF!</definedName>
    <definedName name="BLPH141" localSheetId="3" hidden="1">#REF!</definedName>
    <definedName name="BLPH141" localSheetId="6" hidden="1">#REF!</definedName>
    <definedName name="BLPH141" hidden="1">#REF!</definedName>
    <definedName name="BLPH142" localSheetId="0" hidden="1">#REF!</definedName>
    <definedName name="BLPH142" localSheetId="1" hidden="1">#REF!</definedName>
    <definedName name="BLPH142" localSheetId="3" hidden="1">#REF!</definedName>
    <definedName name="BLPH142" localSheetId="6" hidden="1">#REF!</definedName>
    <definedName name="BLPH142" hidden="1">#REF!</definedName>
    <definedName name="BLPH143" localSheetId="0" hidden="1">#REF!</definedName>
    <definedName name="BLPH143" localSheetId="1" hidden="1">#REF!</definedName>
    <definedName name="BLPH143" localSheetId="3" hidden="1">#REF!</definedName>
    <definedName name="BLPH143" localSheetId="6" hidden="1">#REF!</definedName>
    <definedName name="BLPH143" hidden="1">#REF!</definedName>
    <definedName name="BLPH144" localSheetId="0" hidden="1">#REF!</definedName>
    <definedName name="BLPH144" localSheetId="1" hidden="1">#REF!</definedName>
    <definedName name="BLPH144" localSheetId="3" hidden="1">#REF!</definedName>
    <definedName name="BLPH144" localSheetId="6" hidden="1">#REF!</definedName>
    <definedName name="BLPH144" hidden="1">#REF!</definedName>
    <definedName name="BLPH145" localSheetId="0" hidden="1">#REF!</definedName>
    <definedName name="BLPH145" localSheetId="1" hidden="1">#REF!</definedName>
    <definedName name="BLPH145" localSheetId="3" hidden="1">#REF!</definedName>
    <definedName name="BLPH145" localSheetId="6" hidden="1">#REF!</definedName>
    <definedName name="BLPH145" hidden="1">#REF!</definedName>
    <definedName name="BLPH146" localSheetId="0" hidden="1">#REF!</definedName>
    <definedName name="BLPH146" localSheetId="1" hidden="1">#REF!</definedName>
    <definedName name="BLPH146" localSheetId="3" hidden="1">#REF!</definedName>
    <definedName name="BLPH146" localSheetId="6" hidden="1">#REF!</definedName>
    <definedName name="BLPH146" hidden="1">#REF!</definedName>
    <definedName name="BLPH147" localSheetId="0" hidden="1">#REF!</definedName>
    <definedName name="BLPH147" localSheetId="1" hidden="1">#REF!</definedName>
    <definedName name="BLPH147" localSheetId="3" hidden="1">#REF!</definedName>
    <definedName name="BLPH147" localSheetId="6" hidden="1">#REF!</definedName>
    <definedName name="BLPH147" hidden="1">#REF!</definedName>
    <definedName name="BLPH148" localSheetId="0" hidden="1">#REF!</definedName>
    <definedName name="BLPH148" localSheetId="1" hidden="1">#REF!</definedName>
    <definedName name="BLPH148" localSheetId="3" hidden="1">#REF!</definedName>
    <definedName name="BLPH148" localSheetId="6" hidden="1">#REF!</definedName>
    <definedName name="BLPH148" hidden="1">#REF!</definedName>
    <definedName name="BLPH149" localSheetId="0" hidden="1">#REF!</definedName>
    <definedName name="BLPH149" localSheetId="1" hidden="1">#REF!</definedName>
    <definedName name="BLPH149" localSheetId="3" hidden="1">#REF!</definedName>
    <definedName name="BLPH149" localSheetId="6" hidden="1">#REF!</definedName>
    <definedName name="BLPH149" hidden="1">#REF!</definedName>
    <definedName name="BLPH15" hidden="1">[3]LIBOR!$S$3</definedName>
    <definedName name="BLPH150" localSheetId="0" hidden="1">#REF!</definedName>
    <definedName name="BLPH150" localSheetId="1" hidden="1">#REF!</definedName>
    <definedName name="BLPH150" localSheetId="3" hidden="1">#REF!</definedName>
    <definedName name="BLPH150" localSheetId="6" hidden="1">#REF!</definedName>
    <definedName name="BLPH150" hidden="1">#REF!</definedName>
    <definedName name="BLPH151" localSheetId="0" hidden="1">#REF!</definedName>
    <definedName name="BLPH151" localSheetId="1" hidden="1">#REF!</definedName>
    <definedName name="BLPH151" localSheetId="3" hidden="1">#REF!</definedName>
    <definedName name="BLPH151" localSheetId="6" hidden="1">#REF!</definedName>
    <definedName name="BLPH151" hidden="1">#REF!</definedName>
    <definedName name="BLPH152" localSheetId="0" hidden="1">#REF!</definedName>
    <definedName name="BLPH152" localSheetId="1" hidden="1">#REF!</definedName>
    <definedName name="BLPH152" localSheetId="3" hidden="1">#REF!</definedName>
    <definedName name="BLPH152" localSheetId="6" hidden="1">#REF!</definedName>
    <definedName name="BLPH152" hidden="1">#REF!</definedName>
    <definedName name="BLPH153" localSheetId="0" hidden="1">#REF!</definedName>
    <definedName name="BLPH153" localSheetId="1" hidden="1">#REF!</definedName>
    <definedName name="BLPH153" localSheetId="3" hidden="1">#REF!</definedName>
    <definedName name="BLPH153" localSheetId="6" hidden="1">#REF!</definedName>
    <definedName name="BLPH153" hidden="1">#REF!</definedName>
    <definedName name="BLPH154" localSheetId="0" hidden="1">[2]BONDS!#REF!</definedName>
    <definedName name="BLPH154" localSheetId="1" hidden="1">[2]BONDS!#REF!</definedName>
    <definedName name="BLPH154" localSheetId="3" hidden="1">[2]BONDS!#REF!</definedName>
    <definedName name="BLPH154" localSheetId="6" hidden="1">[2]BONDS!#REF!</definedName>
    <definedName name="BLPH154" hidden="1">[2]BONDS!#REF!</definedName>
    <definedName name="BLPH155" hidden="1">[2]BONDS!$A$3</definedName>
    <definedName name="BLPH156" hidden="1">[2]BONDS!$AR$3</definedName>
    <definedName name="BLPH159" localSheetId="0" hidden="1">#REF!</definedName>
    <definedName name="BLPH159" localSheetId="1" hidden="1">#REF!</definedName>
    <definedName name="BLPH159" localSheetId="3" hidden="1">#REF!</definedName>
    <definedName name="BLPH159" localSheetId="6" hidden="1">#REF!</definedName>
    <definedName name="BLPH159" hidden="1">#REF!</definedName>
    <definedName name="BLPH16" hidden="1">[2]EURIBOR!$A$3</definedName>
    <definedName name="BLPH17" hidden="1">[2]EURIBOR!$D$3</definedName>
    <definedName name="BLPH18" hidden="1">[2]EURIBOR!$G$3</definedName>
    <definedName name="BLPH19" hidden="1">[2]EURIBOR!$J$3</definedName>
    <definedName name="BLPH2" hidden="1">'[2]Interbank dólares'!$H$3</definedName>
    <definedName name="BLPH20" hidden="1">[2]EURIBOR!$M$3</definedName>
    <definedName name="BLPH21" hidden="1">[2]EURIBOR!$P$3</definedName>
    <definedName name="BLPH22" localSheetId="0" hidden="1">'[2]TIBOR-FR'!#REF!</definedName>
    <definedName name="BLPH22" localSheetId="1" hidden="1">'[2]TIBOR-FR'!#REF!</definedName>
    <definedName name="BLPH22" localSheetId="3" hidden="1">'[2]TIBOR-FR'!#REF!</definedName>
    <definedName name="BLPH22" localSheetId="6" hidden="1">'[2]TIBOR-FR'!#REF!</definedName>
    <definedName name="BLPH22" hidden="1">'[2]TIBOR-FR'!#REF!</definedName>
    <definedName name="BLPH23" localSheetId="0" hidden="1">'[2]TIBOR-FR'!#REF!</definedName>
    <definedName name="BLPH23" localSheetId="1" hidden="1">'[2]TIBOR-FR'!#REF!</definedName>
    <definedName name="BLPH23" localSheetId="3" hidden="1">'[2]TIBOR-FR'!#REF!</definedName>
    <definedName name="BLPH23" localSheetId="6" hidden="1">'[2]TIBOR-FR'!#REF!</definedName>
    <definedName name="BLPH23" hidden="1">'[2]TIBOR-FR'!#REF!</definedName>
    <definedName name="BLPH24" localSheetId="0" hidden="1">'[2]TIBOR-FR'!#REF!</definedName>
    <definedName name="BLPH24" localSheetId="1" hidden="1">'[2]TIBOR-FR'!#REF!</definedName>
    <definedName name="BLPH24" localSheetId="3" hidden="1">'[2]TIBOR-FR'!#REF!</definedName>
    <definedName name="BLPH24" localSheetId="6" hidden="1">'[2]TIBOR-FR'!#REF!</definedName>
    <definedName name="BLPH24" hidden="1">'[2]TIBOR-FR'!#REF!</definedName>
    <definedName name="BLPH25" localSheetId="0" hidden="1">'[2]TIBOR-FR'!#REF!</definedName>
    <definedName name="BLPH25" localSheetId="1" hidden="1">'[2]TIBOR-FR'!#REF!</definedName>
    <definedName name="BLPH25" localSheetId="3" hidden="1">'[2]TIBOR-FR'!#REF!</definedName>
    <definedName name="BLPH25" localSheetId="6" hidden="1">'[2]TIBOR-FR'!#REF!</definedName>
    <definedName name="BLPH25" hidden="1">'[2]TIBOR-FR'!#REF!</definedName>
    <definedName name="BLPH26" localSheetId="0" hidden="1">'[2]TIBOR-FR'!#REF!</definedName>
    <definedName name="BLPH26" localSheetId="1" hidden="1">'[2]TIBOR-FR'!#REF!</definedName>
    <definedName name="BLPH26" localSheetId="3" hidden="1">'[2]TIBOR-FR'!#REF!</definedName>
    <definedName name="BLPH26" localSheetId="6" hidden="1">'[2]TIBOR-FR'!#REF!</definedName>
    <definedName name="BLPH26" hidden="1">'[2]TIBOR-FR'!#REF!</definedName>
    <definedName name="BLPH27" localSheetId="0" hidden="1">'[2]TIBOR-FR'!#REF!</definedName>
    <definedName name="BLPH27" localSheetId="1" hidden="1">'[2]TIBOR-FR'!#REF!</definedName>
    <definedName name="BLPH27" localSheetId="3" hidden="1">'[2]TIBOR-FR'!#REF!</definedName>
    <definedName name="BLPH27" localSheetId="6" hidden="1">'[2]TIBOR-FR'!#REF!</definedName>
    <definedName name="BLPH27" hidden="1">'[2]TIBOR-FR'!#REF!</definedName>
    <definedName name="BLPH28" hidden="1">'[2]Forward 1 m '!$B$3</definedName>
    <definedName name="BLPH29" hidden="1">'[2]Forward 2M '!$A$3</definedName>
    <definedName name="BLPH3" hidden="1">'[2]Interbank dólares'!$O$3</definedName>
    <definedName name="BLPH30" hidden="1">'[2]Forward 3M'!$B$3</definedName>
    <definedName name="BLPH31" hidden="1">'[2]Forward 6M'!$B$3</definedName>
    <definedName name="BLPH32" hidden="1">'[2]Forward 12M'!$B$3</definedName>
    <definedName name="BLPH33" localSheetId="0" hidden="1">#REF!</definedName>
    <definedName name="BLPH33" localSheetId="1" hidden="1">#REF!</definedName>
    <definedName name="BLPH33" localSheetId="3" hidden="1">#REF!</definedName>
    <definedName name="BLPH33" localSheetId="6" hidden="1">#REF!</definedName>
    <definedName name="BLPH33" hidden="1">#REF!</definedName>
    <definedName name="BLPH34" localSheetId="0" hidden="1">#REF!</definedName>
    <definedName name="BLPH34" localSheetId="1" hidden="1">#REF!</definedName>
    <definedName name="BLPH34" localSheetId="3" hidden="1">#REF!</definedName>
    <definedName name="BLPH34" localSheetId="6" hidden="1">#REF!</definedName>
    <definedName name="BLPH34" hidden="1">#REF!</definedName>
    <definedName name="BLPH35" localSheetId="0" hidden="1">#REF!</definedName>
    <definedName name="BLPH35" localSheetId="1" hidden="1">#REF!</definedName>
    <definedName name="BLPH35" localSheetId="3" hidden="1">#REF!</definedName>
    <definedName name="BLPH35" localSheetId="6" hidden="1">#REF!</definedName>
    <definedName name="BLPH35" hidden="1">#REF!</definedName>
    <definedName name="BLPH36" localSheetId="0" hidden="1">#REF!</definedName>
    <definedName name="BLPH36" localSheetId="1" hidden="1">#REF!</definedName>
    <definedName name="BLPH36" localSheetId="3" hidden="1">#REF!</definedName>
    <definedName name="BLPH36" localSheetId="6" hidden="1">#REF!</definedName>
    <definedName name="BLPH36" hidden="1">#REF!</definedName>
    <definedName name="BLPH37" localSheetId="0" hidden="1">#REF!</definedName>
    <definedName name="BLPH37" localSheetId="1" hidden="1">#REF!</definedName>
    <definedName name="BLPH37" localSheetId="3" hidden="1">#REF!</definedName>
    <definedName name="BLPH37" localSheetId="6" hidden="1">#REF!</definedName>
    <definedName name="BLPH37" hidden="1">#REF!</definedName>
    <definedName name="BLPH38" localSheetId="0" hidden="1">#REF!</definedName>
    <definedName name="BLPH38" localSheetId="1" hidden="1">#REF!</definedName>
    <definedName name="BLPH38" localSheetId="3" hidden="1">#REF!</definedName>
    <definedName name="BLPH38" localSheetId="6" hidden="1">#REF!</definedName>
    <definedName name="BLPH38" hidden="1">#REF!</definedName>
    <definedName name="BLPH39" localSheetId="0" hidden="1">#REF!</definedName>
    <definedName name="BLPH39" localSheetId="1" hidden="1">#REF!</definedName>
    <definedName name="BLPH39" localSheetId="3" hidden="1">#REF!</definedName>
    <definedName name="BLPH39" localSheetId="6" hidden="1">#REF!</definedName>
    <definedName name="BLPH39" hidden="1">#REF!</definedName>
    <definedName name="BLPH4" hidden="1">[4]EEUU!$G$6</definedName>
    <definedName name="BLPH40" localSheetId="0" hidden="1">'[2]TIBOR-FR'!#REF!</definedName>
    <definedName name="BLPH40" localSheetId="1" hidden="1">'[2]TIBOR-FR'!#REF!</definedName>
    <definedName name="BLPH40" localSheetId="3" hidden="1">'[2]TIBOR-FR'!#REF!</definedName>
    <definedName name="BLPH40" localSheetId="6" hidden="1">'[2]TIBOR-FR'!#REF!</definedName>
    <definedName name="BLPH40" hidden="1">'[2]TIBOR-FR'!#REF!</definedName>
    <definedName name="BLPH41" hidden="1">'[2]TIBOR-FR'!$G$3</definedName>
    <definedName name="BLPH42" hidden="1">'[2]TIBOR-FR'!$S$3</definedName>
    <definedName name="BLPH43" hidden="1">[2]STOCK!$A$3</definedName>
    <definedName name="BLPH44" hidden="1">'[2]TIBOR-FR'!$A$3</definedName>
    <definedName name="BLPH45" hidden="1">'[2]TIBOR-FR'!$D$3</definedName>
    <definedName name="BLPH46" hidden="1">'[2]TIBOR-FR'!$J$3</definedName>
    <definedName name="BLPH47" hidden="1">'[2]TIBOR-FR'!$P$3</definedName>
    <definedName name="BLPH48" hidden="1">'[2]TIBOR-FR'!$M$3</definedName>
    <definedName name="BLPH49" localSheetId="0" hidden="1">#REF!</definedName>
    <definedName name="BLPH49" localSheetId="1" hidden="1">#REF!</definedName>
    <definedName name="BLPH49" localSheetId="3" hidden="1">#REF!</definedName>
    <definedName name="BLPH49" localSheetId="6" hidden="1">#REF!</definedName>
    <definedName name="BLPH49" hidden="1">#REF!</definedName>
    <definedName name="BLPH5" hidden="1">'[2]Interbank dólares'!$V$3</definedName>
    <definedName name="BLPH50" localSheetId="0" hidden="1">#REF!</definedName>
    <definedName name="BLPH50" localSheetId="1" hidden="1">#REF!</definedName>
    <definedName name="BLPH50" localSheetId="3" hidden="1">#REF!</definedName>
    <definedName name="BLPH50" localSheetId="6" hidden="1">#REF!</definedName>
    <definedName name="BLPH50" hidden="1">#REF!</definedName>
    <definedName name="BLPH51" localSheetId="0" hidden="1">#REF!</definedName>
    <definedName name="BLPH51" localSheetId="1" hidden="1">#REF!</definedName>
    <definedName name="BLPH51" localSheetId="3" hidden="1">#REF!</definedName>
    <definedName name="BLPH51" localSheetId="6" hidden="1">#REF!</definedName>
    <definedName name="BLPH51" hidden="1">#REF!</definedName>
    <definedName name="BLPH52" localSheetId="0" hidden="1">#REF!</definedName>
    <definedName name="BLPH52" localSheetId="1" hidden="1">#REF!</definedName>
    <definedName name="BLPH52" localSheetId="3" hidden="1">#REF!</definedName>
    <definedName name="BLPH52" localSheetId="6" hidden="1">#REF!</definedName>
    <definedName name="BLPH52" hidden="1">#REF!</definedName>
    <definedName name="BLPH53" localSheetId="0" hidden="1">#REF!</definedName>
    <definedName name="BLPH53" localSheetId="1" hidden="1">#REF!</definedName>
    <definedName name="BLPH53" localSheetId="3" hidden="1">#REF!</definedName>
    <definedName name="BLPH53" localSheetId="6" hidden="1">#REF!</definedName>
    <definedName name="BLPH53" hidden="1">#REF!</definedName>
    <definedName name="BLPH54" hidden="1">[2]STOCK!$F$3</definedName>
    <definedName name="BLPH55" hidden="1">[2]STOCK!$K$3</definedName>
    <definedName name="BLPH56" hidden="1">[2]STOCK!$P$3</definedName>
    <definedName name="BLPH57" hidden="1">[2]STOCK!$U$3</definedName>
    <definedName name="BLPH58" hidden="1">[2]STOCK!$Z$3</definedName>
    <definedName name="BLPH59" hidden="1">[2]STOCK!$AE$3</definedName>
    <definedName name="BLPH6" hidden="1">'[2]Interbank dólares'!$AC$3</definedName>
    <definedName name="BLPH60" hidden="1">[2]STOCK!$AJ$3</definedName>
    <definedName name="BLPH61" localSheetId="0" hidden="1">#REF!</definedName>
    <definedName name="BLPH61" localSheetId="1" hidden="1">#REF!</definedName>
    <definedName name="BLPH61" localSheetId="3" hidden="1">#REF!</definedName>
    <definedName name="BLPH61" localSheetId="6" hidden="1">#REF!</definedName>
    <definedName name="BLPH61" hidden="1">#REF!</definedName>
    <definedName name="BLPH62" localSheetId="0" hidden="1">#REF!</definedName>
    <definedName name="BLPH62" localSheetId="1" hidden="1">#REF!</definedName>
    <definedName name="BLPH62" localSheetId="3" hidden="1">#REF!</definedName>
    <definedName name="BLPH62" localSheetId="6" hidden="1">#REF!</definedName>
    <definedName name="BLPH62" hidden="1">#REF!</definedName>
    <definedName name="BLPH63" localSheetId="0" hidden="1">#REF!</definedName>
    <definedName name="BLPH63" localSheetId="1" hidden="1">#REF!</definedName>
    <definedName name="BLPH63" localSheetId="3" hidden="1">#REF!</definedName>
    <definedName name="BLPH63" localSheetId="6" hidden="1">#REF!</definedName>
    <definedName name="BLPH63" hidden="1">#REF!</definedName>
    <definedName name="BLPH64" localSheetId="0" hidden="1">#REF!</definedName>
    <definedName name="BLPH64" localSheetId="1" hidden="1">#REF!</definedName>
    <definedName name="BLPH64" localSheetId="3" hidden="1">#REF!</definedName>
    <definedName name="BLPH64" localSheetId="6" hidden="1">#REF!</definedName>
    <definedName name="BLPH64" hidden="1">#REF!</definedName>
    <definedName name="BLPH65" localSheetId="0" hidden="1">#REF!</definedName>
    <definedName name="BLPH65" localSheetId="1" hidden="1">#REF!</definedName>
    <definedName name="BLPH65" localSheetId="3" hidden="1">#REF!</definedName>
    <definedName name="BLPH65" localSheetId="6" hidden="1">#REF!</definedName>
    <definedName name="BLPH65" hidden="1">#REF!</definedName>
    <definedName name="BLPH66" localSheetId="0" hidden="1">#REF!</definedName>
    <definedName name="BLPH66" localSheetId="1" hidden="1">#REF!</definedName>
    <definedName name="BLPH66" localSheetId="3" hidden="1">#REF!</definedName>
    <definedName name="BLPH66" localSheetId="6" hidden="1">#REF!</definedName>
    <definedName name="BLPH66" hidden="1">#REF!</definedName>
    <definedName name="BLPH67" localSheetId="0" hidden="1">#REF!</definedName>
    <definedName name="BLPH67" localSheetId="1" hidden="1">#REF!</definedName>
    <definedName name="BLPH67" localSheetId="3" hidden="1">#REF!</definedName>
    <definedName name="BLPH67" localSheetId="6" hidden="1">#REF!</definedName>
    <definedName name="BLPH67" hidden="1">#REF!</definedName>
    <definedName name="BLPH68" localSheetId="0" hidden="1">#REF!</definedName>
    <definedName name="BLPH68" localSheetId="1" hidden="1">#REF!</definedName>
    <definedName name="BLPH68" localSheetId="3" hidden="1">#REF!</definedName>
    <definedName name="BLPH68" localSheetId="6" hidden="1">#REF!</definedName>
    <definedName name="BLPH68" hidden="1">#REF!</definedName>
    <definedName name="BLPH69" localSheetId="0" hidden="1">#REF!</definedName>
    <definedName name="BLPH69" localSheetId="1" hidden="1">#REF!</definedName>
    <definedName name="BLPH69" localSheetId="3" hidden="1">#REF!</definedName>
    <definedName name="BLPH69" localSheetId="6" hidden="1">#REF!</definedName>
    <definedName name="BLPH69" hidden="1">#REF!</definedName>
    <definedName name="BLPH7" hidden="1">'[2]Interbank dólares'!$AJ$3</definedName>
    <definedName name="BLPH70" localSheetId="0" hidden="1">#REF!</definedName>
    <definedName name="BLPH70" localSheetId="1" hidden="1">#REF!</definedName>
    <definedName name="BLPH70" localSheetId="3" hidden="1">#REF!</definedName>
    <definedName name="BLPH70" localSheetId="6" hidden="1">#REF!</definedName>
    <definedName name="BLPH70" hidden="1">#REF!</definedName>
    <definedName name="BLPH71" localSheetId="0" hidden="1">#REF!</definedName>
    <definedName name="BLPH71" localSheetId="1" hidden="1">#REF!</definedName>
    <definedName name="BLPH71" localSheetId="3" hidden="1">#REF!</definedName>
    <definedName name="BLPH71" localSheetId="6" hidden="1">#REF!</definedName>
    <definedName name="BLPH71" hidden="1">#REF!</definedName>
    <definedName name="BLPH72" localSheetId="0" hidden="1">#REF!</definedName>
    <definedName name="BLPH72" localSheetId="1" hidden="1">#REF!</definedName>
    <definedName name="BLPH72" localSheetId="3" hidden="1">#REF!</definedName>
    <definedName name="BLPH72" localSheetId="6" hidden="1">#REF!</definedName>
    <definedName name="BLPH72" hidden="1">#REF!</definedName>
    <definedName name="BLPH73" localSheetId="0" hidden="1">#REF!</definedName>
    <definedName name="BLPH73" localSheetId="1" hidden="1">#REF!</definedName>
    <definedName name="BLPH73" localSheetId="3" hidden="1">#REF!</definedName>
    <definedName name="BLPH73" localSheetId="6" hidden="1">#REF!</definedName>
    <definedName name="BLPH73" hidden="1">#REF!</definedName>
    <definedName name="BLPH74" localSheetId="0" hidden="1">#REF!</definedName>
    <definedName name="BLPH74" localSheetId="1" hidden="1">#REF!</definedName>
    <definedName name="BLPH74" localSheetId="3" hidden="1">#REF!</definedName>
    <definedName name="BLPH74" localSheetId="6" hidden="1">#REF!</definedName>
    <definedName name="BLPH74" hidden="1">#REF!</definedName>
    <definedName name="BLPH75" localSheetId="0" hidden="1">#REF!</definedName>
    <definedName name="BLPH75" localSheetId="1" hidden="1">#REF!</definedName>
    <definedName name="BLPH75" localSheetId="3" hidden="1">#REF!</definedName>
    <definedName name="BLPH75" localSheetId="6" hidden="1">#REF!</definedName>
    <definedName name="BLPH75" hidden="1">#REF!</definedName>
    <definedName name="BLPH76" localSheetId="0" hidden="1">'[2]TASA MN'!#REF!</definedName>
    <definedName name="BLPH76" localSheetId="1" hidden="1">'[2]TASA MN'!#REF!</definedName>
    <definedName name="BLPH76" localSheetId="3" hidden="1">'[2]TASA MN'!#REF!</definedName>
    <definedName name="BLPH76" localSheetId="6" hidden="1">'[2]TASA MN'!#REF!</definedName>
    <definedName name="BLPH76" hidden="1">'[2]TASA MN'!#REF!</definedName>
    <definedName name="BLPH77" localSheetId="0" hidden="1">'[2]TASA MN'!#REF!</definedName>
    <definedName name="BLPH77" localSheetId="1" hidden="1">'[2]TASA MN'!#REF!</definedName>
    <definedName name="BLPH77" localSheetId="3" hidden="1">'[2]TASA MN'!#REF!</definedName>
    <definedName name="BLPH77" localSheetId="6" hidden="1">'[2]TASA MN'!#REF!</definedName>
    <definedName name="BLPH77" hidden="1">'[2]TASA MN'!#REF!</definedName>
    <definedName name="BLPH78" localSheetId="0" hidden="1">'[2]TASA ME'!#REF!</definedName>
    <definedName name="BLPH78" localSheetId="1" hidden="1">'[2]TASA ME'!#REF!</definedName>
    <definedName name="BLPH78" localSheetId="3" hidden="1">'[2]TASA ME'!#REF!</definedName>
    <definedName name="BLPH78" localSheetId="6" hidden="1">'[2]TASA ME'!#REF!</definedName>
    <definedName name="BLPH78" hidden="1">'[2]TASA ME'!#REF!</definedName>
    <definedName name="BLPH79" localSheetId="0" hidden="1">'[2]TASA ME'!#REF!</definedName>
    <definedName name="BLPH79" localSheetId="1" hidden="1">'[2]TASA ME'!#REF!</definedName>
    <definedName name="BLPH79" localSheetId="3" hidden="1">'[2]TASA ME'!#REF!</definedName>
    <definedName name="BLPH79" localSheetId="6" hidden="1">'[2]TASA ME'!#REF!</definedName>
    <definedName name="BLPH79" hidden="1">'[2]TASA ME'!#REF!</definedName>
    <definedName name="BLPH8" hidden="1">'[2]Interbank dólares'!$AQ$3</definedName>
    <definedName name="BLPH80" hidden="1">'[2]TASA ME'!$A$4</definedName>
    <definedName name="BLPH81" hidden="1">'[2]TASA ME'!$C$4</definedName>
    <definedName name="BLPH82" hidden="1">'[2]TASA MN'!$A$4</definedName>
    <definedName name="BLPH83" hidden="1">'[2]TASA MN'!$C$4</definedName>
    <definedName name="BLPH84" localSheetId="0" hidden="1">#REF!</definedName>
    <definedName name="BLPH84" localSheetId="1" hidden="1">#REF!</definedName>
    <definedName name="BLPH84" localSheetId="3" hidden="1">#REF!</definedName>
    <definedName name="BLPH84" localSheetId="6" hidden="1">#REF!</definedName>
    <definedName name="BLPH84" hidden="1">#REF!</definedName>
    <definedName name="BLPH85" localSheetId="0" hidden="1">#REF!</definedName>
    <definedName name="BLPH85" localSheetId="1" hidden="1">#REF!</definedName>
    <definedName name="BLPH85" localSheetId="3" hidden="1">#REF!</definedName>
    <definedName name="BLPH85" localSheetId="6" hidden="1">#REF!</definedName>
    <definedName name="BLPH85" hidden="1">#REF!</definedName>
    <definedName name="BLPH86" localSheetId="0" hidden="1">#REF!</definedName>
    <definedName name="BLPH86" localSheetId="1" hidden="1">#REF!</definedName>
    <definedName name="BLPH86" localSheetId="3" hidden="1">#REF!</definedName>
    <definedName name="BLPH86" localSheetId="6" hidden="1">#REF!</definedName>
    <definedName name="BLPH86" hidden="1">#REF!</definedName>
    <definedName name="BLPH87" localSheetId="0" hidden="1">#REF!</definedName>
    <definedName name="BLPH87" localSheetId="1" hidden="1">#REF!</definedName>
    <definedName name="BLPH87" localSheetId="3" hidden="1">#REF!</definedName>
    <definedName name="BLPH87" localSheetId="6" hidden="1">#REF!</definedName>
    <definedName name="BLPH87" hidden="1">#REF!</definedName>
    <definedName name="BLPH88" localSheetId="0" hidden="1">#REF!</definedName>
    <definedName name="BLPH88" localSheetId="1" hidden="1">#REF!</definedName>
    <definedName name="BLPH88" localSheetId="3" hidden="1">#REF!</definedName>
    <definedName name="BLPH88" localSheetId="6" hidden="1">#REF!</definedName>
    <definedName name="BLPH88" hidden="1">#REF!</definedName>
    <definedName name="BLPH89" localSheetId="0" hidden="1">#REF!</definedName>
    <definedName name="BLPH89" localSheetId="1" hidden="1">#REF!</definedName>
    <definedName name="BLPH89" localSheetId="3" hidden="1">#REF!</definedName>
    <definedName name="BLPH89" localSheetId="6" hidden="1">#REF!</definedName>
    <definedName name="BLPH89" hidden="1">#REF!</definedName>
    <definedName name="BLPH9" hidden="1">[3]LIBOR!$A$3</definedName>
    <definedName name="BLPH90" hidden="1">'[2]TASA MN'!$A$3</definedName>
    <definedName name="BLPH91" hidden="1">'[2]TASA MN'!$C$3</definedName>
    <definedName name="BLPH92" hidden="1">'[2]TASA ME'!$A$3</definedName>
    <definedName name="BLPH93" hidden="1">'[2]TASA ME'!$C$3</definedName>
    <definedName name="BLPH94" localSheetId="0" hidden="1">#REF!</definedName>
    <definedName name="BLPH94" localSheetId="1" hidden="1">#REF!</definedName>
    <definedName name="BLPH94" localSheetId="3" hidden="1">#REF!</definedName>
    <definedName name="BLPH94" localSheetId="6" hidden="1">#REF!</definedName>
    <definedName name="BLPH94" hidden="1">#REF!</definedName>
    <definedName name="BLPH95" localSheetId="0" hidden="1">#REF!</definedName>
    <definedName name="BLPH95" localSheetId="1" hidden="1">#REF!</definedName>
    <definedName name="BLPH95" localSheetId="3" hidden="1">#REF!</definedName>
    <definedName name="BLPH95" localSheetId="6" hidden="1">#REF!</definedName>
    <definedName name="BLPH95" hidden="1">#REF!</definedName>
    <definedName name="BLPH96" localSheetId="0" hidden="1">#REF!</definedName>
    <definedName name="BLPH96" localSheetId="1" hidden="1">#REF!</definedName>
    <definedName name="BLPH96" localSheetId="3" hidden="1">#REF!</definedName>
    <definedName name="BLPH96" localSheetId="6" hidden="1">#REF!</definedName>
    <definedName name="BLPH96" hidden="1">#REF!</definedName>
    <definedName name="BLPH97" localSheetId="0" hidden="1">#REF!</definedName>
    <definedName name="BLPH97" localSheetId="1" hidden="1">#REF!</definedName>
    <definedName name="BLPH97" localSheetId="3" hidden="1">#REF!</definedName>
    <definedName name="BLPH97" localSheetId="6" hidden="1">#REF!</definedName>
    <definedName name="BLPH97" hidden="1">#REF!</definedName>
    <definedName name="BLPH98" localSheetId="0" hidden="1">#REF!</definedName>
    <definedName name="BLPH98" localSheetId="1" hidden="1">#REF!</definedName>
    <definedName name="BLPH98" localSheetId="3" hidden="1">#REF!</definedName>
    <definedName name="BLPH98" localSheetId="6" hidden="1">#REF!</definedName>
    <definedName name="BLPH98" hidden="1">#REF!</definedName>
    <definedName name="BLPH99" localSheetId="0" hidden="1">#REF!</definedName>
    <definedName name="BLPH99" localSheetId="1" hidden="1">#REF!</definedName>
    <definedName name="BLPH99" localSheetId="3" hidden="1">#REF!</definedName>
    <definedName name="BLPH99" localSheetId="6" hidden="1">#REF!</definedName>
    <definedName name="BLPH99" hidden="1">#REF!</definedName>
    <definedName name="BOLIVAR">DIST!$DK$2:$DK$37</definedName>
    <definedName name="BOLOGNESI">DIST!$L$2:$L$37</definedName>
    <definedName name="BONGARA">DIST!$C$2:$C$37</definedName>
    <definedName name="CAJABAMBA">DIST!$BC$2:$BC$37</definedName>
    <definedName name="CAJAMARCA">DIST!$BB$2:$BB$37</definedName>
    <definedName name="CAJATAMBO">DIST!$DZ$2:$DZ$37</definedName>
    <definedName name="CALCA">DIST!$BS$2:$BS$37</definedName>
    <definedName name="CALLAO">DIST!$BO$2:$BO$37</definedName>
    <definedName name="CAMANA">DIST!$AJ$2:$AJ$37</definedName>
    <definedName name="CANAS">DIST!$BT$2:$BT$37</definedName>
    <definedName name="CANCHIS">DIST!$BU$2:$BU$37</definedName>
    <definedName name="CANDARAVE">DIST!$GD$2:$GD$37</definedName>
    <definedName name="CANGALLO">DIST!$AR$2:$AR$37</definedName>
    <definedName name="CANTA">DIST!$EA$2:$EA$37</definedName>
    <definedName name="CAÑETE">DIST!$EB$2:$EB$37</definedName>
    <definedName name="CARABAYA">DIST!$FH$2:$FH$37</definedName>
    <definedName name="CARAVELI">DIST!$AK$2:$AK$37</definedName>
    <definedName name="CARHUAZ">DIST!$M$2:$M$37</definedName>
    <definedName name="CARLOS_FERMIN_FITZCARRALD">DIST!$N$2:$N$37</definedName>
    <definedName name="CASMA">DIST!$O$2:$O$37</definedName>
    <definedName name="CASTILLA">DIST!$AL$2:$AL$37</definedName>
    <definedName name="CASTROVIRREYNA">DIST!$CF$2:$CF$37</definedName>
    <definedName name="CAYLLOMA">DIST!$AM$2:$AM$37</definedName>
    <definedName name="CBWorkbookPriority" hidden="1">-1615235839</definedName>
    <definedName name="CELENDIN">DIST!$BD$2:$BD$37</definedName>
    <definedName name="CGHJCGHJ" hidden="1">{"CAJA_SET96",#N/A,FALSE,"CAJA3";"ING_CORR_SET96",#N/A,FALSE,"CAJA3";"SUNAT_AD_SET96",#N/A,FALSE,"ADUANAS"}</definedName>
    <definedName name="CHACHAPOYAS">DIST!$A$2:$A$37</definedName>
    <definedName name="CHANCHAMAYO">DIST!$DB$2:$DB$37</definedName>
    <definedName name="CHEPEN">DIST!$DL$2:$DL$37</definedName>
    <definedName name="CHICLAYO">DIST!$DU$2:$DU$37</definedName>
    <definedName name="CHINCHA">DIST!$CV$2:$CV$37</definedName>
    <definedName name="CHINCHEROS">DIST!$AG$2:$AG$37</definedName>
    <definedName name="CHOTA">DIST!$BE$2:$BE$37</definedName>
    <definedName name="CHUCUITO">DIST!$FI$2:$FI$37</definedName>
    <definedName name="CHUMBIVILCAS">DIST!$BV$2:$BV$37</definedName>
    <definedName name="CHUPACA">DIST!$DH$2:$DH$37</definedName>
    <definedName name="CHURCAMPA">DIST!$CG$2:$CG$37</definedName>
    <definedName name="CONCEPCION">DIST!$DA$2:$DA$37</definedName>
    <definedName name="CONDESUYOS">DIST!$AN$2:$AN$37</definedName>
    <definedName name="CONDORCANQUI">DIST!$D$2:$D$37</definedName>
    <definedName name="CONTRALMIRANTE_VILLAR">DIST!$GH$2:$GH$37</definedName>
    <definedName name="CONTUMAZA">DIST!$BF$2:$BF$37</definedName>
    <definedName name="CORONEL_PORTILLO">DIST!$GJ$2:$GJ$37</definedName>
    <definedName name="CORONGO">DIST!$P$2:$P$37</definedName>
    <definedName name="COTABAMBAS">DIST!$AF$2:$AF$37</definedName>
    <definedName name="CUSCO">DIST!$BP$2:$BP$37</definedName>
    <definedName name="CUTERVO">DIST!$BG$2:$BG$37</definedName>
    <definedName name="DANIEL_A._CARRION">DIST!$EV$2:$EV$37</definedName>
    <definedName name="DATEM_DEL_MARAÑON">DIST!$EN$2:$EN$37</definedName>
    <definedName name="departa">DEP_PROV!$A$1:$X$1</definedName>
    <definedName name="DEPARTAMENTO_DE_AMAZONAS">DEP_PROV!$A$2:$A$20</definedName>
    <definedName name="DEPARTAMENTO_DE_ANCASH">DEP_PROV!$B$2:$B$20</definedName>
    <definedName name="DEPARTAMENTO_DE_APURIMAC">DEP_PROV!$C$2:$C$20</definedName>
    <definedName name="DEPARTAMENTO_DE_AREQUIPA">DEP_PROV!$D$2:$D$20</definedName>
    <definedName name="DEPARTAMENTO_DE_AYACUCHO">DEP_PROV!$E$2:$E$20</definedName>
    <definedName name="DEPARTAMENTO_DE_CAJAMARCA">DEP_PROV!$F$2:$F$20</definedName>
    <definedName name="DEPARTAMENTO_DE_CUSCO">DEP_PROV!$H$2:$H$20</definedName>
    <definedName name="DEPARTAMENTO_DE_HUANCAVELICA">DEP_PROV!$I$2:$I$20</definedName>
    <definedName name="DEPARTAMENTO_DE_HUANUCO">DEP_PROV!$J$2:$J$20</definedName>
    <definedName name="DEPARTAMENTO_DE_ICA">DEP_PROV!$K$2:$K$20</definedName>
    <definedName name="DEPARTAMENTO_DE_JUNIN">DEP_PROV!$L$2:$L$20</definedName>
    <definedName name="DEPARTAMENTO_DE_LA_LIBERTAD">DEP_PROV!$M$2:$M$20</definedName>
    <definedName name="DEPARTAMENTO_DE_LAMBAYEQUE">DEP_PROV!$N$2:$N$20</definedName>
    <definedName name="DEPARTAMENTO_DE_LIMA">DEP_PROV!$G$2:$G$20</definedName>
    <definedName name="DEPARTAMENTO_DE_LORETO">DEP_PROV!$O$2:$O$20</definedName>
    <definedName name="DEPARTAMENTO_DE_MADRE_DE_DIOS">DEP_PROV!$P$2:$P$20</definedName>
    <definedName name="DEPARTAMENTO_DE_MOQUEGUA">DEP_PROV!$Q$2:$Q$20</definedName>
    <definedName name="DEPARTAMENTO_DE_PASCO">DEP_PROV!$R$2:$R$20</definedName>
    <definedName name="DEPARTAMENTO_DE_PIURA">DEP_PROV!$S$2:$S$20</definedName>
    <definedName name="DEPARTAMENTO_DE_PUNO">DEP_PROV!$T$2:$T$20</definedName>
    <definedName name="DEPARTAMENTO_DE_SAN_MARTIN">DEP_PROV!$U$2:$U$20</definedName>
    <definedName name="DEPARTAMENTO_DE_TACNA">DEP_PROV!$V$2:$V$20</definedName>
    <definedName name="DEPARTAMENTO_DE_TUMBES">DEP_PROV!$W$2:$W$20</definedName>
    <definedName name="DEPARTAMENTO_DE_UCAYALI">DEP_PROV!$X$2:$X$20</definedName>
    <definedName name="dewss" hidden="1">{"CAJA_SET96",#N/A,FALSE,"CAJA3";"ING_CORR_SET96",#N/A,FALSE,"CAJA3";"SUNAT_AD_SET96",#N/A,FALSE,"ADUANAS"}</definedName>
    <definedName name="DOS_DE_MAYO">DIST!$CL$2:$CL$37</definedName>
    <definedName name="edswqa" hidden="1">{"CAJA_SET96",#N/A,FALSE,"CAJA3";"ING_CORR_SET96",#N/A,FALSE,"CAJA3";"SUNAT_AD_SET96",#N/A,FALSE,"ADUANAS"}</definedName>
    <definedName name="EL_COLLAO">DIST!$FJ$2:$FJ$37</definedName>
    <definedName name="EL_DORADO">DIST!$FU$2:$FU$37</definedName>
    <definedName name="ESPINAR">DIST!$BW$2:$BW$37</definedName>
    <definedName name="FERREÑAFE">DIST!$DV$2:$DV$37</definedName>
    <definedName name="fresne" hidden="1">{"CAJA_SET96",#N/A,FALSE,"CAJA3";"ING_CORR_SET96",#N/A,FALSE,"CAJA3";"SUNAT_AD_SET96",#N/A,FALSE,"ADUANAS"}</definedName>
    <definedName name="GEEDFF" hidden="1">{"CAJA_SET96",#N/A,FALSE,"CAJA3";"ING_CORR_SET96",#N/A,FALSE,"CAJA3";"SUNAT_AD_SET96",#N/A,FALSE,"ADUANAS"}</definedName>
    <definedName name="GENERAL_SANCHEZ_CERRO">DIST!$ES$2:$ES$37</definedName>
    <definedName name="GRAN_CHIMU">DIST!$DS$2:$DS$37</definedName>
    <definedName name="GRAU">DIST!$AH$2:$AH$37</definedName>
    <definedName name="GTRESW" hidden="1">{"SUNAT_AD_AGO96",#N/A,FALSE,"ADUANAS";"CAJA_AGO96",#N/A,FALSE,"CAJA3";"ING_CORR_AGO96",#N/A,FALSE,"CAJA3"}</definedName>
    <definedName name="hhh" localSheetId="0" hidden="1">#REF!</definedName>
    <definedName name="hhh" localSheetId="1" hidden="1">#REF!</definedName>
    <definedName name="hhh" localSheetId="3" hidden="1">#REF!</definedName>
    <definedName name="hhh" localSheetId="6" hidden="1">#REF!</definedName>
    <definedName name="hhh" hidden="1">#REF!</definedName>
    <definedName name="hjk" localSheetId="0" hidden="1">#REF!</definedName>
    <definedName name="hjk" localSheetId="1" hidden="1">#REF!</definedName>
    <definedName name="hjk" localSheetId="3" hidden="1">#REF!</definedName>
    <definedName name="hjk" localSheetId="6" hidden="1">#REF!</definedName>
    <definedName name="hjk" hidden="1">#REF!</definedName>
    <definedName name="HTML_CodePage" hidden="1">1252</definedName>
    <definedName name="HTML_Control" hidden="1">{"'C-46.WK1'!$A$6:$J$21"}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"F:\WEB\JULIO\c46.htm"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hidden="1">{"CAJA_SET96",#N/A,FALSE,"CAJA3";"ING_CORR_SET96",#N/A,FALSE,"CAJA3";"SUNAT_AD_SET96",#N/A,FALSE,"ADUANAS"}</definedName>
    <definedName name="HUACAYBAMBA">DIST!$CM$2:$CM$37</definedName>
    <definedName name="HUALGAYOC">DIST!$BH$2:$BH$37</definedName>
    <definedName name="HUALLAGA">DIST!$FV$2:$FV$37</definedName>
    <definedName name="HUAMALIES">DIST!$CN$2:$CN$37</definedName>
    <definedName name="HUAMANGA">DIST!$AQ$2:$AQ$37</definedName>
    <definedName name="HUANCA_SANCOS">DIST!$AS$2:$AS$37</definedName>
    <definedName name="HUANCABAMBA">DIST!$EZ$2:$EZ$37</definedName>
    <definedName name="HUANCANE">DIST!$FK$2:$FK$37</definedName>
    <definedName name="HUANCAVELICA">DIST!$CC$2:$CC$37</definedName>
    <definedName name="HUANCAYO">DIST!$CZ$2:$CZ$37</definedName>
    <definedName name="HUANTA">DIST!$AT$2:$AT$37</definedName>
    <definedName name="HUANUCO">DIST!$CJ$2:$CJ$37</definedName>
    <definedName name="HUARAL">DIST!$EC$2:$EC$37</definedName>
    <definedName name="HUARAZ">DIST!$H$2:$H$37</definedName>
    <definedName name="HUARI">DIST!$Q$2:$Q$37</definedName>
    <definedName name="HUARMEY">DIST!$R$2:$R$37</definedName>
    <definedName name="HUAROCHIRI">DIST!$ED$2:$ED$37</definedName>
    <definedName name="HUAURA">DIST!$EE$2:$EE$37</definedName>
    <definedName name="HUAYLAS">DIST!$S$2:$S$37</definedName>
    <definedName name="HUAYTARA">DIST!$CH$2:$CH$37</definedName>
    <definedName name="hyui" hidden="1">{"SUNAT_AD_AGO96",#N/A,FALSE,"ADUANAS";"CAJA_AGO96",#N/A,FALSE,"CAJA3";"ING_CORR_AGO96",#N/A,FALSE,"CAJA3"}</definedName>
    <definedName name="ICA">DIST!$CU$2:$CU$37</definedName>
    <definedName name="ILO">DIST!$ET$2:$ET$37</definedName>
    <definedName name="Indica" hidden="1">{"'CUODE'!$B$11:$O$98"}</definedName>
    <definedName name="interes" hidden="1">{"'CUODE'!$B$11:$O$98"}</definedName>
    <definedName name="ISLAY">DIST!$AO$2:$AO$37</definedName>
    <definedName name="j" localSheetId="0" hidden="1">#REF!</definedName>
    <definedName name="j" localSheetId="1" hidden="1">#REF!</definedName>
    <definedName name="j" localSheetId="3" hidden="1">#REF!</definedName>
    <definedName name="j" localSheetId="6" hidden="1">#REF!</definedName>
    <definedName name="j" hidden="1">#REF!</definedName>
    <definedName name="JAEN">DIST!$BI$2:$BI$37</definedName>
    <definedName name="JAUJA">DIST!$DC$2:$DC$37</definedName>
    <definedName name="jiuig" hidden="1">{"CAJA_SET96",#N/A,FALSE,"CAJA3";"ING_CORR_SET96",#N/A,FALSE,"CAJA3";"SUNAT_AD_SET96",#N/A,FALSE,"ADUANAS"}</definedName>
    <definedName name="jk" localSheetId="0" hidden="1">#REF!</definedName>
    <definedName name="jk" localSheetId="1" hidden="1">#REF!</definedName>
    <definedName name="jk" localSheetId="3" hidden="1">#REF!</definedName>
    <definedName name="jk" localSheetId="6" hidden="1">#REF!</definedName>
    <definedName name="jk" hidden="1">#REF!</definedName>
    <definedName name="JORGE_BASADRE">DIST!$GE$2:$GE$37</definedName>
    <definedName name="JULCAN">DIST!$DM$2:$DM$37</definedName>
    <definedName name="JUNIN">DIST!$DD$2:$DD$37</definedName>
    <definedName name="k" localSheetId="0" hidden="1">#REF!</definedName>
    <definedName name="k" localSheetId="1" hidden="1">#REF!</definedName>
    <definedName name="k" localSheetId="3" hidden="1">#REF!</definedName>
    <definedName name="k" localSheetId="6" hidden="1">#REF!</definedName>
    <definedName name="k" hidden="1">#REF!</definedName>
    <definedName name="kl" localSheetId="0" hidden="1">#REF!</definedName>
    <definedName name="kl" localSheetId="1" hidden="1">#REF!</definedName>
    <definedName name="kl" localSheetId="3" hidden="1">#REF!</definedName>
    <definedName name="kl" localSheetId="6" hidden="1">#REF!</definedName>
    <definedName name="kl" hidden="1">#REF!</definedName>
    <definedName name="KSJSYYEHNFJDKD5822" hidden="1">{"SUNAT_AD_AGO96",#N/A,FALSE,"ADUANAS";"CAJA_AGO96",#N/A,FALSE,"CAJA3";"ING_CORR_AGO96",#N/A,FALSE,"CAJA3"}</definedName>
    <definedName name="LA_CONVENCION">DIST!$BX$2:$BX$37</definedName>
    <definedName name="LA_MAR">DIST!$AU$2:$AU$37</definedName>
    <definedName name="LA_UNION">DIST!$AP$2:$AP$37</definedName>
    <definedName name="LAMAS">DIST!$FW$2:$FW$37</definedName>
    <definedName name="LAMBAYEQUE">DIST!$DW$2:$DW$37</definedName>
    <definedName name="LAMPA">DIST!$FL$2:$FL$37</definedName>
    <definedName name="LAURICOCHA">DIST!$CS$2:$CS$37</definedName>
    <definedName name="LEONCIO_PRADO">DIST!$CO$2:$CO$37</definedName>
    <definedName name="LIMA">DIST!$DX$2:$DX$37</definedName>
    <definedName name="LORETO">DIST!$EJ$2:$EJ$37</definedName>
    <definedName name="LUCANAS">DIST!$AV$2:$AV$37</definedName>
    <definedName name="LUYA">DIST!$E$2:$E$37</definedName>
    <definedName name="MANU">DIST!$EP$2:$EP$37</definedName>
    <definedName name="MARAÑON">DIST!$CP$2:$CP$37</definedName>
    <definedName name="MARISCAL_CACERES">DIST!$FX$2:$FX$37</definedName>
    <definedName name="MARISCAL_LUZURIAGA">DIST!$T$2:$T$37</definedName>
    <definedName name="MARISCAL_NIETO">DIST!$ER$2:$ER$37</definedName>
    <definedName name="MARISCAL_RAMON_CASTILLA">DIST!$EK$2:$EK$37</definedName>
    <definedName name="MAYNAS">DIST!$EH$2:$EH$37</definedName>
    <definedName name="MELGAR">DIST!$FM$2:$FM$37</definedName>
    <definedName name="MOHO">DIST!$FN$2:$FN$37</definedName>
    <definedName name="MORROPON">DIST!$FA$2:$FA$37</definedName>
    <definedName name="MOYOBAMBA">DIST!$FS$2:$FS$37</definedName>
    <definedName name="NADA" hidden="1">{"CAJA_SET96",#N/A,FALSE,"CAJA3";"ING_CORR_SET96",#N/A,FALSE,"CAJA3";"SUNAT_AD_SET96",#N/A,FALSE,"ADUANAS"}</definedName>
    <definedName name="NAZCA">DIST!$CW$2:$CW$37</definedName>
    <definedName name="OCROS">DIST!$U$2:$U$37</definedName>
    <definedName name="OTUZCO">DIST!$DN$2:$DN$37</definedName>
    <definedName name="OXAPAMPA">DIST!$EW$2:$EW$37</definedName>
    <definedName name="OYON">DIST!$EF$2:$EF$37</definedName>
    <definedName name="PACASMAYO">DIST!$DO$2:$DO$37</definedName>
    <definedName name="PACHITEA">DIST!$CQ$2:$CQ$37</definedName>
    <definedName name="PADRE_ABAD">DIST!$GL$2:$GL$37</definedName>
    <definedName name="PAITA">DIST!$FB$2:$FB$37</definedName>
    <definedName name="PALLASCA">DIST!$V$2:$V$37</definedName>
    <definedName name="PALPA">DIST!$CX$2:$CX$37</definedName>
    <definedName name="PARINACOCHAS">DIST!$AW$2:$AW$37</definedName>
    <definedName name="PARURO">DIST!$BY$2:$BY$37</definedName>
    <definedName name="PASCO">DIST!$EU$2:$EU$37</definedName>
    <definedName name="PATAZ">DIST!$DP$2:$DP$37</definedName>
    <definedName name="PAUCAR_DEL_SARA_SARA">DIST!$AX$2:$AX$37</definedName>
    <definedName name="PAUCARTAMBO">DIST!$BZ$2:$BZ$37</definedName>
    <definedName name="pbi" hidden="1">{"CAJA_SET96",#N/A,FALSE,"CAJA3";"ING_CORR_SET96",#N/A,FALSE,"CAJA3";"SUNAT_AD_SET96",#N/A,FALSE,"ADUANAS"}</definedName>
    <definedName name="PICOTA">DIST!$FY$2:$FY$37</definedName>
    <definedName name="PISCO">DIST!$CY$2:$CY$37</definedName>
    <definedName name="PIURA">DIST!$EX$2:$EX$37</definedName>
    <definedName name="POIU" hidden="1">{"CAJA_SET96",#N/A,FALSE,"CAJA3";"ING_CORR_SET96",#N/A,FALSE,"CAJA3";"SUNAT_AD_SET96",#N/A,FALSE,"ADUANAS"}</definedName>
    <definedName name="POMABAMBA">DIST!$W$2:$W$37</definedName>
    <definedName name="PUERTO_INCA">DIST!$CR$2:$CR$37</definedName>
    <definedName name="PUNO">DIST!$FF$2:$FF$37</definedName>
    <definedName name="PURUS">DIST!$GM$2:$GM$37</definedName>
    <definedName name="q" hidden="1">{"CAJA_SET96",#N/A,FALSE,"CAJA3";"ING_CORR_SET96",#N/A,FALSE,"CAJA3";"SUNAT_AD_SET96",#N/A,FALSE,"ADUANAS"}</definedName>
    <definedName name="QUISPICANCHI">DIST!$CA$2:$CA$37</definedName>
    <definedName name="qwq" hidden="1">{"CAJA_SET96",#N/A,FALSE,"CAJA3";"ING_CORR_SET96",#N/A,FALSE,"CAJA3";"SUNAT_AD_SET96",#N/A,FALSE,"ADUANAS"}</definedName>
    <definedName name="RECUAY">DIST!$X$2:$X$37</definedName>
    <definedName name="REQUENA">DIST!$EL$2:$EL$37</definedName>
    <definedName name="RIOJA">DIST!$FZ$2:$FZ$37</definedName>
    <definedName name="RODRIGUEZ_DE_MENDOZA">DIST!$F$2:$F$37</definedName>
    <definedName name="SAN_ANTONIO_DE_PUTINA">DIST!$FO$2:$FO$37</definedName>
    <definedName name="SAN_IGNACIO">DIST!$BJ$2:$BJ$37</definedName>
    <definedName name="SAN_MARCOS">DIST!$BK$2:$BK$37</definedName>
    <definedName name="SAN_MARTIN">DIST!$GA$2:$GA$37</definedName>
    <definedName name="SAN_MIGUEL">DIST!$BL$2:$BL$37</definedName>
    <definedName name="SAN_PABLO">DIST!$BM$2:$BM$37</definedName>
    <definedName name="SAN_ROMAN">DIST!$FP$2:$FP$37</definedName>
    <definedName name="SANCHEZ_CARRION">DIST!$DQ$2:$DQ$37</definedName>
    <definedName name="SANDIA">DIST!$FQ$2:$FQ$37</definedName>
    <definedName name="SANTA">DIST!$Y$2:$Y$37</definedName>
    <definedName name="SANTA_CRUZ">DIST!$BN$2:$BN$37</definedName>
    <definedName name="SANTIAGO_DE_CHUCO">DIST!$DR$2:$DR$37</definedName>
    <definedName name="SATIPO">DIST!$DE$2:$DE$37</definedName>
    <definedName name="SECHURA">DIST!$FE$2:$FE$37</definedName>
    <definedName name="SFRWIOEONDTXRSWWA" hidden="1">{"CAJA_SET96",#N/A,FALSE,"CAJA3";"ING_CORR_SET96",#N/A,FALSE,"CAJA3";"SUNAT_AD_SET96",#N/A,FALSE,"ADUANAS"}</definedName>
    <definedName name="sgffhg" hidden="1">{"CAJA_SET96",#N/A,FALSE,"CAJA3";"ING_CORR_SET96",#N/A,FALSE,"CAJA3";"SUNAT_AD_SET96",#N/A,FALSE,"ADUANAS"}</definedName>
    <definedName name="SIHUAS">DIST!$Z$2:$Z$37</definedName>
    <definedName name="SUCRE">DIST!$AY$2:$AY$37</definedName>
    <definedName name="SULLANA">DIST!$FC$2:$FC$37</definedName>
    <definedName name="swqghykii" hidden="1">{"SUNAT_AD_AGO96",#N/A,FALSE,"ADUANAS";"CAJA_AGO96",#N/A,FALSE,"CAJA3";"ING_CORR_AGO96",#N/A,FALSE,"CAJA3"}</definedName>
    <definedName name="szdfghutrff" hidden="1">{"CAJA_SET96",#N/A,FALSE,"CAJA3";"ING_CORR_SET96",#N/A,FALSE,"CAJA3";"SUNAT_AD_SET96",#N/A,FALSE,"ADUANAS"}</definedName>
    <definedName name="TACNA">DIST!$GC$2:$GC$37</definedName>
    <definedName name="TAHUAMANU">DIST!$EQ$2:$EQ$37</definedName>
    <definedName name="TALARA">DIST!$FD$2:$FD$37</definedName>
    <definedName name="TAMBOPATA">DIST!$EO$2:$EO$37</definedName>
    <definedName name="TARATA">DIST!$GF$2:$GF$37</definedName>
    <definedName name="TARMA">DIST!$DF$2:$DF$37</definedName>
    <definedName name="TAYACAJA">DIST!$CI$2:$CI$37</definedName>
    <definedName name="TOCACHE">DIST!$GB$2:$GB$37</definedName>
    <definedName name="TRUJILLO">DIST!$DI$2:$DI$37</definedName>
    <definedName name="TTT" hidden="1">{"CAJA_SET96",#N/A,FALSE,"CAJA3";"ING_CORR_SET96",#N/A,FALSE,"CAJA3";"SUNAT_AD_SET96",#N/A,FALSE,"ADUANAS"}</definedName>
    <definedName name="TUMBES">DIST!$GG$2:$GG$37</definedName>
    <definedName name="u" localSheetId="0" hidden="1">#REF!</definedName>
    <definedName name="u" localSheetId="6" hidden="1">#REF!</definedName>
    <definedName name="u" hidden="1">#REF!</definedName>
    <definedName name="UCAYALI">DIST!$EM$2:$EM$37</definedName>
    <definedName name="URUBAMBA">DIST!$CB$2:$CB$37</definedName>
    <definedName name="UTCUBAMBA">DIST!$G$2:$G$37</definedName>
    <definedName name="vddtytjji" hidden="1">{"CAJA_SET96",#N/A,FALSE,"CAJA3";"ING_CORR_SET96",#N/A,FALSE,"CAJA3";"SUNAT_AD_SET96",#N/A,FALSE,"ADUANAS"}</definedName>
    <definedName name="VICTOR_FAJARDO">DIST!$AZ$2:$AZ$37</definedName>
    <definedName name="VILCAS_HUAMAN">DIST!$BA$2:$BA$37</definedName>
    <definedName name="VIRU">DIST!$DT$2:$DT$37</definedName>
    <definedName name="wrn.CAJA_AGO96." hidden="1">{"SUNAT_AD_AGO96",#N/A,FALSE,"ADUANAS";"CAJA_AGO96",#N/A,FALSE,"CAJA3";"ING_CORR_AGO96",#N/A,FALSE,"CAJA3"}</definedName>
    <definedName name="wrn.CAJA_SET96." hidden="1">{"CAJA_SET96",#N/A,FALSE,"CAJA3";"ING_CORR_SET96",#N/A,FALSE,"CAJA3";"SUNAT_AD_SET96",#N/A,FALSE,"ADUANAS"}</definedName>
    <definedName name="WTESD" hidden="1">{"CAJA_SET96",#N/A,FALSE,"CAJA3";"ING_CORR_SET96",#N/A,FALSE,"CAJA3";"SUNAT_AD_SET96",#N/A,FALSE,"ADUANAS"}</definedName>
    <definedName name="YAROWILCA">DIST!$CT$2:$CT$37</definedName>
    <definedName name="YAULI">DIST!$DG$2:$DG$37</definedName>
    <definedName name="YAUYOS">DIST!$EG$2:$EG$37</definedName>
    <definedName name="YTJYTR" hidden="1">{"CAJA_SET96",#N/A,FALSE,"CAJA3";"ING_CORR_SET96",#N/A,FALSE,"CAJA3";"SUNAT_AD_SET96",#N/A,FALSE,"ADUANAS"}</definedName>
    <definedName name="yu" localSheetId="0" hidden="1">#REF!</definedName>
    <definedName name="yu" localSheetId="1" hidden="1">#REF!</definedName>
    <definedName name="yu" localSheetId="3" hidden="1">#REF!</definedName>
    <definedName name="yu" localSheetId="6" hidden="1">#REF!</definedName>
    <definedName name="yu" hidden="1">#REF!</definedName>
    <definedName name="YUNGAY">DIST!$AA$2:$AA$37</definedName>
    <definedName name="YUNGUYO">DIST!$FR$2:$FR$37</definedName>
    <definedName name="ZARUMILLA">DIST!$GI$2:$GI$37</definedName>
  </definedNames>
  <calcPr calcId="152511"/>
</workbook>
</file>

<file path=xl/calcChain.xml><?xml version="1.0" encoding="utf-8"?>
<calcChain xmlns="http://schemas.openxmlformats.org/spreadsheetml/2006/main">
  <c r="D11" i="20" l="1"/>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0" i="20"/>
  <c r="H9" i="14" l="1"/>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G7" i="54"/>
  <c r="G8" i="54"/>
  <c r="G9" i="54"/>
  <c r="G10" i="54"/>
  <c r="G11" i="54"/>
  <c r="G12" i="54"/>
  <c r="G13" i="54"/>
  <c r="G14" i="54"/>
  <c r="G15" i="54"/>
  <c r="G16" i="54"/>
  <c r="G17" i="54"/>
  <c r="G18" i="54"/>
  <c r="G19" i="54"/>
  <c r="G20" i="54"/>
  <c r="G21" i="54"/>
  <c r="G22" i="54"/>
  <c r="G23" i="54"/>
  <c r="G24" i="54"/>
  <c r="G25" i="54"/>
  <c r="G26" i="54"/>
  <c r="G27" i="54"/>
  <c r="G28" i="54"/>
  <c r="G29" i="54"/>
  <c r="G30" i="54"/>
  <c r="G31" i="54"/>
  <c r="G32" i="54"/>
  <c r="G33" i="54"/>
  <c r="G34" i="54"/>
  <c r="G35" i="54"/>
  <c r="G36" i="54"/>
  <c r="G37" i="54"/>
  <c r="G38" i="54"/>
  <c r="G39" i="54"/>
  <c r="G40" i="54"/>
  <c r="G41" i="54"/>
  <c r="G42" i="54"/>
  <c r="G43" i="54"/>
  <c r="G44" i="54"/>
  <c r="G45" i="54"/>
  <c r="G46" i="54"/>
  <c r="G47" i="54"/>
  <c r="G48" i="54"/>
  <c r="G49" i="54"/>
  <c r="G50" i="54"/>
  <c r="G51" i="54"/>
  <c r="G52" i="54"/>
  <c r="G53" i="54"/>
  <c r="G54" i="54"/>
  <c r="G55" i="54"/>
  <c r="G56" i="54"/>
  <c r="G57" i="54"/>
  <c r="G58" i="54"/>
  <c r="G59" i="54"/>
  <c r="G60" i="54"/>
  <c r="G61" i="54"/>
  <c r="G62" i="54"/>
  <c r="G63" i="54"/>
  <c r="G64" i="54"/>
  <c r="G65" i="54"/>
  <c r="G66" i="54"/>
  <c r="G67" i="54"/>
  <c r="G68" i="54"/>
  <c r="G69" i="54"/>
  <c r="G70" i="54"/>
  <c r="G71" i="54"/>
  <c r="G72" i="54"/>
  <c r="G73" i="54"/>
  <c r="G74" i="54"/>
  <c r="G75" i="54"/>
  <c r="G76" i="54"/>
  <c r="G77" i="54"/>
  <c r="G78" i="54"/>
  <c r="G79" i="54"/>
  <c r="G80" i="54"/>
  <c r="G81" i="54"/>
  <c r="G82" i="54"/>
  <c r="G83" i="54"/>
  <c r="G84" i="54"/>
  <c r="G85" i="54"/>
  <c r="G86" i="54"/>
  <c r="G87" i="54"/>
  <c r="G88" i="54"/>
  <c r="G89" i="54"/>
  <c r="G90" i="54"/>
  <c r="G91" i="54"/>
  <c r="G92" i="54"/>
  <c r="G93" i="54"/>
  <c r="G94" i="54"/>
  <c r="G95" i="54"/>
  <c r="G96" i="54"/>
  <c r="G97" i="54"/>
  <c r="G98" i="54"/>
  <c r="G99" i="54"/>
  <c r="G100" i="54"/>
  <c r="G101" i="54"/>
  <c r="G102" i="54"/>
  <c r="G103" i="54"/>
  <c r="G104" i="54"/>
  <c r="G105" i="54"/>
  <c r="G6" i="54"/>
  <c r="F7" i="54"/>
  <c r="F8" i="54"/>
  <c r="F9" i="54"/>
  <c r="F10" i="54"/>
  <c r="F11" i="54"/>
  <c r="F12" i="54"/>
  <c r="F13" i="54"/>
  <c r="F14" i="54"/>
  <c r="F15" i="54"/>
  <c r="F16" i="54"/>
  <c r="F17" i="54"/>
  <c r="F18"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F81" i="54"/>
  <c r="F82" i="54"/>
  <c r="F83" i="54"/>
  <c r="F84" i="54"/>
  <c r="F85" i="54"/>
  <c r="F86" i="54"/>
  <c r="F87" i="54"/>
  <c r="F88" i="54"/>
  <c r="F89" i="54"/>
  <c r="F90" i="54"/>
  <c r="F91" i="54"/>
  <c r="F92" i="54"/>
  <c r="F93" i="54"/>
  <c r="F94" i="54"/>
  <c r="F95" i="54"/>
  <c r="F96" i="54"/>
  <c r="F97" i="54"/>
  <c r="F98" i="54"/>
  <c r="F99" i="54"/>
  <c r="F100" i="54"/>
  <c r="F101" i="54"/>
  <c r="F102" i="54"/>
  <c r="F103" i="54"/>
  <c r="F104" i="54"/>
  <c r="F105" i="54"/>
  <c r="F6" i="54"/>
  <c r="I11" i="20" l="1"/>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1" i="20"/>
  <c r="I62" i="20"/>
  <c r="I63" i="20"/>
  <c r="I64" i="20"/>
  <c r="I65" i="20"/>
  <c r="I66" i="20"/>
  <c r="I67" i="20"/>
  <c r="I68" i="20"/>
  <c r="I69" i="20"/>
  <c r="I70" i="20"/>
  <c r="I71" i="20"/>
  <c r="I72" i="20"/>
  <c r="I73" i="20"/>
  <c r="I74" i="20"/>
  <c r="I75" i="20"/>
  <c r="I76" i="20"/>
  <c r="I77" i="20"/>
  <c r="I78" i="20"/>
  <c r="I79" i="20"/>
  <c r="I80" i="20"/>
  <c r="I81" i="20"/>
  <c r="I82" i="20"/>
  <c r="I83" i="20"/>
  <c r="I84" i="20"/>
  <c r="I85" i="20"/>
  <c r="I86" i="20"/>
  <c r="I87" i="20"/>
  <c r="I88" i="20"/>
  <c r="I89" i="20"/>
  <c r="I90" i="20"/>
  <c r="I91" i="20"/>
  <c r="I92" i="20"/>
  <c r="I93" i="20"/>
  <c r="I94" i="20"/>
  <c r="I95" i="20"/>
  <c r="I96" i="20"/>
  <c r="I97" i="20"/>
  <c r="I98" i="20"/>
  <c r="I99" i="20"/>
  <c r="I100" i="20"/>
  <c r="I101" i="20"/>
  <c r="I102" i="20"/>
  <c r="I103" i="20"/>
  <c r="I104" i="20"/>
  <c r="I105" i="20"/>
  <c r="I106" i="20"/>
  <c r="I107" i="20"/>
  <c r="I108" i="20"/>
  <c r="I109" i="20"/>
  <c r="I10" i="20"/>
  <c r="G10" i="20" l="1"/>
  <c r="G11" i="20"/>
  <c r="E13" i="2" l="1"/>
  <c r="G109" i="20" l="1"/>
  <c r="G108" i="20"/>
  <c r="G107" i="20"/>
  <c r="G106" i="20"/>
  <c r="G105" i="20"/>
  <c r="G104" i="20"/>
  <c r="G103" i="20"/>
  <c r="G102" i="20"/>
  <c r="G101" i="20"/>
  <c r="G100" i="20"/>
  <c r="G99" i="20"/>
  <c r="G98" i="20"/>
  <c r="G97" i="20"/>
  <c r="G96" i="20"/>
  <c r="G95" i="20"/>
  <c r="G94" i="20"/>
  <c r="G93" i="20"/>
  <c r="G92" i="20"/>
  <c r="G91" i="20"/>
  <c r="G90" i="20"/>
  <c r="G89" i="20"/>
  <c r="G88" i="20"/>
  <c r="G87" i="20"/>
  <c r="G86" i="20"/>
  <c r="G85" i="20"/>
  <c r="G84" i="20"/>
  <c r="G83" i="20"/>
  <c r="G82" i="20"/>
  <c r="G81" i="20"/>
  <c r="G80" i="20"/>
  <c r="G79" i="20"/>
  <c r="G78" i="20"/>
  <c r="G77" i="20"/>
  <c r="G76" i="20"/>
  <c r="G75" i="20"/>
  <c r="G74" i="20"/>
  <c r="G73" i="20"/>
  <c r="G72" i="20"/>
  <c r="G71" i="20"/>
  <c r="G70" i="20"/>
  <c r="G69" i="20"/>
  <c r="G68" i="20"/>
  <c r="G67" i="20"/>
  <c r="G66" i="20"/>
  <c r="G65" i="20"/>
  <c r="G64" i="20"/>
  <c r="G63" i="20"/>
  <c r="G62" i="20"/>
  <c r="G61" i="20"/>
  <c r="G60" i="20"/>
  <c r="G59" i="20"/>
  <c r="G58" i="20"/>
  <c r="G57" i="20"/>
  <c r="G56" i="20"/>
  <c r="G55" i="20"/>
  <c r="G54" i="20"/>
  <c r="G53" i="20"/>
  <c r="G52" i="20"/>
  <c r="G51" i="20"/>
  <c r="G50" i="20"/>
  <c r="G49" i="20"/>
  <c r="G48" i="20"/>
  <c r="G47" i="20"/>
  <c r="G46" i="20"/>
  <c r="G45" i="20"/>
  <c r="G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G17" i="20"/>
  <c r="G16" i="20"/>
  <c r="G15" i="20"/>
  <c r="G14" i="20"/>
  <c r="G13" i="20"/>
  <c r="G12" i="20"/>
  <c r="A38" i="13" l="1"/>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I15" i="2" s="1"/>
  <c r="A11" i="13"/>
  <c r="A10" i="13"/>
  <c r="A9" i="13"/>
  <c r="A8" i="13"/>
  <c r="A7" i="13"/>
  <c r="D7" i="14" l="1"/>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40" i="14"/>
  <c r="D41" i="14"/>
  <c r="D42" i="14"/>
  <c r="D43" i="14"/>
  <c r="D44" i="14"/>
  <c r="D45" i="14"/>
  <c r="D46" i="14"/>
  <c r="D47" i="14"/>
  <c r="D48" i="14"/>
  <c r="D49" i="14"/>
  <c r="D50" i="14"/>
  <c r="D51" i="14"/>
  <c r="D52" i="14"/>
  <c r="D53" i="14"/>
  <c r="D54" i="14"/>
  <c r="D55" i="14"/>
  <c r="D56" i="14"/>
  <c r="D57" i="14"/>
  <c r="D58" i="14"/>
  <c r="D59" i="14"/>
  <c r="D60" i="14"/>
  <c r="D61" i="14"/>
  <c r="D62" i="14"/>
  <c r="D63" i="14"/>
  <c r="D65" i="14"/>
  <c r="D66" i="14"/>
  <c r="D67" i="14"/>
  <c r="D68" i="14"/>
  <c r="D69" i="14"/>
  <c r="D70" i="14"/>
  <c r="D71"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6" i="14"/>
  <c r="G39" i="14"/>
  <c r="G71" i="14"/>
  <c r="G103"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4" i="14"/>
  <c r="G105" i="14"/>
  <c r="G6" i="14"/>
  <c r="D8" i="14"/>
  <c r="D39" i="14"/>
  <c r="D64" i="14"/>
  <c r="D72" i="14"/>
  <c r="F11" i="14" l="1"/>
  <c r="F8" i="14"/>
  <c r="F7" i="14"/>
  <c r="F6" i="14"/>
  <c r="F12" i="14"/>
  <c r="F13" i="14"/>
  <c r="F14"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9" i="14"/>
  <c r="F10" i="14"/>
  <c r="F15" i="14"/>
  <c r="F16" i="14"/>
  <c r="F17" i="14"/>
  <c r="F105" i="14"/>
  <c r="C105" i="54" l="1"/>
  <c r="B105" i="54"/>
  <c r="A105" i="54"/>
  <c r="C104" i="54"/>
  <c r="B104" i="54"/>
  <c r="A104" i="54"/>
  <c r="C103" i="54"/>
  <c r="B103" i="54"/>
  <c r="A103" i="54"/>
  <c r="C102" i="54"/>
  <c r="B102" i="54"/>
  <c r="A102" i="54"/>
  <c r="C101" i="54"/>
  <c r="B101" i="54"/>
  <c r="A101" i="54"/>
  <c r="C100" i="54"/>
  <c r="B100" i="54"/>
  <c r="A100" i="54"/>
  <c r="C99" i="54"/>
  <c r="B99" i="54"/>
  <c r="A99" i="54"/>
  <c r="C98" i="54"/>
  <c r="B98" i="54"/>
  <c r="A98" i="54"/>
  <c r="C97" i="54"/>
  <c r="B97" i="54"/>
  <c r="A97" i="54"/>
  <c r="C96" i="54"/>
  <c r="B96" i="54"/>
  <c r="A96" i="54"/>
  <c r="C95" i="54"/>
  <c r="B95" i="54"/>
  <c r="A95" i="54"/>
  <c r="C94" i="54"/>
  <c r="B94" i="54"/>
  <c r="A94" i="54"/>
  <c r="C93" i="54"/>
  <c r="B93" i="54"/>
  <c r="A93" i="54"/>
  <c r="C92" i="54"/>
  <c r="B92" i="54"/>
  <c r="A92" i="54"/>
  <c r="C91" i="54"/>
  <c r="B91" i="54"/>
  <c r="A91" i="54"/>
  <c r="C90" i="54"/>
  <c r="B90" i="54"/>
  <c r="A90" i="54"/>
  <c r="C89" i="54"/>
  <c r="B89" i="54"/>
  <c r="A89" i="54"/>
  <c r="C88" i="54"/>
  <c r="B88" i="54"/>
  <c r="A88" i="54"/>
  <c r="C87" i="54"/>
  <c r="B87" i="54"/>
  <c r="A87" i="54"/>
  <c r="C86" i="54"/>
  <c r="B86" i="54"/>
  <c r="A86" i="54"/>
  <c r="C85" i="54"/>
  <c r="B85" i="54"/>
  <c r="A85" i="54"/>
  <c r="C84" i="54"/>
  <c r="B84" i="54"/>
  <c r="A84" i="54"/>
  <c r="C83" i="54"/>
  <c r="B83" i="54"/>
  <c r="A83" i="54"/>
  <c r="C82" i="54"/>
  <c r="B82" i="54"/>
  <c r="A82" i="54"/>
  <c r="C81" i="54"/>
  <c r="B81" i="54"/>
  <c r="A81" i="54"/>
  <c r="C80" i="54"/>
  <c r="B80" i="54"/>
  <c r="A80" i="54"/>
  <c r="C79" i="54"/>
  <c r="B79" i="54"/>
  <c r="A79" i="54"/>
  <c r="C78" i="54"/>
  <c r="B78" i="54"/>
  <c r="A78" i="54"/>
  <c r="C77" i="54"/>
  <c r="B77" i="54"/>
  <c r="A77" i="54"/>
  <c r="C76" i="54"/>
  <c r="B76" i="54"/>
  <c r="A76" i="54"/>
  <c r="C75" i="54"/>
  <c r="B75" i="54"/>
  <c r="A75" i="54"/>
  <c r="C74" i="54"/>
  <c r="B74" i="54"/>
  <c r="A74" i="54"/>
  <c r="C73" i="54"/>
  <c r="B73" i="54"/>
  <c r="A73" i="54"/>
  <c r="C72" i="54"/>
  <c r="B72" i="54"/>
  <c r="A72" i="54"/>
  <c r="C71" i="54"/>
  <c r="B71" i="54"/>
  <c r="A71" i="54"/>
  <c r="C70" i="54"/>
  <c r="B70" i="54"/>
  <c r="A70" i="54"/>
  <c r="C69" i="54"/>
  <c r="B69" i="54"/>
  <c r="A69" i="54"/>
  <c r="C68" i="54"/>
  <c r="B68" i="54"/>
  <c r="A68" i="54"/>
  <c r="C67" i="54"/>
  <c r="B67" i="54"/>
  <c r="A67" i="54"/>
  <c r="C66" i="54"/>
  <c r="B66" i="54"/>
  <c r="A66" i="54"/>
  <c r="C65" i="54"/>
  <c r="B65" i="54"/>
  <c r="A65" i="54"/>
  <c r="C64" i="54"/>
  <c r="B64" i="54"/>
  <c r="A64" i="54"/>
  <c r="C63" i="54"/>
  <c r="B63" i="54"/>
  <c r="A63" i="54"/>
  <c r="C62" i="54"/>
  <c r="B62" i="54"/>
  <c r="A62" i="54"/>
  <c r="C61" i="54"/>
  <c r="B61" i="54"/>
  <c r="A61" i="54"/>
  <c r="C60" i="54"/>
  <c r="B60" i="54"/>
  <c r="A60" i="54"/>
  <c r="C59" i="54"/>
  <c r="B59" i="54"/>
  <c r="A59" i="54"/>
  <c r="C58" i="54"/>
  <c r="B58" i="54"/>
  <c r="A58" i="54"/>
  <c r="C57" i="54"/>
  <c r="B57" i="54"/>
  <c r="A57" i="54"/>
  <c r="C56" i="54"/>
  <c r="B56" i="54"/>
  <c r="A56" i="54"/>
  <c r="C55" i="54"/>
  <c r="B55" i="54"/>
  <c r="A55" i="54"/>
  <c r="C54" i="54"/>
  <c r="B54" i="54"/>
  <c r="A54" i="54"/>
  <c r="C53" i="54"/>
  <c r="B53" i="54"/>
  <c r="A53" i="54"/>
  <c r="C52" i="54"/>
  <c r="B52" i="54"/>
  <c r="A52" i="54"/>
  <c r="C51" i="54"/>
  <c r="B51" i="54"/>
  <c r="A51" i="54"/>
  <c r="C50" i="54"/>
  <c r="B50" i="54"/>
  <c r="A50" i="54"/>
  <c r="C49" i="54"/>
  <c r="B49" i="54"/>
  <c r="A49" i="54"/>
  <c r="C48" i="54"/>
  <c r="B48" i="54"/>
  <c r="A48" i="54"/>
  <c r="C47" i="54"/>
  <c r="B47" i="54"/>
  <c r="A47" i="54"/>
  <c r="C46" i="54"/>
  <c r="B46" i="54"/>
  <c r="A46" i="54"/>
  <c r="C45" i="54"/>
  <c r="B45" i="54"/>
  <c r="A45" i="54"/>
  <c r="C44" i="54"/>
  <c r="B44" i="54"/>
  <c r="A44" i="54"/>
  <c r="C43" i="54"/>
  <c r="B43" i="54"/>
  <c r="A43" i="54"/>
  <c r="C42" i="54"/>
  <c r="B42" i="54"/>
  <c r="A42" i="54"/>
  <c r="C41" i="54"/>
  <c r="B41" i="54"/>
  <c r="A41" i="54"/>
  <c r="C40" i="54"/>
  <c r="B40" i="54"/>
  <c r="A40" i="54"/>
  <c r="C39" i="54"/>
  <c r="B39" i="54"/>
  <c r="A39" i="54"/>
  <c r="C38" i="54"/>
  <c r="B38" i="54"/>
  <c r="A38" i="54"/>
  <c r="C37" i="54"/>
  <c r="B37" i="54"/>
  <c r="A37" i="54"/>
  <c r="C36" i="54"/>
  <c r="B36" i="54"/>
  <c r="A36" i="54"/>
  <c r="C35" i="54"/>
  <c r="B35" i="54"/>
  <c r="A35" i="54"/>
  <c r="C34" i="54"/>
  <c r="B34" i="54"/>
  <c r="A34" i="54"/>
  <c r="C33" i="54"/>
  <c r="B33" i="54"/>
  <c r="A33" i="54"/>
  <c r="C32" i="54"/>
  <c r="B32" i="54"/>
  <c r="A32" i="54"/>
  <c r="C31" i="54"/>
  <c r="B31" i="54"/>
  <c r="A31" i="54"/>
  <c r="C30" i="54"/>
  <c r="B30" i="54"/>
  <c r="A30" i="54"/>
  <c r="C29" i="54"/>
  <c r="B29" i="54"/>
  <c r="A29" i="54"/>
  <c r="C28" i="54"/>
  <c r="B28" i="54"/>
  <c r="A28" i="54"/>
  <c r="C27" i="54"/>
  <c r="B27" i="54"/>
  <c r="A27" i="54"/>
  <c r="C26" i="54"/>
  <c r="B26" i="54"/>
  <c r="A26" i="54"/>
  <c r="C25" i="54"/>
  <c r="B25" i="54"/>
  <c r="A25" i="54"/>
  <c r="C24" i="54"/>
  <c r="B24" i="54"/>
  <c r="A24" i="54"/>
  <c r="C23" i="54"/>
  <c r="B23" i="54"/>
  <c r="A23" i="54"/>
  <c r="C22" i="54"/>
  <c r="B22" i="54"/>
  <c r="A22" i="54"/>
  <c r="C21" i="54"/>
  <c r="B21" i="54"/>
  <c r="A21" i="54"/>
  <c r="C20" i="54"/>
  <c r="B20" i="54"/>
  <c r="A20" i="54"/>
  <c r="C19" i="54"/>
  <c r="B19" i="54"/>
  <c r="A19" i="54"/>
  <c r="C18" i="54"/>
  <c r="B18" i="54"/>
  <c r="A18" i="54"/>
  <c r="C17" i="54"/>
  <c r="B17" i="54"/>
  <c r="A17" i="54"/>
  <c r="C16" i="54"/>
  <c r="B16" i="54"/>
  <c r="A16" i="54"/>
  <c r="C15" i="54"/>
  <c r="B15" i="54"/>
  <c r="A15" i="54"/>
  <c r="C14" i="54"/>
  <c r="B14" i="54"/>
  <c r="A14" i="54"/>
  <c r="C13" i="54"/>
  <c r="B13" i="54"/>
  <c r="A13" i="54"/>
  <c r="C12" i="54"/>
  <c r="B12" i="54"/>
  <c r="A12" i="54"/>
  <c r="C11" i="54"/>
  <c r="B11" i="54"/>
  <c r="A11" i="54"/>
  <c r="C10" i="54"/>
  <c r="B10" i="54"/>
  <c r="A10" i="54"/>
  <c r="C9" i="54"/>
  <c r="B9" i="54"/>
  <c r="A9" i="54"/>
  <c r="C8" i="54"/>
  <c r="B8" i="54"/>
  <c r="A8" i="54"/>
  <c r="C7" i="54"/>
  <c r="B7" i="54"/>
  <c r="A7" i="54"/>
  <c r="C6" i="54"/>
  <c r="B6" i="54"/>
  <c r="A6" i="54"/>
  <c r="G14" i="2" l="1"/>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I14" i="2" l="1"/>
  <c r="J14" i="2" s="1"/>
  <c r="H14" i="2"/>
  <c r="I112" i="2"/>
  <c r="J112" i="2" s="1"/>
  <c r="I104" i="2"/>
  <c r="J104" i="2" s="1"/>
  <c r="I96" i="2"/>
  <c r="J96" i="2" s="1"/>
  <c r="I88" i="2"/>
  <c r="J88" i="2" s="1"/>
  <c r="I80" i="2"/>
  <c r="J80" i="2" s="1"/>
  <c r="I72" i="2"/>
  <c r="J72" i="2" s="1"/>
  <c r="I64" i="2"/>
  <c r="J64" i="2" s="1"/>
  <c r="I56" i="2"/>
  <c r="J56" i="2" s="1"/>
  <c r="I48" i="2"/>
  <c r="J48" i="2" s="1"/>
  <c r="I40" i="2"/>
  <c r="J40" i="2" s="1"/>
  <c r="I32" i="2"/>
  <c r="J32" i="2" s="1"/>
  <c r="I24" i="2"/>
  <c r="J24" i="2" s="1"/>
  <c r="I16" i="2"/>
  <c r="J16" i="2" s="1"/>
  <c r="H18" i="2"/>
  <c r="H26" i="2"/>
  <c r="H34" i="2"/>
  <c r="H42" i="2"/>
  <c r="H50" i="2"/>
  <c r="H58" i="2"/>
  <c r="H66" i="2"/>
  <c r="H74" i="2"/>
  <c r="H82" i="2"/>
  <c r="H90" i="2"/>
  <c r="H98" i="2"/>
  <c r="H106" i="2"/>
  <c r="I74" i="2"/>
  <c r="J74" i="2" s="1"/>
  <c r="I26" i="2"/>
  <c r="J26" i="2" s="1"/>
  <c r="H32" i="2"/>
  <c r="H56" i="2"/>
  <c r="H80" i="2"/>
  <c r="H96" i="2"/>
  <c r="I105" i="2"/>
  <c r="J105" i="2" s="1"/>
  <c r="I73" i="2"/>
  <c r="J73" i="2" s="1"/>
  <c r="I49" i="2"/>
  <c r="J49" i="2" s="1"/>
  <c r="I25" i="2"/>
  <c r="J25" i="2" s="1"/>
  <c r="H25" i="2"/>
  <c r="H49" i="2"/>
  <c r="H73" i="2"/>
  <c r="H97" i="2"/>
  <c r="I111" i="2"/>
  <c r="J111" i="2" s="1"/>
  <c r="I103" i="2"/>
  <c r="J103" i="2" s="1"/>
  <c r="I95" i="2"/>
  <c r="J95" i="2" s="1"/>
  <c r="I87" i="2"/>
  <c r="J87" i="2" s="1"/>
  <c r="I79" i="2"/>
  <c r="J79" i="2" s="1"/>
  <c r="I71" i="2"/>
  <c r="J71" i="2" s="1"/>
  <c r="I63" i="2"/>
  <c r="J63" i="2" s="1"/>
  <c r="I55" i="2"/>
  <c r="J55" i="2" s="1"/>
  <c r="I47" i="2"/>
  <c r="J47" i="2" s="1"/>
  <c r="I39" i="2"/>
  <c r="J39" i="2" s="1"/>
  <c r="I31" i="2"/>
  <c r="J31" i="2" s="1"/>
  <c r="I23" i="2"/>
  <c r="J23" i="2" s="1"/>
  <c r="J15" i="2"/>
  <c r="H19" i="2"/>
  <c r="H27" i="2"/>
  <c r="H35" i="2"/>
  <c r="H43" i="2"/>
  <c r="H51" i="2"/>
  <c r="H59" i="2"/>
  <c r="H67" i="2"/>
  <c r="H75" i="2"/>
  <c r="H83" i="2"/>
  <c r="H91" i="2"/>
  <c r="H99" i="2"/>
  <c r="H107" i="2"/>
  <c r="H20" i="2"/>
  <c r="H28" i="2"/>
  <c r="H36" i="2"/>
  <c r="H44" i="2"/>
  <c r="H52" i="2"/>
  <c r="H60" i="2"/>
  <c r="H68" i="2"/>
  <c r="H76" i="2"/>
  <c r="H84" i="2"/>
  <c r="H92" i="2"/>
  <c r="H100" i="2"/>
  <c r="H108" i="2"/>
  <c r="I107" i="2"/>
  <c r="J107" i="2" s="1"/>
  <c r="I91" i="2"/>
  <c r="J91" i="2" s="1"/>
  <c r="I75" i="2"/>
  <c r="J75" i="2" s="1"/>
  <c r="I59" i="2"/>
  <c r="J59" i="2" s="1"/>
  <c r="I43" i="2"/>
  <c r="J43" i="2" s="1"/>
  <c r="I27" i="2"/>
  <c r="J27" i="2" s="1"/>
  <c r="H15" i="2"/>
  <c r="H39" i="2"/>
  <c r="H55" i="2"/>
  <c r="H71" i="2"/>
  <c r="H87" i="2"/>
  <c r="H103" i="2"/>
  <c r="I106" i="2"/>
  <c r="J106" i="2" s="1"/>
  <c r="I90" i="2"/>
  <c r="J90" i="2" s="1"/>
  <c r="I66" i="2"/>
  <c r="J66" i="2" s="1"/>
  <c r="I50" i="2"/>
  <c r="J50" i="2" s="1"/>
  <c r="I34" i="2"/>
  <c r="J34" i="2" s="1"/>
  <c r="H16" i="2"/>
  <c r="H40" i="2"/>
  <c r="H64" i="2"/>
  <c r="H88" i="2"/>
  <c r="H112" i="2"/>
  <c r="I89" i="2"/>
  <c r="J89" i="2" s="1"/>
  <c r="I65" i="2"/>
  <c r="J65" i="2" s="1"/>
  <c r="I33" i="2"/>
  <c r="J33" i="2" s="1"/>
  <c r="H17" i="2"/>
  <c r="H41" i="2"/>
  <c r="H57" i="2"/>
  <c r="H81" i="2"/>
  <c r="H105" i="2"/>
  <c r="I110" i="2"/>
  <c r="J110" i="2" s="1"/>
  <c r="I102" i="2"/>
  <c r="J102" i="2" s="1"/>
  <c r="I94" i="2"/>
  <c r="J94" i="2" s="1"/>
  <c r="I86" i="2"/>
  <c r="J86" i="2" s="1"/>
  <c r="I78" i="2"/>
  <c r="J78" i="2" s="1"/>
  <c r="I70" i="2"/>
  <c r="J70" i="2" s="1"/>
  <c r="I62" i="2"/>
  <c r="J62" i="2" s="1"/>
  <c r="I54" i="2"/>
  <c r="J54" i="2" s="1"/>
  <c r="I46" i="2"/>
  <c r="J46" i="2" s="1"/>
  <c r="I38" i="2"/>
  <c r="J38" i="2" s="1"/>
  <c r="I30" i="2"/>
  <c r="J30" i="2" s="1"/>
  <c r="I22" i="2"/>
  <c r="J22" i="2" s="1"/>
  <c r="I109" i="2"/>
  <c r="J109" i="2" s="1"/>
  <c r="I101" i="2"/>
  <c r="J101" i="2" s="1"/>
  <c r="I93" i="2"/>
  <c r="J93" i="2" s="1"/>
  <c r="I85" i="2"/>
  <c r="J85" i="2" s="1"/>
  <c r="I77" i="2"/>
  <c r="J77" i="2" s="1"/>
  <c r="I69" i="2"/>
  <c r="J69" i="2" s="1"/>
  <c r="I61" i="2"/>
  <c r="J61" i="2" s="1"/>
  <c r="I53" i="2"/>
  <c r="J53" i="2" s="1"/>
  <c r="I45" i="2"/>
  <c r="J45" i="2" s="1"/>
  <c r="I37" i="2"/>
  <c r="J37" i="2" s="1"/>
  <c r="I29" i="2"/>
  <c r="J29" i="2" s="1"/>
  <c r="I21" i="2"/>
  <c r="J21" i="2" s="1"/>
  <c r="I13" i="2"/>
  <c r="J13" i="2" s="1"/>
  <c r="H21" i="2"/>
  <c r="H29" i="2"/>
  <c r="H37" i="2"/>
  <c r="H45" i="2"/>
  <c r="H53" i="2"/>
  <c r="H61" i="2"/>
  <c r="H69" i="2"/>
  <c r="H77" i="2"/>
  <c r="H85" i="2"/>
  <c r="H93" i="2"/>
  <c r="H101" i="2"/>
  <c r="H109" i="2"/>
  <c r="H22" i="2"/>
  <c r="H30" i="2"/>
  <c r="H38" i="2"/>
  <c r="H46" i="2"/>
  <c r="H54" i="2"/>
  <c r="H62" i="2"/>
  <c r="H70" i="2"/>
  <c r="H78" i="2"/>
  <c r="H86" i="2"/>
  <c r="H94" i="2"/>
  <c r="H102" i="2"/>
  <c r="H110" i="2"/>
  <c r="I99" i="2"/>
  <c r="J99" i="2" s="1"/>
  <c r="I83" i="2"/>
  <c r="J83" i="2" s="1"/>
  <c r="I67" i="2"/>
  <c r="J67" i="2" s="1"/>
  <c r="I51" i="2"/>
  <c r="J51" i="2" s="1"/>
  <c r="I35" i="2"/>
  <c r="J35" i="2" s="1"/>
  <c r="I19" i="2"/>
  <c r="J19" i="2" s="1"/>
  <c r="H23" i="2"/>
  <c r="H31" i="2"/>
  <c r="H47" i="2"/>
  <c r="H63" i="2"/>
  <c r="H79" i="2"/>
  <c r="H95" i="2"/>
  <c r="H111" i="2"/>
  <c r="I98" i="2"/>
  <c r="J98" i="2" s="1"/>
  <c r="I82" i="2"/>
  <c r="J82" i="2" s="1"/>
  <c r="I58" i="2"/>
  <c r="J58" i="2" s="1"/>
  <c r="I42" i="2"/>
  <c r="J42" i="2" s="1"/>
  <c r="I18" i="2"/>
  <c r="J18" i="2" s="1"/>
  <c r="H24" i="2"/>
  <c r="H48" i="2"/>
  <c r="H72" i="2"/>
  <c r="H104" i="2"/>
  <c r="I97" i="2"/>
  <c r="J97" i="2" s="1"/>
  <c r="I81" i="2"/>
  <c r="J81" i="2" s="1"/>
  <c r="I57" i="2"/>
  <c r="J57" i="2" s="1"/>
  <c r="I41" i="2"/>
  <c r="J41" i="2" s="1"/>
  <c r="I17" i="2"/>
  <c r="J17" i="2" s="1"/>
  <c r="H33" i="2"/>
  <c r="H65" i="2"/>
  <c r="H89" i="2"/>
  <c r="G13" i="2"/>
  <c r="H13" i="2" s="1"/>
  <c r="I108" i="2"/>
  <c r="J108" i="2" s="1"/>
  <c r="I100" i="2"/>
  <c r="J100" i="2" s="1"/>
  <c r="I92" i="2"/>
  <c r="J92" i="2" s="1"/>
  <c r="I84" i="2"/>
  <c r="J84" i="2" s="1"/>
  <c r="I76" i="2"/>
  <c r="J76" i="2" s="1"/>
  <c r="I68" i="2"/>
  <c r="J68" i="2" s="1"/>
  <c r="I60" i="2"/>
  <c r="J60" i="2" s="1"/>
  <c r="I52" i="2"/>
  <c r="J52" i="2" s="1"/>
  <c r="I44" i="2"/>
  <c r="J44" i="2" s="1"/>
  <c r="I36" i="2"/>
  <c r="J36" i="2" s="1"/>
  <c r="I28" i="2"/>
  <c r="J28" i="2" s="1"/>
  <c r="I20" i="2"/>
  <c r="J20" i="2" s="1"/>
  <c r="A104" i="20" l="1"/>
  <c r="B104" i="20"/>
  <c r="C104" i="20"/>
  <c r="A105" i="20"/>
  <c r="B105" i="20"/>
  <c r="C105" i="20"/>
  <c r="A106" i="20"/>
  <c r="B106" i="20"/>
  <c r="C106" i="20"/>
  <c r="A107" i="20"/>
  <c r="B107" i="20"/>
  <c r="C107" i="20"/>
  <c r="A108" i="20"/>
  <c r="B108" i="20"/>
  <c r="C108" i="20"/>
  <c r="A109" i="20"/>
  <c r="B109" i="20"/>
  <c r="C109" i="20"/>
  <c r="A7" i="14"/>
  <c r="B7" i="14"/>
  <c r="C7" i="14"/>
  <c r="A8" i="14"/>
  <c r="B8" i="14"/>
  <c r="C8" i="14"/>
  <c r="A9" i="14"/>
  <c r="B9" i="14"/>
  <c r="C9" i="14"/>
  <c r="A10" i="14"/>
  <c r="B10" i="14"/>
  <c r="C10" i="14"/>
  <c r="A11" i="14"/>
  <c r="B11" i="14"/>
  <c r="C11" i="14"/>
  <c r="A12" i="14"/>
  <c r="B12" i="14"/>
  <c r="C12" i="14"/>
  <c r="A13" i="14"/>
  <c r="B13" i="14"/>
  <c r="C13" i="14"/>
  <c r="A14" i="14"/>
  <c r="B14" i="14"/>
  <c r="C14" i="14"/>
  <c r="A15" i="14"/>
  <c r="B15" i="14"/>
  <c r="C15" i="14"/>
  <c r="A16" i="14"/>
  <c r="B16" i="14"/>
  <c r="C16" i="14"/>
  <c r="A17" i="14"/>
  <c r="B17" i="14"/>
  <c r="C17" i="14"/>
  <c r="A18" i="14"/>
  <c r="B18" i="14"/>
  <c r="C18" i="14"/>
  <c r="A19" i="14"/>
  <c r="B19" i="14"/>
  <c r="C19" i="14"/>
  <c r="A20" i="14"/>
  <c r="B20" i="14"/>
  <c r="C20" i="14"/>
  <c r="A21" i="14"/>
  <c r="B21" i="14"/>
  <c r="C21" i="14"/>
  <c r="A22" i="14"/>
  <c r="B22" i="14"/>
  <c r="C22" i="14"/>
  <c r="A23" i="14"/>
  <c r="B23" i="14"/>
  <c r="C23" i="14"/>
  <c r="A24" i="14"/>
  <c r="B24" i="14"/>
  <c r="C24" i="14"/>
  <c r="A25" i="14"/>
  <c r="B25" i="14"/>
  <c r="C25" i="14"/>
  <c r="A26" i="14"/>
  <c r="B26" i="14"/>
  <c r="C26" i="14"/>
  <c r="A27" i="14"/>
  <c r="B27" i="14"/>
  <c r="C27" i="14"/>
  <c r="A28" i="14"/>
  <c r="B28" i="14"/>
  <c r="C28" i="14"/>
  <c r="A29" i="14"/>
  <c r="B29" i="14"/>
  <c r="C29" i="14"/>
  <c r="A30" i="14"/>
  <c r="B30" i="14"/>
  <c r="C30" i="14"/>
  <c r="A31" i="14"/>
  <c r="B31" i="14"/>
  <c r="C31" i="14"/>
  <c r="A32" i="14"/>
  <c r="B32" i="14"/>
  <c r="C32" i="14"/>
  <c r="A33" i="14"/>
  <c r="B33" i="14"/>
  <c r="C33" i="14"/>
  <c r="A34" i="14"/>
  <c r="B34" i="14"/>
  <c r="C34" i="14"/>
  <c r="A35" i="14"/>
  <c r="B35" i="14"/>
  <c r="C35" i="14"/>
  <c r="A36" i="14"/>
  <c r="B36" i="14"/>
  <c r="C36" i="14"/>
  <c r="A37" i="14"/>
  <c r="B37" i="14"/>
  <c r="C37" i="14"/>
  <c r="A38" i="14"/>
  <c r="B38" i="14"/>
  <c r="C38" i="14"/>
  <c r="A39" i="14"/>
  <c r="B39" i="14"/>
  <c r="C39" i="14"/>
  <c r="A40" i="14"/>
  <c r="B40" i="14"/>
  <c r="C40" i="14"/>
  <c r="A41" i="14"/>
  <c r="B41" i="14"/>
  <c r="C41" i="14"/>
  <c r="A42" i="14"/>
  <c r="B42" i="14"/>
  <c r="C42" i="14"/>
  <c r="A43" i="14"/>
  <c r="B43" i="14"/>
  <c r="C43" i="14"/>
  <c r="A44" i="14"/>
  <c r="B44" i="14"/>
  <c r="C44" i="14"/>
  <c r="A45" i="14"/>
  <c r="B45" i="14"/>
  <c r="C45" i="14"/>
  <c r="A46" i="14"/>
  <c r="B46" i="14"/>
  <c r="C46" i="14"/>
  <c r="A47" i="14"/>
  <c r="B47" i="14"/>
  <c r="C47" i="14"/>
  <c r="A48" i="14"/>
  <c r="B48" i="14"/>
  <c r="C48" i="14"/>
  <c r="A49" i="14"/>
  <c r="B49" i="14"/>
  <c r="C49" i="14"/>
  <c r="A50" i="14"/>
  <c r="B50" i="14"/>
  <c r="C50" i="14"/>
  <c r="A51" i="14"/>
  <c r="B51" i="14"/>
  <c r="C51" i="14"/>
  <c r="A52" i="14"/>
  <c r="B52" i="14"/>
  <c r="C52" i="14"/>
  <c r="A53" i="14"/>
  <c r="B53" i="14"/>
  <c r="C53" i="14"/>
  <c r="A54" i="14"/>
  <c r="B54" i="14"/>
  <c r="C54" i="14"/>
  <c r="A55" i="14"/>
  <c r="B55" i="14"/>
  <c r="C55" i="14"/>
  <c r="A56" i="14"/>
  <c r="B56" i="14"/>
  <c r="C56" i="14"/>
  <c r="A57" i="14"/>
  <c r="B57" i="14"/>
  <c r="C57" i="14"/>
  <c r="A58" i="14"/>
  <c r="B58" i="14"/>
  <c r="C58" i="14"/>
  <c r="A59" i="14"/>
  <c r="B59" i="14"/>
  <c r="C59" i="14"/>
  <c r="A60" i="14"/>
  <c r="B60" i="14"/>
  <c r="C60" i="14"/>
  <c r="A61" i="14"/>
  <c r="B61" i="14"/>
  <c r="C61" i="14"/>
  <c r="A62" i="14"/>
  <c r="B62" i="14"/>
  <c r="C62" i="14"/>
  <c r="A63" i="14"/>
  <c r="B63" i="14"/>
  <c r="C63" i="14"/>
  <c r="A64" i="14"/>
  <c r="B64" i="14"/>
  <c r="C64" i="14"/>
  <c r="A65" i="14"/>
  <c r="B65" i="14"/>
  <c r="C65" i="14"/>
  <c r="A66" i="14"/>
  <c r="B66" i="14"/>
  <c r="C66" i="14"/>
  <c r="A67" i="14"/>
  <c r="B67" i="14"/>
  <c r="C67" i="14"/>
  <c r="A68" i="14"/>
  <c r="B68" i="14"/>
  <c r="C68" i="14"/>
  <c r="A69" i="14"/>
  <c r="B69" i="14"/>
  <c r="C69" i="14"/>
  <c r="A70" i="14"/>
  <c r="B70" i="14"/>
  <c r="C70" i="14"/>
  <c r="A71" i="14"/>
  <c r="B71" i="14"/>
  <c r="C71" i="14"/>
  <c r="A72" i="14"/>
  <c r="B72" i="14"/>
  <c r="C72" i="14"/>
  <c r="A73" i="14"/>
  <c r="B73" i="14"/>
  <c r="C73" i="14"/>
  <c r="A74" i="14"/>
  <c r="B74" i="14"/>
  <c r="C74" i="14"/>
  <c r="A75" i="14"/>
  <c r="B75" i="14"/>
  <c r="C75" i="14"/>
  <c r="A76" i="14"/>
  <c r="B76" i="14"/>
  <c r="C76" i="14"/>
  <c r="A77" i="14"/>
  <c r="B77" i="14"/>
  <c r="C77" i="14"/>
  <c r="A78" i="14"/>
  <c r="B78" i="14"/>
  <c r="C78" i="14"/>
  <c r="A79" i="14"/>
  <c r="B79" i="14"/>
  <c r="C79" i="14"/>
  <c r="A80" i="14"/>
  <c r="B80" i="14"/>
  <c r="C80" i="14"/>
  <c r="A81" i="14"/>
  <c r="B81" i="14"/>
  <c r="C81" i="14"/>
  <c r="A82" i="14"/>
  <c r="B82" i="14"/>
  <c r="C82" i="14"/>
  <c r="A83" i="14"/>
  <c r="B83" i="14"/>
  <c r="C83" i="14"/>
  <c r="A84" i="14"/>
  <c r="B84" i="14"/>
  <c r="C84" i="14"/>
  <c r="A85" i="14"/>
  <c r="B85" i="14"/>
  <c r="C85" i="14"/>
  <c r="A86" i="14"/>
  <c r="B86" i="14"/>
  <c r="C86" i="14"/>
  <c r="A87" i="14"/>
  <c r="B87" i="14"/>
  <c r="C87" i="14"/>
  <c r="A88" i="14"/>
  <c r="B88" i="14"/>
  <c r="C88" i="14"/>
  <c r="A89" i="14"/>
  <c r="B89" i="14"/>
  <c r="C89" i="14"/>
  <c r="A90" i="14"/>
  <c r="B90" i="14"/>
  <c r="C90" i="14"/>
  <c r="A91" i="14"/>
  <c r="B91" i="14"/>
  <c r="C91" i="14"/>
  <c r="A92" i="14"/>
  <c r="B92" i="14"/>
  <c r="C92" i="14"/>
  <c r="A93" i="14"/>
  <c r="B93" i="14"/>
  <c r="C93" i="14"/>
  <c r="A94" i="14"/>
  <c r="B94" i="14"/>
  <c r="C94" i="14"/>
  <c r="A95" i="14"/>
  <c r="B95" i="14"/>
  <c r="C95" i="14"/>
  <c r="A96" i="14"/>
  <c r="B96" i="14"/>
  <c r="C96" i="14"/>
  <c r="A97" i="14"/>
  <c r="B97" i="14"/>
  <c r="C97" i="14"/>
  <c r="A98" i="14"/>
  <c r="B98" i="14"/>
  <c r="C98" i="14"/>
  <c r="A99" i="14"/>
  <c r="B99" i="14"/>
  <c r="C99" i="14"/>
  <c r="A100" i="14"/>
  <c r="B100" i="14"/>
  <c r="C100" i="14"/>
  <c r="A101" i="14"/>
  <c r="B101" i="14"/>
  <c r="C101" i="14"/>
  <c r="A102" i="14"/>
  <c r="B102" i="14"/>
  <c r="C102" i="14"/>
  <c r="A103" i="14"/>
  <c r="B103" i="14"/>
  <c r="C103" i="14"/>
  <c r="A104" i="14"/>
  <c r="B104" i="14"/>
  <c r="C104" i="14"/>
  <c r="A105" i="14"/>
  <c r="B105" i="14"/>
  <c r="C105" i="14"/>
  <c r="B6" i="14"/>
  <c r="C6" i="14"/>
  <c r="A6" i="14"/>
  <c r="T8" i="2" l="1"/>
  <c r="E109" i="2"/>
  <c r="K109" i="2" s="1"/>
  <c r="E102" i="14" s="1"/>
  <c r="E110" i="2"/>
  <c r="K110" i="2" s="1"/>
  <c r="E103" i="14" s="1"/>
  <c r="E111" i="2"/>
  <c r="K111" i="2" s="1"/>
  <c r="E104" i="14" s="1"/>
  <c r="E112" i="2"/>
  <c r="K112" i="2" s="1"/>
  <c r="E105" i="14" s="1"/>
  <c r="E106" i="2"/>
  <c r="K106" i="2" s="1"/>
  <c r="E99" i="14" s="1"/>
  <c r="E107" i="2"/>
  <c r="K107" i="2" s="1"/>
  <c r="E100" i="14" s="1"/>
  <c r="E108" i="2"/>
  <c r="K108" i="2" s="1"/>
  <c r="E101" i="14" s="1"/>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54" i="2"/>
  <c r="B54" i="2"/>
  <c r="C54" i="2"/>
  <c r="A55" i="2"/>
  <c r="B55" i="2"/>
  <c r="C55" i="2"/>
  <c r="A56" i="2"/>
  <c r="B56" i="2"/>
  <c r="C56" i="2"/>
  <c r="A57" i="2"/>
  <c r="B57" i="2"/>
  <c r="C57" i="2"/>
  <c r="A58" i="2"/>
  <c r="B58" i="2"/>
  <c r="C58" i="2"/>
  <c r="A59" i="2"/>
  <c r="B59" i="2"/>
  <c r="C59" i="2"/>
  <c r="A60" i="2"/>
  <c r="B60" i="2"/>
  <c r="C60" i="2"/>
  <c r="A61" i="2"/>
  <c r="B61" i="2"/>
  <c r="C61" i="2"/>
  <c r="A62" i="2"/>
  <c r="B62" i="2"/>
  <c r="C62" i="2"/>
  <c r="A63" i="2"/>
  <c r="B63" i="2"/>
  <c r="C63" i="2"/>
  <c r="A64" i="2"/>
  <c r="B64" i="2"/>
  <c r="C64" i="2"/>
  <c r="A65" i="2"/>
  <c r="B65" i="2"/>
  <c r="C65" i="2"/>
  <c r="A66" i="2"/>
  <c r="B66" i="2"/>
  <c r="C66" i="2"/>
  <c r="A67" i="2"/>
  <c r="B67" i="2"/>
  <c r="C67" i="2"/>
  <c r="A68" i="2"/>
  <c r="B68" i="2"/>
  <c r="C68" i="2"/>
  <c r="A69" i="2"/>
  <c r="B69" i="2"/>
  <c r="C69" i="2"/>
  <c r="A70" i="2"/>
  <c r="B70" i="2"/>
  <c r="C70" i="2"/>
  <c r="A71" i="2"/>
  <c r="B71" i="2"/>
  <c r="C71" i="2"/>
  <c r="A72" i="2"/>
  <c r="B72" i="2"/>
  <c r="C72" i="2"/>
  <c r="A73" i="2"/>
  <c r="B73" i="2"/>
  <c r="C73" i="2"/>
  <c r="A74" i="2"/>
  <c r="B74" i="2"/>
  <c r="C74" i="2"/>
  <c r="A75" i="2"/>
  <c r="B75" i="2"/>
  <c r="C75" i="2"/>
  <c r="A76" i="2"/>
  <c r="B76" i="2"/>
  <c r="C76" i="2"/>
  <c r="A77" i="2"/>
  <c r="B77" i="2"/>
  <c r="C77" i="2"/>
  <c r="A78" i="2"/>
  <c r="B78" i="2"/>
  <c r="C78" i="2"/>
  <c r="A79" i="2"/>
  <c r="B79" i="2"/>
  <c r="C79" i="2"/>
  <c r="A80" i="2"/>
  <c r="B80" i="2"/>
  <c r="C80" i="2"/>
  <c r="A81" i="2"/>
  <c r="B81" i="2"/>
  <c r="C81" i="2"/>
  <c r="A82" i="2"/>
  <c r="B82" i="2"/>
  <c r="C82" i="2"/>
  <c r="A83" i="2"/>
  <c r="B83" i="2"/>
  <c r="C83" i="2"/>
  <c r="A84" i="2"/>
  <c r="B84" i="2"/>
  <c r="C84" i="2"/>
  <c r="A85" i="2"/>
  <c r="B85" i="2"/>
  <c r="C85" i="2"/>
  <c r="A86" i="2"/>
  <c r="B86" i="2"/>
  <c r="C86" i="2"/>
  <c r="A87" i="2"/>
  <c r="B87" i="2"/>
  <c r="C87" i="2"/>
  <c r="A88" i="2"/>
  <c r="B88" i="2"/>
  <c r="C88" i="2"/>
  <c r="A89" i="2"/>
  <c r="B89" i="2"/>
  <c r="C89" i="2"/>
  <c r="A90" i="2"/>
  <c r="B90" i="2"/>
  <c r="C90" i="2"/>
  <c r="A91" i="2"/>
  <c r="B91" i="2"/>
  <c r="C91" i="2"/>
  <c r="A92" i="2"/>
  <c r="B92" i="2"/>
  <c r="C92" i="2"/>
  <c r="A93" i="2"/>
  <c r="B93" i="2"/>
  <c r="C93" i="2"/>
  <c r="A94" i="2"/>
  <c r="B94" i="2"/>
  <c r="C94" i="2"/>
  <c r="A95" i="2"/>
  <c r="B95" i="2"/>
  <c r="C95" i="2"/>
  <c r="A96" i="2"/>
  <c r="B96" i="2"/>
  <c r="C96" i="2"/>
  <c r="A97" i="2"/>
  <c r="B97" i="2"/>
  <c r="C97" i="2"/>
  <c r="A98" i="2"/>
  <c r="B98" i="2"/>
  <c r="C98" i="2"/>
  <c r="A99" i="2"/>
  <c r="B99" i="2"/>
  <c r="C99" i="2"/>
  <c r="A100" i="2"/>
  <c r="B100" i="2"/>
  <c r="C100" i="2"/>
  <c r="A101" i="2"/>
  <c r="B101" i="2"/>
  <c r="C101" i="2"/>
  <c r="A102" i="2"/>
  <c r="B102" i="2"/>
  <c r="C102" i="2"/>
  <c r="A103" i="2"/>
  <c r="B103" i="2"/>
  <c r="C103" i="2"/>
  <c r="A104" i="2"/>
  <c r="B104" i="2"/>
  <c r="C104" i="2"/>
  <c r="A105" i="2"/>
  <c r="B105" i="2"/>
  <c r="C105" i="2"/>
  <c r="A106" i="2"/>
  <c r="B106" i="2"/>
  <c r="C106" i="2"/>
  <c r="A107" i="2"/>
  <c r="B107" i="2"/>
  <c r="C107" i="2"/>
  <c r="A108" i="2"/>
  <c r="B108" i="2"/>
  <c r="C108" i="2"/>
  <c r="A109" i="2"/>
  <c r="B109" i="2"/>
  <c r="C109" i="2"/>
  <c r="A110" i="2"/>
  <c r="B110" i="2"/>
  <c r="C110" i="2"/>
  <c r="A111" i="2"/>
  <c r="B111" i="2"/>
  <c r="C111" i="2"/>
  <c r="A112" i="2"/>
  <c r="B112" i="2"/>
  <c r="C112" i="2"/>
  <c r="B13" i="2"/>
  <c r="C13" i="2"/>
  <c r="A13" i="2"/>
  <c r="E18" i="2"/>
  <c r="K18" i="2" s="1"/>
  <c r="E11" i="14" s="1"/>
  <c r="E19" i="2"/>
  <c r="K19" i="2" s="1"/>
  <c r="E12" i="14" s="1"/>
  <c r="E20" i="2"/>
  <c r="K20" i="2" s="1"/>
  <c r="E13" i="14" s="1"/>
  <c r="E21" i="2"/>
  <c r="K21" i="2" s="1"/>
  <c r="E14" i="14" s="1"/>
  <c r="E22" i="2"/>
  <c r="K22" i="2" s="1"/>
  <c r="E15" i="14" s="1"/>
  <c r="E23" i="2"/>
  <c r="K23" i="2" s="1"/>
  <c r="E16" i="14" s="1"/>
  <c r="E24" i="2"/>
  <c r="K24" i="2" s="1"/>
  <c r="E17" i="14" s="1"/>
  <c r="E25" i="2"/>
  <c r="K25" i="2" s="1"/>
  <c r="E18" i="14" s="1"/>
  <c r="E26" i="2"/>
  <c r="K26" i="2" s="1"/>
  <c r="E19" i="14" s="1"/>
  <c r="E27" i="2"/>
  <c r="K27" i="2" s="1"/>
  <c r="E20" i="14" s="1"/>
  <c r="E28" i="2"/>
  <c r="K28" i="2" s="1"/>
  <c r="E21" i="14" s="1"/>
  <c r="E29" i="2"/>
  <c r="K29" i="2" s="1"/>
  <c r="E22" i="14" s="1"/>
  <c r="E30" i="2"/>
  <c r="K30" i="2" s="1"/>
  <c r="E23" i="14" s="1"/>
  <c r="E31" i="2"/>
  <c r="K31" i="2" s="1"/>
  <c r="E24" i="14" s="1"/>
  <c r="E32" i="2"/>
  <c r="K32" i="2" s="1"/>
  <c r="E25" i="14" s="1"/>
  <c r="E33" i="2"/>
  <c r="K33" i="2" s="1"/>
  <c r="E26" i="14" s="1"/>
  <c r="E34" i="2"/>
  <c r="K34" i="2" s="1"/>
  <c r="E27" i="14" s="1"/>
  <c r="E35" i="2"/>
  <c r="K35" i="2" s="1"/>
  <c r="E28" i="14" s="1"/>
  <c r="E36" i="2"/>
  <c r="K36" i="2" s="1"/>
  <c r="E29" i="14" s="1"/>
  <c r="E37" i="2"/>
  <c r="K37" i="2" s="1"/>
  <c r="E30" i="14" s="1"/>
  <c r="E38" i="2"/>
  <c r="K38" i="2" s="1"/>
  <c r="E31" i="14" s="1"/>
  <c r="E39" i="2"/>
  <c r="K39" i="2" s="1"/>
  <c r="E32" i="14" s="1"/>
  <c r="E40" i="2"/>
  <c r="K40" i="2" s="1"/>
  <c r="E33" i="14" s="1"/>
  <c r="E41" i="2"/>
  <c r="K41" i="2" s="1"/>
  <c r="E34" i="14" s="1"/>
  <c r="E42" i="2"/>
  <c r="K42" i="2" s="1"/>
  <c r="E35" i="14" s="1"/>
  <c r="E43" i="2"/>
  <c r="K43" i="2" s="1"/>
  <c r="E36" i="14" s="1"/>
  <c r="E44" i="2"/>
  <c r="K44" i="2" s="1"/>
  <c r="E37" i="14" s="1"/>
  <c r="E45" i="2"/>
  <c r="K45" i="2" s="1"/>
  <c r="E38" i="14" s="1"/>
  <c r="E46" i="2"/>
  <c r="K46" i="2" s="1"/>
  <c r="E39" i="14" s="1"/>
  <c r="E47" i="2"/>
  <c r="K47" i="2" s="1"/>
  <c r="E40" i="14" s="1"/>
  <c r="E48" i="2"/>
  <c r="K48" i="2" s="1"/>
  <c r="E41" i="14" s="1"/>
  <c r="E49" i="2"/>
  <c r="K49" i="2" s="1"/>
  <c r="E42" i="14" s="1"/>
  <c r="E50" i="2"/>
  <c r="K50" i="2" s="1"/>
  <c r="E43" i="14" s="1"/>
  <c r="E51" i="2"/>
  <c r="K51" i="2" s="1"/>
  <c r="E44" i="14" s="1"/>
  <c r="E52" i="2"/>
  <c r="K52" i="2" s="1"/>
  <c r="E45" i="14" s="1"/>
  <c r="E53" i="2"/>
  <c r="K53" i="2" s="1"/>
  <c r="E46" i="14" s="1"/>
  <c r="E54" i="2"/>
  <c r="K54" i="2" s="1"/>
  <c r="E47" i="14" s="1"/>
  <c r="E55" i="2"/>
  <c r="K55" i="2" s="1"/>
  <c r="E48" i="14" s="1"/>
  <c r="E56" i="2"/>
  <c r="K56" i="2" s="1"/>
  <c r="E49" i="14" s="1"/>
  <c r="E57" i="2"/>
  <c r="K57" i="2" s="1"/>
  <c r="E50" i="14" s="1"/>
  <c r="E58" i="2"/>
  <c r="K58" i="2" s="1"/>
  <c r="E51" i="14" s="1"/>
  <c r="E59" i="2"/>
  <c r="K59" i="2" s="1"/>
  <c r="E52" i="14" s="1"/>
  <c r="E60" i="2"/>
  <c r="K60" i="2" s="1"/>
  <c r="E53" i="14" s="1"/>
  <c r="E61" i="2"/>
  <c r="K61" i="2" s="1"/>
  <c r="E54" i="14" s="1"/>
  <c r="E62" i="2"/>
  <c r="K62" i="2" s="1"/>
  <c r="E55" i="14" s="1"/>
  <c r="E63" i="2"/>
  <c r="K63" i="2" s="1"/>
  <c r="E56" i="14" s="1"/>
  <c r="E64" i="2"/>
  <c r="K64" i="2" s="1"/>
  <c r="E57" i="14" s="1"/>
  <c r="E65" i="2"/>
  <c r="K65" i="2" s="1"/>
  <c r="E58" i="14" s="1"/>
  <c r="E66" i="2"/>
  <c r="K66" i="2" s="1"/>
  <c r="E59" i="14" s="1"/>
  <c r="E67" i="2"/>
  <c r="K67" i="2" s="1"/>
  <c r="E60" i="14" s="1"/>
  <c r="E68" i="2"/>
  <c r="K68" i="2" s="1"/>
  <c r="E61" i="14" s="1"/>
  <c r="E69" i="2"/>
  <c r="K69" i="2" s="1"/>
  <c r="E62" i="14" s="1"/>
  <c r="E70" i="2"/>
  <c r="K70" i="2" s="1"/>
  <c r="E63" i="14" s="1"/>
  <c r="E71" i="2"/>
  <c r="K71" i="2" s="1"/>
  <c r="E64" i="14" s="1"/>
  <c r="E72" i="2"/>
  <c r="K72" i="2" s="1"/>
  <c r="E65" i="14" s="1"/>
  <c r="E73" i="2"/>
  <c r="K73" i="2" s="1"/>
  <c r="E66" i="14" s="1"/>
  <c r="E74" i="2"/>
  <c r="K74" i="2" s="1"/>
  <c r="E67" i="14" s="1"/>
  <c r="E75" i="2"/>
  <c r="K75" i="2" s="1"/>
  <c r="E68" i="14" s="1"/>
  <c r="E76" i="2"/>
  <c r="K76" i="2" s="1"/>
  <c r="E69" i="14" s="1"/>
  <c r="E77" i="2"/>
  <c r="K77" i="2" s="1"/>
  <c r="E70" i="14" s="1"/>
  <c r="E78" i="2"/>
  <c r="K78" i="2" s="1"/>
  <c r="E71" i="14" s="1"/>
  <c r="E79" i="2"/>
  <c r="K79" i="2" s="1"/>
  <c r="E72" i="14" s="1"/>
  <c r="E80" i="2"/>
  <c r="K80" i="2" s="1"/>
  <c r="E73" i="14" s="1"/>
  <c r="E81" i="2"/>
  <c r="K81" i="2" s="1"/>
  <c r="E74" i="14" s="1"/>
  <c r="E82" i="2"/>
  <c r="K82" i="2" s="1"/>
  <c r="E75" i="14" s="1"/>
  <c r="E83" i="2"/>
  <c r="K83" i="2" s="1"/>
  <c r="E76" i="14" s="1"/>
  <c r="E84" i="2"/>
  <c r="K84" i="2" s="1"/>
  <c r="E77" i="14" s="1"/>
  <c r="E85" i="2"/>
  <c r="K85" i="2" s="1"/>
  <c r="E78" i="14" s="1"/>
  <c r="E86" i="2"/>
  <c r="K86" i="2" s="1"/>
  <c r="E79" i="14" s="1"/>
  <c r="E87" i="2"/>
  <c r="K87" i="2" s="1"/>
  <c r="E80" i="14" s="1"/>
  <c r="E88" i="2"/>
  <c r="K88" i="2" s="1"/>
  <c r="E81" i="14" s="1"/>
  <c r="E89" i="2"/>
  <c r="K89" i="2" s="1"/>
  <c r="E82" i="14" s="1"/>
  <c r="E90" i="2"/>
  <c r="K90" i="2" s="1"/>
  <c r="E83" i="14" s="1"/>
  <c r="E91" i="2"/>
  <c r="K91" i="2" s="1"/>
  <c r="E84" i="14" s="1"/>
  <c r="E92" i="2"/>
  <c r="K92" i="2" s="1"/>
  <c r="E85" i="14" s="1"/>
  <c r="E93" i="2"/>
  <c r="K93" i="2" s="1"/>
  <c r="E86" i="14" s="1"/>
  <c r="E94" i="2"/>
  <c r="K94" i="2" s="1"/>
  <c r="E87" i="14" s="1"/>
  <c r="E95" i="2"/>
  <c r="K95" i="2" s="1"/>
  <c r="E88" i="14" s="1"/>
  <c r="E96" i="2"/>
  <c r="K96" i="2" s="1"/>
  <c r="E89" i="14" s="1"/>
  <c r="E97" i="2"/>
  <c r="K97" i="2" s="1"/>
  <c r="E90" i="14" s="1"/>
  <c r="E98" i="2"/>
  <c r="K98" i="2" s="1"/>
  <c r="E91" i="14" s="1"/>
  <c r="E99" i="2"/>
  <c r="K99" i="2" s="1"/>
  <c r="E92" i="14" s="1"/>
  <c r="E100" i="2"/>
  <c r="K100" i="2" s="1"/>
  <c r="E93" i="14" s="1"/>
  <c r="E101" i="2"/>
  <c r="K101" i="2" s="1"/>
  <c r="E94" i="14" s="1"/>
  <c r="E102" i="2"/>
  <c r="K102" i="2" s="1"/>
  <c r="E95" i="14" s="1"/>
  <c r="E103" i="2"/>
  <c r="K103" i="2" s="1"/>
  <c r="E96" i="14" s="1"/>
  <c r="E104" i="2"/>
  <c r="K104" i="2" s="1"/>
  <c r="E97" i="14" s="1"/>
  <c r="E105" i="2"/>
  <c r="K105" i="2" s="1"/>
  <c r="E98" i="14" s="1"/>
  <c r="A15" i="20"/>
  <c r="A11" i="20"/>
  <c r="B11" i="20"/>
  <c r="C11" i="20"/>
  <c r="A12" i="20"/>
  <c r="B12" i="20"/>
  <c r="C12" i="20"/>
  <c r="A13" i="20"/>
  <c r="B13" i="20"/>
  <c r="C13" i="20"/>
  <c r="A14" i="20"/>
  <c r="B14" i="20"/>
  <c r="C14" i="20"/>
  <c r="B15" i="20"/>
  <c r="C15" i="20"/>
  <c r="A16" i="20"/>
  <c r="B16" i="20"/>
  <c r="C16" i="20"/>
  <c r="A17" i="20"/>
  <c r="B17" i="20"/>
  <c r="C17" i="20"/>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B10" i="20"/>
  <c r="C10" i="20"/>
  <c r="A10" i="20"/>
  <c r="K13" i="2" l="1"/>
  <c r="E6" i="14" s="1"/>
  <c r="H6" i="14" s="1"/>
  <c r="E17" i="2" l="1"/>
  <c r="K17" i="2" s="1"/>
  <c r="E10" i="14" s="1"/>
  <c r="E16" i="2"/>
  <c r="K16" i="2" s="1"/>
  <c r="E9" i="14" s="1"/>
  <c r="E15" i="2"/>
  <c r="K15" i="2" s="1"/>
  <c r="E8" i="14" s="1"/>
  <c r="H8" i="14" s="1"/>
  <c r="E14" i="2"/>
  <c r="K14" i="2" s="1"/>
  <c r="E7" i="14" s="1"/>
  <c r="H7" i="14" s="1"/>
</calcChain>
</file>

<file path=xl/comments1.xml><?xml version="1.0" encoding="utf-8"?>
<comments xmlns="http://schemas.openxmlformats.org/spreadsheetml/2006/main">
  <authors>
    <author>Zamudio Auquilla, Luis Alberto</author>
  </authors>
  <commentList>
    <comment ref="C7" authorId="0" shapeId="0">
      <text>
        <r>
          <rPr>
            <b/>
            <sz val="9"/>
            <color indexed="81"/>
            <rFont val="Tahoma"/>
            <family val="2"/>
          </rPr>
          <t>PMI:</t>
        </r>
        <r>
          <rPr>
            <sz val="9"/>
            <color indexed="81"/>
            <rFont val="Tahoma"/>
            <family val="2"/>
          </rPr>
          <t xml:space="preserve">
La entidad (GR o GL) deberá colocar los valores de los indicadores según su ámbito.</t>
        </r>
      </text>
    </comment>
  </commentList>
</comments>
</file>

<file path=xl/sharedStrings.xml><?xml version="1.0" encoding="utf-8"?>
<sst xmlns="http://schemas.openxmlformats.org/spreadsheetml/2006/main" count="29391" uniqueCount="7414">
  <si>
    <t>Calidad</t>
  </si>
  <si>
    <t>Cobertura</t>
  </si>
  <si>
    <t xml:space="preserve">Ninguno </t>
  </si>
  <si>
    <t>Acción Estratégica Institucional</t>
  </si>
  <si>
    <t>POLÍTICA GENERAL DE GOBIERNO</t>
  </si>
  <si>
    <t>EJES</t>
  </si>
  <si>
    <t>LINEAMIENTOS</t>
  </si>
  <si>
    <t>1.1. Combatir la corrupción y las actividades ilícitas en todas sus formas</t>
  </si>
  <si>
    <t>1.2. Asegurar la transparencia en todas las entidades gubernamentales.</t>
  </si>
  <si>
    <t>2.1. Construir consensos políticos y sociales para el desarrollo en democracia.</t>
  </si>
  <si>
    <t>2.2. Fortalecer las capacidades del estado para atender efectivamente las necesidades ciudadanas, considerando sus condiciones de vulnerabilidad y diversidad cultural.</t>
  </si>
  <si>
    <t>3.1. Recuperar la estabilidad fiscal en las finanzas públicas.</t>
  </si>
  <si>
    <t>3.2. Potenciar la inversión pública y privada descentralizada y sostenible.</t>
  </si>
  <si>
    <t>3.3. Acelerar el proceso de reconstrucción con cambios, con énfasis en prevención</t>
  </si>
  <si>
    <t>3.4. Fomentar la competitividad basada en las potencialidades de desarrollo económico de cada territorio, facilitando su articulación al mercado nacional e internacional, asegurando el aprovechamiento sostenible de los recursos naturales y del patrimonio cultural.</t>
  </si>
  <si>
    <t>3.5. Reducir la pobreza y pobreza extrema tanto a nivel rural como urbano.</t>
  </si>
  <si>
    <t>3.6. Fomentar la generación de empleo formal y de calidad, con énfasis en los jóvenes.</t>
  </si>
  <si>
    <t>4.1. Reducir la anemia infantil en niños y niñas de 6 a 35 meses, con enfoque en la prevención.</t>
  </si>
  <si>
    <t>4.2. Brindar servicios de salud de calidad, oportunos, con capacidad resolutiva y con enfoque territorial.</t>
  </si>
  <si>
    <t>4.3. Mejorar los niveles de logros de aprendizaje de los estudiantes con énfasis en los grupos con mayores brechas</t>
  </si>
  <si>
    <t>4.4. Aumentar la cobertura sostenible de servicios de agua y saneamiento.</t>
  </si>
  <si>
    <t>4.5. Mejorar la seguridad ciudadana, con énfasis en la delincuencia común y organizada.</t>
  </si>
  <si>
    <t>4.6. Promover la igualdad y no discriminación entre hombres y mujeres, así como garantizar la protección de la niñez, la adolescencia y las mujeres frente a todo tipo de violencia.</t>
  </si>
  <si>
    <t>5.1. Institucionalizar la articulación territorial de las políticas nacionales.</t>
  </si>
  <si>
    <t>5.2. Promover, desde los distintos ámbitos territoriales del país, alianzas estratégicas para su desarrollo sostenible.</t>
  </si>
  <si>
    <t>2. FORTALECIMIENTO INSTITUCIONAL PARA LA GOBERNABILIDAD</t>
  </si>
  <si>
    <t>3. CRECIMIENTO ECONÓMICO EQUITATIVO, COMPETITIVO Y SOSTENIBLE</t>
  </si>
  <si>
    <t>4. DESARROLLO SOCIAL Y BIENESTAR DE LA POBLACIÓN</t>
  </si>
  <si>
    <t>5. DESCENTRALIZACIÓN EFECTIVA PARA EL DESARROLLO</t>
  </si>
  <si>
    <t xml:space="preserve">6. Ninguno </t>
  </si>
  <si>
    <t xml:space="preserve">Servicios </t>
  </si>
  <si>
    <t>OEI</t>
  </si>
  <si>
    <t>Objetivos Estratégicos Institucionales</t>
  </si>
  <si>
    <t>Acciones  Estratégicas Institucionales</t>
  </si>
  <si>
    <t xml:space="preserve"> PURUS</t>
  </si>
  <si>
    <t>250401</t>
  </si>
  <si>
    <t xml:space="preserve"> ALEXANDER VON HUMBOLDT</t>
  </si>
  <si>
    <t xml:space="preserve"> PADRE ABAD</t>
  </si>
  <si>
    <t>250305</t>
  </si>
  <si>
    <t xml:space="preserve"> NESHUYA</t>
  </si>
  <si>
    <t>250304</t>
  </si>
  <si>
    <t xml:space="preserve"> CURIMANA</t>
  </si>
  <si>
    <t>250303</t>
  </si>
  <si>
    <t xml:space="preserve"> IRAZOLA</t>
  </si>
  <si>
    <t>250302</t>
  </si>
  <si>
    <t>250301</t>
  </si>
  <si>
    <t xml:space="preserve"> YURUA</t>
  </si>
  <si>
    <t>250204</t>
  </si>
  <si>
    <t xml:space="preserve"> TAHUANIA</t>
  </si>
  <si>
    <t>250203</t>
  </si>
  <si>
    <t xml:space="preserve"> SEPAHUA</t>
  </si>
  <si>
    <t>250202</t>
  </si>
  <si>
    <t xml:space="preserve"> RAYMONDI</t>
  </si>
  <si>
    <t>250201</t>
  </si>
  <si>
    <t xml:space="preserve"> MANANTAY</t>
  </si>
  <si>
    <t>250107</t>
  </si>
  <si>
    <t xml:space="preserve"> NUEVA REQUENA</t>
  </si>
  <si>
    <t>250106</t>
  </si>
  <si>
    <t xml:space="preserve"> YARINACOCHA</t>
  </si>
  <si>
    <t>250105</t>
  </si>
  <si>
    <t xml:space="preserve"> MASISEA</t>
  </si>
  <si>
    <t>250104</t>
  </si>
  <si>
    <t xml:space="preserve"> IPARIA</t>
  </si>
  <si>
    <t>250103</t>
  </si>
  <si>
    <t xml:space="preserve"> CAMPOVERDE</t>
  </si>
  <si>
    <t>250102</t>
  </si>
  <si>
    <t xml:space="preserve"> CALLERIA</t>
  </si>
  <si>
    <t>250101</t>
  </si>
  <si>
    <t xml:space="preserve"> PAPAYAL</t>
  </si>
  <si>
    <t xml:space="preserve"> ZARUMILLA</t>
  </si>
  <si>
    <t>240304</t>
  </si>
  <si>
    <t xml:space="preserve"> MATAPALO</t>
  </si>
  <si>
    <t>240303</t>
  </si>
  <si>
    <t xml:space="preserve"> AGUAS VERDES</t>
  </si>
  <si>
    <t>240302</t>
  </si>
  <si>
    <t>240301</t>
  </si>
  <si>
    <t xml:space="preserve"> CANOAS DE PUNTA SAL</t>
  </si>
  <si>
    <t>240203</t>
  </si>
  <si>
    <t xml:space="preserve"> CASITAS</t>
  </si>
  <si>
    <t>240202</t>
  </si>
  <si>
    <t xml:space="preserve"> ZORRITOS</t>
  </si>
  <si>
    <t>240201</t>
  </si>
  <si>
    <t xml:space="preserve"> SAN JUAN DE LA VIRGEN</t>
  </si>
  <si>
    <t xml:space="preserve"> TUMBES</t>
  </si>
  <si>
    <t>240106</t>
  </si>
  <si>
    <t xml:space="preserve"> SAN JACINTO</t>
  </si>
  <si>
    <t>240105</t>
  </si>
  <si>
    <t xml:space="preserve"> PAMPAS DE HOSPITAL</t>
  </si>
  <si>
    <t>240104</t>
  </si>
  <si>
    <t xml:space="preserve"> LA CRUZ</t>
  </si>
  <si>
    <t>240103</t>
  </si>
  <si>
    <t xml:space="preserve"> CORRALES</t>
  </si>
  <si>
    <t>240102</t>
  </si>
  <si>
    <t>240101</t>
  </si>
  <si>
    <t xml:space="preserve"> TICACO</t>
  </si>
  <si>
    <t xml:space="preserve"> TARATA</t>
  </si>
  <si>
    <t>230408</t>
  </si>
  <si>
    <t xml:space="preserve"> TARUCACHI</t>
  </si>
  <si>
    <t>230407</t>
  </si>
  <si>
    <t xml:space="preserve"> SUSAPAYA</t>
  </si>
  <si>
    <t>230406</t>
  </si>
  <si>
    <t xml:space="preserve"> SITAJARA</t>
  </si>
  <si>
    <t>230405</t>
  </si>
  <si>
    <t xml:space="preserve"> ESTIQUE-PAMPA</t>
  </si>
  <si>
    <t>230404</t>
  </si>
  <si>
    <t xml:space="preserve"> ESTIQUE</t>
  </si>
  <si>
    <t>230403</t>
  </si>
  <si>
    <t xml:space="preserve"> HEROES ALBARRACIN</t>
  </si>
  <si>
    <t>230402</t>
  </si>
  <si>
    <t>230401</t>
  </si>
  <si>
    <t xml:space="preserve"> ITE</t>
  </si>
  <si>
    <t>230303</t>
  </si>
  <si>
    <t xml:space="preserve"> ILABAYA</t>
  </si>
  <si>
    <t>230302</t>
  </si>
  <si>
    <t xml:space="preserve"> LOCUMBA</t>
  </si>
  <si>
    <t>230301</t>
  </si>
  <si>
    <t xml:space="preserve"> QUILAHUANI</t>
  </si>
  <si>
    <t xml:space="preserve"> CANDARAVE</t>
  </si>
  <si>
    <t>230206</t>
  </si>
  <si>
    <t xml:space="preserve"> HUANUARA</t>
  </si>
  <si>
    <t>230205</t>
  </si>
  <si>
    <t xml:space="preserve"> CURIBAYA</t>
  </si>
  <si>
    <t>230204</t>
  </si>
  <si>
    <t xml:space="preserve"> CAMILACA</t>
  </si>
  <si>
    <t>230203</t>
  </si>
  <si>
    <t xml:space="preserve"> CAIRANI</t>
  </si>
  <si>
    <t>230202</t>
  </si>
  <si>
    <t>230201</t>
  </si>
  <si>
    <t xml:space="preserve"> LA YARADA LOS PALOS</t>
  </si>
  <si>
    <t xml:space="preserve"> TACNA</t>
  </si>
  <si>
    <t>230111</t>
  </si>
  <si>
    <t xml:space="preserve"> CORONEL GREGORIO ALBARRACIN LANCHIPA</t>
  </si>
  <si>
    <t>230110</t>
  </si>
  <si>
    <t xml:space="preserve"> SAMA</t>
  </si>
  <si>
    <t>230109</t>
  </si>
  <si>
    <t xml:space="preserve"> POCOLLAY</t>
  </si>
  <si>
    <t>230108</t>
  </si>
  <si>
    <t xml:space="preserve"> PALCA</t>
  </si>
  <si>
    <t>230107</t>
  </si>
  <si>
    <t xml:space="preserve"> PACHIA</t>
  </si>
  <si>
    <t>230106</t>
  </si>
  <si>
    <t xml:space="preserve"> INCLAN</t>
  </si>
  <si>
    <t>230105</t>
  </si>
  <si>
    <t xml:space="preserve"> CIUDAD NUEVA</t>
  </si>
  <si>
    <t>230104</t>
  </si>
  <si>
    <t xml:space="preserve"> CALANA</t>
  </si>
  <si>
    <t>230103</t>
  </si>
  <si>
    <t xml:space="preserve"> ALTO DE LA ALIANZA</t>
  </si>
  <si>
    <t>230102</t>
  </si>
  <si>
    <t>230101</t>
  </si>
  <si>
    <t xml:space="preserve"> UCHIZA</t>
  </si>
  <si>
    <t xml:space="preserve"> TOCACHE</t>
  </si>
  <si>
    <t>221005</t>
  </si>
  <si>
    <t xml:space="preserve"> SHUNTE</t>
  </si>
  <si>
    <t>221004</t>
  </si>
  <si>
    <t xml:space="preserve"> POLVORA</t>
  </si>
  <si>
    <t>221003</t>
  </si>
  <si>
    <t xml:space="preserve"> NUEVO PROGRESO</t>
  </si>
  <si>
    <t>221002</t>
  </si>
  <si>
    <t>221001</t>
  </si>
  <si>
    <t xml:space="preserve"> SHAPAJA</t>
  </si>
  <si>
    <t xml:space="preserve"> SAN MARTIN</t>
  </si>
  <si>
    <t>220914</t>
  </si>
  <si>
    <t xml:space="preserve"> SAUCE</t>
  </si>
  <si>
    <t>220913</t>
  </si>
  <si>
    <t xml:space="preserve"> SAN ANTONIO</t>
  </si>
  <si>
    <t>220912</t>
  </si>
  <si>
    <t xml:space="preserve"> PAPAPLAYA</t>
  </si>
  <si>
    <t>220911</t>
  </si>
  <si>
    <t xml:space="preserve"> MORALES</t>
  </si>
  <si>
    <t>220910</t>
  </si>
  <si>
    <t xml:space="preserve"> LA BANDA DE SHILCAYO</t>
  </si>
  <si>
    <t>220909</t>
  </si>
  <si>
    <t xml:space="preserve"> JUAN GUERRA</t>
  </si>
  <si>
    <t>220908</t>
  </si>
  <si>
    <t xml:space="preserve"> HUIMBAYOC</t>
  </si>
  <si>
    <t>220907</t>
  </si>
  <si>
    <t xml:space="preserve"> EL PORVENIR</t>
  </si>
  <si>
    <t>220906</t>
  </si>
  <si>
    <t xml:space="preserve"> CHIPURANA</t>
  </si>
  <si>
    <t>220905</t>
  </si>
  <si>
    <t xml:space="preserve"> CHAZUTA</t>
  </si>
  <si>
    <t>220904</t>
  </si>
  <si>
    <t xml:space="preserve"> CACATACHI</t>
  </si>
  <si>
    <t>220903</t>
  </si>
  <si>
    <t xml:space="preserve"> ALBERTO LEVEAU</t>
  </si>
  <si>
    <t>220902</t>
  </si>
  <si>
    <t xml:space="preserve"> TARAPOTO</t>
  </si>
  <si>
    <t>220901</t>
  </si>
  <si>
    <t xml:space="preserve"> YURACYACU</t>
  </si>
  <si>
    <t xml:space="preserve"> RIOJA</t>
  </si>
  <si>
    <t>220809</t>
  </si>
  <si>
    <t xml:space="preserve"> YORONGOS</t>
  </si>
  <si>
    <t>220808</t>
  </si>
  <si>
    <t xml:space="preserve"> SAN FERNANDO</t>
  </si>
  <si>
    <t>220807</t>
  </si>
  <si>
    <t xml:space="preserve"> POSIC</t>
  </si>
  <si>
    <t>220806</t>
  </si>
  <si>
    <t xml:space="preserve"> PARDO MIGUEL</t>
  </si>
  <si>
    <t>220805</t>
  </si>
  <si>
    <t xml:space="preserve"> NUEVA CAJAMARCA</t>
  </si>
  <si>
    <t>220804</t>
  </si>
  <si>
    <t xml:space="preserve"> ELIAS SOPLIN VARGAS</t>
  </si>
  <si>
    <t>220803</t>
  </si>
  <si>
    <t xml:space="preserve"> AWAJUN</t>
  </si>
  <si>
    <t>220802</t>
  </si>
  <si>
    <t>220801</t>
  </si>
  <si>
    <t xml:space="preserve"> TRES UNIDOS</t>
  </si>
  <si>
    <t xml:space="preserve"> PICOTA</t>
  </si>
  <si>
    <t>220710</t>
  </si>
  <si>
    <t xml:space="preserve"> TINGO DE PONASA</t>
  </si>
  <si>
    <t>220709</t>
  </si>
  <si>
    <t xml:space="preserve"> SHAMBOYACU</t>
  </si>
  <si>
    <t>220708</t>
  </si>
  <si>
    <t xml:space="preserve"> SAN HILARION</t>
  </si>
  <si>
    <t>220707</t>
  </si>
  <si>
    <t xml:space="preserve"> SAN CRISTOBAL</t>
  </si>
  <si>
    <t>220706</t>
  </si>
  <si>
    <t xml:space="preserve"> PUCACACA</t>
  </si>
  <si>
    <t>220705</t>
  </si>
  <si>
    <t xml:space="preserve"> PILLUANA</t>
  </si>
  <si>
    <t>220704</t>
  </si>
  <si>
    <t xml:space="preserve"> CASPISAPA</t>
  </si>
  <si>
    <t>220703</t>
  </si>
  <si>
    <t xml:space="preserve"> BUENOS AIRES</t>
  </si>
  <si>
    <t>220702</t>
  </si>
  <si>
    <t>220701</t>
  </si>
  <si>
    <t xml:space="preserve"> PAJARILLO</t>
  </si>
  <si>
    <t xml:space="preserve"> MARISCAL CACERES</t>
  </si>
  <si>
    <t>220605</t>
  </si>
  <si>
    <t xml:space="preserve"> PACHIZA</t>
  </si>
  <si>
    <t>220604</t>
  </si>
  <si>
    <t xml:space="preserve"> HUICUNGO</t>
  </si>
  <si>
    <t>220603</t>
  </si>
  <si>
    <t xml:space="preserve"> CAMPANILLA</t>
  </si>
  <si>
    <t>220602</t>
  </si>
  <si>
    <t xml:space="preserve"> JUANJUI</t>
  </si>
  <si>
    <t>220601</t>
  </si>
  <si>
    <t xml:space="preserve"> ZAPATERO</t>
  </si>
  <si>
    <t xml:space="preserve"> LAMAS</t>
  </si>
  <si>
    <t>220511</t>
  </si>
  <si>
    <t xml:space="preserve"> TABALOSOS</t>
  </si>
  <si>
    <t>220510</t>
  </si>
  <si>
    <t xml:space="preserve"> SHANAO</t>
  </si>
  <si>
    <t>220509</t>
  </si>
  <si>
    <t xml:space="preserve"> SAN ROQUE DE CUMBAZA</t>
  </si>
  <si>
    <t>220508</t>
  </si>
  <si>
    <t xml:space="preserve"> RUMISAPA</t>
  </si>
  <si>
    <t>220507</t>
  </si>
  <si>
    <t xml:space="preserve"> PINTO RECODO</t>
  </si>
  <si>
    <t>220506</t>
  </si>
  <si>
    <t xml:space="preserve"> CUÑUMBUQUI</t>
  </si>
  <si>
    <t>220505</t>
  </si>
  <si>
    <t xml:space="preserve"> CAYNARACHI</t>
  </si>
  <si>
    <t>220504</t>
  </si>
  <si>
    <t xml:space="preserve"> BARRANQUITA</t>
  </si>
  <si>
    <t>220503</t>
  </si>
  <si>
    <t xml:space="preserve"> ALONSO DE ALVARADO</t>
  </si>
  <si>
    <t>220502</t>
  </si>
  <si>
    <t>220501</t>
  </si>
  <si>
    <t xml:space="preserve"> TINGO DE SAPOSOA</t>
  </si>
  <si>
    <t xml:space="preserve"> HUALLAGA</t>
  </si>
  <si>
    <t>220406</t>
  </si>
  <si>
    <t xml:space="preserve"> SACANCHE</t>
  </si>
  <si>
    <t>220405</t>
  </si>
  <si>
    <t xml:space="preserve"> PISCOYACU</t>
  </si>
  <si>
    <t>220404</t>
  </si>
  <si>
    <t xml:space="preserve"> EL ESLABON</t>
  </si>
  <si>
    <t>220403</t>
  </si>
  <si>
    <t xml:space="preserve"> ALTO SAPOSOA</t>
  </si>
  <si>
    <t>220402</t>
  </si>
  <si>
    <t xml:space="preserve"> SAPOSOA</t>
  </si>
  <si>
    <t>220401</t>
  </si>
  <si>
    <t xml:space="preserve"> SHATOJA</t>
  </si>
  <si>
    <t>220305</t>
  </si>
  <si>
    <t xml:space="preserve"> SANTA ROSA</t>
  </si>
  <si>
    <t>220304</t>
  </si>
  <si>
    <t>220303</t>
  </si>
  <si>
    <t xml:space="preserve"> AGUA BLANCA</t>
  </si>
  <si>
    <t>220302</t>
  </si>
  <si>
    <t xml:space="preserve"> SAN JOSE DE SISA</t>
  </si>
  <si>
    <t>220301</t>
  </si>
  <si>
    <t xml:space="preserve"> SAN RAFAEL</t>
  </si>
  <si>
    <t xml:space="preserve"> BELLAVISTA</t>
  </si>
  <si>
    <t>220206</t>
  </si>
  <si>
    <t xml:space="preserve"> SAN PABLO</t>
  </si>
  <si>
    <t>220205</t>
  </si>
  <si>
    <t>220204</t>
  </si>
  <si>
    <t xml:space="preserve"> BAJO BIAVO</t>
  </si>
  <si>
    <t>220203</t>
  </si>
  <si>
    <t xml:space="preserve"> ALTO BIAVO</t>
  </si>
  <si>
    <t>220202</t>
  </si>
  <si>
    <t>220201</t>
  </si>
  <si>
    <t xml:space="preserve"> YANTALO</t>
  </si>
  <si>
    <t xml:space="preserve"> MOYOBAMBA</t>
  </si>
  <si>
    <t>220106</t>
  </si>
  <si>
    <t xml:space="preserve"> SORITOR</t>
  </si>
  <si>
    <t>220105</t>
  </si>
  <si>
    <t xml:space="preserve"> JEPELACIO</t>
  </si>
  <si>
    <t>220104</t>
  </si>
  <si>
    <t xml:space="preserve"> HABANA</t>
  </si>
  <si>
    <t>220103</t>
  </si>
  <si>
    <t xml:space="preserve"> CALZADA</t>
  </si>
  <si>
    <t>220102</t>
  </si>
  <si>
    <t>220101</t>
  </si>
  <si>
    <t xml:space="preserve"> UNICACHI</t>
  </si>
  <si>
    <t xml:space="preserve"> YUNGUYO</t>
  </si>
  <si>
    <t>211307</t>
  </si>
  <si>
    <t xml:space="preserve"> TINICACHI</t>
  </si>
  <si>
    <t>211306</t>
  </si>
  <si>
    <t xml:space="preserve"> OLLARAYA</t>
  </si>
  <si>
    <t>211305</t>
  </si>
  <si>
    <t xml:space="preserve"> CUTURAPI</t>
  </si>
  <si>
    <t>211304</t>
  </si>
  <si>
    <t xml:space="preserve"> COPANI</t>
  </si>
  <si>
    <t>211303</t>
  </si>
  <si>
    <t xml:space="preserve"> ANAPIA</t>
  </si>
  <si>
    <t>211302</t>
  </si>
  <si>
    <t>211301</t>
  </si>
  <si>
    <t xml:space="preserve"> SAN PEDRO DE PUTINA PUNCO</t>
  </si>
  <si>
    <t xml:space="preserve"> SANDIA</t>
  </si>
  <si>
    <t>211210</t>
  </si>
  <si>
    <t xml:space="preserve"> ALTO INAMBARI</t>
  </si>
  <si>
    <t>211209</t>
  </si>
  <si>
    <t xml:space="preserve"> YANAHUAYA</t>
  </si>
  <si>
    <t>211208</t>
  </si>
  <si>
    <t xml:space="preserve"> SAN JUAN DEL ORO</t>
  </si>
  <si>
    <t>211207</t>
  </si>
  <si>
    <t xml:space="preserve"> QUIACA</t>
  </si>
  <si>
    <t>211206</t>
  </si>
  <si>
    <t xml:space="preserve"> PHARA</t>
  </si>
  <si>
    <t>211205</t>
  </si>
  <si>
    <t xml:space="preserve"> PATAMBUCO</t>
  </si>
  <si>
    <t>211204</t>
  </si>
  <si>
    <t xml:space="preserve"> LIMBANI</t>
  </si>
  <si>
    <t>211203</t>
  </si>
  <si>
    <t xml:space="preserve"> CUYOCUYO</t>
  </si>
  <si>
    <t>211202</t>
  </si>
  <si>
    <t>211201</t>
  </si>
  <si>
    <t xml:space="preserve"> SAN MIGUEL</t>
  </si>
  <si>
    <t>211105</t>
  </si>
  <si>
    <t xml:space="preserve"> CARACOTO</t>
  </si>
  <si>
    <t>211104</t>
  </si>
  <si>
    <t xml:space="preserve"> CABANILLAS</t>
  </si>
  <si>
    <t>211103</t>
  </si>
  <si>
    <t xml:space="preserve"> CABANA</t>
  </si>
  <si>
    <t>211102</t>
  </si>
  <si>
    <t xml:space="preserve"> JULIACA</t>
  </si>
  <si>
    <t>211101</t>
  </si>
  <si>
    <t xml:space="preserve"> SINA</t>
  </si>
  <si>
    <t>211005</t>
  </si>
  <si>
    <t xml:space="preserve"> QUILCAPUNCU</t>
  </si>
  <si>
    <t>211004</t>
  </si>
  <si>
    <t xml:space="preserve"> PEDRO VILCA APAZA</t>
  </si>
  <si>
    <t>211003</t>
  </si>
  <si>
    <t xml:space="preserve"> ANANEA</t>
  </si>
  <si>
    <t>211002</t>
  </si>
  <si>
    <t xml:space="preserve"> PUTINA</t>
  </si>
  <si>
    <t>211001</t>
  </si>
  <si>
    <t xml:space="preserve"> TILALI</t>
  </si>
  <si>
    <t xml:space="preserve"> MOHO</t>
  </si>
  <si>
    <t>210904</t>
  </si>
  <si>
    <t xml:space="preserve"> HUAYRAPATA</t>
  </si>
  <si>
    <t>210903</t>
  </si>
  <si>
    <t xml:space="preserve"> CONIMA</t>
  </si>
  <si>
    <t>210902</t>
  </si>
  <si>
    <t>210901</t>
  </si>
  <si>
    <t xml:space="preserve"> UMACHIRI</t>
  </si>
  <si>
    <t>210809</t>
  </si>
  <si>
    <t>210808</t>
  </si>
  <si>
    <t xml:space="preserve"> ORURILLO</t>
  </si>
  <si>
    <t>210807</t>
  </si>
  <si>
    <t xml:space="preserve"> NUÑOA</t>
  </si>
  <si>
    <t>210806</t>
  </si>
  <si>
    <t xml:space="preserve"> MACARI</t>
  </si>
  <si>
    <t>210805</t>
  </si>
  <si>
    <t xml:space="preserve"> LLALLI</t>
  </si>
  <si>
    <t>210804</t>
  </si>
  <si>
    <t xml:space="preserve"> CUPI</t>
  </si>
  <si>
    <t>210803</t>
  </si>
  <si>
    <t xml:space="preserve"> ANTAUTA</t>
  </si>
  <si>
    <t>210802</t>
  </si>
  <si>
    <t xml:space="preserve"> AYAVIRI</t>
  </si>
  <si>
    <t>210801</t>
  </si>
  <si>
    <t xml:space="preserve"> VILAVILA</t>
  </si>
  <si>
    <t xml:space="preserve"> LAMPA</t>
  </si>
  <si>
    <t>210710</t>
  </si>
  <si>
    <t xml:space="preserve"> SANTA LUCIA</t>
  </si>
  <si>
    <t>210709</t>
  </si>
  <si>
    <t xml:space="preserve"> PUCARA</t>
  </si>
  <si>
    <t>210708</t>
  </si>
  <si>
    <t xml:space="preserve"> PARATIA</t>
  </si>
  <si>
    <t>210707</t>
  </si>
  <si>
    <t>210706</t>
  </si>
  <si>
    <t xml:space="preserve"> OCUVIRI</t>
  </si>
  <si>
    <t>210705</t>
  </si>
  <si>
    <t xml:space="preserve"> NICASIO</t>
  </si>
  <si>
    <t>210704</t>
  </si>
  <si>
    <t xml:space="preserve"> CALAPUJA</t>
  </si>
  <si>
    <t>210703</t>
  </si>
  <si>
    <t xml:space="preserve"> CABANILLA</t>
  </si>
  <si>
    <t>210702</t>
  </si>
  <si>
    <t>210701</t>
  </si>
  <si>
    <t xml:space="preserve"> VILQUE CHICO</t>
  </si>
  <si>
    <t xml:space="preserve"> HUANCANE</t>
  </si>
  <si>
    <t>210608</t>
  </si>
  <si>
    <t xml:space="preserve"> TARACO</t>
  </si>
  <si>
    <t>210607</t>
  </si>
  <si>
    <t xml:space="preserve"> ROSASPATA</t>
  </si>
  <si>
    <t>210606</t>
  </si>
  <si>
    <t xml:space="preserve"> PUSI</t>
  </si>
  <si>
    <t>210605</t>
  </si>
  <si>
    <t xml:space="preserve"> INCHUPALLA</t>
  </si>
  <si>
    <t>210604</t>
  </si>
  <si>
    <t xml:space="preserve"> HUATASANI</t>
  </si>
  <si>
    <t>210603</t>
  </si>
  <si>
    <t xml:space="preserve"> COJATA</t>
  </si>
  <si>
    <t>210602</t>
  </si>
  <si>
    <t>210601</t>
  </si>
  <si>
    <t xml:space="preserve"> CONDURIRI</t>
  </si>
  <si>
    <t>210505</t>
  </si>
  <si>
    <t>210504</t>
  </si>
  <si>
    <t xml:space="preserve"> PILCUYO</t>
  </si>
  <si>
    <t>210503</t>
  </si>
  <si>
    <t xml:space="preserve"> CAPAZO</t>
  </si>
  <si>
    <t>210502</t>
  </si>
  <si>
    <t xml:space="preserve"> ILAVE</t>
  </si>
  <si>
    <t>210501</t>
  </si>
  <si>
    <t xml:space="preserve"> ZEPITA</t>
  </si>
  <si>
    <t xml:space="preserve"> CHUCUITO</t>
  </si>
  <si>
    <t>210407</t>
  </si>
  <si>
    <t xml:space="preserve"> POMATA</t>
  </si>
  <si>
    <t>210406</t>
  </si>
  <si>
    <t xml:space="preserve"> PISACOMA</t>
  </si>
  <si>
    <t>210405</t>
  </si>
  <si>
    <t xml:space="preserve"> KELLUYO</t>
  </si>
  <si>
    <t>210404</t>
  </si>
  <si>
    <t xml:space="preserve"> HUACULLANI</t>
  </si>
  <si>
    <t>210403</t>
  </si>
  <si>
    <t xml:space="preserve"> DESAGUADERO</t>
  </si>
  <si>
    <t>210402</t>
  </si>
  <si>
    <t xml:space="preserve"> JULI</t>
  </si>
  <si>
    <t>210401</t>
  </si>
  <si>
    <t xml:space="preserve"> USICAYOS</t>
  </si>
  <si>
    <t>210310</t>
  </si>
  <si>
    <t xml:space="preserve"> SAN GABAN</t>
  </si>
  <si>
    <t>210309</t>
  </si>
  <si>
    <t xml:space="preserve"> OLLACHEA</t>
  </si>
  <si>
    <t>210308</t>
  </si>
  <si>
    <t xml:space="preserve"> ITUATA</t>
  </si>
  <si>
    <t>210307</t>
  </si>
  <si>
    <t xml:space="preserve"> CRUCERO</t>
  </si>
  <si>
    <t>210306</t>
  </si>
  <si>
    <t xml:space="preserve"> CORANI</t>
  </si>
  <si>
    <t>210305</t>
  </si>
  <si>
    <t xml:space="preserve"> COASA</t>
  </si>
  <si>
    <t>210304</t>
  </si>
  <si>
    <t xml:space="preserve"> AYAPATA</t>
  </si>
  <si>
    <t>210303</t>
  </si>
  <si>
    <t xml:space="preserve"> AJOYANI</t>
  </si>
  <si>
    <t>210302</t>
  </si>
  <si>
    <t xml:space="preserve"> MACUSANI</t>
  </si>
  <si>
    <t>210301</t>
  </si>
  <si>
    <t xml:space="preserve"> TIRAPATA</t>
  </si>
  <si>
    <t xml:space="preserve"> AZANGARO</t>
  </si>
  <si>
    <t>210215</t>
  </si>
  <si>
    <t xml:space="preserve"> SANTIAGO DE PUPUJA</t>
  </si>
  <si>
    <t>210214</t>
  </si>
  <si>
    <t xml:space="preserve"> SAN JUAN DE SALINAS</t>
  </si>
  <si>
    <t>210213</t>
  </si>
  <si>
    <t xml:space="preserve"> SAN JOSE</t>
  </si>
  <si>
    <t>210212</t>
  </si>
  <si>
    <t xml:space="preserve"> SAN ANTON</t>
  </si>
  <si>
    <t>210211</t>
  </si>
  <si>
    <t xml:space="preserve"> SAMAN</t>
  </si>
  <si>
    <t>210210</t>
  </si>
  <si>
    <t xml:space="preserve"> POTONI</t>
  </si>
  <si>
    <t>210209</t>
  </si>
  <si>
    <t xml:space="preserve"> MUÑANI</t>
  </si>
  <si>
    <t>210208</t>
  </si>
  <si>
    <t xml:space="preserve"> JOSE DOMINGO CHOQUEHUANCA</t>
  </si>
  <si>
    <t>210207</t>
  </si>
  <si>
    <t xml:space="preserve"> CHUPA</t>
  </si>
  <si>
    <t>210206</t>
  </si>
  <si>
    <t xml:space="preserve"> CAMINACA</t>
  </si>
  <si>
    <t>210205</t>
  </si>
  <si>
    <t xml:space="preserve"> ASILLO</t>
  </si>
  <si>
    <t>210204</t>
  </si>
  <si>
    <t xml:space="preserve"> ARAPA</t>
  </si>
  <si>
    <t>210203</t>
  </si>
  <si>
    <t xml:space="preserve"> ACHAYA</t>
  </si>
  <si>
    <t>210202</t>
  </si>
  <si>
    <t>210201</t>
  </si>
  <si>
    <t xml:space="preserve"> VILQUE</t>
  </si>
  <si>
    <t xml:space="preserve"> PUNO</t>
  </si>
  <si>
    <t>210115</t>
  </si>
  <si>
    <t xml:space="preserve"> TIQUILLACA</t>
  </si>
  <si>
    <t>210114</t>
  </si>
  <si>
    <t>210113</t>
  </si>
  <si>
    <t xml:space="preserve"> PLATERIA</t>
  </si>
  <si>
    <t>210112</t>
  </si>
  <si>
    <t xml:space="preserve"> PICHACANI</t>
  </si>
  <si>
    <t>210111</t>
  </si>
  <si>
    <t xml:space="preserve"> PAUCARCOLLA</t>
  </si>
  <si>
    <t>210110</t>
  </si>
  <si>
    <t xml:space="preserve"> MAÑAZO</t>
  </si>
  <si>
    <t>210109</t>
  </si>
  <si>
    <t xml:space="preserve"> HUATA</t>
  </si>
  <si>
    <t>210108</t>
  </si>
  <si>
    <t xml:space="preserve"> COATA</t>
  </si>
  <si>
    <t>210107</t>
  </si>
  <si>
    <t>210106</t>
  </si>
  <si>
    <t xml:space="preserve"> CAPACHICA</t>
  </si>
  <si>
    <t>210105</t>
  </si>
  <si>
    <t xml:space="preserve"> ATUNCOLLA</t>
  </si>
  <si>
    <t>210104</t>
  </si>
  <si>
    <t xml:space="preserve"> AMANTANI</t>
  </si>
  <si>
    <t>210103</t>
  </si>
  <si>
    <t xml:space="preserve"> ACORA</t>
  </si>
  <si>
    <t>210102</t>
  </si>
  <si>
    <t>210101</t>
  </si>
  <si>
    <t xml:space="preserve"> RINCONADA LLICUAR</t>
  </si>
  <si>
    <t xml:space="preserve"> SECHURA</t>
  </si>
  <si>
    <t>200806</t>
  </si>
  <si>
    <t xml:space="preserve"> VICE</t>
  </si>
  <si>
    <t>200805</t>
  </si>
  <si>
    <t xml:space="preserve"> CRISTO NOS VALGA</t>
  </si>
  <si>
    <t>200804</t>
  </si>
  <si>
    <t xml:space="preserve"> BERNAL</t>
  </si>
  <si>
    <t>200803</t>
  </si>
  <si>
    <t xml:space="preserve"> BELLAVISTA DE LA UNION</t>
  </si>
  <si>
    <t>200802</t>
  </si>
  <si>
    <t>200801</t>
  </si>
  <si>
    <t xml:space="preserve"> MANCORA</t>
  </si>
  <si>
    <t>200706</t>
  </si>
  <si>
    <t xml:space="preserve"> LOS ORGANOS</t>
  </si>
  <si>
    <t>200705</t>
  </si>
  <si>
    <t xml:space="preserve"> LOBITOS</t>
  </si>
  <si>
    <t>200704</t>
  </si>
  <si>
    <t xml:space="preserve"> LA BREA</t>
  </si>
  <si>
    <t>200703</t>
  </si>
  <si>
    <t xml:space="preserve"> EL ALTO</t>
  </si>
  <si>
    <t>200702</t>
  </si>
  <si>
    <t xml:space="preserve"> PARIÑAS</t>
  </si>
  <si>
    <t>200701</t>
  </si>
  <si>
    <t xml:space="preserve"> SALITRAL</t>
  </si>
  <si>
    <t xml:space="preserve"> SULLANA</t>
  </si>
  <si>
    <t>200608</t>
  </si>
  <si>
    <t xml:space="preserve"> QUERECOTILLO</t>
  </si>
  <si>
    <t>200607</t>
  </si>
  <si>
    <t xml:space="preserve"> MIGUEL CHECA</t>
  </si>
  <si>
    <t>200606</t>
  </si>
  <si>
    <t xml:space="preserve"> MARCAVELICA</t>
  </si>
  <si>
    <t>200605</t>
  </si>
  <si>
    <t xml:space="preserve"> LANCONES</t>
  </si>
  <si>
    <t>200604</t>
  </si>
  <si>
    <t xml:space="preserve"> IGNACIO ESCUDERO</t>
  </si>
  <si>
    <t>200603</t>
  </si>
  <si>
    <t>200602</t>
  </si>
  <si>
    <t>200601</t>
  </si>
  <si>
    <t xml:space="preserve"> VICHAYAL</t>
  </si>
  <si>
    <t xml:space="preserve"> PAITA</t>
  </si>
  <si>
    <t>200507</t>
  </si>
  <si>
    <t xml:space="preserve"> TAMARINDO</t>
  </si>
  <si>
    <t>200506</t>
  </si>
  <si>
    <t xml:space="preserve"> LA HUACA</t>
  </si>
  <si>
    <t>200505</t>
  </si>
  <si>
    <t xml:space="preserve"> COLAN</t>
  </si>
  <si>
    <t>200504</t>
  </si>
  <si>
    <t xml:space="preserve"> ARENAL</t>
  </si>
  <si>
    <t>200503</t>
  </si>
  <si>
    <t xml:space="preserve"> AMOTAPE</t>
  </si>
  <si>
    <t>200502</t>
  </si>
  <si>
    <t>200501</t>
  </si>
  <si>
    <t xml:space="preserve"> YAMANGO</t>
  </si>
  <si>
    <t xml:space="preserve"> MORROPON</t>
  </si>
  <si>
    <t>200410</t>
  </si>
  <si>
    <t xml:space="preserve"> SANTO DOMINGO</t>
  </si>
  <si>
    <t>200409</t>
  </si>
  <si>
    <t xml:space="preserve"> SANTA CATALINA DE MOSSA</t>
  </si>
  <si>
    <t>200408</t>
  </si>
  <si>
    <t xml:space="preserve"> SAN JUAN DE BIGOTE</t>
  </si>
  <si>
    <t>200407</t>
  </si>
  <si>
    <t>200406</t>
  </si>
  <si>
    <t>200405</t>
  </si>
  <si>
    <t xml:space="preserve"> LA MATANZA</t>
  </si>
  <si>
    <t>200404</t>
  </si>
  <si>
    <t xml:space="preserve"> CHALACO</t>
  </si>
  <si>
    <t>200403</t>
  </si>
  <si>
    <t>200402</t>
  </si>
  <si>
    <t xml:space="preserve"> CHULUCANAS</t>
  </si>
  <si>
    <t>200401</t>
  </si>
  <si>
    <t xml:space="preserve"> SONDORILLO</t>
  </si>
  <si>
    <t xml:space="preserve"> HUANCABAMBA</t>
  </si>
  <si>
    <t>200308</t>
  </si>
  <si>
    <t xml:space="preserve"> SONDOR</t>
  </si>
  <si>
    <t>200307</t>
  </si>
  <si>
    <t xml:space="preserve"> SAN MIGUEL DE EL FAIQUE</t>
  </si>
  <si>
    <t>200306</t>
  </si>
  <si>
    <t xml:space="preserve"> LALAQUIZ</t>
  </si>
  <si>
    <t>200305</t>
  </si>
  <si>
    <t xml:space="preserve"> HUARMACA</t>
  </si>
  <si>
    <t>200304</t>
  </si>
  <si>
    <t xml:space="preserve"> EL CARMEN DE LA FRONTERA</t>
  </si>
  <si>
    <t>200303</t>
  </si>
  <si>
    <t xml:space="preserve"> CANCHAQUE</t>
  </si>
  <si>
    <t>200302</t>
  </si>
  <si>
    <t>200301</t>
  </si>
  <si>
    <t xml:space="preserve"> SUYO</t>
  </si>
  <si>
    <t xml:space="preserve"> AYABACA</t>
  </si>
  <si>
    <t>200210</t>
  </si>
  <si>
    <t xml:space="preserve"> SICCHEZ</t>
  </si>
  <si>
    <t>200209</t>
  </si>
  <si>
    <t xml:space="preserve"> SAPILLICA</t>
  </si>
  <si>
    <t>200208</t>
  </si>
  <si>
    <t xml:space="preserve"> PAIMAS</t>
  </si>
  <si>
    <t>200207</t>
  </si>
  <si>
    <t xml:space="preserve"> PACAIPAMPA</t>
  </si>
  <si>
    <t>200206</t>
  </si>
  <si>
    <t xml:space="preserve"> MONTERO</t>
  </si>
  <si>
    <t>200205</t>
  </si>
  <si>
    <t xml:space="preserve"> LAGUNAS</t>
  </si>
  <si>
    <t>200204</t>
  </si>
  <si>
    <t xml:space="preserve"> JILILI</t>
  </si>
  <si>
    <t>200203</t>
  </si>
  <si>
    <t xml:space="preserve"> FRIAS</t>
  </si>
  <si>
    <t>200202</t>
  </si>
  <si>
    <t>200201</t>
  </si>
  <si>
    <t xml:space="preserve"> VEINTISEIS DE OCTUBRE</t>
  </si>
  <si>
    <t xml:space="preserve"> PIURA</t>
  </si>
  <si>
    <t>200115</t>
  </si>
  <si>
    <t xml:space="preserve"> TAMBO GRANDE</t>
  </si>
  <si>
    <t>200114</t>
  </si>
  <si>
    <t xml:space="preserve"> LAS LOMAS</t>
  </si>
  <si>
    <t>200111</t>
  </si>
  <si>
    <t xml:space="preserve"> LA UNION</t>
  </si>
  <si>
    <t>200110</t>
  </si>
  <si>
    <t xml:space="preserve"> LA ARENA</t>
  </si>
  <si>
    <t>200109</t>
  </si>
  <si>
    <t xml:space="preserve"> EL TALLAN</t>
  </si>
  <si>
    <t>200108</t>
  </si>
  <si>
    <t xml:space="preserve"> CURA MORI</t>
  </si>
  <si>
    <t>200107</t>
  </si>
  <si>
    <t xml:space="preserve"> CATACAOS</t>
  </si>
  <si>
    <t>200105</t>
  </si>
  <si>
    <t xml:space="preserve"> CASTILLA</t>
  </si>
  <si>
    <t>200104</t>
  </si>
  <si>
    <t>200101</t>
  </si>
  <si>
    <t xml:space="preserve"> CONSTITUCION</t>
  </si>
  <si>
    <t xml:space="preserve"> OXAPAMPA</t>
  </si>
  <si>
    <t>190308</t>
  </si>
  <si>
    <t xml:space="preserve"> VILLA RICA</t>
  </si>
  <si>
    <t>190307</t>
  </si>
  <si>
    <t xml:space="preserve"> PUERTO BERMUDEZ</t>
  </si>
  <si>
    <t>190306</t>
  </si>
  <si>
    <t xml:space="preserve"> POZUZO</t>
  </si>
  <si>
    <t>190305</t>
  </si>
  <si>
    <t xml:space="preserve"> PALCAZU</t>
  </si>
  <si>
    <t>190304</t>
  </si>
  <si>
    <t>190303</t>
  </si>
  <si>
    <t xml:space="preserve"> CHONTABAMBA</t>
  </si>
  <si>
    <t>190302</t>
  </si>
  <si>
    <t>190301</t>
  </si>
  <si>
    <t xml:space="preserve"> VILCABAMBA</t>
  </si>
  <si>
    <t>190208</t>
  </si>
  <si>
    <t xml:space="preserve"> TAPUC</t>
  </si>
  <si>
    <t>190207</t>
  </si>
  <si>
    <t xml:space="preserve"> SANTA ANA DE TUSI</t>
  </si>
  <si>
    <t>190206</t>
  </si>
  <si>
    <t xml:space="preserve"> SAN PEDRO DE PILLAO</t>
  </si>
  <si>
    <t>190205</t>
  </si>
  <si>
    <t xml:space="preserve"> PAUCAR</t>
  </si>
  <si>
    <t>190204</t>
  </si>
  <si>
    <t xml:space="preserve"> GOYLLARISQUIZGA</t>
  </si>
  <si>
    <t>190203</t>
  </si>
  <si>
    <t xml:space="preserve"> CHACAYAN</t>
  </si>
  <si>
    <t>190202</t>
  </si>
  <si>
    <t xml:space="preserve"> YANAHUANCA</t>
  </si>
  <si>
    <t>190201</t>
  </si>
  <si>
    <t xml:space="preserve"> YANACANCHA</t>
  </si>
  <si>
    <t>190113</t>
  </si>
  <si>
    <t xml:space="preserve"> VICCO</t>
  </si>
  <si>
    <t>190112</t>
  </si>
  <si>
    <t xml:space="preserve"> TINYAHUARCO</t>
  </si>
  <si>
    <t>190111</t>
  </si>
  <si>
    <t xml:space="preserve"> TICLACAYAN</t>
  </si>
  <si>
    <t>190110</t>
  </si>
  <si>
    <t xml:space="preserve"> SIMON BOLIVAR</t>
  </si>
  <si>
    <t>190109</t>
  </si>
  <si>
    <t xml:space="preserve"> SAN FRANCISCO DE ASIS DE YARUSYACAN</t>
  </si>
  <si>
    <t>190108</t>
  </si>
  <si>
    <t xml:space="preserve"> PAUCARTAMBO</t>
  </si>
  <si>
    <t>190107</t>
  </si>
  <si>
    <t xml:space="preserve"> PALLANCHACRA</t>
  </si>
  <si>
    <t>190106</t>
  </si>
  <si>
    <t xml:space="preserve"> NINACACA</t>
  </si>
  <si>
    <t>190105</t>
  </si>
  <si>
    <t xml:space="preserve"> HUAYLLAY</t>
  </si>
  <si>
    <t>190104</t>
  </si>
  <si>
    <t xml:space="preserve"> HUARIACA</t>
  </si>
  <si>
    <t>190103</t>
  </si>
  <si>
    <t xml:space="preserve"> HUACHON</t>
  </si>
  <si>
    <t>190102</t>
  </si>
  <si>
    <t xml:space="preserve"> CHAUPIMARCA</t>
  </si>
  <si>
    <t>190101</t>
  </si>
  <si>
    <t xml:space="preserve"> PACOCHA</t>
  </si>
  <si>
    <t xml:space="preserve"> ILO</t>
  </si>
  <si>
    <t>180303</t>
  </si>
  <si>
    <t xml:space="preserve"> EL ALGARROBAL</t>
  </si>
  <si>
    <t>180302</t>
  </si>
  <si>
    <t>180301</t>
  </si>
  <si>
    <t xml:space="preserve"> YUNGA</t>
  </si>
  <si>
    <t>180211</t>
  </si>
  <si>
    <t xml:space="preserve"> UBINAS</t>
  </si>
  <si>
    <t>180210</t>
  </si>
  <si>
    <t xml:space="preserve"> QUINISTAQUILLAS</t>
  </si>
  <si>
    <t>180209</t>
  </si>
  <si>
    <t xml:space="preserve"> PUQUINA</t>
  </si>
  <si>
    <t>180208</t>
  </si>
  <si>
    <t xml:space="preserve"> MATALAQUE</t>
  </si>
  <si>
    <t>180207</t>
  </si>
  <si>
    <t xml:space="preserve"> LLOQUE</t>
  </si>
  <si>
    <t>180206</t>
  </si>
  <si>
    <t xml:space="preserve"> LA CAPILLA</t>
  </si>
  <si>
    <t>180205</t>
  </si>
  <si>
    <t xml:space="preserve"> ICHUÑA</t>
  </si>
  <si>
    <t>180204</t>
  </si>
  <si>
    <t xml:space="preserve"> COALAQUE</t>
  </si>
  <si>
    <t>180203</t>
  </si>
  <si>
    <t xml:space="preserve"> CHOJATA</t>
  </si>
  <si>
    <t>180202</t>
  </si>
  <si>
    <t xml:space="preserve"> OMATE</t>
  </si>
  <si>
    <t>180201</t>
  </si>
  <si>
    <t xml:space="preserve"> TORATA</t>
  </si>
  <si>
    <t>180106</t>
  </si>
  <si>
    <t>180105</t>
  </si>
  <si>
    <t xml:space="preserve"> SAMEGUA</t>
  </si>
  <si>
    <t>180104</t>
  </si>
  <si>
    <t xml:space="preserve"> CUCHUMBAYA</t>
  </si>
  <si>
    <t>180103</t>
  </si>
  <si>
    <t xml:space="preserve"> CARUMAS</t>
  </si>
  <si>
    <t>180102</t>
  </si>
  <si>
    <t xml:space="preserve"> MOQUEGUA</t>
  </si>
  <si>
    <t>180101</t>
  </si>
  <si>
    <t xml:space="preserve"> TAHUAMANU</t>
  </si>
  <si>
    <t>170303</t>
  </si>
  <si>
    <t xml:space="preserve"> IBERIA</t>
  </si>
  <si>
    <t>170302</t>
  </si>
  <si>
    <t xml:space="preserve"> IÑAPARI</t>
  </si>
  <si>
    <t>170301</t>
  </si>
  <si>
    <t xml:space="preserve"> HUEPETUHE</t>
  </si>
  <si>
    <t xml:space="preserve"> MANU</t>
  </si>
  <si>
    <t>170204</t>
  </si>
  <si>
    <t xml:space="preserve"> MADRE DE DIOS</t>
  </si>
  <si>
    <t>170203</t>
  </si>
  <si>
    <t xml:space="preserve"> FITZCARRALD</t>
  </si>
  <si>
    <t>170202</t>
  </si>
  <si>
    <t>170201</t>
  </si>
  <si>
    <t xml:space="preserve"> LABERINTO</t>
  </si>
  <si>
    <t xml:space="preserve"> TAMBOPATA</t>
  </si>
  <si>
    <t>170104</t>
  </si>
  <si>
    <t xml:space="preserve"> LAS PIEDRAS</t>
  </si>
  <si>
    <t>170103</t>
  </si>
  <si>
    <t xml:space="preserve"> INAMBARI</t>
  </si>
  <si>
    <t>170102</t>
  </si>
  <si>
    <t>170101</t>
  </si>
  <si>
    <t xml:space="preserve"> YAGUAS</t>
  </si>
  <si>
    <t xml:space="preserve"> PUTUMAYO</t>
  </si>
  <si>
    <t>160804</t>
  </si>
  <si>
    <t xml:space="preserve"> TENIENTE MANUEL CLAVERO</t>
  </si>
  <si>
    <t>160803</t>
  </si>
  <si>
    <t xml:space="preserve"> ROSA PANDURO</t>
  </si>
  <si>
    <t>160802</t>
  </si>
  <si>
    <t>160801</t>
  </si>
  <si>
    <t xml:space="preserve"> ANDOAS</t>
  </si>
  <si>
    <t>160706</t>
  </si>
  <si>
    <t xml:space="preserve"> PASTAZA</t>
  </si>
  <si>
    <t>160705</t>
  </si>
  <si>
    <t xml:space="preserve"> MORONA</t>
  </si>
  <si>
    <t>160704</t>
  </si>
  <si>
    <t xml:space="preserve"> MANSERICHE</t>
  </si>
  <si>
    <t>160703</t>
  </si>
  <si>
    <t xml:space="preserve"> CAHUAPANAS</t>
  </si>
  <si>
    <t>160702</t>
  </si>
  <si>
    <t xml:space="preserve"> BARRANCA</t>
  </si>
  <si>
    <t>160701</t>
  </si>
  <si>
    <t xml:space="preserve"> VARGAS GUERRA</t>
  </si>
  <si>
    <t>160606</t>
  </si>
  <si>
    <t xml:space="preserve"> SARAYACU</t>
  </si>
  <si>
    <t>160605</t>
  </si>
  <si>
    <t xml:space="preserve"> PAMPA HERMOSA</t>
  </si>
  <si>
    <t>160604</t>
  </si>
  <si>
    <t xml:space="preserve"> PADRE MARQUEZ</t>
  </si>
  <si>
    <t>160603</t>
  </si>
  <si>
    <t xml:space="preserve"> INAHUAYA</t>
  </si>
  <si>
    <t>160602</t>
  </si>
  <si>
    <t xml:space="preserve"> CONTAMANA</t>
  </si>
  <si>
    <t>160601</t>
  </si>
  <si>
    <t xml:space="preserve"> YAQUERANA</t>
  </si>
  <si>
    <t xml:space="preserve"> REQUENA</t>
  </si>
  <si>
    <t>160511</t>
  </si>
  <si>
    <t xml:space="preserve"> JENARO HERRERA</t>
  </si>
  <si>
    <t>160510</t>
  </si>
  <si>
    <t xml:space="preserve"> TAPICHE</t>
  </si>
  <si>
    <t>160509</t>
  </si>
  <si>
    <t xml:space="preserve"> SOPLIN</t>
  </si>
  <si>
    <t>160508</t>
  </si>
  <si>
    <t xml:space="preserve"> SAQUENA</t>
  </si>
  <si>
    <t>160507</t>
  </si>
  <si>
    <t xml:space="preserve"> PUINAHUA</t>
  </si>
  <si>
    <t>160506</t>
  </si>
  <si>
    <t xml:space="preserve"> MAQUIA</t>
  </si>
  <si>
    <t>160505</t>
  </si>
  <si>
    <t xml:space="preserve"> EMILIO SAN MARTIN</t>
  </si>
  <si>
    <t>160504</t>
  </si>
  <si>
    <t xml:space="preserve"> CAPELO</t>
  </si>
  <si>
    <t>160503</t>
  </si>
  <si>
    <t xml:space="preserve"> ALTO TAPICHE</t>
  </si>
  <si>
    <t>160502</t>
  </si>
  <si>
    <t>160501</t>
  </si>
  <si>
    <t>160404</t>
  </si>
  <si>
    <t xml:space="preserve"> YAVARI</t>
  </si>
  <si>
    <t>160403</t>
  </si>
  <si>
    <t xml:space="preserve"> PEBAS</t>
  </si>
  <si>
    <t>160402</t>
  </si>
  <si>
    <t xml:space="preserve"> RAMON CASTILLA</t>
  </si>
  <si>
    <t>160401</t>
  </si>
  <si>
    <t xml:space="preserve"> URARINAS</t>
  </si>
  <si>
    <t>160305</t>
  </si>
  <si>
    <t xml:space="preserve"> TROMPETEROS</t>
  </si>
  <si>
    <t>160304</t>
  </si>
  <si>
    <t xml:space="preserve"> TIGRE</t>
  </si>
  <si>
    <t>160303</t>
  </si>
  <si>
    <t xml:space="preserve"> PARINARI</t>
  </si>
  <si>
    <t>160302</t>
  </si>
  <si>
    <t xml:space="preserve"> NAUTA</t>
  </si>
  <si>
    <t>160301</t>
  </si>
  <si>
    <t xml:space="preserve"> TENIENTE CESAR LOPEZ ROJAS</t>
  </si>
  <si>
    <t>160211</t>
  </si>
  <si>
    <t xml:space="preserve"> SANTA CRUZ</t>
  </si>
  <si>
    <t>160210</t>
  </si>
  <si>
    <t>160206</t>
  </si>
  <si>
    <t xml:space="preserve"> JEBEROS</t>
  </si>
  <si>
    <t>160205</t>
  </si>
  <si>
    <t xml:space="preserve"> BALSAPUERTO</t>
  </si>
  <si>
    <t>160202</t>
  </si>
  <si>
    <t xml:space="preserve"> YURIMAGUAS</t>
  </si>
  <si>
    <t>160201</t>
  </si>
  <si>
    <t xml:space="preserve"> SAN JUAN BAUTISTA</t>
  </si>
  <si>
    <t>160113</t>
  </si>
  <si>
    <t xml:space="preserve"> BELEN</t>
  </si>
  <si>
    <t>160112</t>
  </si>
  <si>
    <t xml:space="preserve"> TORRES CAUSANA</t>
  </si>
  <si>
    <t>160110</t>
  </si>
  <si>
    <t xml:space="preserve"> PUNCHANA</t>
  </si>
  <si>
    <t>160108</t>
  </si>
  <si>
    <t xml:space="preserve"> NAPO</t>
  </si>
  <si>
    <t>160107</t>
  </si>
  <si>
    <t xml:space="preserve"> MAZAN</t>
  </si>
  <si>
    <t>160106</t>
  </si>
  <si>
    <t xml:space="preserve"> LAS AMAZONAS</t>
  </si>
  <si>
    <t>160105</t>
  </si>
  <si>
    <t xml:space="preserve"> INDIANA</t>
  </si>
  <si>
    <t>160104</t>
  </si>
  <si>
    <t xml:space="preserve"> FERNANDO LORES</t>
  </si>
  <si>
    <t>160103</t>
  </si>
  <si>
    <t xml:space="preserve"> ALTO NANAY</t>
  </si>
  <si>
    <t>160102</t>
  </si>
  <si>
    <t xml:space="preserve"> IQUITOS</t>
  </si>
  <si>
    <t>160101</t>
  </si>
  <si>
    <t xml:space="preserve"> VITIS</t>
  </si>
  <si>
    <t xml:space="preserve"> YAUYOS</t>
  </si>
  <si>
    <t>151033</t>
  </si>
  <si>
    <t xml:space="preserve"> VIÑAC</t>
  </si>
  <si>
    <t>151032</t>
  </si>
  <si>
    <t xml:space="preserve"> TUPE</t>
  </si>
  <si>
    <t>151031</t>
  </si>
  <si>
    <t xml:space="preserve"> TOMAS</t>
  </si>
  <si>
    <t>151030</t>
  </si>
  <si>
    <t xml:space="preserve"> TAURIPAMPA</t>
  </si>
  <si>
    <t>151029</t>
  </si>
  <si>
    <t xml:space="preserve"> TANTA</t>
  </si>
  <si>
    <t>151028</t>
  </si>
  <si>
    <t xml:space="preserve"> SAN PEDRO DE PILAS</t>
  </si>
  <si>
    <t>151027</t>
  </si>
  <si>
    <t xml:space="preserve"> SAN JOAQUIN</t>
  </si>
  <si>
    <t>151026</t>
  </si>
  <si>
    <t xml:space="preserve"> QUINOCAY</t>
  </si>
  <si>
    <t>151025</t>
  </si>
  <si>
    <t xml:space="preserve"> QUINCHES</t>
  </si>
  <si>
    <t>151024</t>
  </si>
  <si>
    <t xml:space="preserve"> PUTINZA</t>
  </si>
  <si>
    <t>151023</t>
  </si>
  <si>
    <t xml:space="preserve"> OMAS</t>
  </si>
  <si>
    <t>151022</t>
  </si>
  <si>
    <t xml:space="preserve"> MIRAFLORES</t>
  </si>
  <si>
    <t>151021</t>
  </si>
  <si>
    <t xml:space="preserve"> MADEAN</t>
  </si>
  <si>
    <t>151020</t>
  </si>
  <si>
    <t xml:space="preserve"> LINCHA</t>
  </si>
  <si>
    <t>151019</t>
  </si>
  <si>
    <t xml:space="preserve"> LARAOS</t>
  </si>
  <si>
    <t>151018</t>
  </si>
  <si>
    <t xml:space="preserve"> HUAÑEC</t>
  </si>
  <si>
    <t>151017</t>
  </si>
  <si>
    <t xml:space="preserve"> HUANTAN</t>
  </si>
  <si>
    <t>151016</t>
  </si>
  <si>
    <t xml:space="preserve"> HUANGASCAR</t>
  </si>
  <si>
    <t>151015</t>
  </si>
  <si>
    <t xml:space="preserve"> HUANCAYA</t>
  </si>
  <si>
    <t>151014</t>
  </si>
  <si>
    <t xml:space="preserve"> HUAMPARA</t>
  </si>
  <si>
    <t>151013</t>
  </si>
  <si>
    <t xml:space="preserve"> HONGOS</t>
  </si>
  <si>
    <t>151012</t>
  </si>
  <si>
    <t xml:space="preserve"> COLONIA</t>
  </si>
  <si>
    <t>151011</t>
  </si>
  <si>
    <t xml:space="preserve"> COCHAS</t>
  </si>
  <si>
    <t>151010</t>
  </si>
  <si>
    <t xml:space="preserve"> CHOCOS</t>
  </si>
  <si>
    <t>151009</t>
  </si>
  <si>
    <t xml:space="preserve"> CATAHUASI</t>
  </si>
  <si>
    <t>151008</t>
  </si>
  <si>
    <t xml:space="preserve"> CARANIA</t>
  </si>
  <si>
    <t>151007</t>
  </si>
  <si>
    <t xml:space="preserve"> CACRA</t>
  </si>
  <si>
    <t>151006</t>
  </si>
  <si>
    <t>151005</t>
  </si>
  <si>
    <t>151004</t>
  </si>
  <si>
    <t xml:space="preserve"> ALLAUCA</t>
  </si>
  <si>
    <t>151003</t>
  </si>
  <si>
    <t xml:space="preserve"> ALIS</t>
  </si>
  <si>
    <t>151002</t>
  </si>
  <si>
    <t>151001</t>
  </si>
  <si>
    <t xml:space="preserve"> PACHANGARA</t>
  </si>
  <si>
    <t xml:space="preserve"> OYON</t>
  </si>
  <si>
    <t>150906</t>
  </si>
  <si>
    <t xml:space="preserve"> NAVAN</t>
  </si>
  <si>
    <t>150905</t>
  </si>
  <si>
    <t xml:space="preserve"> COCHAMARCA</t>
  </si>
  <si>
    <t>150904</t>
  </si>
  <si>
    <t xml:space="preserve"> CAUJUL</t>
  </si>
  <si>
    <t>150903</t>
  </si>
  <si>
    <t xml:space="preserve"> ANDAJES</t>
  </si>
  <si>
    <t>150902</t>
  </si>
  <si>
    <t>150901</t>
  </si>
  <si>
    <t xml:space="preserve"> VEGUETA</t>
  </si>
  <si>
    <t xml:space="preserve"> HUAURA</t>
  </si>
  <si>
    <t>150812</t>
  </si>
  <si>
    <t xml:space="preserve"> SAYAN</t>
  </si>
  <si>
    <t>150811</t>
  </si>
  <si>
    <t xml:space="preserve"> SANTA MARIA</t>
  </si>
  <si>
    <t>150810</t>
  </si>
  <si>
    <t xml:space="preserve"> SANTA LEONOR</t>
  </si>
  <si>
    <t>150809</t>
  </si>
  <si>
    <t xml:space="preserve"> PACCHO</t>
  </si>
  <si>
    <t>150808</t>
  </si>
  <si>
    <t xml:space="preserve"> LEONCIO PRADO</t>
  </si>
  <si>
    <t>150807</t>
  </si>
  <si>
    <t>150806</t>
  </si>
  <si>
    <t xml:space="preserve"> HUALMAY</t>
  </si>
  <si>
    <t>150805</t>
  </si>
  <si>
    <t xml:space="preserve"> CHECRAS</t>
  </si>
  <si>
    <t>150804</t>
  </si>
  <si>
    <t xml:space="preserve"> CALETA DE CARQUIN</t>
  </si>
  <si>
    <t>150803</t>
  </si>
  <si>
    <t xml:space="preserve"> AMBAR</t>
  </si>
  <si>
    <t>150802</t>
  </si>
  <si>
    <t xml:space="preserve"> HUACHO</t>
  </si>
  <si>
    <t>150801</t>
  </si>
  <si>
    <t xml:space="preserve"> SURCO</t>
  </si>
  <si>
    <t xml:space="preserve"> HUAROCHIRI</t>
  </si>
  <si>
    <t>150732</t>
  </si>
  <si>
    <t xml:space="preserve"> SANTO DOMINGO DE LOS OLLEROS</t>
  </si>
  <si>
    <t>150731</t>
  </si>
  <si>
    <t xml:space="preserve"> SANTIAGO DE TUNA</t>
  </si>
  <si>
    <t>150730</t>
  </si>
  <si>
    <t xml:space="preserve"> SANTIAGO DE ANCHUCAYA</t>
  </si>
  <si>
    <t>150729</t>
  </si>
  <si>
    <t xml:space="preserve"> SANTA EULALIA</t>
  </si>
  <si>
    <t>150728</t>
  </si>
  <si>
    <t xml:space="preserve"> SANTA CRUZ DE COCACHACRA</t>
  </si>
  <si>
    <t>150727</t>
  </si>
  <si>
    <t xml:space="preserve"> SANGALLAYA</t>
  </si>
  <si>
    <t>150726</t>
  </si>
  <si>
    <t xml:space="preserve"> SAN PEDRO DE HUANCAYRE</t>
  </si>
  <si>
    <t>150725</t>
  </si>
  <si>
    <t xml:space="preserve"> SAN PEDRO DE CASTA</t>
  </si>
  <si>
    <t>150724</t>
  </si>
  <si>
    <t xml:space="preserve"> SAN MATEO DE OTAO</t>
  </si>
  <si>
    <t>150723</t>
  </si>
  <si>
    <t xml:space="preserve"> SAN MATEO</t>
  </si>
  <si>
    <t>150722</t>
  </si>
  <si>
    <t xml:space="preserve"> SAN LORENZO DE QUINTI</t>
  </si>
  <si>
    <t>150721</t>
  </si>
  <si>
    <t xml:space="preserve"> SAN JUAN DE TANTARANCHE</t>
  </si>
  <si>
    <t>150720</t>
  </si>
  <si>
    <t xml:space="preserve"> SAN JUAN DE IRIS</t>
  </si>
  <si>
    <t>150719</t>
  </si>
  <si>
    <t xml:space="preserve"> SAN DAMIAN</t>
  </si>
  <si>
    <t>150718</t>
  </si>
  <si>
    <t xml:space="preserve"> SAN BARTOLOME</t>
  </si>
  <si>
    <t>150717</t>
  </si>
  <si>
    <t>150716</t>
  </si>
  <si>
    <t xml:space="preserve"> SAN ANDRES DE TUPICOCHA</t>
  </si>
  <si>
    <t>150715</t>
  </si>
  <si>
    <t xml:space="preserve"> RICARDO PALMA</t>
  </si>
  <si>
    <t>150714</t>
  </si>
  <si>
    <t xml:space="preserve"> MARIATANA</t>
  </si>
  <si>
    <t>150713</t>
  </si>
  <si>
    <t xml:space="preserve"> SAN PEDRO DE LARAOS</t>
  </si>
  <si>
    <t>150712</t>
  </si>
  <si>
    <t xml:space="preserve"> LANGA</t>
  </si>
  <si>
    <t>150711</t>
  </si>
  <si>
    <t xml:space="preserve"> LAHUAYTAMBO</t>
  </si>
  <si>
    <t>150710</t>
  </si>
  <si>
    <t>150709</t>
  </si>
  <si>
    <t xml:space="preserve"> HUANZA</t>
  </si>
  <si>
    <t>150708</t>
  </si>
  <si>
    <t xml:space="preserve"> HUACHUPAMPA</t>
  </si>
  <si>
    <t>150707</t>
  </si>
  <si>
    <t xml:space="preserve"> CUENCA</t>
  </si>
  <si>
    <t>150706</t>
  </si>
  <si>
    <t xml:space="preserve"> CHICLA</t>
  </si>
  <si>
    <t>150705</t>
  </si>
  <si>
    <t xml:space="preserve"> CARAMPOMA</t>
  </si>
  <si>
    <t>150704</t>
  </si>
  <si>
    <t xml:space="preserve"> CALLAHUANCA</t>
  </si>
  <si>
    <t>150703</t>
  </si>
  <si>
    <t xml:space="preserve"> ANTIOQUIA</t>
  </si>
  <si>
    <t>150702</t>
  </si>
  <si>
    <t xml:space="preserve"> MATUCANA</t>
  </si>
  <si>
    <t>150701</t>
  </si>
  <si>
    <t xml:space="preserve"> VEINTISIETE DE NOVIEMBRE</t>
  </si>
  <si>
    <t xml:space="preserve"> HUARAL</t>
  </si>
  <si>
    <t>150612</t>
  </si>
  <si>
    <t xml:space="preserve"> SUMBILCA</t>
  </si>
  <si>
    <t>150611</t>
  </si>
  <si>
    <t xml:space="preserve"> SANTA CRUZ DE ANDAMARCA</t>
  </si>
  <si>
    <t>150610</t>
  </si>
  <si>
    <t xml:space="preserve"> SAN MIGUEL DE ACOS</t>
  </si>
  <si>
    <t>150609</t>
  </si>
  <si>
    <t xml:space="preserve"> PACARAOS</t>
  </si>
  <si>
    <t>150608</t>
  </si>
  <si>
    <t xml:space="preserve"> LAMPIAN</t>
  </si>
  <si>
    <t>150607</t>
  </si>
  <si>
    <t xml:space="preserve"> IHUARI</t>
  </si>
  <si>
    <t>150606</t>
  </si>
  <si>
    <t xml:space="preserve"> CHANCAY</t>
  </si>
  <si>
    <t>150605</t>
  </si>
  <si>
    <t xml:space="preserve"> AUCALLAMA</t>
  </si>
  <si>
    <t>150604</t>
  </si>
  <si>
    <t xml:space="preserve"> ATAVILLOS BAJO</t>
  </si>
  <si>
    <t>150603</t>
  </si>
  <si>
    <t xml:space="preserve"> ATAVILLOS ALTO</t>
  </si>
  <si>
    <t>150602</t>
  </si>
  <si>
    <t>150601</t>
  </si>
  <si>
    <t xml:space="preserve"> ZUÑIGA</t>
  </si>
  <si>
    <t>150516</t>
  </si>
  <si>
    <t xml:space="preserve"> SANTA CRUZ DE FLORES</t>
  </si>
  <si>
    <t>150515</t>
  </si>
  <si>
    <t xml:space="preserve"> SAN LUIS</t>
  </si>
  <si>
    <t>150514</t>
  </si>
  <si>
    <t>150513</t>
  </si>
  <si>
    <t xml:space="preserve"> QUILMANA</t>
  </si>
  <si>
    <t>150512</t>
  </si>
  <si>
    <t xml:space="preserve"> PACARAN</t>
  </si>
  <si>
    <t>150511</t>
  </si>
  <si>
    <t xml:space="preserve"> NUEVO IMPERIAL</t>
  </si>
  <si>
    <t>150510</t>
  </si>
  <si>
    <t xml:space="preserve"> MALA</t>
  </si>
  <si>
    <t>150509</t>
  </si>
  <si>
    <t xml:space="preserve"> LUNAHUANA</t>
  </si>
  <si>
    <t>150508</t>
  </si>
  <si>
    <t xml:space="preserve"> IMPERIAL</t>
  </si>
  <si>
    <t>150507</t>
  </si>
  <si>
    <t xml:space="preserve"> COAYLLO</t>
  </si>
  <si>
    <t>150506</t>
  </si>
  <si>
    <t xml:space="preserve"> CHILCA</t>
  </si>
  <si>
    <t>150505</t>
  </si>
  <si>
    <t xml:space="preserve"> CERRO AZUL</t>
  </si>
  <si>
    <t>150504</t>
  </si>
  <si>
    <t xml:space="preserve"> CALANGO</t>
  </si>
  <si>
    <t>150503</t>
  </si>
  <si>
    <t xml:space="preserve"> ASIA</t>
  </si>
  <si>
    <t>150502</t>
  </si>
  <si>
    <t xml:space="preserve"> SAN VICENTE DE CAÑETE</t>
  </si>
  <si>
    <t>150501</t>
  </si>
  <si>
    <t xml:space="preserve"> SANTA ROSA DE QUIVES</t>
  </si>
  <si>
    <t xml:space="preserve"> CANTA</t>
  </si>
  <si>
    <t>150407</t>
  </si>
  <si>
    <t xml:space="preserve"> SAN BUENAVENTURA</t>
  </si>
  <si>
    <t>150406</t>
  </si>
  <si>
    <t xml:space="preserve"> LACHAQUI</t>
  </si>
  <si>
    <t>150405</t>
  </si>
  <si>
    <t xml:space="preserve"> HUAROS</t>
  </si>
  <si>
    <t>150404</t>
  </si>
  <si>
    <t xml:space="preserve"> HUAMANTANGA</t>
  </si>
  <si>
    <t>150403</t>
  </si>
  <si>
    <t xml:space="preserve"> ARAHUAY</t>
  </si>
  <si>
    <t>150402</t>
  </si>
  <si>
    <t>150401</t>
  </si>
  <si>
    <t xml:space="preserve"> MANAS</t>
  </si>
  <si>
    <t xml:space="preserve"> CAJATAMBO</t>
  </si>
  <si>
    <t>150305</t>
  </si>
  <si>
    <t xml:space="preserve"> HUANCAPON</t>
  </si>
  <si>
    <t>150304</t>
  </si>
  <si>
    <t xml:space="preserve"> GORGOR</t>
  </si>
  <si>
    <t>150303</t>
  </si>
  <si>
    <t xml:space="preserve"> COPA</t>
  </si>
  <si>
    <t>150302</t>
  </si>
  <si>
    <t>150301</t>
  </si>
  <si>
    <t xml:space="preserve"> SUPE PUERTO</t>
  </si>
  <si>
    <t>150205</t>
  </si>
  <si>
    <t xml:space="preserve"> SUPE</t>
  </si>
  <si>
    <t>150204</t>
  </si>
  <si>
    <t xml:space="preserve"> PATIVILCA</t>
  </si>
  <si>
    <t>150203</t>
  </si>
  <si>
    <t xml:space="preserve"> PARAMONGA</t>
  </si>
  <si>
    <t>150202</t>
  </si>
  <si>
    <t>150201</t>
  </si>
  <si>
    <t xml:space="preserve"> VILLA MARIA DEL TRIUNFO</t>
  </si>
  <si>
    <t xml:space="preserve"> LIMA</t>
  </si>
  <si>
    <t>150143</t>
  </si>
  <si>
    <t xml:space="preserve"> VILLA EL SALVADOR</t>
  </si>
  <si>
    <t>150142</t>
  </si>
  <si>
    <t xml:space="preserve"> SURQUILLO</t>
  </si>
  <si>
    <t>150141</t>
  </si>
  <si>
    <t xml:space="preserve"> SANTIAGO DE SURCO</t>
  </si>
  <si>
    <t>150140</t>
  </si>
  <si>
    <t>150139</t>
  </si>
  <si>
    <t xml:space="preserve"> SANTA MARIA DEL MAR</t>
  </si>
  <si>
    <t>150138</t>
  </si>
  <si>
    <t xml:space="preserve"> SANTA ANITA</t>
  </si>
  <si>
    <t>150137</t>
  </si>
  <si>
    <t>150136</t>
  </si>
  <si>
    <t xml:space="preserve"> SAN MARTIN DE PORRES</t>
  </si>
  <si>
    <t>150135</t>
  </si>
  <si>
    <t>150134</t>
  </si>
  <si>
    <t xml:space="preserve"> SAN JUAN DE MIRAFLORES</t>
  </si>
  <si>
    <t>150133</t>
  </si>
  <si>
    <t xml:space="preserve"> SAN JUAN DE LURIGANCHO</t>
  </si>
  <si>
    <t>150132</t>
  </si>
  <si>
    <t xml:space="preserve"> SAN ISIDRO</t>
  </si>
  <si>
    <t>150131</t>
  </si>
  <si>
    <t xml:space="preserve"> SAN BORJA</t>
  </si>
  <si>
    <t>150130</t>
  </si>
  <si>
    <t xml:space="preserve"> SAN BARTOLO</t>
  </si>
  <si>
    <t>150129</t>
  </si>
  <si>
    <t xml:space="preserve"> RIMAC</t>
  </si>
  <si>
    <t>150128</t>
  </si>
  <si>
    <t xml:space="preserve"> PUNTA NEGRA</t>
  </si>
  <si>
    <t>150127</t>
  </si>
  <si>
    <t xml:space="preserve"> PUNTA HERMOSA</t>
  </si>
  <si>
    <t>150126</t>
  </si>
  <si>
    <t xml:space="preserve"> PUENTE PIEDRA</t>
  </si>
  <si>
    <t>150125</t>
  </si>
  <si>
    <t xml:space="preserve"> PUCUSANA</t>
  </si>
  <si>
    <t>150124</t>
  </si>
  <si>
    <t xml:space="preserve"> PACHACAMAC</t>
  </si>
  <si>
    <t>150123</t>
  </si>
  <si>
    <t>150122</t>
  </si>
  <si>
    <t xml:space="preserve"> PUEBLO LIBRE</t>
  </si>
  <si>
    <t>150121</t>
  </si>
  <si>
    <t xml:space="preserve"> MAGDALENA DEL MAR</t>
  </si>
  <si>
    <t>150120</t>
  </si>
  <si>
    <t xml:space="preserve"> LURIN</t>
  </si>
  <si>
    <t>150119</t>
  </si>
  <si>
    <t xml:space="preserve"> LURIGANCHO</t>
  </si>
  <si>
    <t>150118</t>
  </si>
  <si>
    <t xml:space="preserve"> LOS OLIVOS</t>
  </si>
  <si>
    <t>150117</t>
  </si>
  <si>
    <t xml:space="preserve"> LINCE</t>
  </si>
  <si>
    <t>150116</t>
  </si>
  <si>
    <t xml:space="preserve"> LA VICTORIA</t>
  </si>
  <si>
    <t>150115</t>
  </si>
  <si>
    <t xml:space="preserve"> LA MOLINA</t>
  </si>
  <si>
    <t>150114</t>
  </si>
  <si>
    <t xml:space="preserve"> JESUS MARIA</t>
  </si>
  <si>
    <t>150113</t>
  </si>
  <si>
    <t xml:space="preserve"> INDEPENDENCIA</t>
  </si>
  <si>
    <t>150112</t>
  </si>
  <si>
    <t xml:space="preserve"> EL AGUSTINO</t>
  </si>
  <si>
    <t>150111</t>
  </si>
  <si>
    <t xml:space="preserve"> COMAS</t>
  </si>
  <si>
    <t>150110</t>
  </si>
  <si>
    <t xml:space="preserve"> CIENEGUILLA</t>
  </si>
  <si>
    <t>150109</t>
  </si>
  <si>
    <t xml:space="preserve"> CHORRILLOS</t>
  </si>
  <si>
    <t>150108</t>
  </si>
  <si>
    <t xml:space="preserve"> CHACLACAYO</t>
  </si>
  <si>
    <t>150107</t>
  </si>
  <si>
    <t xml:space="preserve"> CARABAYLLO</t>
  </si>
  <si>
    <t>150106</t>
  </si>
  <si>
    <t xml:space="preserve"> BREÑA</t>
  </si>
  <si>
    <t>150105</t>
  </si>
  <si>
    <t xml:space="preserve"> BARRANCO</t>
  </si>
  <si>
    <t>150104</t>
  </si>
  <si>
    <t xml:space="preserve"> ATE</t>
  </si>
  <si>
    <t>150103</t>
  </si>
  <si>
    <t xml:space="preserve"> ANCON</t>
  </si>
  <si>
    <t>150102</t>
  </si>
  <si>
    <t>150101</t>
  </si>
  <si>
    <t xml:space="preserve"> TUCUME</t>
  </si>
  <si>
    <t xml:space="preserve"> LAMBAYEQUE</t>
  </si>
  <si>
    <t>140312</t>
  </si>
  <si>
    <t>140311</t>
  </si>
  <si>
    <t xml:space="preserve"> SALAS</t>
  </si>
  <si>
    <t>140310</t>
  </si>
  <si>
    <t xml:space="preserve"> PACORA</t>
  </si>
  <si>
    <t>140309</t>
  </si>
  <si>
    <t xml:space="preserve"> OLMOS</t>
  </si>
  <si>
    <t>140308</t>
  </si>
  <si>
    <t xml:space="preserve"> MOTUPE</t>
  </si>
  <si>
    <t>140307</t>
  </si>
  <si>
    <t xml:space="preserve"> MORROPE</t>
  </si>
  <si>
    <t>140306</t>
  </si>
  <si>
    <t xml:space="preserve"> MOCHUMI</t>
  </si>
  <si>
    <t>140305</t>
  </si>
  <si>
    <t xml:space="preserve"> JAYANCA</t>
  </si>
  <si>
    <t>140304</t>
  </si>
  <si>
    <t xml:space="preserve"> ILLIMO</t>
  </si>
  <si>
    <t>140303</t>
  </si>
  <si>
    <t xml:space="preserve"> CHOCHOPE</t>
  </si>
  <si>
    <t>140302</t>
  </si>
  <si>
    <t>140301</t>
  </si>
  <si>
    <t xml:space="preserve"> PUEBLO NUEVO</t>
  </si>
  <si>
    <t xml:space="preserve"> FERREÑAFE</t>
  </si>
  <si>
    <t>140206</t>
  </si>
  <si>
    <t xml:space="preserve"> PITIPO</t>
  </si>
  <si>
    <t>140205</t>
  </si>
  <si>
    <t xml:space="preserve"> MANUEL ANTONIO MESONES MURO</t>
  </si>
  <si>
    <t>140204</t>
  </si>
  <si>
    <t xml:space="preserve"> INCAHUASI</t>
  </si>
  <si>
    <t>140203</t>
  </si>
  <si>
    <t xml:space="preserve"> CAÑARIS</t>
  </si>
  <si>
    <t>140202</t>
  </si>
  <si>
    <t>140201</t>
  </si>
  <si>
    <t xml:space="preserve"> TUMAN</t>
  </si>
  <si>
    <t xml:space="preserve"> CHICLAYO</t>
  </si>
  <si>
    <t>140120</t>
  </si>
  <si>
    <t xml:space="preserve"> PUCALA</t>
  </si>
  <si>
    <t>140119</t>
  </si>
  <si>
    <t xml:space="preserve"> POMALCA</t>
  </si>
  <si>
    <t>140118</t>
  </si>
  <si>
    <t xml:space="preserve"> PATAPO</t>
  </si>
  <si>
    <t>140117</t>
  </si>
  <si>
    <t xml:space="preserve"> CAYALTI</t>
  </si>
  <si>
    <t>140116</t>
  </si>
  <si>
    <t xml:space="preserve"> SAÑA</t>
  </si>
  <si>
    <t>140115</t>
  </si>
  <si>
    <t>140114</t>
  </si>
  <si>
    <t xml:space="preserve"> REQUE</t>
  </si>
  <si>
    <t>140113</t>
  </si>
  <si>
    <t xml:space="preserve"> PIMENTEL</t>
  </si>
  <si>
    <t>140112</t>
  </si>
  <si>
    <t xml:space="preserve"> PICSI</t>
  </si>
  <si>
    <t>140111</t>
  </si>
  <si>
    <t xml:space="preserve"> OYOTUN</t>
  </si>
  <si>
    <t>140110</t>
  </si>
  <si>
    <t xml:space="preserve"> NUEVA ARICA</t>
  </si>
  <si>
    <t>140109</t>
  </si>
  <si>
    <t xml:space="preserve"> MONSEFU</t>
  </si>
  <si>
    <t>140108</t>
  </si>
  <si>
    <t>140107</t>
  </si>
  <si>
    <t>140106</t>
  </si>
  <si>
    <t xml:space="preserve"> JOSE LEONARDO ORTIZ</t>
  </si>
  <si>
    <t>140105</t>
  </si>
  <si>
    <t xml:space="preserve"> ETEN PUERTO</t>
  </si>
  <si>
    <t>140104</t>
  </si>
  <si>
    <t xml:space="preserve"> ETEN</t>
  </si>
  <si>
    <t>140103</t>
  </si>
  <si>
    <t xml:space="preserve"> CHONGOYAPE</t>
  </si>
  <si>
    <t>140102</t>
  </si>
  <si>
    <t>140101</t>
  </si>
  <si>
    <t xml:space="preserve"> GUADALUPITO</t>
  </si>
  <si>
    <t xml:space="preserve"> VIRU</t>
  </si>
  <si>
    <t>131203</t>
  </si>
  <si>
    <t xml:space="preserve"> CHAO</t>
  </si>
  <si>
    <t>131202</t>
  </si>
  <si>
    <t>131201</t>
  </si>
  <si>
    <t>131104</t>
  </si>
  <si>
    <t>131103</t>
  </si>
  <si>
    <t>131102</t>
  </si>
  <si>
    <t>131101</t>
  </si>
  <si>
    <t>131008</t>
  </si>
  <si>
    <t>131007</t>
  </si>
  <si>
    <t>131006</t>
  </si>
  <si>
    <t>131005</t>
  </si>
  <si>
    <t>131004</t>
  </si>
  <si>
    <t>131003</t>
  </si>
  <si>
    <t>131002</t>
  </si>
  <si>
    <t>131001</t>
  </si>
  <si>
    <t>130908</t>
  </si>
  <si>
    <t>130907</t>
  </si>
  <si>
    <t>130906</t>
  </si>
  <si>
    <t>130905</t>
  </si>
  <si>
    <t>130904</t>
  </si>
  <si>
    <t>130903</t>
  </si>
  <si>
    <t>130902</t>
  </si>
  <si>
    <t>130901</t>
  </si>
  <si>
    <t>130813</t>
  </si>
  <si>
    <t>130812</t>
  </si>
  <si>
    <t>130811</t>
  </si>
  <si>
    <t>130810</t>
  </si>
  <si>
    <t>130809</t>
  </si>
  <si>
    <t>130808</t>
  </si>
  <si>
    <t>130807</t>
  </si>
  <si>
    <t>130806</t>
  </si>
  <si>
    <t>130805</t>
  </si>
  <si>
    <t>130804</t>
  </si>
  <si>
    <t>130803</t>
  </si>
  <si>
    <t>130802</t>
  </si>
  <si>
    <t>130801</t>
  </si>
  <si>
    <t>130705</t>
  </si>
  <si>
    <t>130704</t>
  </si>
  <si>
    <t>130703</t>
  </si>
  <si>
    <t>130702</t>
  </si>
  <si>
    <t>130701</t>
  </si>
  <si>
    <t>130614</t>
  </si>
  <si>
    <t>130613</t>
  </si>
  <si>
    <t>130611</t>
  </si>
  <si>
    <t>130610</t>
  </si>
  <si>
    <t>130608</t>
  </si>
  <si>
    <t>130606</t>
  </si>
  <si>
    <t>130605</t>
  </si>
  <si>
    <t>130604</t>
  </si>
  <si>
    <t>130602</t>
  </si>
  <si>
    <t>130601</t>
  </si>
  <si>
    <t>130504</t>
  </si>
  <si>
    <t>130503</t>
  </si>
  <si>
    <t>130502</t>
  </si>
  <si>
    <t>130501</t>
  </si>
  <si>
    <t>130403</t>
  </si>
  <si>
    <t>130402</t>
  </si>
  <si>
    <t>130401</t>
  </si>
  <si>
    <t>130306</t>
  </si>
  <si>
    <t>130305</t>
  </si>
  <si>
    <t>130304</t>
  </si>
  <si>
    <t>130303</t>
  </si>
  <si>
    <t>130302</t>
  </si>
  <si>
    <t>130301</t>
  </si>
  <si>
    <t>130208</t>
  </si>
  <si>
    <t>130207</t>
  </si>
  <si>
    <t>130206</t>
  </si>
  <si>
    <t>130205</t>
  </si>
  <si>
    <t>130204</t>
  </si>
  <si>
    <t>130203</t>
  </si>
  <si>
    <t>130202</t>
  </si>
  <si>
    <t>130201</t>
  </si>
  <si>
    <t>130111</t>
  </si>
  <si>
    <t>130110</t>
  </si>
  <si>
    <t>130109</t>
  </si>
  <si>
    <t>130108</t>
  </si>
  <si>
    <t>130107</t>
  </si>
  <si>
    <t>130106</t>
  </si>
  <si>
    <t>130105</t>
  </si>
  <si>
    <t>130104</t>
  </si>
  <si>
    <t>130103</t>
  </si>
  <si>
    <t>130102</t>
  </si>
  <si>
    <t>130101</t>
  </si>
  <si>
    <t>120909</t>
  </si>
  <si>
    <t>120908</t>
  </si>
  <si>
    <t>120907</t>
  </si>
  <si>
    <t>120906</t>
  </si>
  <si>
    <t>120905</t>
  </si>
  <si>
    <t>120904</t>
  </si>
  <si>
    <t>120903</t>
  </si>
  <si>
    <t>120902</t>
  </si>
  <si>
    <t>120901</t>
  </si>
  <si>
    <t>120810</t>
  </si>
  <si>
    <t>120809</t>
  </si>
  <si>
    <t>120808</t>
  </si>
  <si>
    <t>120807</t>
  </si>
  <si>
    <t>120806</t>
  </si>
  <si>
    <t>120805</t>
  </si>
  <si>
    <t>120804</t>
  </si>
  <si>
    <t>120803</t>
  </si>
  <si>
    <t>120802</t>
  </si>
  <si>
    <t>120801</t>
  </si>
  <si>
    <t>120709</t>
  </si>
  <si>
    <t>120708</t>
  </si>
  <si>
    <t>120707</t>
  </si>
  <si>
    <t>120706</t>
  </si>
  <si>
    <t>120705</t>
  </si>
  <si>
    <t>120704</t>
  </si>
  <si>
    <t>120703</t>
  </si>
  <si>
    <t>120702</t>
  </si>
  <si>
    <t>120701</t>
  </si>
  <si>
    <t>120609</t>
  </si>
  <si>
    <t>120608</t>
  </si>
  <si>
    <t>120607</t>
  </si>
  <si>
    <t>120606</t>
  </si>
  <si>
    <t>120605</t>
  </si>
  <si>
    <t>120604</t>
  </si>
  <si>
    <t>120603</t>
  </si>
  <si>
    <t>120602</t>
  </si>
  <si>
    <t>120601</t>
  </si>
  <si>
    <t>120504</t>
  </si>
  <si>
    <t>120503</t>
  </si>
  <si>
    <t>120502</t>
  </si>
  <si>
    <t>120501</t>
  </si>
  <si>
    <t>120434</t>
  </si>
  <si>
    <t>120433</t>
  </si>
  <si>
    <t>120432</t>
  </si>
  <si>
    <t>120431</t>
  </si>
  <si>
    <t>120430</t>
  </si>
  <si>
    <t>120429</t>
  </si>
  <si>
    <t>120428</t>
  </si>
  <si>
    <t>120427</t>
  </si>
  <si>
    <t>120426</t>
  </si>
  <si>
    <t>120425</t>
  </si>
  <si>
    <t>120424</t>
  </si>
  <si>
    <t>120423</t>
  </si>
  <si>
    <t>120422</t>
  </si>
  <si>
    <t>120421</t>
  </si>
  <si>
    <t>120420</t>
  </si>
  <si>
    <t>120419</t>
  </si>
  <si>
    <t>120418</t>
  </si>
  <si>
    <t>120417</t>
  </si>
  <si>
    <t>120416</t>
  </si>
  <si>
    <t>120415</t>
  </si>
  <si>
    <t>120414</t>
  </si>
  <si>
    <t>120413</t>
  </si>
  <si>
    <t>120412</t>
  </si>
  <si>
    <t>120411</t>
  </si>
  <si>
    <t>120410</t>
  </si>
  <si>
    <t>120409</t>
  </si>
  <si>
    <t>120408</t>
  </si>
  <si>
    <t>120407</t>
  </si>
  <si>
    <t>120406</t>
  </si>
  <si>
    <t>120405</t>
  </si>
  <si>
    <t>120404</t>
  </si>
  <si>
    <t>120403</t>
  </si>
  <si>
    <t>120402</t>
  </si>
  <si>
    <t>120401</t>
  </si>
  <si>
    <t>120306</t>
  </si>
  <si>
    <t>120305</t>
  </si>
  <si>
    <t>120304</t>
  </si>
  <si>
    <t>120303</t>
  </si>
  <si>
    <t>120302</t>
  </si>
  <si>
    <t>120301</t>
  </si>
  <si>
    <t>120215</t>
  </si>
  <si>
    <t>120214</t>
  </si>
  <si>
    <t>120213</t>
  </si>
  <si>
    <t>120212</t>
  </si>
  <si>
    <t>120211</t>
  </si>
  <si>
    <t>120210</t>
  </si>
  <si>
    <t>120209</t>
  </si>
  <si>
    <t>120208</t>
  </si>
  <si>
    <t>120207</t>
  </si>
  <si>
    <t>120206</t>
  </si>
  <si>
    <t>120205</t>
  </si>
  <si>
    <t>120204</t>
  </si>
  <si>
    <t>120203</t>
  </si>
  <si>
    <t>120202</t>
  </si>
  <si>
    <t>120201</t>
  </si>
  <si>
    <t>120136</t>
  </si>
  <si>
    <t>120135</t>
  </si>
  <si>
    <t>120134</t>
  </si>
  <si>
    <t>120133</t>
  </si>
  <si>
    <t>120132</t>
  </si>
  <si>
    <t>120130</t>
  </si>
  <si>
    <t>120129</t>
  </si>
  <si>
    <t>120128</t>
  </si>
  <si>
    <t>120127</t>
  </si>
  <si>
    <t>120126</t>
  </si>
  <si>
    <t>120125</t>
  </si>
  <si>
    <t>120124</t>
  </si>
  <si>
    <t>120122</t>
  </si>
  <si>
    <t>120121</t>
  </si>
  <si>
    <t>120120</t>
  </si>
  <si>
    <t>120119</t>
  </si>
  <si>
    <t>120117</t>
  </si>
  <si>
    <t>120116</t>
  </si>
  <si>
    <t>120114</t>
  </si>
  <si>
    <t>120113</t>
  </si>
  <si>
    <t>120112</t>
  </si>
  <si>
    <t>120111</t>
  </si>
  <si>
    <t>120108</t>
  </si>
  <si>
    <t>120107</t>
  </si>
  <si>
    <t>120106</t>
  </si>
  <si>
    <t>120105</t>
  </si>
  <si>
    <t>120104</t>
  </si>
  <si>
    <t>120101</t>
  </si>
  <si>
    <t>110508</t>
  </si>
  <si>
    <t>110507</t>
  </si>
  <si>
    <t>110506</t>
  </si>
  <si>
    <t>110505</t>
  </si>
  <si>
    <t>110504</t>
  </si>
  <si>
    <t>110503</t>
  </si>
  <si>
    <t>110502</t>
  </si>
  <si>
    <t>110501</t>
  </si>
  <si>
    <t>110405</t>
  </si>
  <si>
    <t>110404</t>
  </si>
  <si>
    <t>110403</t>
  </si>
  <si>
    <t>110402</t>
  </si>
  <si>
    <t>110401</t>
  </si>
  <si>
    <t>110305</t>
  </si>
  <si>
    <t>110304</t>
  </si>
  <si>
    <t>110303</t>
  </si>
  <si>
    <t>110302</t>
  </si>
  <si>
    <t>110301</t>
  </si>
  <si>
    <t>110211</t>
  </si>
  <si>
    <t>110210</t>
  </si>
  <si>
    <t>110209</t>
  </si>
  <si>
    <t>110208</t>
  </si>
  <si>
    <t>110207</t>
  </si>
  <si>
    <t>110206</t>
  </si>
  <si>
    <t>110205</t>
  </si>
  <si>
    <t>110204</t>
  </si>
  <si>
    <t>110203</t>
  </si>
  <si>
    <t>110202</t>
  </si>
  <si>
    <t>110201</t>
  </si>
  <si>
    <t>110114</t>
  </si>
  <si>
    <t>110113</t>
  </si>
  <si>
    <t>110112</t>
  </si>
  <si>
    <t>110111</t>
  </si>
  <si>
    <t>110110</t>
  </si>
  <si>
    <t>110109</t>
  </si>
  <si>
    <t>110108</t>
  </si>
  <si>
    <t>110107</t>
  </si>
  <si>
    <t>110106</t>
  </si>
  <si>
    <t>110105</t>
  </si>
  <si>
    <t>110104</t>
  </si>
  <si>
    <t>110103</t>
  </si>
  <si>
    <t>110102</t>
  </si>
  <si>
    <t>110101</t>
  </si>
  <si>
    <t>101108</t>
  </si>
  <si>
    <t>101107</t>
  </si>
  <si>
    <t>101106</t>
  </si>
  <si>
    <t>101105</t>
  </si>
  <si>
    <t>101104</t>
  </si>
  <si>
    <t>101103</t>
  </si>
  <si>
    <t>101102</t>
  </si>
  <si>
    <t>101101</t>
  </si>
  <si>
    <t>101007</t>
  </si>
  <si>
    <t>101006</t>
  </si>
  <si>
    <t>101005</t>
  </si>
  <si>
    <t>101004</t>
  </si>
  <si>
    <t>101003</t>
  </si>
  <si>
    <t>101002</t>
  </si>
  <si>
    <t>101001</t>
  </si>
  <si>
    <t>100905</t>
  </si>
  <si>
    <t>100904</t>
  </si>
  <si>
    <t>100903</t>
  </si>
  <si>
    <t>100902</t>
  </si>
  <si>
    <t>100901</t>
  </si>
  <si>
    <t>100804</t>
  </si>
  <si>
    <t>100803</t>
  </si>
  <si>
    <t>100802</t>
  </si>
  <si>
    <t>100801</t>
  </si>
  <si>
    <t>100705</t>
  </si>
  <si>
    <t>100704</t>
  </si>
  <si>
    <t>100703</t>
  </si>
  <si>
    <t>100702</t>
  </si>
  <si>
    <t>100701</t>
  </si>
  <si>
    <t>100610</t>
  </si>
  <si>
    <t>100609</t>
  </si>
  <si>
    <t>100608</t>
  </si>
  <si>
    <t>100607</t>
  </si>
  <si>
    <t>100606</t>
  </si>
  <si>
    <t>100605</t>
  </si>
  <si>
    <t>100604</t>
  </si>
  <si>
    <t>100603</t>
  </si>
  <si>
    <t>100602</t>
  </si>
  <si>
    <t>100601</t>
  </si>
  <si>
    <t>100511</t>
  </si>
  <si>
    <t>100510</t>
  </si>
  <si>
    <t>100509</t>
  </si>
  <si>
    <t>100508</t>
  </si>
  <si>
    <t>100507</t>
  </si>
  <si>
    <t>100506</t>
  </si>
  <si>
    <t>100505</t>
  </si>
  <si>
    <t>100504</t>
  </si>
  <si>
    <t>100503</t>
  </si>
  <si>
    <t>100502</t>
  </si>
  <si>
    <t>100501</t>
  </si>
  <si>
    <t>100404</t>
  </si>
  <si>
    <t>100403</t>
  </si>
  <si>
    <t>100402</t>
  </si>
  <si>
    <t>100401</t>
  </si>
  <si>
    <t>100323</t>
  </si>
  <si>
    <t>100322</t>
  </si>
  <si>
    <t>100321</t>
  </si>
  <si>
    <t>100317</t>
  </si>
  <si>
    <t>100316</t>
  </si>
  <si>
    <t>100313</t>
  </si>
  <si>
    <t>100311</t>
  </si>
  <si>
    <t>100307</t>
  </si>
  <si>
    <t>100301</t>
  </si>
  <si>
    <t>100208</t>
  </si>
  <si>
    <t>100207</t>
  </si>
  <si>
    <t>100206</t>
  </si>
  <si>
    <t>100205</t>
  </si>
  <si>
    <t>100204</t>
  </si>
  <si>
    <t>100203</t>
  </si>
  <si>
    <t>100202</t>
  </si>
  <si>
    <t>100201</t>
  </si>
  <si>
    <t>100113</t>
  </si>
  <si>
    <t>100112</t>
  </si>
  <si>
    <t>100111</t>
  </si>
  <si>
    <t>100110</t>
  </si>
  <si>
    <t>100109</t>
  </si>
  <si>
    <t>100108</t>
  </si>
  <si>
    <t>100107</t>
  </si>
  <si>
    <t>100106</t>
  </si>
  <si>
    <t>100105</t>
  </si>
  <si>
    <t>100104</t>
  </si>
  <si>
    <t>100103</t>
  </si>
  <si>
    <t>100102</t>
  </si>
  <si>
    <t>100101</t>
  </si>
  <si>
    <t>090723</t>
  </si>
  <si>
    <t>090722</t>
  </si>
  <si>
    <t>090721</t>
  </si>
  <si>
    <t>090720</t>
  </si>
  <si>
    <t>090719</t>
  </si>
  <si>
    <t>090718</t>
  </si>
  <si>
    <t>090717</t>
  </si>
  <si>
    <t>090716</t>
  </si>
  <si>
    <t>090715</t>
  </si>
  <si>
    <t>090714</t>
  </si>
  <si>
    <t>090713</t>
  </si>
  <si>
    <t>090711</t>
  </si>
  <si>
    <t>090710</t>
  </si>
  <si>
    <t>090709</t>
  </si>
  <si>
    <t>090707</t>
  </si>
  <si>
    <t>090706</t>
  </si>
  <si>
    <t>090705</t>
  </si>
  <si>
    <t>090704</t>
  </si>
  <si>
    <t>090703</t>
  </si>
  <si>
    <t>090702</t>
  </si>
  <si>
    <t>090701</t>
  </si>
  <si>
    <t>090616</t>
  </si>
  <si>
    <t>090615</t>
  </si>
  <si>
    <t>090614</t>
  </si>
  <si>
    <t>090613</t>
  </si>
  <si>
    <t>090612</t>
  </si>
  <si>
    <t>090611</t>
  </si>
  <si>
    <t>090610</t>
  </si>
  <si>
    <t>090609</t>
  </si>
  <si>
    <t>090608</t>
  </si>
  <si>
    <t>090607</t>
  </si>
  <si>
    <t>090606</t>
  </si>
  <si>
    <t>090605</t>
  </si>
  <si>
    <t>090604</t>
  </si>
  <si>
    <t>090603</t>
  </si>
  <si>
    <t>090602</t>
  </si>
  <si>
    <t>090601</t>
  </si>
  <si>
    <t>090511</t>
  </si>
  <si>
    <t>090510</t>
  </si>
  <si>
    <t>090509</t>
  </si>
  <si>
    <t>090508</t>
  </si>
  <si>
    <t>090507</t>
  </si>
  <si>
    <t>090506</t>
  </si>
  <si>
    <t>090505</t>
  </si>
  <si>
    <t>090504</t>
  </si>
  <si>
    <t>090503</t>
  </si>
  <si>
    <t>090502</t>
  </si>
  <si>
    <t>090501</t>
  </si>
  <si>
    <t>090413</t>
  </si>
  <si>
    <t>090412</t>
  </si>
  <si>
    <t>090411</t>
  </si>
  <si>
    <t>090410</t>
  </si>
  <si>
    <t>090409</t>
  </si>
  <si>
    <t>090408</t>
  </si>
  <si>
    <t>090407</t>
  </si>
  <si>
    <t>090406</t>
  </si>
  <si>
    <t>090405</t>
  </si>
  <si>
    <t>090404</t>
  </si>
  <si>
    <t>090403</t>
  </si>
  <si>
    <t>090402</t>
  </si>
  <si>
    <t>090401</t>
  </si>
  <si>
    <t>090312</t>
  </si>
  <si>
    <t>090311</t>
  </si>
  <si>
    <t>090310</t>
  </si>
  <si>
    <t>090309</t>
  </si>
  <si>
    <t>090308</t>
  </si>
  <si>
    <t>090307</t>
  </si>
  <si>
    <t>090306</t>
  </si>
  <si>
    <t>090305</t>
  </si>
  <si>
    <t>090304</t>
  </si>
  <si>
    <t>090303</t>
  </si>
  <si>
    <t>090302</t>
  </si>
  <si>
    <t>090301</t>
  </si>
  <si>
    <t>090208</t>
  </si>
  <si>
    <t>090207</t>
  </si>
  <si>
    <t>090206</t>
  </si>
  <si>
    <t>090205</t>
  </si>
  <si>
    <t>090204</t>
  </si>
  <si>
    <t>090203</t>
  </si>
  <si>
    <t>090202</t>
  </si>
  <si>
    <t>090201</t>
  </si>
  <si>
    <t>090119</t>
  </si>
  <si>
    <t>090118</t>
  </si>
  <si>
    <t>090117</t>
  </si>
  <si>
    <t>090116</t>
  </si>
  <si>
    <t>090115</t>
  </si>
  <si>
    <t>090114</t>
  </si>
  <si>
    <t>090113</t>
  </si>
  <si>
    <t>090112</t>
  </si>
  <si>
    <t>090111</t>
  </si>
  <si>
    <t>090110</t>
  </si>
  <si>
    <t>090109</t>
  </si>
  <si>
    <t>090108</t>
  </si>
  <si>
    <t>090107</t>
  </si>
  <si>
    <t>090106</t>
  </si>
  <si>
    <t>090105</t>
  </si>
  <si>
    <t>090104</t>
  </si>
  <si>
    <t>090103</t>
  </si>
  <si>
    <t>090102</t>
  </si>
  <si>
    <t>090101</t>
  </si>
  <si>
    <t>081307</t>
  </si>
  <si>
    <t>081306</t>
  </si>
  <si>
    <t>081305</t>
  </si>
  <si>
    <t>081304</t>
  </si>
  <si>
    <t>081303</t>
  </si>
  <si>
    <t>081302</t>
  </si>
  <si>
    <t>081301</t>
  </si>
  <si>
    <t>081212</t>
  </si>
  <si>
    <t>081211</t>
  </si>
  <si>
    <t>081210</t>
  </si>
  <si>
    <t>081209</t>
  </si>
  <si>
    <t>081208</t>
  </si>
  <si>
    <t>081207</t>
  </si>
  <si>
    <t>081206</t>
  </si>
  <si>
    <t>081205</t>
  </si>
  <si>
    <t>081204</t>
  </si>
  <si>
    <t>081203</t>
  </si>
  <si>
    <t>081202</t>
  </si>
  <si>
    <t>081201</t>
  </si>
  <si>
    <t>081106</t>
  </si>
  <si>
    <t>081105</t>
  </si>
  <si>
    <t>081104</t>
  </si>
  <si>
    <t>081103</t>
  </si>
  <si>
    <t>081102</t>
  </si>
  <si>
    <t>081101</t>
  </si>
  <si>
    <t>081009</t>
  </si>
  <si>
    <t>081008</t>
  </si>
  <si>
    <t>081007</t>
  </si>
  <si>
    <t>081006</t>
  </si>
  <si>
    <t>081005</t>
  </si>
  <si>
    <t>081004</t>
  </si>
  <si>
    <t>081003</t>
  </si>
  <si>
    <t>081002</t>
  </si>
  <si>
    <t>081001</t>
  </si>
  <si>
    <t>080914</t>
  </si>
  <si>
    <t>080913</t>
  </si>
  <si>
    <t>080912</t>
  </si>
  <si>
    <t>080911</t>
  </si>
  <si>
    <t>080910</t>
  </si>
  <si>
    <t>080909</t>
  </si>
  <si>
    <t>080908</t>
  </si>
  <si>
    <t>080907</t>
  </si>
  <si>
    <t>080906</t>
  </si>
  <si>
    <t>080905</t>
  </si>
  <si>
    <t>080904</t>
  </si>
  <si>
    <t>080903</t>
  </si>
  <si>
    <t>080902</t>
  </si>
  <si>
    <t>080901</t>
  </si>
  <si>
    <t>080808</t>
  </si>
  <si>
    <t>080807</t>
  </si>
  <si>
    <t>080806</t>
  </si>
  <si>
    <t>080805</t>
  </si>
  <si>
    <t>080804</t>
  </si>
  <si>
    <t>080803</t>
  </si>
  <si>
    <t>080802</t>
  </si>
  <si>
    <t>080801</t>
  </si>
  <si>
    <t>080708</t>
  </si>
  <si>
    <t>080707</t>
  </si>
  <si>
    <t>080706</t>
  </si>
  <si>
    <t>080705</t>
  </si>
  <si>
    <t>080704</t>
  </si>
  <si>
    <t>080703</t>
  </si>
  <si>
    <t>080702</t>
  </si>
  <si>
    <t>080701</t>
  </si>
  <si>
    <t>080608</t>
  </si>
  <si>
    <t>080607</t>
  </si>
  <si>
    <t>080606</t>
  </si>
  <si>
    <t>080605</t>
  </si>
  <si>
    <t>080604</t>
  </si>
  <si>
    <t>080603</t>
  </si>
  <si>
    <t>080602</t>
  </si>
  <si>
    <t>080601</t>
  </si>
  <si>
    <t>080508</t>
  </si>
  <si>
    <t>080507</t>
  </si>
  <si>
    <t>080506</t>
  </si>
  <si>
    <t>080505</t>
  </si>
  <si>
    <t>080504</t>
  </si>
  <si>
    <t>080503</t>
  </si>
  <si>
    <t>080502</t>
  </si>
  <si>
    <t>080501</t>
  </si>
  <si>
    <t>080408</t>
  </si>
  <si>
    <t>080407</t>
  </si>
  <si>
    <t>080406</t>
  </si>
  <si>
    <t>080405</t>
  </si>
  <si>
    <t>080404</t>
  </si>
  <si>
    <t>080403</t>
  </si>
  <si>
    <t>080402</t>
  </si>
  <si>
    <t>080401</t>
  </si>
  <si>
    <t>080309</t>
  </si>
  <si>
    <t>080308</t>
  </si>
  <si>
    <t>080307</t>
  </si>
  <si>
    <t>080306</t>
  </si>
  <si>
    <t>080305</t>
  </si>
  <si>
    <t>080304</t>
  </si>
  <si>
    <t>080303</t>
  </si>
  <si>
    <t>080302</t>
  </si>
  <si>
    <t>080301</t>
  </si>
  <si>
    <t>080207</t>
  </si>
  <si>
    <t>080206</t>
  </si>
  <si>
    <t>080205</t>
  </si>
  <si>
    <t>080204</t>
  </si>
  <si>
    <t>080203</t>
  </si>
  <si>
    <t>080202</t>
  </si>
  <si>
    <t>080201</t>
  </si>
  <si>
    <t>080108</t>
  </si>
  <si>
    <t>080107</t>
  </si>
  <si>
    <t>080106</t>
  </si>
  <si>
    <t>080105</t>
  </si>
  <si>
    <t>080104</t>
  </si>
  <si>
    <t>080103</t>
  </si>
  <si>
    <t>080102</t>
  </si>
  <si>
    <t>080101</t>
  </si>
  <si>
    <t/>
  </si>
  <si>
    <t>070107</t>
  </si>
  <si>
    <t>070106</t>
  </si>
  <si>
    <t>070105</t>
  </si>
  <si>
    <t>070104</t>
  </si>
  <si>
    <t>070103</t>
  </si>
  <si>
    <t>070102</t>
  </si>
  <si>
    <t>070101</t>
  </si>
  <si>
    <t>061311</t>
  </si>
  <si>
    <t>061310</t>
  </si>
  <si>
    <t>061309</t>
  </si>
  <si>
    <t>061308</t>
  </si>
  <si>
    <t>061307</t>
  </si>
  <si>
    <t>061306</t>
  </si>
  <si>
    <t>061305</t>
  </si>
  <si>
    <t>061304</t>
  </si>
  <si>
    <t>061303</t>
  </si>
  <si>
    <t>061302</t>
  </si>
  <si>
    <t>061301</t>
  </si>
  <si>
    <t>061204</t>
  </si>
  <si>
    <t>061203</t>
  </si>
  <si>
    <t>061202</t>
  </si>
  <si>
    <t>061201</t>
  </si>
  <si>
    <t>061113</t>
  </si>
  <si>
    <t>061112</t>
  </si>
  <si>
    <t>061111</t>
  </si>
  <si>
    <t>061110</t>
  </si>
  <si>
    <t>061109</t>
  </si>
  <si>
    <t>061108</t>
  </si>
  <si>
    <t>061107</t>
  </si>
  <si>
    <t>061106</t>
  </si>
  <si>
    <t>061105</t>
  </si>
  <si>
    <t>061104</t>
  </si>
  <si>
    <t>061103</t>
  </si>
  <si>
    <t>061102</t>
  </si>
  <si>
    <t>061101</t>
  </si>
  <si>
    <t>061007</t>
  </si>
  <si>
    <t>061006</t>
  </si>
  <si>
    <t>061005</t>
  </si>
  <si>
    <t>061004</t>
  </si>
  <si>
    <t>061003</t>
  </si>
  <si>
    <t>061002</t>
  </si>
  <si>
    <t>061001</t>
  </si>
  <si>
    <t>060907</t>
  </si>
  <si>
    <t>060906</t>
  </si>
  <si>
    <t>060905</t>
  </si>
  <si>
    <t>060904</t>
  </si>
  <si>
    <t>060903</t>
  </si>
  <si>
    <t>060902</t>
  </si>
  <si>
    <t>060901</t>
  </si>
  <si>
    <t>060812</t>
  </si>
  <si>
    <t>060811</t>
  </si>
  <si>
    <t>060810</t>
  </si>
  <si>
    <t>060809</t>
  </si>
  <si>
    <t>060808</t>
  </si>
  <si>
    <t>060807</t>
  </si>
  <si>
    <t>060806</t>
  </si>
  <si>
    <t>060805</t>
  </si>
  <si>
    <t>060804</t>
  </si>
  <si>
    <t>060803</t>
  </si>
  <si>
    <t>060802</t>
  </si>
  <si>
    <t>060801</t>
  </si>
  <si>
    <t>060703</t>
  </si>
  <si>
    <t>060702</t>
  </si>
  <si>
    <t>060701</t>
  </si>
  <si>
    <t>060615</t>
  </si>
  <si>
    <t>060614</t>
  </si>
  <si>
    <t>060613</t>
  </si>
  <si>
    <t>060612</t>
  </si>
  <si>
    <t>060611</t>
  </si>
  <si>
    <t>060610</t>
  </si>
  <si>
    <t>060609</t>
  </si>
  <si>
    <t>060608</t>
  </si>
  <si>
    <t>060607</t>
  </si>
  <si>
    <t>060606</t>
  </si>
  <si>
    <t>060605</t>
  </si>
  <si>
    <t>060604</t>
  </si>
  <si>
    <t>060603</t>
  </si>
  <si>
    <t>060602</t>
  </si>
  <si>
    <t>060601</t>
  </si>
  <si>
    <t>060508</t>
  </si>
  <si>
    <t>060507</t>
  </si>
  <si>
    <t>060506</t>
  </si>
  <si>
    <t>060505</t>
  </si>
  <si>
    <t>060504</t>
  </si>
  <si>
    <t>060503</t>
  </si>
  <si>
    <t>060502</t>
  </si>
  <si>
    <t>060501</t>
  </si>
  <si>
    <t>060419</t>
  </si>
  <si>
    <t>060418</t>
  </si>
  <si>
    <t>060417</t>
  </si>
  <si>
    <t>060416</t>
  </si>
  <si>
    <t>060415</t>
  </si>
  <si>
    <t>060414</t>
  </si>
  <si>
    <t>060413</t>
  </si>
  <si>
    <t>060412</t>
  </si>
  <si>
    <t>060411</t>
  </si>
  <si>
    <t>060410</t>
  </si>
  <si>
    <t>060409</t>
  </si>
  <si>
    <t>060408</t>
  </si>
  <si>
    <t>060407</t>
  </si>
  <si>
    <t>060406</t>
  </si>
  <si>
    <t>060405</t>
  </si>
  <si>
    <t>060404</t>
  </si>
  <si>
    <t>060403</t>
  </si>
  <si>
    <t>060402</t>
  </si>
  <si>
    <t>060401</t>
  </si>
  <si>
    <t>060312</t>
  </si>
  <si>
    <t>060311</t>
  </si>
  <si>
    <t>060310</t>
  </si>
  <si>
    <t>060309</t>
  </si>
  <si>
    <t>060308</t>
  </si>
  <si>
    <t>060307</t>
  </si>
  <si>
    <t>060306</t>
  </si>
  <si>
    <t>060305</t>
  </si>
  <si>
    <t>060304</t>
  </si>
  <si>
    <t>060303</t>
  </si>
  <si>
    <t>060302</t>
  </si>
  <si>
    <t>060301</t>
  </si>
  <si>
    <t>060204</t>
  </si>
  <si>
    <t>060203</t>
  </si>
  <si>
    <t>060202</t>
  </si>
  <si>
    <t>060201</t>
  </si>
  <si>
    <t>060112</t>
  </si>
  <si>
    <t>060111</t>
  </si>
  <si>
    <t>060110</t>
  </si>
  <si>
    <t>060109</t>
  </si>
  <si>
    <t>060108</t>
  </si>
  <si>
    <t>060107</t>
  </si>
  <si>
    <t>060106</t>
  </si>
  <si>
    <t>060105</t>
  </si>
  <si>
    <t>060104</t>
  </si>
  <si>
    <t>060103</t>
  </si>
  <si>
    <t>060102</t>
  </si>
  <si>
    <t>060101</t>
  </si>
  <si>
    <t>051108</t>
  </si>
  <si>
    <t>051107</t>
  </si>
  <si>
    <t>051106</t>
  </si>
  <si>
    <t>051105</t>
  </si>
  <si>
    <t>051104</t>
  </si>
  <si>
    <t>051103</t>
  </si>
  <si>
    <t>051102</t>
  </si>
  <si>
    <t>051101</t>
  </si>
  <si>
    <t>051012</t>
  </si>
  <si>
    <t>051011</t>
  </si>
  <si>
    <t>051010</t>
  </si>
  <si>
    <t>051009</t>
  </si>
  <si>
    <t>051008</t>
  </si>
  <si>
    <t>051007</t>
  </si>
  <si>
    <t>051006</t>
  </si>
  <si>
    <t>051005</t>
  </si>
  <si>
    <t>051004</t>
  </si>
  <si>
    <t>051003</t>
  </si>
  <si>
    <t>051002</t>
  </si>
  <si>
    <t>051001</t>
  </si>
  <si>
    <t>050911</t>
  </si>
  <si>
    <t>050910</t>
  </si>
  <si>
    <t>050909</t>
  </si>
  <si>
    <t>050908</t>
  </si>
  <si>
    <t>050907</t>
  </si>
  <si>
    <t>050906</t>
  </si>
  <si>
    <t>050905</t>
  </si>
  <si>
    <t>050904</t>
  </si>
  <si>
    <t>050903</t>
  </si>
  <si>
    <t>050902</t>
  </si>
  <si>
    <t>050901</t>
  </si>
  <si>
    <t>050810</t>
  </si>
  <si>
    <t>050809</t>
  </si>
  <si>
    <t>050808</t>
  </si>
  <si>
    <t>050807</t>
  </si>
  <si>
    <t>050806</t>
  </si>
  <si>
    <t>050805</t>
  </si>
  <si>
    <t>050804</t>
  </si>
  <si>
    <t>050803</t>
  </si>
  <si>
    <t>050802</t>
  </si>
  <si>
    <t>050801</t>
  </si>
  <si>
    <t>050708</t>
  </si>
  <si>
    <t>050707</t>
  </si>
  <si>
    <t>050706</t>
  </si>
  <si>
    <t>050705</t>
  </si>
  <si>
    <t>050704</t>
  </si>
  <si>
    <t>050703</t>
  </si>
  <si>
    <t>050702</t>
  </si>
  <si>
    <t>050701</t>
  </si>
  <si>
    <t>050621</t>
  </si>
  <si>
    <t>050620</t>
  </si>
  <si>
    <t>050619</t>
  </si>
  <si>
    <t>050618</t>
  </si>
  <si>
    <t>050617</t>
  </si>
  <si>
    <t>050616</t>
  </si>
  <si>
    <t>050615</t>
  </si>
  <si>
    <t>050614</t>
  </si>
  <si>
    <t>050613</t>
  </si>
  <si>
    <t>050612</t>
  </si>
  <si>
    <t>050611</t>
  </si>
  <si>
    <t>050610</t>
  </si>
  <si>
    <t>050609</t>
  </si>
  <si>
    <t>050608</t>
  </si>
  <si>
    <t>050607</t>
  </si>
  <si>
    <t>050606</t>
  </si>
  <si>
    <t>050605</t>
  </si>
  <si>
    <t>050604</t>
  </si>
  <si>
    <t>050603</t>
  </si>
  <si>
    <t>050602</t>
  </si>
  <si>
    <t>050601</t>
  </si>
  <si>
    <t>050511</t>
  </si>
  <si>
    <t>050510</t>
  </si>
  <si>
    <t>050509</t>
  </si>
  <si>
    <t>050508</t>
  </si>
  <si>
    <t>050507</t>
  </si>
  <si>
    <t>050506</t>
  </si>
  <si>
    <t>050505</t>
  </si>
  <si>
    <t>050504</t>
  </si>
  <si>
    <t>050503</t>
  </si>
  <si>
    <t>050502</t>
  </si>
  <si>
    <t>050501</t>
  </si>
  <si>
    <t>050412</t>
  </si>
  <si>
    <t>050411</t>
  </si>
  <si>
    <t>050410</t>
  </si>
  <si>
    <t>050409</t>
  </si>
  <si>
    <t>050408</t>
  </si>
  <si>
    <t>050407</t>
  </si>
  <si>
    <t>050406</t>
  </si>
  <si>
    <t>050405</t>
  </si>
  <si>
    <t>050404</t>
  </si>
  <si>
    <t>050403</t>
  </si>
  <si>
    <t>050402</t>
  </si>
  <si>
    <t>050401</t>
  </si>
  <si>
    <t>050304</t>
  </si>
  <si>
    <t>050303</t>
  </si>
  <si>
    <t>050302</t>
  </si>
  <si>
    <t>050301</t>
  </si>
  <si>
    <t>050206</t>
  </si>
  <si>
    <t>050205</t>
  </si>
  <si>
    <t>050204</t>
  </si>
  <si>
    <t>050203</t>
  </si>
  <si>
    <t>050202</t>
  </si>
  <si>
    <t>050201</t>
  </si>
  <si>
    <t>050116</t>
  </si>
  <si>
    <t>050115</t>
  </si>
  <si>
    <t>050114</t>
  </si>
  <si>
    <t>050113</t>
  </si>
  <si>
    <t>050112</t>
  </si>
  <si>
    <t>050111</t>
  </si>
  <si>
    <t>050110</t>
  </si>
  <si>
    <t>050109</t>
  </si>
  <si>
    <t>050108</t>
  </si>
  <si>
    <t>050107</t>
  </si>
  <si>
    <t>050106</t>
  </si>
  <si>
    <t>050105</t>
  </si>
  <si>
    <t>050104</t>
  </si>
  <si>
    <t>050103</t>
  </si>
  <si>
    <t>050102</t>
  </si>
  <si>
    <t>050101</t>
  </si>
  <si>
    <t>040811</t>
  </si>
  <si>
    <t>040810</t>
  </si>
  <si>
    <t>040809</t>
  </si>
  <si>
    <t>040808</t>
  </si>
  <si>
    <t>040807</t>
  </si>
  <si>
    <t>040806</t>
  </si>
  <si>
    <t>040805</t>
  </si>
  <si>
    <t>040804</t>
  </si>
  <si>
    <t>040803</t>
  </si>
  <si>
    <t>040802</t>
  </si>
  <si>
    <t>040801</t>
  </si>
  <si>
    <t>040706</t>
  </si>
  <si>
    <t>040705</t>
  </si>
  <si>
    <t>040704</t>
  </si>
  <si>
    <t>040703</t>
  </si>
  <si>
    <t>040702</t>
  </si>
  <si>
    <t>040701</t>
  </si>
  <si>
    <t>040608</t>
  </si>
  <si>
    <t>040607</t>
  </si>
  <si>
    <t>040606</t>
  </si>
  <si>
    <t>040605</t>
  </si>
  <si>
    <t>040604</t>
  </si>
  <si>
    <t>040603</t>
  </si>
  <si>
    <t>040602</t>
  </si>
  <si>
    <t>040601</t>
  </si>
  <si>
    <t>040520</t>
  </si>
  <si>
    <t>040519</t>
  </si>
  <si>
    <t>040518</t>
  </si>
  <si>
    <t>040517</t>
  </si>
  <si>
    <t>040516</t>
  </si>
  <si>
    <t>040515</t>
  </si>
  <si>
    <t>040514</t>
  </si>
  <si>
    <t>040513</t>
  </si>
  <si>
    <t>040512</t>
  </si>
  <si>
    <t>040511</t>
  </si>
  <si>
    <t>040510</t>
  </si>
  <si>
    <t>040509</t>
  </si>
  <si>
    <t>040508</t>
  </si>
  <si>
    <t>040507</t>
  </si>
  <si>
    <t>040506</t>
  </si>
  <si>
    <t>040505</t>
  </si>
  <si>
    <t>040504</t>
  </si>
  <si>
    <t>040503</t>
  </si>
  <si>
    <t>040502</t>
  </si>
  <si>
    <t>040501</t>
  </si>
  <si>
    <t>040414</t>
  </si>
  <si>
    <t>040413</t>
  </si>
  <si>
    <t>040412</t>
  </si>
  <si>
    <t>040411</t>
  </si>
  <si>
    <t>040410</t>
  </si>
  <si>
    <t>040409</t>
  </si>
  <si>
    <t>040408</t>
  </si>
  <si>
    <t>040407</t>
  </si>
  <si>
    <t>040406</t>
  </si>
  <si>
    <t>040405</t>
  </si>
  <si>
    <t>040404</t>
  </si>
  <si>
    <t>040403</t>
  </si>
  <si>
    <t>040402</t>
  </si>
  <si>
    <t>040401</t>
  </si>
  <si>
    <t>040313</t>
  </si>
  <si>
    <t>040312</t>
  </si>
  <si>
    <t>040311</t>
  </si>
  <si>
    <t>040310</t>
  </si>
  <si>
    <t>040309</t>
  </si>
  <si>
    <t>040308</t>
  </si>
  <si>
    <t>040307</t>
  </si>
  <si>
    <t>040306</t>
  </si>
  <si>
    <t>040305</t>
  </si>
  <si>
    <t>040304</t>
  </si>
  <si>
    <t>040303</t>
  </si>
  <si>
    <t>040302</t>
  </si>
  <si>
    <t>040301</t>
  </si>
  <si>
    <t>040208</t>
  </si>
  <si>
    <t>040207</t>
  </si>
  <si>
    <t>040206</t>
  </si>
  <si>
    <t>040205</t>
  </si>
  <si>
    <t>040204</t>
  </si>
  <si>
    <t>040203</t>
  </si>
  <si>
    <t>040202</t>
  </si>
  <si>
    <t>040201</t>
  </si>
  <si>
    <t>040129</t>
  </si>
  <si>
    <t>040128</t>
  </si>
  <si>
    <t>040127</t>
  </si>
  <si>
    <t>040126</t>
  </si>
  <si>
    <t>040125</t>
  </si>
  <si>
    <t>040124</t>
  </si>
  <si>
    <t>040123</t>
  </si>
  <si>
    <t>040122</t>
  </si>
  <si>
    <t>040121</t>
  </si>
  <si>
    <t>040120</t>
  </si>
  <si>
    <t>040119</t>
  </si>
  <si>
    <t>040118</t>
  </si>
  <si>
    <t>040117</t>
  </si>
  <si>
    <t>040116</t>
  </si>
  <si>
    <t>040115</t>
  </si>
  <si>
    <t>040114</t>
  </si>
  <si>
    <t>040113</t>
  </si>
  <si>
    <t>040112</t>
  </si>
  <si>
    <t>040111</t>
  </si>
  <si>
    <t>040110</t>
  </si>
  <si>
    <t>040109</t>
  </si>
  <si>
    <t>040108</t>
  </si>
  <si>
    <t>040107</t>
  </si>
  <si>
    <t>040106</t>
  </si>
  <si>
    <t>040105</t>
  </si>
  <si>
    <t>040104</t>
  </si>
  <si>
    <t>040103</t>
  </si>
  <si>
    <t>040102</t>
  </si>
  <si>
    <t>040101</t>
  </si>
  <si>
    <t>030714</t>
  </si>
  <si>
    <t>030713</t>
  </si>
  <si>
    <t>030712</t>
  </si>
  <si>
    <t>030711</t>
  </si>
  <si>
    <t>030710</t>
  </si>
  <si>
    <t>030709</t>
  </si>
  <si>
    <t>030708</t>
  </si>
  <si>
    <t>030707</t>
  </si>
  <si>
    <t>030706</t>
  </si>
  <si>
    <t>030705</t>
  </si>
  <si>
    <t>030704</t>
  </si>
  <si>
    <t>030703</t>
  </si>
  <si>
    <t>030702</t>
  </si>
  <si>
    <t>030701</t>
  </si>
  <si>
    <t>030611</t>
  </si>
  <si>
    <t>030610</t>
  </si>
  <si>
    <t>030609</t>
  </si>
  <si>
    <t>030608</t>
  </si>
  <si>
    <t>030607</t>
  </si>
  <si>
    <t>030606</t>
  </si>
  <si>
    <t>030605</t>
  </si>
  <si>
    <t>030604</t>
  </si>
  <si>
    <t>030603</t>
  </si>
  <si>
    <t>030602</t>
  </si>
  <si>
    <t>030601</t>
  </si>
  <si>
    <t>030506</t>
  </si>
  <si>
    <t>030505</t>
  </si>
  <si>
    <t>030504</t>
  </si>
  <si>
    <t>030503</t>
  </si>
  <si>
    <t>030502</t>
  </si>
  <si>
    <t>030501</t>
  </si>
  <si>
    <t>030417</t>
  </si>
  <si>
    <t>030416</t>
  </si>
  <si>
    <t>030415</t>
  </si>
  <si>
    <t>030414</t>
  </si>
  <si>
    <t>030413</t>
  </si>
  <si>
    <t>030412</t>
  </si>
  <si>
    <t>030411</t>
  </si>
  <si>
    <t>030410</t>
  </si>
  <si>
    <t>030409</t>
  </si>
  <si>
    <t>030408</t>
  </si>
  <si>
    <t>030407</t>
  </si>
  <si>
    <t>030406</t>
  </si>
  <si>
    <t>030405</t>
  </si>
  <si>
    <t>030404</t>
  </si>
  <si>
    <t>030403</t>
  </si>
  <si>
    <t>030402</t>
  </si>
  <si>
    <t>030401</t>
  </si>
  <si>
    <t>030307</t>
  </si>
  <si>
    <t>030306</t>
  </si>
  <si>
    <t>030305</t>
  </si>
  <si>
    <t>030304</t>
  </si>
  <si>
    <t>030303</t>
  </si>
  <si>
    <t>030302</t>
  </si>
  <si>
    <t>030301</t>
  </si>
  <si>
    <t>030220</t>
  </si>
  <si>
    <t>030219</t>
  </si>
  <si>
    <t>030218</t>
  </si>
  <si>
    <t>030217</t>
  </si>
  <si>
    <t>030216</t>
  </si>
  <si>
    <t>030215</t>
  </si>
  <si>
    <t>030214</t>
  </si>
  <si>
    <t>030213</t>
  </si>
  <si>
    <t>030212</t>
  </si>
  <si>
    <t>030211</t>
  </si>
  <si>
    <t>030210</t>
  </si>
  <si>
    <t>030209</t>
  </si>
  <si>
    <t>030208</t>
  </si>
  <si>
    <t>030207</t>
  </si>
  <si>
    <t>030206</t>
  </si>
  <si>
    <t>030205</t>
  </si>
  <si>
    <t>030204</t>
  </si>
  <si>
    <t>030203</t>
  </si>
  <si>
    <t>030202</t>
  </si>
  <si>
    <t>030201</t>
  </si>
  <si>
    <t>030109</t>
  </si>
  <si>
    <t>030108</t>
  </si>
  <si>
    <t>030107</t>
  </si>
  <si>
    <t>030106</t>
  </si>
  <si>
    <t>030105</t>
  </si>
  <si>
    <t>030104</t>
  </si>
  <si>
    <t>030103</t>
  </si>
  <si>
    <t>030102</t>
  </si>
  <si>
    <t>030101</t>
  </si>
  <si>
    <t>022008</t>
  </si>
  <si>
    <t>022007</t>
  </si>
  <si>
    <t>022006</t>
  </si>
  <si>
    <t>022005</t>
  </si>
  <si>
    <t>022004</t>
  </si>
  <si>
    <t>022003</t>
  </si>
  <si>
    <t>022002</t>
  </si>
  <si>
    <t>022001</t>
  </si>
  <si>
    <t>021910</t>
  </si>
  <si>
    <t>021909</t>
  </si>
  <si>
    <t>021908</t>
  </si>
  <si>
    <t>021907</t>
  </si>
  <si>
    <t>021906</t>
  </si>
  <si>
    <t>021905</t>
  </si>
  <si>
    <t>021904</t>
  </si>
  <si>
    <t>021903</t>
  </si>
  <si>
    <t>021902</t>
  </si>
  <si>
    <t>021901</t>
  </si>
  <si>
    <t>021809</t>
  </si>
  <si>
    <t>021808</t>
  </si>
  <si>
    <t>021807</t>
  </si>
  <si>
    <t>021806</t>
  </si>
  <si>
    <t>021805</t>
  </si>
  <si>
    <t>021804</t>
  </si>
  <si>
    <t>021803</t>
  </si>
  <si>
    <t>021802</t>
  </si>
  <si>
    <t>021801</t>
  </si>
  <si>
    <t>021710</t>
  </si>
  <si>
    <t>021709</t>
  </si>
  <si>
    <t>021708</t>
  </si>
  <si>
    <t>021707</t>
  </si>
  <si>
    <t>021706</t>
  </si>
  <si>
    <t>021705</t>
  </si>
  <si>
    <t>021704</t>
  </si>
  <si>
    <t>021703</t>
  </si>
  <si>
    <t>021702</t>
  </si>
  <si>
    <t>021701</t>
  </si>
  <si>
    <t>021604</t>
  </si>
  <si>
    <t>021603</t>
  </si>
  <si>
    <t>021602</t>
  </si>
  <si>
    <t>021601</t>
  </si>
  <si>
    <t>021511</t>
  </si>
  <si>
    <t>021510</t>
  </si>
  <si>
    <t>021509</t>
  </si>
  <si>
    <t>021508</t>
  </si>
  <si>
    <t>021507</t>
  </si>
  <si>
    <t>021506</t>
  </si>
  <si>
    <t>021505</t>
  </si>
  <si>
    <t>021504</t>
  </si>
  <si>
    <t>021503</t>
  </si>
  <si>
    <t>021502</t>
  </si>
  <si>
    <t>021501</t>
  </si>
  <si>
    <t>021410</t>
  </si>
  <si>
    <t>021409</t>
  </si>
  <si>
    <t>021408</t>
  </si>
  <si>
    <t>021407</t>
  </si>
  <si>
    <t>021406</t>
  </si>
  <si>
    <t>021405</t>
  </si>
  <si>
    <t>021404</t>
  </si>
  <si>
    <t>021403</t>
  </si>
  <si>
    <t>021402</t>
  </si>
  <si>
    <t>021401</t>
  </si>
  <si>
    <t>021308</t>
  </si>
  <si>
    <t>021307</t>
  </si>
  <si>
    <t>021306</t>
  </si>
  <si>
    <t>021305</t>
  </si>
  <si>
    <t>021304</t>
  </si>
  <si>
    <t>021303</t>
  </si>
  <si>
    <t>021302</t>
  </si>
  <si>
    <t>021301</t>
  </si>
  <si>
    <t>021210</t>
  </si>
  <si>
    <t>021209</t>
  </si>
  <si>
    <t>021208</t>
  </si>
  <si>
    <t>021207</t>
  </si>
  <si>
    <t>021206</t>
  </si>
  <si>
    <t>021205</t>
  </si>
  <si>
    <t>021204</t>
  </si>
  <si>
    <t>021203</t>
  </si>
  <si>
    <t>021202</t>
  </si>
  <si>
    <t>021201</t>
  </si>
  <si>
    <t>021105</t>
  </si>
  <si>
    <t>021104</t>
  </si>
  <si>
    <t>021103</t>
  </si>
  <si>
    <t>021102</t>
  </si>
  <si>
    <t>021101</t>
  </si>
  <si>
    <t>021016</t>
  </si>
  <si>
    <t>021015</t>
  </si>
  <si>
    <t>021014</t>
  </si>
  <si>
    <t>021013</t>
  </si>
  <si>
    <t>021012</t>
  </si>
  <si>
    <t>021011</t>
  </si>
  <si>
    <t>021010</t>
  </si>
  <si>
    <t>021009</t>
  </si>
  <si>
    <t>021008</t>
  </si>
  <si>
    <t>021007</t>
  </si>
  <si>
    <t>021006</t>
  </si>
  <si>
    <t>021005</t>
  </si>
  <si>
    <t>021004</t>
  </si>
  <si>
    <t>021003</t>
  </si>
  <si>
    <t>021002</t>
  </si>
  <si>
    <t>021001</t>
  </si>
  <si>
    <t>020907</t>
  </si>
  <si>
    <t>020906</t>
  </si>
  <si>
    <t>020905</t>
  </si>
  <si>
    <t>020904</t>
  </si>
  <si>
    <t>020903</t>
  </si>
  <si>
    <t>020902</t>
  </si>
  <si>
    <t>020901</t>
  </si>
  <si>
    <t>020804</t>
  </si>
  <si>
    <t>020803</t>
  </si>
  <si>
    <t>020802</t>
  </si>
  <si>
    <t>020801</t>
  </si>
  <si>
    <t>020703</t>
  </si>
  <si>
    <t>020702</t>
  </si>
  <si>
    <t>020701</t>
  </si>
  <si>
    <t>020611</t>
  </si>
  <si>
    <t>020610</t>
  </si>
  <si>
    <t>020609</t>
  </si>
  <si>
    <t>020608</t>
  </si>
  <si>
    <t>020607</t>
  </si>
  <si>
    <t>020606</t>
  </si>
  <si>
    <t>020605</t>
  </si>
  <si>
    <t>020604</t>
  </si>
  <si>
    <t>020603</t>
  </si>
  <si>
    <t>020602</t>
  </si>
  <si>
    <t>020601</t>
  </si>
  <si>
    <t>020515</t>
  </si>
  <si>
    <t>020514</t>
  </si>
  <si>
    <t>020513</t>
  </si>
  <si>
    <t>020512</t>
  </si>
  <si>
    <t>020511</t>
  </si>
  <si>
    <t>020510</t>
  </si>
  <si>
    <t>020509</t>
  </si>
  <si>
    <t>020508</t>
  </si>
  <si>
    <t>020507</t>
  </si>
  <si>
    <t>020506</t>
  </si>
  <si>
    <t>020505</t>
  </si>
  <si>
    <t>020504</t>
  </si>
  <si>
    <t>020503</t>
  </si>
  <si>
    <t>020502</t>
  </si>
  <si>
    <t>020501</t>
  </si>
  <si>
    <t>020402</t>
  </si>
  <si>
    <t>020401</t>
  </si>
  <si>
    <t>020306</t>
  </si>
  <si>
    <t>020305</t>
  </si>
  <si>
    <t>020304</t>
  </si>
  <si>
    <t>020303</t>
  </si>
  <si>
    <t>020302</t>
  </si>
  <si>
    <t>020301</t>
  </si>
  <si>
    <t>020205</t>
  </si>
  <si>
    <t>020204</t>
  </si>
  <si>
    <t>020203</t>
  </si>
  <si>
    <t>020202</t>
  </si>
  <si>
    <t>020201</t>
  </si>
  <si>
    <t>020112</t>
  </si>
  <si>
    <t>020111</t>
  </si>
  <si>
    <t>020110</t>
  </si>
  <si>
    <t>020109</t>
  </si>
  <si>
    <t>020108</t>
  </si>
  <si>
    <t>020107</t>
  </si>
  <si>
    <t>020106</t>
  </si>
  <si>
    <t>020105</t>
  </si>
  <si>
    <t>020104</t>
  </si>
  <si>
    <t>020103</t>
  </si>
  <si>
    <t>020102</t>
  </si>
  <si>
    <t>020101</t>
  </si>
  <si>
    <t>010707</t>
  </si>
  <si>
    <t>010706</t>
  </si>
  <si>
    <t>010705</t>
  </si>
  <si>
    <t>010704</t>
  </si>
  <si>
    <t>010703</t>
  </si>
  <si>
    <t>010702</t>
  </si>
  <si>
    <t>010701</t>
  </si>
  <si>
    <t>010612</t>
  </si>
  <si>
    <t>010611</t>
  </si>
  <si>
    <t>010610</t>
  </si>
  <si>
    <t>010609</t>
  </si>
  <si>
    <t>010608</t>
  </si>
  <si>
    <t>010607</t>
  </si>
  <si>
    <t>010606</t>
  </si>
  <si>
    <t>010605</t>
  </si>
  <si>
    <t>010604</t>
  </si>
  <si>
    <t>010603</t>
  </si>
  <si>
    <t>010602</t>
  </si>
  <si>
    <t>010601</t>
  </si>
  <si>
    <t>010523</t>
  </si>
  <si>
    <t>010522</t>
  </si>
  <si>
    <t>010521</t>
  </si>
  <si>
    <t>010520</t>
  </si>
  <si>
    <t>010519</t>
  </si>
  <si>
    <t>010518</t>
  </si>
  <si>
    <t>010517</t>
  </si>
  <si>
    <t>010516</t>
  </si>
  <si>
    <t>010515</t>
  </si>
  <si>
    <t>010514</t>
  </si>
  <si>
    <t>010513</t>
  </si>
  <si>
    <t>010512</t>
  </si>
  <si>
    <t>010511</t>
  </si>
  <si>
    <t>010510</t>
  </si>
  <si>
    <t>010509</t>
  </si>
  <si>
    <t>010508</t>
  </si>
  <si>
    <t>010507</t>
  </si>
  <si>
    <t>010506</t>
  </si>
  <si>
    <t>010505</t>
  </si>
  <si>
    <t>010504</t>
  </si>
  <si>
    <t>010503</t>
  </si>
  <si>
    <t>010502</t>
  </si>
  <si>
    <t>010501</t>
  </si>
  <si>
    <t>010403</t>
  </si>
  <si>
    <t>010402</t>
  </si>
  <si>
    <t>010401</t>
  </si>
  <si>
    <t>010312</t>
  </si>
  <si>
    <t>010311</t>
  </si>
  <si>
    <t>010310</t>
  </si>
  <si>
    <t>010309</t>
  </si>
  <si>
    <t>010308</t>
  </si>
  <si>
    <t>010307</t>
  </si>
  <si>
    <t>010306</t>
  </si>
  <si>
    <t>010305</t>
  </si>
  <si>
    <t>010304</t>
  </si>
  <si>
    <t>010303</t>
  </si>
  <si>
    <t>010302</t>
  </si>
  <si>
    <t>010301</t>
  </si>
  <si>
    <t>010206</t>
  </si>
  <si>
    <t>010205</t>
  </si>
  <si>
    <t>010204</t>
  </si>
  <si>
    <t>010203</t>
  </si>
  <si>
    <t>010202</t>
  </si>
  <si>
    <t>010201</t>
  </si>
  <si>
    <t>010121</t>
  </si>
  <si>
    <t>010120</t>
  </si>
  <si>
    <t>010119</t>
  </si>
  <si>
    <t>010118</t>
  </si>
  <si>
    <t>010117</t>
  </si>
  <si>
    <t>010116</t>
  </si>
  <si>
    <t>010115</t>
  </si>
  <si>
    <t>010114</t>
  </si>
  <si>
    <t>010113</t>
  </si>
  <si>
    <t>010112</t>
  </si>
  <si>
    <t>010111</t>
  </si>
  <si>
    <t>010110</t>
  </si>
  <si>
    <t>010109</t>
  </si>
  <si>
    <t>010108</t>
  </si>
  <si>
    <t>010107</t>
  </si>
  <si>
    <t>010106</t>
  </si>
  <si>
    <t>010105</t>
  </si>
  <si>
    <t>010104</t>
  </si>
  <si>
    <t>010103</t>
  </si>
  <si>
    <t>010102</t>
  </si>
  <si>
    <t>010101</t>
  </si>
  <si>
    <t>AREQUIPA</t>
  </si>
  <si>
    <t>LA LIBERTAD</t>
  </si>
  <si>
    <t>TRUJILLO</t>
  </si>
  <si>
    <t>LORETO</t>
  </si>
  <si>
    <t>REQUENA</t>
  </si>
  <si>
    <t>LEONCIO PRADO</t>
  </si>
  <si>
    <t>LAMBAYEQUE</t>
  </si>
  <si>
    <t>CHICLAYO</t>
  </si>
  <si>
    <t>BARRANCA</t>
  </si>
  <si>
    <t>PIURA</t>
  </si>
  <si>
    <t>MOQUEGUA</t>
  </si>
  <si>
    <t>ILO</t>
  </si>
  <si>
    <t>UCAYALI</t>
  </si>
  <si>
    <t>ATALAYA</t>
  </si>
  <si>
    <t>MAYNAS</t>
  </si>
  <si>
    <t>CORONEL PORTILLO</t>
  </si>
  <si>
    <t>MADRE DE DIOS</t>
  </si>
  <si>
    <t>JUNIN</t>
  </si>
  <si>
    <t>HUANCAYO</t>
  </si>
  <si>
    <t>LIMA</t>
  </si>
  <si>
    <t>PASCO</t>
  </si>
  <si>
    <t>OXAPAMPA</t>
  </si>
  <si>
    <t>SAN MARTIN</t>
  </si>
  <si>
    <t>RIOJA</t>
  </si>
  <si>
    <t>TUMBES</t>
  </si>
  <si>
    <t>TACNA</t>
  </si>
  <si>
    <t>CAJAMARCA</t>
  </si>
  <si>
    <t>JAEN</t>
  </si>
  <si>
    <t>BELLAVISTA</t>
  </si>
  <si>
    <t>HUANCAVELICA</t>
  </si>
  <si>
    <t>AMAZONAS</t>
  </si>
  <si>
    <t>CHACHAPOYAS</t>
  </si>
  <si>
    <t>CASTILLA</t>
  </si>
  <si>
    <t>CARHUAZ</t>
  </si>
  <si>
    <t>ANTA</t>
  </si>
  <si>
    <t>SANTA</t>
  </si>
  <si>
    <t>PAITA</t>
  </si>
  <si>
    <t>CUSCO</t>
  </si>
  <si>
    <t>CAÑETE</t>
  </si>
  <si>
    <t>AYACUCHO</t>
  </si>
  <si>
    <t>CANGALLO</t>
  </si>
  <si>
    <t>CORONGO</t>
  </si>
  <si>
    <t>APURIMAC</t>
  </si>
  <si>
    <t>ANTABAMBA</t>
  </si>
  <si>
    <t>HUANTA</t>
  </si>
  <si>
    <t>BAGUA</t>
  </si>
  <si>
    <t>GRAU</t>
  </si>
  <si>
    <t>PUNO</t>
  </si>
  <si>
    <t>MOHO</t>
  </si>
  <si>
    <t>CALLAO</t>
  </si>
  <si>
    <t>CANCHIS</t>
  </si>
  <si>
    <t>SAN PABLO</t>
  </si>
  <si>
    <t>ICA</t>
  </si>
  <si>
    <t>CHINCHA</t>
  </si>
  <si>
    <t>PALLASCA</t>
  </si>
  <si>
    <t>CONTRALMIRANTE VILLAR</t>
  </si>
  <si>
    <t>ACOMAYO</t>
  </si>
  <si>
    <t>MELGAR</t>
  </si>
  <si>
    <t>EL COLLAO</t>
  </si>
  <si>
    <t>TOCACHE</t>
  </si>
  <si>
    <t>ASCOPE</t>
  </si>
  <si>
    <t>PACASMAYO</t>
  </si>
  <si>
    <t>PACHITEA</t>
  </si>
  <si>
    <t>ABANCAY</t>
  </si>
  <si>
    <t>SATIPO</t>
  </si>
  <si>
    <t>TAMBOPATA</t>
  </si>
  <si>
    <t>URUBAMBA</t>
  </si>
  <si>
    <t>PADRE ABAD</t>
  </si>
  <si>
    <t>PUERTO INCA</t>
  </si>
  <si>
    <t>HUAURA</t>
  </si>
  <si>
    <t>SUCRE</t>
  </si>
  <si>
    <t>LA MAR</t>
  </si>
  <si>
    <t>SULLANA</t>
  </si>
  <si>
    <t>CUTERVO</t>
  </si>
  <si>
    <t>PICOTA</t>
  </si>
  <si>
    <t>TARMA</t>
  </si>
  <si>
    <t>CHUCUITO</t>
  </si>
  <si>
    <t>CANDARAVE</t>
  </si>
  <si>
    <t>CHOTA</t>
  </si>
  <si>
    <t>COTABAMBAS</t>
  </si>
  <si>
    <t>CHINCHEROS</t>
  </si>
  <si>
    <t>MANU</t>
  </si>
  <si>
    <t>ANDAHUAYLAS</t>
  </si>
  <si>
    <t>HUALLAGA</t>
  </si>
  <si>
    <t>HUARAL</t>
  </si>
  <si>
    <t>ACOBAMBA</t>
  </si>
  <si>
    <t>FERREÑAFE</t>
  </si>
  <si>
    <t>HUALGAYOC</t>
  </si>
  <si>
    <t>TALARA</t>
  </si>
  <si>
    <t>CHUPACA</t>
  </si>
  <si>
    <t>QUISPICANCHI</t>
  </si>
  <si>
    <t>CAJABAMBA</t>
  </si>
  <si>
    <t>MARISCAL NIETO</t>
  </si>
  <si>
    <t>LAURICOCHA</t>
  </si>
  <si>
    <t>CALCA</t>
  </si>
  <si>
    <t>SAN MIGUEL</t>
  </si>
  <si>
    <t>SAN IGNACIO</t>
  </si>
  <si>
    <t>CONDORCANQUI</t>
  </si>
  <si>
    <t>LUCANAS</t>
  </si>
  <si>
    <t>BOLIVAR</t>
  </si>
  <si>
    <t>AYMARAES</t>
  </si>
  <si>
    <t>LUYA</t>
  </si>
  <si>
    <t>HUANCA SANCOS</t>
  </si>
  <si>
    <t>TARATA</t>
  </si>
  <si>
    <t>YAUYOS</t>
  </si>
  <si>
    <t>HUARMEY</t>
  </si>
  <si>
    <t>CAYLLOMA</t>
  </si>
  <si>
    <t>LAMPA</t>
  </si>
  <si>
    <t>SANTIAGO DE CHUCO</t>
  </si>
  <si>
    <t>OTUZCO</t>
  </si>
  <si>
    <t>TAYACAJA</t>
  </si>
  <si>
    <t>ZARUMILLA</t>
  </si>
  <si>
    <t>PAUCARTAMBO</t>
  </si>
  <si>
    <t>SANTA CRUZ</t>
  </si>
  <si>
    <t>CHUMBIVILCAS</t>
  </si>
  <si>
    <t>ESPINAR</t>
  </si>
  <si>
    <t>CARABAYA</t>
  </si>
  <si>
    <t>SANDIA</t>
  </si>
  <si>
    <t>JAUJA</t>
  </si>
  <si>
    <t>JORGE BASADRE</t>
  </si>
  <si>
    <t>HUARI</t>
  </si>
  <si>
    <t>SAN MARCOS</t>
  </si>
  <si>
    <t>ANGARAES</t>
  </si>
  <si>
    <t>CANAS</t>
  </si>
  <si>
    <t>DOS DE MAYO</t>
  </si>
  <si>
    <t>CONDESUYOS</t>
  </si>
  <si>
    <t>UTCUBAMBA</t>
  </si>
  <si>
    <t>CASTROVIRREYNA</t>
  </si>
  <si>
    <t>ALTO AMAZONAS</t>
  </si>
  <si>
    <t>SECHURA</t>
  </si>
  <si>
    <t>OCROS</t>
  </si>
  <si>
    <t>YAULI</t>
  </si>
  <si>
    <t>AMBO</t>
  </si>
  <si>
    <t>CHURCAMPA</t>
  </si>
  <si>
    <t>MOYOBAMBA</t>
  </si>
  <si>
    <t>HUAMANGA</t>
  </si>
  <si>
    <t>AYABACA</t>
  </si>
  <si>
    <t>HUANCABAMBA</t>
  </si>
  <si>
    <t>POMABAMBA</t>
  </si>
  <si>
    <t>YUNGAY</t>
  </si>
  <si>
    <t>CANTA</t>
  </si>
  <si>
    <t>YAROWILCA</t>
  </si>
  <si>
    <t>CHANCHAMAYO</t>
  </si>
  <si>
    <t>AIJA</t>
  </si>
  <si>
    <t>BOLOGNESI</t>
  </si>
  <si>
    <t>PISCO</t>
  </si>
  <si>
    <t>LAMAS</t>
  </si>
  <si>
    <t>PALPA</t>
  </si>
  <si>
    <t>ANTONIO RAYMONDI</t>
  </si>
  <si>
    <t>CASMA</t>
  </si>
  <si>
    <t>HUACAYBAMBA</t>
  </si>
  <si>
    <t>SIHUAS</t>
  </si>
  <si>
    <t>RECUAY</t>
  </si>
  <si>
    <t>PARURO</t>
  </si>
  <si>
    <t>SAN ANTONIO DE PUTINA</t>
  </si>
  <si>
    <t>EL DORADO</t>
  </si>
  <si>
    <t>HUAYLAS</t>
  </si>
  <si>
    <t>PATAZ</t>
  </si>
  <si>
    <t>PARINACOCHAS</t>
  </si>
  <si>
    <t>TAHUAMANU</t>
  </si>
  <si>
    <t>ISLAY</t>
  </si>
  <si>
    <t>YUNGUYO</t>
  </si>
  <si>
    <t>CAJATAMBO</t>
  </si>
  <si>
    <t>MARISCAL LUZURIAGA</t>
  </si>
  <si>
    <t>HUARAZ</t>
  </si>
  <si>
    <t xml:space="preserve"> CHACHAPOYAS</t>
  </si>
  <si>
    <t xml:space="preserve"> ASUNCION</t>
  </si>
  <si>
    <t xml:space="preserve"> BALSAS</t>
  </si>
  <si>
    <t xml:space="preserve"> CHETO</t>
  </si>
  <si>
    <t xml:space="preserve"> CHILIQUIN</t>
  </si>
  <si>
    <t xml:space="preserve"> CHUQUIBAMBA</t>
  </si>
  <si>
    <t xml:space="preserve"> GRANADA</t>
  </si>
  <si>
    <t xml:space="preserve"> HUANCAS</t>
  </si>
  <si>
    <t xml:space="preserve"> LA JALCA</t>
  </si>
  <si>
    <t xml:space="preserve"> LEIMEBAMBA</t>
  </si>
  <si>
    <t xml:space="preserve"> LEVANTO</t>
  </si>
  <si>
    <t xml:space="preserve"> MAGDALENA</t>
  </si>
  <si>
    <t xml:space="preserve"> MARISCAL CASTILLA</t>
  </si>
  <si>
    <t xml:space="preserve"> MOLINOPAMPA</t>
  </si>
  <si>
    <t xml:space="preserve"> MONTEVIDEO</t>
  </si>
  <si>
    <t xml:space="preserve"> OLLEROS</t>
  </si>
  <si>
    <t xml:space="preserve"> QUINJALCA</t>
  </si>
  <si>
    <t xml:space="preserve"> SAN FRANCISCO DE DAGUAS</t>
  </si>
  <si>
    <t xml:space="preserve"> SAN ISIDRO DE MAINO</t>
  </si>
  <si>
    <t xml:space="preserve"> SOLOCO</t>
  </si>
  <si>
    <t xml:space="preserve"> SONCHE</t>
  </si>
  <si>
    <t xml:space="preserve"> BAGUA</t>
  </si>
  <si>
    <t xml:space="preserve"> ARAMANGO</t>
  </si>
  <si>
    <t xml:space="preserve"> COPALLIN</t>
  </si>
  <si>
    <t xml:space="preserve"> EL PARCO</t>
  </si>
  <si>
    <t xml:space="preserve"> IMAZA</t>
  </si>
  <si>
    <t xml:space="preserve"> LA PECA</t>
  </si>
  <si>
    <t xml:space="preserve"> JUMBILLA</t>
  </si>
  <si>
    <t xml:space="preserve"> CHISQUILLA</t>
  </si>
  <si>
    <t xml:space="preserve"> CHURUJA</t>
  </si>
  <si>
    <t xml:space="preserve"> COROSHA</t>
  </si>
  <si>
    <t xml:space="preserve"> CUISPES</t>
  </si>
  <si>
    <t xml:space="preserve"> FLORIDA</t>
  </si>
  <si>
    <t xml:space="preserve"> JAZAN</t>
  </si>
  <si>
    <t xml:space="preserve"> RECTA</t>
  </si>
  <si>
    <t xml:space="preserve"> SAN CARLOS</t>
  </si>
  <si>
    <t xml:space="preserve"> SHIPASBAMBA</t>
  </si>
  <si>
    <t xml:space="preserve"> VALERA</t>
  </si>
  <si>
    <t xml:space="preserve"> YAMBRASBAMBA</t>
  </si>
  <si>
    <t xml:space="preserve"> NIEVA</t>
  </si>
  <si>
    <t xml:space="preserve"> EL CENEPA</t>
  </si>
  <si>
    <t xml:space="preserve"> RIO SANTIAGO</t>
  </si>
  <si>
    <t xml:space="preserve"> LUYA</t>
  </si>
  <si>
    <t xml:space="preserve"> LAMUD</t>
  </si>
  <si>
    <t xml:space="preserve"> CAMPORREDONDO</t>
  </si>
  <si>
    <t xml:space="preserve"> COCABAMBA</t>
  </si>
  <si>
    <t xml:space="preserve"> COLCAMAR</t>
  </si>
  <si>
    <t xml:space="preserve"> CONILA</t>
  </si>
  <si>
    <t xml:space="preserve"> INGUILPATA</t>
  </si>
  <si>
    <t xml:space="preserve"> LONGUITA</t>
  </si>
  <si>
    <t xml:space="preserve"> LONYA CHICO</t>
  </si>
  <si>
    <t xml:space="preserve"> LUYA VIEJO</t>
  </si>
  <si>
    <t xml:space="preserve"> MARIA</t>
  </si>
  <si>
    <t xml:space="preserve"> OCALLI</t>
  </si>
  <si>
    <t xml:space="preserve"> OCUMAL</t>
  </si>
  <si>
    <t xml:space="preserve"> PISUQUIA</t>
  </si>
  <si>
    <t xml:space="preserve"> PROVIDENCIA</t>
  </si>
  <si>
    <t xml:space="preserve"> SAN FRANCISCO DEL YESO</t>
  </si>
  <si>
    <t xml:space="preserve"> SAN JERONIMO</t>
  </si>
  <si>
    <t xml:space="preserve"> SAN JUAN DE LOPECANCHA</t>
  </si>
  <si>
    <t xml:space="preserve"> SANTA CATALINA</t>
  </si>
  <si>
    <t xml:space="preserve"> SANTO TOMAS</t>
  </si>
  <si>
    <t xml:space="preserve"> TINGO</t>
  </si>
  <si>
    <t xml:space="preserve"> TRITA</t>
  </si>
  <si>
    <t xml:space="preserve"> SAN NICOLAS</t>
  </si>
  <si>
    <t xml:space="preserve"> CHIRIMOTO</t>
  </si>
  <si>
    <t xml:space="preserve"> COCHAMAL</t>
  </si>
  <si>
    <t xml:space="preserve"> HUAMBO</t>
  </si>
  <si>
    <t xml:space="preserve"> LIMABAMBA</t>
  </si>
  <si>
    <t xml:space="preserve"> LONGAR</t>
  </si>
  <si>
    <t xml:space="preserve"> MARISCAL BENAVIDES</t>
  </si>
  <si>
    <t xml:space="preserve"> MILPUC</t>
  </si>
  <si>
    <t xml:space="preserve"> OMIA</t>
  </si>
  <si>
    <t xml:space="preserve"> TOTORA</t>
  </si>
  <si>
    <t xml:space="preserve"> VISTA ALEGRE</t>
  </si>
  <si>
    <t xml:space="preserve"> BAGUA GRANDE</t>
  </si>
  <si>
    <t xml:space="preserve"> CAJARURO</t>
  </si>
  <si>
    <t xml:space="preserve"> CUMBA</t>
  </si>
  <si>
    <t xml:space="preserve"> EL MILAGRO</t>
  </si>
  <si>
    <t xml:space="preserve"> JAMALCA</t>
  </si>
  <si>
    <t xml:space="preserve"> LONYA GRANDE</t>
  </si>
  <si>
    <t xml:space="preserve"> YAMON</t>
  </si>
  <si>
    <t xml:space="preserve"> HUARAZ</t>
  </si>
  <si>
    <t xml:space="preserve"> COCHABAMBA</t>
  </si>
  <si>
    <t xml:space="preserve"> COLCABAMBA</t>
  </si>
  <si>
    <t xml:space="preserve"> HUANCHAY</t>
  </si>
  <si>
    <t xml:space="preserve"> JANGAS</t>
  </si>
  <si>
    <t xml:space="preserve"> LA LIBERTAD</t>
  </si>
  <si>
    <t xml:space="preserve"> PAMPAS GRANDE</t>
  </si>
  <si>
    <t xml:space="preserve"> PARIACOTO</t>
  </si>
  <si>
    <t xml:space="preserve"> PIRA</t>
  </si>
  <si>
    <t xml:space="preserve"> TARICA</t>
  </si>
  <si>
    <t xml:space="preserve"> AIJA</t>
  </si>
  <si>
    <t xml:space="preserve"> CORIS</t>
  </si>
  <si>
    <t xml:space="preserve"> HUACLLAN</t>
  </si>
  <si>
    <t xml:space="preserve"> LA MERCED</t>
  </si>
  <si>
    <t xml:space="preserve"> SUCCHA</t>
  </si>
  <si>
    <t xml:space="preserve"> ANTONIO RAYMONDI</t>
  </si>
  <si>
    <t xml:space="preserve"> LLAMELLIN</t>
  </si>
  <si>
    <t xml:space="preserve"> ACZO</t>
  </si>
  <si>
    <t xml:space="preserve"> CHACCHO</t>
  </si>
  <si>
    <t xml:space="preserve"> CHINGAS</t>
  </si>
  <si>
    <t xml:space="preserve"> MIRGAS</t>
  </si>
  <si>
    <t xml:space="preserve"> SAN JUAN DE RONTOY</t>
  </si>
  <si>
    <t xml:space="preserve"> CHACAS</t>
  </si>
  <si>
    <t xml:space="preserve"> ACOCHACA</t>
  </si>
  <si>
    <t xml:space="preserve"> BOLOGNESI</t>
  </si>
  <si>
    <t xml:space="preserve"> CHIQUIAN</t>
  </si>
  <si>
    <t xml:space="preserve"> ABELARDO PARDO LEZAMETA</t>
  </si>
  <si>
    <t xml:space="preserve"> AQUIA</t>
  </si>
  <si>
    <t xml:space="preserve"> CAJACAY</t>
  </si>
  <si>
    <t xml:space="preserve"> CANIS</t>
  </si>
  <si>
    <t xml:space="preserve"> COLQUIOC</t>
  </si>
  <si>
    <t xml:space="preserve"> HUALLANCA</t>
  </si>
  <si>
    <t xml:space="preserve"> HUASTA</t>
  </si>
  <si>
    <t xml:space="preserve"> HUAYLLACAYAN</t>
  </si>
  <si>
    <t xml:space="preserve"> LA PRIMAVERA</t>
  </si>
  <si>
    <t xml:space="preserve"> MANGAS</t>
  </si>
  <si>
    <t xml:space="preserve"> PACLLON</t>
  </si>
  <si>
    <t xml:space="preserve"> SAN MIGUEL DE CORPANQUI</t>
  </si>
  <si>
    <t xml:space="preserve"> TICLLOS</t>
  </si>
  <si>
    <t xml:space="preserve"> CARHUAZ</t>
  </si>
  <si>
    <t xml:space="preserve"> ACOPAMPA</t>
  </si>
  <si>
    <t xml:space="preserve"> AMASHCA</t>
  </si>
  <si>
    <t xml:space="preserve"> ANTA</t>
  </si>
  <si>
    <t xml:space="preserve"> ATAQUERO</t>
  </si>
  <si>
    <t xml:space="preserve"> MARCARA</t>
  </si>
  <si>
    <t xml:space="preserve"> PARIAHUANCA</t>
  </si>
  <si>
    <t xml:space="preserve"> SAN MIGUEL DE ACO</t>
  </si>
  <si>
    <t xml:space="preserve"> SHILLA</t>
  </si>
  <si>
    <t xml:space="preserve"> TINCO</t>
  </si>
  <si>
    <t xml:space="preserve"> YUNGAR</t>
  </si>
  <si>
    <t xml:space="preserve"> YAUYA</t>
  </si>
  <si>
    <t xml:space="preserve"> CASMA</t>
  </si>
  <si>
    <t xml:space="preserve"> BUENA VISTA ALTA</t>
  </si>
  <si>
    <t xml:space="preserve"> COMANDANTE NOEL</t>
  </si>
  <si>
    <t xml:space="preserve"> YAUTAN</t>
  </si>
  <si>
    <t xml:space="preserve"> CORONGO</t>
  </si>
  <si>
    <t xml:space="preserve"> ACO</t>
  </si>
  <si>
    <t xml:space="preserve"> BAMBAS</t>
  </si>
  <si>
    <t xml:space="preserve"> CUSCA</t>
  </si>
  <si>
    <t xml:space="preserve"> LA PAMPA</t>
  </si>
  <si>
    <t xml:space="preserve"> YANAC</t>
  </si>
  <si>
    <t xml:space="preserve"> YUPAN</t>
  </si>
  <si>
    <t xml:space="preserve"> HUARI</t>
  </si>
  <si>
    <t xml:space="preserve"> ANRA</t>
  </si>
  <si>
    <t xml:space="preserve"> CAJAY</t>
  </si>
  <si>
    <t xml:space="preserve"> CHAVIN DE HUANTAR</t>
  </si>
  <si>
    <t xml:space="preserve"> HUACACHI</t>
  </si>
  <si>
    <t xml:space="preserve"> HUACCHIS</t>
  </si>
  <si>
    <t xml:space="preserve"> HUACHIS</t>
  </si>
  <si>
    <t xml:space="preserve"> HUANTAR</t>
  </si>
  <si>
    <t xml:space="preserve"> MASIN</t>
  </si>
  <si>
    <t xml:space="preserve"> PAUCAS</t>
  </si>
  <si>
    <t xml:space="preserve"> PONTO</t>
  </si>
  <si>
    <t xml:space="preserve"> RAHUAPAMPA</t>
  </si>
  <si>
    <t xml:space="preserve"> RAPAYAN</t>
  </si>
  <si>
    <t xml:space="preserve"> SAN MARCOS</t>
  </si>
  <si>
    <t xml:space="preserve"> SAN PEDRO DE CHANA</t>
  </si>
  <si>
    <t xml:space="preserve"> UCO</t>
  </si>
  <si>
    <t xml:space="preserve"> HUARMEY</t>
  </si>
  <si>
    <t xml:space="preserve"> COCHAPETI</t>
  </si>
  <si>
    <t xml:space="preserve"> CULEBRAS</t>
  </si>
  <si>
    <t xml:space="preserve"> HUAYAN</t>
  </si>
  <si>
    <t xml:space="preserve"> MALVAS</t>
  </si>
  <si>
    <t xml:space="preserve"> HUAYLAS</t>
  </si>
  <si>
    <t xml:space="preserve"> CARAZ</t>
  </si>
  <si>
    <t xml:space="preserve"> MATO</t>
  </si>
  <si>
    <t xml:space="preserve"> PAMPAROMAS</t>
  </si>
  <si>
    <t xml:space="preserve"> SANTO TORIBIO</t>
  </si>
  <si>
    <t xml:space="preserve"> YURACMARCA</t>
  </si>
  <si>
    <t xml:space="preserve"> PISCOBAMBA</t>
  </si>
  <si>
    <t xml:space="preserve"> CASCA</t>
  </si>
  <si>
    <t xml:space="preserve"> ELEAZAR GUZMAN BARRON</t>
  </si>
  <si>
    <t xml:space="preserve"> FIDEL OLIVAS ESCUDERO</t>
  </si>
  <si>
    <t xml:space="preserve"> LLAMA</t>
  </si>
  <si>
    <t xml:space="preserve"> LLUMPA</t>
  </si>
  <si>
    <t xml:space="preserve"> LUCMA</t>
  </si>
  <si>
    <t xml:space="preserve"> MUSGA</t>
  </si>
  <si>
    <t xml:space="preserve"> OCROS</t>
  </si>
  <si>
    <t xml:space="preserve"> ACAS</t>
  </si>
  <si>
    <t xml:space="preserve"> CAJAMARQUILLA</t>
  </si>
  <si>
    <t xml:space="preserve"> CARHUAPAMPA</t>
  </si>
  <si>
    <t xml:space="preserve"> CONGAS</t>
  </si>
  <si>
    <t xml:space="preserve"> LLIPA</t>
  </si>
  <si>
    <t xml:space="preserve"> SAN CRISTOBAL DE RAJAN</t>
  </si>
  <si>
    <t xml:space="preserve"> SAN PEDRO</t>
  </si>
  <si>
    <t xml:space="preserve"> SANTIAGO DE CHILCAS</t>
  </si>
  <si>
    <t xml:space="preserve"> PALLASCA</t>
  </si>
  <si>
    <t xml:space="preserve"> CONCHUCOS</t>
  </si>
  <si>
    <t xml:space="preserve"> HUACASCHUQUE</t>
  </si>
  <si>
    <t xml:space="preserve"> HUANDOVAL</t>
  </si>
  <si>
    <t xml:space="preserve"> LACABAMBA</t>
  </si>
  <si>
    <t xml:space="preserve"> LLAPO</t>
  </si>
  <si>
    <t xml:space="preserve"> PAMPAS</t>
  </si>
  <si>
    <t xml:space="preserve"> TAUCA</t>
  </si>
  <si>
    <t xml:space="preserve"> POMABAMBA</t>
  </si>
  <si>
    <t xml:space="preserve"> HUAYLLAN</t>
  </si>
  <si>
    <t xml:space="preserve"> PAROBAMBA</t>
  </si>
  <si>
    <t xml:space="preserve"> QUINUABAMBA</t>
  </si>
  <si>
    <t xml:space="preserve"> RECUAY</t>
  </si>
  <si>
    <t xml:space="preserve"> CATAC</t>
  </si>
  <si>
    <t xml:space="preserve"> COTAPARACO</t>
  </si>
  <si>
    <t xml:space="preserve"> HUAYLLAPAMPA</t>
  </si>
  <si>
    <t xml:space="preserve"> LLACLLIN</t>
  </si>
  <si>
    <t xml:space="preserve"> MARCA</t>
  </si>
  <si>
    <t xml:space="preserve"> PAMPAS CHICO</t>
  </si>
  <si>
    <t xml:space="preserve"> PARARIN</t>
  </si>
  <si>
    <t xml:space="preserve"> TAPACOCHA</t>
  </si>
  <si>
    <t xml:space="preserve"> TICAPAMPA</t>
  </si>
  <si>
    <t xml:space="preserve"> SANTA</t>
  </si>
  <si>
    <t xml:space="preserve"> CHIMBOTE</t>
  </si>
  <si>
    <t xml:space="preserve"> CACERES DEL PERU</t>
  </si>
  <si>
    <t xml:space="preserve"> COISHCO</t>
  </si>
  <si>
    <t xml:space="preserve"> MACATE</t>
  </si>
  <si>
    <t xml:space="preserve"> MORO</t>
  </si>
  <si>
    <t xml:space="preserve"> NEPEÑA</t>
  </si>
  <si>
    <t xml:space="preserve"> SAMANCO</t>
  </si>
  <si>
    <t xml:space="preserve"> NUEVO CHIMBOTE</t>
  </si>
  <si>
    <t xml:space="preserve"> SIHUAS</t>
  </si>
  <si>
    <t xml:space="preserve"> ACOBAMBA</t>
  </si>
  <si>
    <t xml:space="preserve"> ALFONSO UGARTE</t>
  </si>
  <si>
    <t xml:space="preserve"> CASHAPAMPA</t>
  </si>
  <si>
    <t xml:space="preserve"> CHINGALPO</t>
  </si>
  <si>
    <t xml:space="preserve"> HUAYLLABAMBA</t>
  </si>
  <si>
    <t xml:space="preserve"> QUICHES</t>
  </si>
  <si>
    <t xml:space="preserve"> RAGASH</t>
  </si>
  <si>
    <t xml:space="preserve"> SAN JUAN</t>
  </si>
  <si>
    <t xml:space="preserve"> SICSIBAMBA</t>
  </si>
  <si>
    <t xml:space="preserve"> YUNGAY</t>
  </si>
  <si>
    <t xml:space="preserve"> CASCAPARA</t>
  </si>
  <si>
    <t xml:space="preserve"> MANCOS</t>
  </si>
  <si>
    <t xml:space="preserve"> MATACOTO</t>
  </si>
  <si>
    <t xml:space="preserve"> QUILLO</t>
  </si>
  <si>
    <t xml:space="preserve"> RANRAHIRCA</t>
  </si>
  <si>
    <t xml:space="preserve"> SHUPLUY</t>
  </si>
  <si>
    <t xml:space="preserve"> YANAMA</t>
  </si>
  <si>
    <t xml:space="preserve"> ABANCAY</t>
  </si>
  <si>
    <t xml:space="preserve"> CHACOCHE</t>
  </si>
  <si>
    <t xml:space="preserve"> CIRCA</t>
  </si>
  <si>
    <t xml:space="preserve"> CURAHUASI</t>
  </si>
  <si>
    <t xml:space="preserve"> HUANIPACA</t>
  </si>
  <si>
    <t xml:space="preserve"> LAMBRAMA</t>
  </si>
  <si>
    <t xml:space="preserve"> PICHIRHUA</t>
  </si>
  <si>
    <t xml:space="preserve"> SAN PEDRO DE CACHORA</t>
  </si>
  <si>
    <t xml:space="preserve"> TAMBURCO</t>
  </si>
  <si>
    <t xml:space="preserve"> ANDAHUAYLAS</t>
  </si>
  <si>
    <t xml:space="preserve"> ANDARAPA</t>
  </si>
  <si>
    <t xml:space="preserve"> CHIARA</t>
  </si>
  <si>
    <t xml:space="preserve"> HUANCARAMA</t>
  </si>
  <si>
    <t xml:space="preserve"> HUANCARAY</t>
  </si>
  <si>
    <t xml:space="preserve"> HUAYANA</t>
  </si>
  <si>
    <t xml:space="preserve"> KISHUARA</t>
  </si>
  <si>
    <t xml:space="preserve"> PACOBAMBA</t>
  </si>
  <si>
    <t xml:space="preserve"> PACUCHA</t>
  </si>
  <si>
    <t xml:space="preserve"> PAMPACHIRI</t>
  </si>
  <si>
    <t xml:space="preserve"> POMACOCHA</t>
  </si>
  <si>
    <t xml:space="preserve"> SAN ANTONIO DE CACHI</t>
  </si>
  <si>
    <t xml:space="preserve"> SAN MIGUEL DE CHACCRAMPA</t>
  </si>
  <si>
    <t xml:space="preserve"> SANTA MARIA DE CHICMO</t>
  </si>
  <si>
    <t xml:space="preserve"> TALAVERA</t>
  </si>
  <si>
    <t xml:space="preserve"> TUMAY HUARACA</t>
  </si>
  <si>
    <t xml:space="preserve"> TURPO</t>
  </si>
  <si>
    <t xml:space="preserve"> KAQUIABAMBA</t>
  </si>
  <si>
    <t xml:space="preserve"> JOSE MARIA ARGUEDAS</t>
  </si>
  <si>
    <t xml:space="preserve"> ANTABAMBA</t>
  </si>
  <si>
    <t xml:space="preserve"> EL ORO</t>
  </si>
  <si>
    <t xml:space="preserve"> HUAQUIRCA</t>
  </si>
  <si>
    <t xml:space="preserve"> JUAN ESPINOZA MEDRANO</t>
  </si>
  <si>
    <t xml:space="preserve"> OROPESA</t>
  </si>
  <si>
    <t xml:space="preserve"> PACHACONAS</t>
  </si>
  <si>
    <t xml:space="preserve"> SABAINO</t>
  </si>
  <si>
    <t xml:space="preserve"> CHALHUANCA</t>
  </si>
  <si>
    <t xml:space="preserve"> CAPAYA</t>
  </si>
  <si>
    <t xml:space="preserve"> CARAYBAMBA</t>
  </si>
  <si>
    <t xml:space="preserve"> CHAPIMARCA</t>
  </si>
  <si>
    <t xml:space="preserve"> COTARUSE</t>
  </si>
  <si>
    <t xml:space="preserve"> IHUAYLLO</t>
  </si>
  <si>
    <t xml:space="preserve"> JUSTO APU SAHUARAURA</t>
  </si>
  <si>
    <t xml:space="preserve"> LUCRE</t>
  </si>
  <si>
    <t xml:space="preserve"> POCOHUANCA</t>
  </si>
  <si>
    <t xml:space="preserve"> SAN JUAN DE CHACÑA</t>
  </si>
  <si>
    <t xml:space="preserve"> SAÑAYCA</t>
  </si>
  <si>
    <t xml:space="preserve"> SORAYA</t>
  </si>
  <si>
    <t xml:space="preserve"> TAPAIRIHUA</t>
  </si>
  <si>
    <t xml:space="preserve"> TINTAY</t>
  </si>
  <si>
    <t xml:space="preserve"> TORAYA</t>
  </si>
  <si>
    <t xml:space="preserve"> YANACA</t>
  </si>
  <si>
    <t xml:space="preserve"> COTABAMBAS</t>
  </si>
  <si>
    <t xml:space="preserve"> TAMBOBAMBA</t>
  </si>
  <si>
    <t xml:space="preserve"> COYLLURQUI</t>
  </si>
  <si>
    <t xml:space="preserve"> HAQUIRA</t>
  </si>
  <si>
    <t xml:space="preserve"> MARA</t>
  </si>
  <si>
    <t xml:space="preserve"> CHALLHUAHUACHO</t>
  </si>
  <si>
    <t xml:space="preserve"> CHINCHEROS</t>
  </si>
  <si>
    <t xml:space="preserve"> ANCO_HUALLO</t>
  </si>
  <si>
    <t xml:space="preserve"> COCHARCAS</t>
  </si>
  <si>
    <t xml:space="preserve"> HUACCANA</t>
  </si>
  <si>
    <t xml:space="preserve"> OCOBAMBA</t>
  </si>
  <si>
    <t xml:space="preserve"> ONGOY</t>
  </si>
  <si>
    <t xml:space="preserve"> URANMARCA</t>
  </si>
  <si>
    <t xml:space="preserve"> RANRACANCHA</t>
  </si>
  <si>
    <t xml:space="preserve"> ROCCHACC</t>
  </si>
  <si>
    <t xml:space="preserve"> LOS CHANKAS</t>
  </si>
  <si>
    <t xml:space="preserve"> CHUQUIBAMBILLA</t>
  </si>
  <si>
    <t xml:space="preserve"> CURPAHUASI</t>
  </si>
  <si>
    <t xml:space="preserve"> GAMARRA</t>
  </si>
  <si>
    <t xml:space="preserve"> HUAYLLATI</t>
  </si>
  <si>
    <t xml:space="preserve"> MAMARA</t>
  </si>
  <si>
    <t xml:space="preserve"> MICAELA BASTIDAS</t>
  </si>
  <si>
    <t xml:space="preserve"> PATAYPAMPA</t>
  </si>
  <si>
    <t xml:space="preserve"> PROGRESO</t>
  </si>
  <si>
    <t xml:space="preserve"> TURPAY</t>
  </si>
  <si>
    <t xml:space="preserve"> VIRUNDO</t>
  </si>
  <si>
    <t xml:space="preserve"> CURASCO</t>
  </si>
  <si>
    <t xml:space="preserve"> AREQUIPA</t>
  </si>
  <si>
    <t xml:space="preserve"> ALTO SELVA ALEGRE</t>
  </si>
  <si>
    <t xml:space="preserve"> CAYMA</t>
  </si>
  <si>
    <t xml:space="preserve"> CERRO COLORADO</t>
  </si>
  <si>
    <t xml:space="preserve"> CHARACATO</t>
  </si>
  <si>
    <t xml:space="preserve"> CHIGUATA</t>
  </si>
  <si>
    <t xml:space="preserve"> JACOBO HUNTER</t>
  </si>
  <si>
    <t xml:space="preserve"> LA JOYA</t>
  </si>
  <si>
    <t xml:space="preserve"> MARIANO MELGAR</t>
  </si>
  <si>
    <t xml:space="preserve"> MOLLEBAYA</t>
  </si>
  <si>
    <t xml:space="preserve"> PAUCARPATA</t>
  </si>
  <si>
    <t xml:space="preserve"> POCSI</t>
  </si>
  <si>
    <t xml:space="preserve"> POLOBAYA</t>
  </si>
  <si>
    <t xml:space="preserve"> QUEQUEÑA</t>
  </si>
  <si>
    <t xml:space="preserve"> SABANDIA</t>
  </si>
  <si>
    <t xml:space="preserve"> SACHACA</t>
  </si>
  <si>
    <t xml:space="preserve"> SAN JUAN DE SIGUAS</t>
  </si>
  <si>
    <t xml:space="preserve"> SAN JUAN DE TARUCANI</t>
  </si>
  <si>
    <t xml:space="preserve"> SANTA ISABEL DE SIGUAS</t>
  </si>
  <si>
    <t xml:space="preserve"> SANTA RITA DE SIGUAS</t>
  </si>
  <si>
    <t xml:space="preserve"> SOCABAYA</t>
  </si>
  <si>
    <t xml:space="preserve"> TIABAYA</t>
  </si>
  <si>
    <t xml:space="preserve"> UCHUMAYO</t>
  </si>
  <si>
    <t xml:space="preserve"> VITOR</t>
  </si>
  <si>
    <t xml:space="preserve"> YANAHUARA</t>
  </si>
  <si>
    <t xml:space="preserve"> YARABAMBA</t>
  </si>
  <si>
    <t xml:space="preserve"> YURA</t>
  </si>
  <si>
    <t xml:space="preserve"> JOSE LUIS BUSTAMANTE Y RIVERO</t>
  </si>
  <si>
    <t xml:space="preserve"> CAMANA</t>
  </si>
  <si>
    <t xml:space="preserve"> JOSE MARIA QUIMPER</t>
  </si>
  <si>
    <t xml:space="preserve"> MARIANO NICOLAS VALCARCEL</t>
  </si>
  <si>
    <t xml:space="preserve"> NICOLAS DE PIEROLA</t>
  </si>
  <si>
    <t xml:space="preserve"> OCOÑA</t>
  </si>
  <si>
    <t xml:space="preserve"> QUILCA</t>
  </si>
  <si>
    <t xml:space="preserve"> SAMUEL PASTOR</t>
  </si>
  <si>
    <t xml:space="preserve"> CARAVELI</t>
  </si>
  <si>
    <t xml:space="preserve"> ACARI</t>
  </si>
  <si>
    <t xml:space="preserve"> ATICO</t>
  </si>
  <si>
    <t xml:space="preserve"> ATIQUIPA</t>
  </si>
  <si>
    <t xml:space="preserve"> BELLA UNION</t>
  </si>
  <si>
    <t xml:space="preserve"> CAHUACHO</t>
  </si>
  <si>
    <t xml:space="preserve"> CHALA</t>
  </si>
  <si>
    <t xml:space="preserve"> CHAPARRA</t>
  </si>
  <si>
    <t xml:space="preserve"> HUANUHUANU</t>
  </si>
  <si>
    <t xml:space="preserve"> JAQUI</t>
  </si>
  <si>
    <t xml:space="preserve"> LOMAS</t>
  </si>
  <si>
    <t xml:space="preserve"> QUICACHA</t>
  </si>
  <si>
    <t xml:space="preserve"> YAUCA</t>
  </si>
  <si>
    <t xml:space="preserve"> APLAO</t>
  </si>
  <si>
    <t xml:space="preserve"> ANDAGUA</t>
  </si>
  <si>
    <t xml:space="preserve"> AYO</t>
  </si>
  <si>
    <t xml:space="preserve"> CHACHAS</t>
  </si>
  <si>
    <t xml:space="preserve"> CHILCAYMARCA</t>
  </si>
  <si>
    <t xml:space="preserve"> CHOCO</t>
  </si>
  <si>
    <t xml:space="preserve"> HUANCARQUI</t>
  </si>
  <si>
    <t xml:space="preserve"> MACHAGUAY</t>
  </si>
  <si>
    <t xml:space="preserve"> ORCOPAMPA</t>
  </si>
  <si>
    <t xml:space="preserve"> PAMPACOLCA</t>
  </si>
  <si>
    <t xml:space="preserve"> TIPAN</t>
  </si>
  <si>
    <t xml:space="preserve"> UÑON</t>
  </si>
  <si>
    <t xml:space="preserve"> URACA</t>
  </si>
  <si>
    <t xml:space="preserve"> VIRACO</t>
  </si>
  <si>
    <t xml:space="preserve"> CAYLLOMA</t>
  </si>
  <si>
    <t xml:space="preserve"> CHIVAY</t>
  </si>
  <si>
    <t xml:space="preserve"> ACHOMA</t>
  </si>
  <si>
    <t xml:space="preserve"> CABANACONDE</t>
  </si>
  <si>
    <t xml:space="preserve"> CALLALLI</t>
  </si>
  <si>
    <t xml:space="preserve"> COPORAQUE</t>
  </si>
  <si>
    <t xml:space="preserve"> HUANCA</t>
  </si>
  <si>
    <t xml:space="preserve"> ICHUPAMPA</t>
  </si>
  <si>
    <t xml:space="preserve"> LARI</t>
  </si>
  <si>
    <t xml:space="preserve"> LLUTA</t>
  </si>
  <si>
    <t xml:space="preserve"> MACA</t>
  </si>
  <si>
    <t xml:space="preserve"> MADRIGAL</t>
  </si>
  <si>
    <t xml:space="preserve"> SAN ANTONIO DE CHUCA</t>
  </si>
  <si>
    <t xml:space="preserve"> SIBAYO</t>
  </si>
  <si>
    <t xml:space="preserve"> TAPAY</t>
  </si>
  <si>
    <t xml:space="preserve"> TISCO</t>
  </si>
  <si>
    <t xml:space="preserve"> TUTI</t>
  </si>
  <si>
    <t xml:space="preserve"> YANQUE</t>
  </si>
  <si>
    <t xml:space="preserve"> MAJES</t>
  </si>
  <si>
    <t xml:space="preserve"> ANDARAY</t>
  </si>
  <si>
    <t xml:space="preserve"> CAYARANI</t>
  </si>
  <si>
    <t xml:space="preserve"> CHICHAS</t>
  </si>
  <si>
    <t xml:space="preserve"> IRAY</t>
  </si>
  <si>
    <t xml:space="preserve"> RIO GRANDE</t>
  </si>
  <si>
    <t xml:space="preserve"> SALAMANCA</t>
  </si>
  <si>
    <t xml:space="preserve"> YANAQUIHUA</t>
  </si>
  <si>
    <t xml:space="preserve"> ISLAY</t>
  </si>
  <si>
    <t xml:space="preserve"> MOLLENDO</t>
  </si>
  <si>
    <t xml:space="preserve"> COCACHACRA</t>
  </si>
  <si>
    <t xml:space="preserve"> DEAN VALDIVIA</t>
  </si>
  <si>
    <t xml:space="preserve"> MEJIA</t>
  </si>
  <si>
    <t xml:space="preserve"> PUNTA DE BOMBON</t>
  </si>
  <si>
    <t xml:space="preserve"> COTAHUASI</t>
  </si>
  <si>
    <t xml:space="preserve"> ALCA</t>
  </si>
  <si>
    <t xml:space="preserve"> CHARCANA</t>
  </si>
  <si>
    <t xml:space="preserve"> HUAYNACOTAS</t>
  </si>
  <si>
    <t xml:space="preserve"> PAMPAMARCA</t>
  </si>
  <si>
    <t xml:space="preserve"> PUYCA</t>
  </si>
  <si>
    <t xml:space="preserve"> QUECHUALLA</t>
  </si>
  <si>
    <t xml:space="preserve"> SAYLA</t>
  </si>
  <si>
    <t xml:space="preserve"> TAURIA</t>
  </si>
  <si>
    <t xml:space="preserve"> TOMEPAMPA</t>
  </si>
  <si>
    <t xml:space="preserve"> TORO</t>
  </si>
  <si>
    <t xml:space="preserve"> AYACUCHO</t>
  </si>
  <si>
    <t xml:space="preserve"> ACOCRO</t>
  </si>
  <si>
    <t xml:space="preserve"> ACOS VINCHOS</t>
  </si>
  <si>
    <t xml:space="preserve"> CARMEN ALTO</t>
  </si>
  <si>
    <t xml:space="preserve"> PACAYCASA</t>
  </si>
  <si>
    <t xml:space="preserve"> QUINUA</t>
  </si>
  <si>
    <t xml:space="preserve"> SAN JOSE DE TICLLAS</t>
  </si>
  <si>
    <t xml:space="preserve"> SANTIAGO DE PISCHA</t>
  </si>
  <si>
    <t xml:space="preserve"> SOCOS</t>
  </si>
  <si>
    <t xml:space="preserve"> TAMBILLO</t>
  </si>
  <si>
    <t xml:space="preserve"> VINCHOS</t>
  </si>
  <si>
    <t xml:space="preserve"> JESUS NAZARENO</t>
  </si>
  <si>
    <t xml:space="preserve"> ANDRES AVELINO CACERES DORREGARAY</t>
  </si>
  <si>
    <t xml:space="preserve"> CANGALLO</t>
  </si>
  <si>
    <t xml:space="preserve"> CHUSCHI</t>
  </si>
  <si>
    <t xml:space="preserve"> LOS MOROCHUCOS</t>
  </si>
  <si>
    <t xml:space="preserve"> MARIA PARADO DE BELLIDO</t>
  </si>
  <si>
    <t xml:space="preserve"> PARAS</t>
  </si>
  <si>
    <t xml:space="preserve"> TOTOS</t>
  </si>
  <si>
    <t xml:space="preserve"> SANCOS</t>
  </si>
  <si>
    <t xml:space="preserve"> CARAPO</t>
  </si>
  <si>
    <t xml:space="preserve"> SACSAMARCA</t>
  </si>
  <si>
    <t xml:space="preserve"> SANTIAGO DE LUCANAMARCA</t>
  </si>
  <si>
    <t xml:space="preserve"> HUANTA</t>
  </si>
  <si>
    <t xml:space="preserve"> AYAHUANCO</t>
  </si>
  <si>
    <t xml:space="preserve"> HUAMANGUILLA</t>
  </si>
  <si>
    <t xml:space="preserve"> IGUAIN</t>
  </si>
  <si>
    <t xml:space="preserve"> LURICOCHA</t>
  </si>
  <si>
    <t xml:space="preserve"> SANTILLANA</t>
  </si>
  <si>
    <t xml:space="preserve"> SIVIA</t>
  </si>
  <si>
    <t xml:space="preserve"> LLOCHEGUA</t>
  </si>
  <si>
    <t xml:space="preserve"> CANAYRE</t>
  </si>
  <si>
    <t xml:space="preserve"> UCHURACCAY</t>
  </si>
  <si>
    <t xml:space="preserve"> PUCACOLPA</t>
  </si>
  <si>
    <t xml:space="preserve"> CHACA</t>
  </si>
  <si>
    <t xml:space="preserve"> ANCO</t>
  </si>
  <si>
    <t xml:space="preserve"> AYNA</t>
  </si>
  <si>
    <t xml:space="preserve"> CHILCAS</t>
  </si>
  <si>
    <t xml:space="preserve"> CHUNGUI</t>
  </si>
  <si>
    <t xml:space="preserve"> LUIS CARRANZA</t>
  </si>
  <si>
    <t xml:space="preserve"> TAMBO</t>
  </si>
  <si>
    <t xml:space="preserve"> SAMUGARI</t>
  </si>
  <si>
    <t xml:space="preserve"> ANCHIHUAY</t>
  </si>
  <si>
    <t xml:space="preserve"> ORONCCOY</t>
  </si>
  <si>
    <t xml:space="preserve"> LUCANAS</t>
  </si>
  <si>
    <t xml:space="preserve"> PUQUIO</t>
  </si>
  <si>
    <t xml:space="preserve"> AUCARA</t>
  </si>
  <si>
    <t xml:space="preserve"> CARMEN SALCEDO</t>
  </si>
  <si>
    <t xml:space="preserve"> CHAVIÑA</t>
  </si>
  <si>
    <t xml:space="preserve"> CHIPAO</t>
  </si>
  <si>
    <t xml:space="preserve"> HUAC-HUAS</t>
  </si>
  <si>
    <t xml:space="preserve"> LARAMATE</t>
  </si>
  <si>
    <t xml:space="preserve"> LLAUTA</t>
  </si>
  <si>
    <t xml:space="preserve"> OCAÑA</t>
  </si>
  <si>
    <t xml:space="preserve"> OTOCA</t>
  </si>
  <si>
    <t xml:space="preserve"> SAISA</t>
  </si>
  <si>
    <t xml:space="preserve"> SAN PEDRO DE PALCO</t>
  </si>
  <si>
    <t xml:space="preserve"> SANTA ANA DE HUAYCAHUACHO</t>
  </si>
  <si>
    <t xml:space="preserve"> CORACORA</t>
  </si>
  <si>
    <t xml:space="preserve"> CHUMPI</t>
  </si>
  <si>
    <t xml:space="preserve"> CORONEL CASTAÑEDA</t>
  </si>
  <si>
    <t xml:space="preserve"> PACAPAUSA</t>
  </si>
  <si>
    <t xml:space="preserve"> PULLO</t>
  </si>
  <si>
    <t xml:space="preserve"> PUYUSCA</t>
  </si>
  <si>
    <t xml:space="preserve"> SAN FRANCISCO DE RAVACAYCO</t>
  </si>
  <si>
    <t xml:space="preserve"> UPAHUACHO</t>
  </si>
  <si>
    <t xml:space="preserve"> PAUSA</t>
  </si>
  <si>
    <t xml:space="preserve"> COLTA</t>
  </si>
  <si>
    <t xml:space="preserve"> CORCULLA</t>
  </si>
  <si>
    <t xml:space="preserve"> MARCABAMBA</t>
  </si>
  <si>
    <t xml:space="preserve"> OYOLO</t>
  </si>
  <si>
    <t xml:space="preserve"> PARARCA</t>
  </si>
  <si>
    <t xml:space="preserve"> SAN JAVIER DE ALPABAMBA</t>
  </si>
  <si>
    <t xml:space="preserve"> SAN JOSE DE USHUA</t>
  </si>
  <si>
    <t xml:space="preserve"> SARA SARA</t>
  </si>
  <si>
    <t xml:space="preserve"> SUCRE</t>
  </si>
  <si>
    <t xml:space="preserve"> QUEROBAMBA</t>
  </si>
  <si>
    <t xml:space="preserve"> CHALCOS</t>
  </si>
  <si>
    <t xml:space="preserve"> CHILCAYOC</t>
  </si>
  <si>
    <t xml:space="preserve"> HUACAÑA</t>
  </si>
  <si>
    <t xml:space="preserve"> MORCOLLA</t>
  </si>
  <si>
    <t xml:space="preserve"> PAICO</t>
  </si>
  <si>
    <t xml:space="preserve"> SAN PEDRO DE LARCAY</t>
  </si>
  <si>
    <t xml:space="preserve"> SAN SALVADOR DE QUIJE</t>
  </si>
  <si>
    <t xml:space="preserve"> SANTIAGO DE PAUCARAY</t>
  </si>
  <si>
    <t xml:space="preserve"> SORAS</t>
  </si>
  <si>
    <t xml:space="preserve"> HUANCAPI</t>
  </si>
  <si>
    <t xml:space="preserve"> ALCAMENCA</t>
  </si>
  <si>
    <t xml:space="preserve"> APONGO</t>
  </si>
  <si>
    <t xml:space="preserve"> ASQUIPATA</t>
  </si>
  <si>
    <t xml:space="preserve"> CANARIA</t>
  </si>
  <si>
    <t xml:space="preserve"> CAYARA</t>
  </si>
  <si>
    <t xml:space="preserve"> COLCA</t>
  </si>
  <si>
    <t xml:space="preserve"> HUAMANQUIQUIA</t>
  </si>
  <si>
    <t xml:space="preserve"> HUANCARAYLLA</t>
  </si>
  <si>
    <t xml:space="preserve"> HUALLA</t>
  </si>
  <si>
    <t xml:space="preserve"> SARHUA</t>
  </si>
  <si>
    <t xml:space="preserve"> VILCANCHOS</t>
  </si>
  <si>
    <t xml:space="preserve"> VILCAS HUAMAN</t>
  </si>
  <si>
    <t xml:space="preserve"> ACCOMARCA</t>
  </si>
  <si>
    <t xml:space="preserve"> CARHUANCA</t>
  </si>
  <si>
    <t xml:space="preserve"> CONCEPCION</t>
  </si>
  <si>
    <t xml:space="preserve"> HUAMBALPA</t>
  </si>
  <si>
    <t xml:space="preserve"> SAURAMA</t>
  </si>
  <si>
    <t xml:space="preserve"> VISCHONGO</t>
  </si>
  <si>
    <t xml:space="preserve"> CAJAMARCA</t>
  </si>
  <si>
    <t xml:space="preserve"> CHETILLA</t>
  </si>
  <si>
    <t xml:space="preserve"> COSPAN</t>
  </si>
  <si>
    <t xml:space="preserve"> ENCAÑADA</t>
  </si>
  <si>
    <t xml:space="preserve"> JESUS</t>
  </si>
  <si>
    <t xml:space="preserve"> LLACANORA</t>
  </si>
  <si>
    <t xml:space="preserve"> LOS BAÑOS DEL INCA</t>
  </si>
  <si>
    <t xml:space="preserve"> MATARA</t>
  </si>
  <si>
    <t xml:space="preserve"> NAMORA</t>
  </si>
  <si>
    <t xml:space="preserve"> CAJABAMBA</t>
  </si>
  <si>
    <t xml:space="preserve"> CACHACHI</t>
  </si>
  <si>
    <t xml:space="preserve"> CONDEBAMBA</t>
  </si>
  <si>
    <t xml:space="preserve"> SITACOCHA</t>
  </si>
  <si>
    <t xml:space="preserve"> CELENDIN</t>
  </si>
  <si>
    <t xml:space="preserve"> CHUMUCH</t>
  </si>
  <si>
    <t xml:space="preserve"> CORTEGANA</t>
  </si>
  <si>
    <t xml:space="preserve"> HUASMIN</t>
  </si>
  <si>
    <t xml:space="preserve"> JORGE CHAVEZ</t>
  </si>
  <si>
    <t xml:space="preserve"> JOSE GALVEZ</t>
  </si>
  <si>
    <t xml:space="preserve"> MIGUEL IGLESIAS</t>
  </si>
  <si>
    <t xml:space="preserve"> OXAMARCA</t>
  </si>
  <si>
    <t xml:space="preserve"> SOROCHUCO</t>
  </si>
  <si>
    <t xml:space="preserve"> UTCO</t>
  </si>
  <si>
    <t xml:space="preserve"> LA LIBERTAD DE PALLAN</t>
  </si>
  <si>
    <t xml:space="preserve"> CHOTA</t>
  </si>
  <si>
    <t xml:space="preserve"> ANGUIA</t>
  </si>
  <si>
    <t xml:space="preserve"> CHADIN</t>
  </si>
  <si>
    <t xml:space="preserve"> CHIGUIRIP</t>
  </si>
  <si>
    <t xml:space="preserve"> CHIMBAN</t>
  </si>
  <si>
    <t xml:space="preserve"> CHOROPAMPA</t>
  </si>
  <si>
    <t xml:space="preserve"> CONCHAN</t>
  </si>
  <si>
    <t xml:space="preserve"> HUAMBOS</t>
  </si>
  <si>
    <t xml:space="preserve"> LAJAS</t>
  </si>
  <si>
    <t xml:space="preserve"> MIRACOSTA</t>
  </si>
  <si>
    <t xml:space="preserve"> PACCHA</t>
  </si>
  <si>
    <t xml:space="preserve"> PION</t>
  </si>
  <si>
    <t xml:space="preserve"> QUEROCOTO</t>
  </si>
  <si>
    <t xml:space="preserve"> SAN JUAN DE LICUPIS</t>
  </si>
  <si>
    <t xml:space="preserve"> TACABAMBA</t>
  </si>
  <si>
    <t xml:space="preserve"> TOCMOCHE</t>
  </si>
  <si>
    <t xml:space="preserve"> CHALAMARCA</t>
  </si>
  <si>
    <t xml:space="preserve"> CONTUMAZA</t>
  </si>
  <si>
    <t xml:space="preserve"> CHILETE</t>
  </si>
  <si>
    <t xml:space="preserve"> CUPISNIQUE</t>
  </si>
  <si>
    <t xml:space="preserve"> GUZMANGO</t>
  </si>
  <si>
    <t xml:space="preserve"> SAN BENITO</t>
  </si>
  <si>
    <t xml:space="preserve"> SANTA CRUZ DE TOLED</t>
  </si>
  <si>
    <t xml:space="preserve"> TANTARICA</t>
  </si>
  <si>
    <t xml:space="preserve"> YONAN</t>
  </si>
  <si>
    <t xml:space="preserve"> CUTERVO</t>
  </si>
  <si>
    <t xml:space="preserve"> CALLAYUC</t>
  </si>
  <si>
    <t xml:space="preserve"> CHOROS</t>
  </si>
  <si>
    <t xml:space="preserve"> CUJILLO</t>
  </si>
  <si>
    <t xml:space="preserve"> LA RAMADA</t>
  </si>
  <si>
    <t xml:space="preserve"> PIMPINGOS</t>
  </si>
  <si>
    <t xml:space="preserve"> QUEROCOTILLO</t>
  </si>
  <si>
    <t xml:space="preserve"> SAN ANDRES DE CUTERVO</t>
  </si>
  <si>
    <t xml:space="preserve"> SAN JUAN DE CUTERVO</t>
  </si>
  <si>
    <t xml:space="preserve"> SAN LUIS DE LUCMA</t>
  </si>
  <si>
    <t xml:space="preserve"> SANTO DOMINGO DE LA CAPILLA</t>
  </si>
  <si>
    <t xml:space="preserve"> SOCOTA</t>
  </si>
  <si>
    <t xml:space="preserve"> TORIBIO CASANOVA</t>
  </si>
  <si>
    <t xml:space="preserve"> HUALGAYOC</t>
  </si>
  <si>
    <t xml:space="preserve"> BAMBAMARCA</t>
  </si>
  <si>
    <t xml:space="preserve"> CHUGUR</t>
  </si>
  <si>
    <t xml:space="preserve"> JAEN</t>
  </si>
  <si>
    <t xml:space="preserve"> CHONTALI</t>
  </si>
  <si>
    <t xml:space="preserve"> COLASAY</t>
  </si>
  <si>
    <t xml:space="preserve"> HUABAL</t>
  </si>
  <si>
    <t xml:space="preserve"> LAS PIRIAS</t>
  </si>
  <si>
    <t xml:space="preserve"> POMAHUACA</t>
  </si>
  <si>
    <t xml:space="preserve"> SALLIQUE</t>
  </si>
  <si>
    <t xml:space="preserve"> SAN FELIPE</t>
  </si>
  <si>
    <t xml:space="preserve"> SAN JOSE DEL ALTO</t>
  </si>
  <si>
    <t xml:space="preserve"> SAN IGNACIO</t>
  </si>
  <si>
    <t xml:space="preserve"> CHIRINOS</t>
  </si>
  <si>
    <t xml:space="preserve"> HUARANGO</t>
  </si>
  <si>
    <t xml:space="preserve"> LA COIPA</t>
  </si>
  <si>
    <t xml:space="preserve"> NAMBALLE</t>
  </si>
  <si>
    <t xml:space="preserve"> SAN JOSE DE LOURDES</t>
  </si>
  <si>
    <t xml:space="preserve"> TABACONAS</t>
  </si>
  <si>
    <t xml:space="preserve"> PEDRO GALVEZ</t>
  </si>
  <si>
    <t xml:space="preserve"> EDUARDO VILLANUEVA</t>
  </si>
  <si>
    <t xml:space="preserve"> GREGORIO PITA</t>
  </si>
  <si>
    <t xml:space="preserve"> ICHOCAN</t>
  </si>
  <si>
    <t xml:space="preserve"> JOSE MANUEL QUIROZ</t>
  </si>
  <si>
    <t xml:space="preserve"> JOSE SABOGAL</t>
  </si>
  <si>
    <t xml:space="preserve"> BOLIVAR</t>
  </si>
  <si>
    <t xml:space="preserve"> CALQUIS</t>
  </si>
  <si>
    <t xml:space="preserve"> CATILLUC</t>
  </si>
  <si>
    <t xml:space="preserve"> EL PRADO</t>
  </si>
  <si>
    <t xml:space="preserve"> LA FLORIDA</t>
  </si>
  <si>
    <t xml:space="preserve"> LLAPA</t>
  </si>
  <si>
    <t xml:space="preserve"> NANCHOC</t>
  </si>
  <si>
    <t xml:space="preserve"> NIEPOS</t>
  </si>
  <si>
    <t xml:space="preserve"> SAN GREGORIO</t>
  </si>
  <si>
    <t xml:space="preserve"> SAN SILVESTRE DE COCHAN</t>
  </si>
  <si>
    <t xml:space="preserve"> TONGOD</t>
  </si>
  <si>
    <t xml:space="preserve"> UNION AGUA BLANCA</t>
  </si>
  <si>
    <t xml:space="preserve"> SAN BERNARDINO</t>
  </si>
  <si>
    <t xml:space="preserve"> TUMBADEN</t>
  </si>
  <si>
    <t xml:space="preserve"> ANDABAMBA</t>
  </si>
  <si>
    <t xml:space="preserve"> CATACHE</t>
  </si>
  <si>
    <t xml:space="preserve"> CHANCAYBAÑOS</t>
  </si>
  <si>
    <t xml:space="preserve"> LA ESPERANZA</t>
  </si>
  <si>
    <t xml:space="preserve"> NINABAMBA</t>
  </si>
  <si>
    <t xml:space="preserve"> PULAN</t>
  </si>
  <si>
    <t xml:space="preserve"> SAUCEPAMPA</t>
  </si>
  <si>
    <t xml:space="preserve"> SEXI</t>
  </si>
  <si>
    <t xml:space="preserve"> UTICYACU</t>
  </si>
  <si>
    <t xml:space="preserve"> YAUYUCAN</t>
  </si>
  <si>
    <t xml:space="preserve"> CALLAO</t>
  </si>
  <si>
    <t xml:space="preserve"> CUSCO</t>
  </si>
  <si>
    <t xml:space="preserve"> CCORCA</t>
  </si>
  <si>
    <t xml:space="preserve"> POROY</t>
  </si>
  <si>
    <t xml:space="preserve"> SAN SEBASTIAN</t>
  </si>
  <si>
    <t xml:space="preserve"> SANTIAGO</t>
  </si>
  <si>
    <t xml:space="preserve"> SAYLLA</t>
  </si>
  <si>
    <t xml:space="preserve"> WANCHAQ</t>
  </si>
  <si>
    <t xml:space="preserve"> ACOMAYO</t>
  </si>
  <si>
    <t xml:space="preserve"> ACOPIA</t>
  </si>
  <si>
    <t xml:space="preserve"> ACOS</t>
  </si>
  <si>
    <t xml:space="preserve"> MOSOC LLACTA</t>
  </si>
  <si>
    <t xml:space="preserve"> POMACANCHI</t>
  </si>
  <si>
    <t xml:space="preserve"> RONDOCAN</t>
  </si>
  <si>
    <t xml:space="preserve"> SANGARARA</t>
  </si>
  <si>
    <t xml:space="preserve"> ANCAHUASI</t>
  </si>
  <si>
    <t xml:space="preserve"> CACHIMAYO</t>
  </si>
  <si>
    <t xml:space="preserve"> CHINCHAYPUJIO</t>
  </si>
  <si>
    <t xml:space="preserve"> HUAROCONDO</t>
  </si>
  <si>
    <t xml:space="preserve"> LIMATAMBO</t>
  </si>
  <si>
    <t xml:space="preserve"> MOLLEPATA</t>
  </si>
  <si>
    <t xml:space="preserve"> PUCYURA</t>
  </si>
  <si>
    <t xml:space="preserve"> ZURITE</t>
  </si>
  <si>
    <t xml:space="preserve"> CALCA</t>
  </si>
  <si>
    <t xml:space="preserve"> COYA</t>
  </si>
  <si>
    <t xml:space="preserve"> LAMAY</t>
  </si>
  <si>
    <t xml:space="preserve"> LARES</t>
  </si>
  <si>
    <t xml:space="preserve"> PISAC</t>
  </si>
  <si>
    <t xml:space="preserve"> SAN SALVADOR</t>
  </si>
  <si>
    <t xml:space="preserve"> TARAY</t>
  </si>
  <si>
    <t xml:space="preserve"> YANATILE</t>
  </si>
  <si>
    <t xml:space="preserve"> YANAOCA</t>
  </si>
  <si>
    <t xml:space="preserve"> CHECCA</t>
  </si>
  <si>
    <t xml:space="preserve"> KUNTURKANKI</t>
  </si>
  <si>
    <t xml:space="preserve"> LANGUI</t>
  </si>
  <si>
    <t xml:space="preserve"> LAYO</t>
  </si>
  <si>
    <t xml:space="preserve"> QUEHUE</t>
  </si>
  <si>
    <t xml:space="preserve"> TUPAC AMARU</t>
  </si>
  <si>
    <t xml:space="preserve"> SICUANI</t>
  </si>
  <si>
    <t xml:space="preserve"> CHECACUPE</t>
  </si>
  <si>
    <t xml:space="preserve"> COMBAPATA</t>
  </si>
  <si>
    <t xml:space="preserve"> MARANGANI</t>
  </si>
  <si>
    <t xml:space="preserve"> PITUMARCA</t>
  </si>
  <si>
    <t xml:space="preserve"> TINTA</t>
  </si>
  <si>
    <t xml:space="preserve"> CAPACMARCA</t>
  </si>
  <si>
    <t xml:space="preserve"> CHAMACA</t>
  </si>
  <si>
    <t xml:space="preserve"> COLQUEMARCA</t>
  </si>
  <si>
    <t xml:space="preserve"> LIVITACA</t>
  </si>
  <si>
    <t xml:space="preserve"> LLUSCO</t>
  </si>
  <si>
    <t xml:space="preserve"> QUIÑOTA</t>
  </si>
  <si>
    <t xml:space="preserve"> VELILLE</t>
  </si>
  <si>
    <t xml:space="preserve"> ESPINAR</t>
  </si>
  <si>
    <t xml:space="preserve"> CONDOROMA</t>
  </si>
  <si>
    <t xml:space="preserve"> OCORURO</t>
  </si>
  <si>
    <t xml:space="preserve"> PALLPATA</t>
  </si>
  <si>
    <t xml:space="preserve"> PICHIGUA</t>
  </si>
  <si>
    <t xml:space="preserve"> SUYCKUTAMBO</t>
  </si>
  <si>
    <t xml:space="preserve"> ALTO PICHIGUA</t>
  </si>
  <si>
    <t xml:space="preserve"> SANTA ANA</t>
  </si>
  <si>
    <t xml:space="preserve"> ECHARATE</t>
  </si>
  <si>
    <t xml:space="preserve"> HUAYOPATA</t>
  </si>
  <si>
    <t xml:space="preserve"> MARANURA</t>
  </si>
  <si>
    <t xml:space="preserve"> QUELLOUNO</t>
  </si>
  <si>
    <t xml:space="preserve"> KIMBIRI</t>
  </si>
  <si>
    <t xml:space="preserve"> SANTA TERESA</t>
  </si>
  <si>
    <t xml:space="preserve"> PICHARI</t>
  </si>
  <si>
    <t xml:space="preserve"> INKAWASI</t>
  </si>
  <si>
    <t xml:space="preserve"> VILLA VIRGEN</t>
  </si>
  <si>
    <t xml:space="preserve"> VILLA KINTIARINA</t>
  </si>
  <si>
    <t xml:space="preserve"> MEGANTONI</t>
  </si>
  <si>
    <t xml:space="preserve"> PARURO</t>
  </si>
  <si>
    <t xml:space="preserve"> ACCHA</t>
  </si>
  <si>
    <t xml:space="preserve"> CCAPI</t>
  </si>
  <si>
    <t xml:space="preserve"> COLCHA</t>
  </si>
  <si>
    <t xml:space="preserve"> HUANOQUITE</t>
  </si>
  <si>
    <t xml:space="preserve"> OMACHA</t>
  </si>
  <si>
    <t xml:space="preserve"> PACCARITAMBO</t>
  </si>
  <si>
    <t xml:space="preserve"> PILLPINTO</t>
  </si>
  <si>
    <t xml:space="preserve"> YAURISQUE</t>
  </si>
  <si>
    <t xml:space="preserve"> CAICAY</t>
  </si>
  <si>
    <t xml:space="preserve"> CHALLABAMBA</t>
  </si>
  <si>
    <t xml:space="preserve"> COLQUEPATA</t>
  </si>
  <si>
    <t xml:space="preserve"> HUANCARANI</t>
  </si>
  <si>
    <t xml:space="preserve"> KOSÑIPATA</t>
  </si>
  <si>
    <t xml:space="preserve"> URCOS</t>
  </si>
  <si>
    <t xml:space="preserve"> ANDAHUAYLILLAS</t>
  </si>
  <si>
    <t xml:space="preserve"> CAMANTI</t>
  </si>
  <si>
    <t xml:space="preserve"> CCARHUAYO</t>
  </si>
  <si>
    <t xml:space="preserve"> CCATCA</t>
  </si>
  <si>
    <t xml:space="preserve"> CUSIPATA</t>
  </si>
  <si>
    <t xml:space="preserve"> HUARO</t>
  </si>
  <si>
    <t xml:space="preserve"> MARCAPATA</t>
  </si>
  <si>
    <t xml:space="preserve"> OCONGATE</t>
  </si>
  <si>
    <t xml:space="preserve"> QUIQUIJANA</t>
  </si>
  <si>
    <t xml:space="preserve"> URUBAMBA</t>
  </si>
  <si>
    <t xml:space="preserve"> CHINCHERO</t>
  </si>
  <si>
    <t xml:space="preserve"> MACHUPICCHU</t>
  </si>
  <si>
    <t xml:space="preserve"> MARAS</t>
  </si>
  <si>
    <t xml:space="preserve"> OLLANTAYTAMBO</t>
  </si>
  <si>
    <t xml:space="preserve"> YUCAY</t>
  </si>
  <si>
    <t xml:space="preserve"> HUANCAVELICA</t>
  </si>
  <si>
    <t xml:space="preserve"> ACOBAMBILLA</t>
  </si>
  <si>
    <t xml:space="preserve"> ACORIA</t>
  </si>
  <si>
    <t xml:space="preserve"> CONAYCA</t>
  </si>
  <si>
    <t xml:space="preserve"> HUACHOCOLPA</t>
  </si>
  <si>
    <t xml:space="preserve"> HUAYLLAHUARA</t>
  </si>
  <si>
    <t xml:space="preserve"> IZCUCHACA</t>
  </si>
  <si>
    <t xml:space="preserve"> LARIA</t>
  </si>
  <si>
    <t xml:space="preserve"> MANTA</t>
  </si>
  <si>
    <t xml:space="preserve"> MOYA</t>
  </si>
  <si>
    <t xml:space="preserve"> NUEVO OCCORO</t>
  </si>
  <si>
    <t xml:space="preserve"> PILCHACA</t>
  </si>
  <si>
    <t xml:space="preserve"> VILCA</t>
  </si>
  <si>
    <t xml:space="preserve"> YAULI</t>
  </si>
  <si>
    <t xml:space="preserve"> ASCENSION</t>
  </si>
  <si>
    <t xml:space="preserve"> HUANDO</t>
  </si>
  <si>
    <t xml:space="preserve"> CAJA</t>
  </si>
  <si>
    <t xml:space="preserve"> MARCAS</t>
  </si>
  <si>
    <t xml:space="preserve"> PAUCARA</t>
  </si>
  <si>
    <t xml:space="preserve"> ROSARIO</t>
  </si>
  <si>
    <t xml:space="preserve"> LIRCAY</t>
  </si>
  <si>
    <t xml:space="preserve"> ANCHONGA</t>
  </si>
  <si>
    <t xml:space="preserve"> CALLANMARCA</t>
  </si>
  <si>
    <t xml:space="preserve"> CCOCHACCASA</t>
  </si>
  <si>
    <t xml:space="preserve"> CHINCHO</t>
  </si>
  <si>
    <t xml:space="preserve"> CONGALLA</t>
  </si>
  <si>
    <t xml:space="preserve"> HUANCA-HUANCA</t>
  </si>
  <si>
    <t xml:space="preserve"> HUAYLLAY GRANDE</t>
  </si>
  <si>
    <t xml:space="preserve"> JULCAMARCA</t>
  </si>
  <si>
    <t xml:space="preserve"> SAN ANTONIO DE ANTAPARCO</t>
  </si>
  <si>
    <t xml:space="preserve"> SANTO TOMAS DE PATA</t>
  </si>
  <si>
    <t xml:space="preserve"> SECCLLA</t>
  </si>
  <si>
    <t xml:space="preserve"> CASTROVIRREYNA</t>
  </si>
  <si>
    <t xml:space="preserve"> ARMA</t>
  </si>
  <si>
    <t xml:space="preserve"> AURAHUA</t>
  </si>
  <si>
    <t xml:space="preserve"> CAPILLAS</t>
  </si>
  <si>
    <t xml:space="preserve"> CHUPAMARCA</t>
  </si>
  <si>
    <t xml:space="preserve"> COCAS</t>
  </si>
  <si>
    <t xml:space="preserve"> HUACHOS</t>
  </si>
  <si>
    <t xml:space="preserve"> HUAMATAMBO</t>
  </si>
  <si>
    <t xml:space="preserve"> MOLLEPAMPA</t>
  </si>
  <si>
    <t xml:space="preserve"> TANTARA</t>
  </si>
  <si>
    <t xml:space="preserve"> TICRAPO</t>
  </si>
  <si>
    <t xml:space="preserve"> CHURCAMPA</t>
  </si>
  <si>
    <t xml:space="preserve"> CHINCHIHUASI</t>
  </si>
  <si>
    <t xml:space="preserve"> EL CARMEN</t>
  </si>
  <si>
    <t xml:space="preserve"> LOCROJA</t>
  </si>
  <si>
    <t xml:space="preserve"> PAUCARBAMBA</t>
  </si>
  <si>
    <t xml:space="preserve"> SAN MIGUEL DE MAYOCC</t>
  </si>
  <si>
    <t xml:space="preserve"> SAN PEDRO DE CORIS</t>
  </si>
  <si>
    <t xml:space="preserve"> PACHAMARCA</t>
  </si>
  <si>
    <t xml:space="preserve"> COSME</t>
  </si>
  <si>
    <t xml:space="preserve"> HUAYTARA</t>
  </si>
  <si>
    <t xml:space="preserve"> AYAVI</t>
  </si>
  <si>
    <t xml:space="preserve"> CORDOVA</t>
  </si>
  <si>
    <t xml:space="preserve"> HUAYACUNDO ARMA</t>
  </si>
  <si>
    <t xml:space="preserve"> LARAMARCA</t>
  </si>
  <si>
    <t xml:space="preserve"> OCOYO</t>
  </si>
  <si>
    <t xml:space="preserve"> PILPICHACA</t>
  </si>
  <si>
    <t xml:space="preserve"> QUERCO</t>
  </si>
  <si>
    <t xml:space="preserve"> QUITO-ARMA</t>
  </si>
  <si>
    <t xml:space="preserve"> SAN ANTONIO DE CUSICANCHA</t>
  </si>
  <si>
    <t xml:space="preserve"> SAN FRANCISCO DE SANGAYAICO</t>
  </si>
  <si>
    <t xml:space="preserve"> SANTIAGO DE CHOCORVOS</t>
  </si>
  <si>
    <t xml:space="preserve"> SANTIAGO DE QUIRAHUARA</t>
  </si>
  <si>
    <t xml:space="preserve"> SANTO DOMINGO DE CAPILLAS</t>
  </si>
  <si>
    <t xml:space="preserve"> ACOSTAMBO</t>
  </si>
  <si>
    <t xml:space="preserve"> ACRAQUIA</t>
  </si>
  <si>
    <t xml:space="preserve"> AHUAYCHA</t>
  </si>
  <si>
    <t xml:space="preserve"> DANIEL HERNANDEZ</t>
  </si>
  <si>
    <t xml:space="preserve"> HUARIBAMBA</t>
  </si>
  <si>
    <t xml:space="preserve"> ÑAHUIMPUQUIO</t>
  </si>
  <si>
    <t xml:space="preserve"> PAZOS</t>
  </si>
  <si>
    <t xml:space="preserve"> QUISHUAR</t>
  </si>
  <si>
    <t xml:space="preserve"> SALCABAMBA</t>
  </si>
  <si>
    <t xml:space="preserve"> SALCAHUASI</t>
  </si>
  <si>
    <t xml:space="preserve"> SAN MARCOS DE ROCCHAC</t>
  </si>
  <si>
    <t xml:space="preserve"> SURCUBAMBA</t>
  </si>
  <si>
    <t xml:space="preserve"> TINTAY PUNCU</t>
  </si>
  <si>
    <t xml:space="preserve"> QUICHUAS</t>
  </si>
  <si>
    <t xml:space="preserve"> ANDAYMARCA</t>
  </si>
  <si>
    <t xml:space="preserve"> ROBLE</t>
  </si>
  <si>
    <t xml:space="preserve"> PICHOS</t>
  </si>
  <si>
    <t xml:space="preserve"> SANTIAGO DE TUCUMA</t>
  </si>
  <si>
    <t xml:space="preserve"> HUANUCO</t>
  </si>
  <si>
    <t xml:space="preserve"> AMARILIS</t>
  </si>
  <si>
    <t xml:space="preserve"> CHINCHAO</t>
  </si>
  <si>
    <t xml:space="preserve"> CHURUBAMBA</t>
  </si>
  <si>
    <t xml:space="preserve"> MARGOS</t>
  </si>
  <si>
    <t xml:space="preserve"> QUISQUI (KICHKI)</t>
  </si>
  <si>
    <t xml:space="preserve"> SAN FRANCISCO DE CAYRAN</t>
  </si>
  <si>
    <t xml:space="preserve"> SAN PEDRO DE CHAULAN</t>
  </si>
  <si>
    <t xml:space="preserve"> SANTA MARIA DEL VALLE</t>
  </si>
  <si>
    <t xml:space="preserve"> YARUMAYO</t>
  </si>
  <si>
    <t xml:space="preserve"> PILLCO MARCA</t>
  </si>
  <si>
    <t xml:space="preserve"> YACUS</t>
  </si>
  <si>
    <t xml:space="preserve"> SAN PABLO DE PILLAO</t>
  </si>
  <si>
    <t xml:space="preserve"> AMBO</t>
  </si>
  <si>
    <t xml:space="preserve"> CAYNA</t>
  </si>
  <si>
    <t xml:space="preserve"> COLPAS</t>
  </si>
  <si>
    <t xml:space="preserve"> CONCHAMARCA</t>
  </si>
  <si>
    <t xml:space="preserve"> HUACAR</t>
  </si>
  <si>
    <t xml:space="preserve"> SAN FRANCISCO</t>
  </si>
  <si>
    <t xml:space="preserve"> TOMAY KICHWA</t>
  </si>
  <si>
    <t xml:space="preserve"> CHUQUIS</t>
  </si>
  <si>
    <t xml:space="preserve"> MARIAS</t>
  </si>
  <si>
    <t xml:space="preserve"> PACHAS</t>
  </si>
  <si>
    <t xml:space="preserve"> QUIVILLA</t>
  </si>
  <si>
    <t xml:space="preserve"> RIPAN</t>
  </si>
  <si>
    <t xml:space="preserve"> SHUNQUI</t>
  </si>
  <si>
    <t xml:space="preserve"> SILLAPATA</t>
  </si>
  <si>
    <t xml:space="preserve"> YANAS</t>
  </si>
  <si>
    <t xml:space="preserve"> HUACAYBAMBA</t>
  </si>
  <si>
    <t xml:space="preserve"> CANCHABAMBA</t>
  </si>
  <si>
    <t xml:space="preserve"> PINRA</t>
  </si>
  <si>
    <t xml:space="preserve"> LLATA</t>
  </si>
  <si>
    <t xml:space="preserve"> ARANCAY</t>
  </si>
  <si>
    <t xml:space="preserve"> CHAVIN DE PARIARCA</t>
  </si>
  <si>
    <t xml:space="preserve"> JACAS GRANDE</t>
  </si>
  <si>
    <t xml:space="preserve"> JIRCAN</t>
  </si>
  <si>
    <t xml:space="preserve"> MONZON</t>
  </si>
  <si>
    <t xml:space="preserve"> PUNCHAO</t>
  </si>
  <si>
    <t xml:space="preserve"> PUÑOS</t>
  </si>
  <si>
    <t xml:space="preserve"> SINGA</t>
  </si>
  <si>
    <t xml:space="preserve"> TANTAMAYO</t>
  </si>
  <si>
    <t xml:space="preserve"> RUPA-RUPA</t>
  </si>
  <si>
    <t xml:space="preserve"> DANIEL ALOMIA ROBLES</t>
  </si>
  <si>
    <t xml:space="preserve"> HERMILIO VALDIZAN</t>
  </si>
  <si>
    <t xml:space="preserve"> JOSE CRESPO Y CASTILLO</t>
  </si>
  <si>
    <t xml:space="preserve"> LUYANDO</t>
  </si>
  <si>
    <t xml:space="preserve"> MARIANO DAMASO BERAUN</t>
  </si>
  <si>
    <t xml:space="preserve"> PUCAYACU</t>
  </si>
  <si>
    <t xml:space="preserve"> CASTILLO GRANDE</t>
  </si>
  <si>
    <t xml:space="preserve"> SANTO DOMINGO DE ANDA</t>
  </si>
  <si>
    <t xml:space="preserve"> HUACRACHUCO</t>
  </si>
  <si>
    <t xml:space="preserve"> CHOLON</t>
  </si>
  <si>
    <t xml:space="preserve"> LA MORADA</t>
  </si>
  <si>
    <t xml:space="preserve"> SANTA ROSA DE ALTO YANAJANCA</t>
  </si>
  <si>
    <t xml:space="preserve"> PANAO</t>
  </si>
  <si>
    <t xml:space="preserve"> CHAGLLA</t>
  </si>
  <si>
    <t xml:space="preserve"> MOLINO</t>
  </si>
  <si>
    <t xml:space="preserve"> UMARI</t>
  </si>
  <si>
    <t xml:space="preserve"> PUERTO INCA</t>
  </si>
  <si>
    <t xml:space="preserve"> CODO DEL POZUZO</t>
  </si>
  <si>
    <t xml:space="preserve"> HONORIA</t>
  </si>
  <si>
    <t xml:space="preserve"> TOURNAVISTA</t>
  </si>
  <si>
    <t xml:space="preserve"> YUYAPICHIS</t>
  </si>
  <si>
    <t xml:space="preserve"> BAÑOS</t>
  </si>
  <si>
    <t xml:space="preserve"> JIVIA</t>
  </si>
  <si>
    <t xml:space="preserve"> QUEROPALCA</t>
  </si>
  <si>
    <t xml:space="preserve"> RONDOS</t>
  </si>
  <si>
    <t xml:space="preserve"> SAN FRANCISCO DE ASIS</t>
  </si>
  <si>
    <t xml:space="preserve"> SAN MIGUEL DE CAURI</t>
  </si>
  <si>
    <t xml:space="preserve"> CHAVINILLO</t>
  </si>
  <si>
    <t xml:space="preserve"> CAHUAC</t>
  </si>
  <si>
    <t xml:space="preserve"> CHACABAMBA</t>
  </si>
  <si>
    <t xml:space="preserve"> APARICIO POMARES</t>
  </si>
  <si>
    <t xml:space="preserve"> JACAS CHICO</t>
  </si>
  <si>
    <t xml:space="preserve"> OBAS</t>
  </si>
  <si>
    <t xml:space="preserve"> CHORAS</t>
  </si>
  <si>
    <t xml:space="preserve"> ICA</t>
  </si>
  <si>
    <t xml:space="preserve"> LA TINGUIÑA</t>
  </si>
  <si>
    <t xml:space="preserve"> LOS AQUIJES</t>
  </si>
  <si>
    <t xml:space="preserve"> OCUCAJE</t>
  </si>
  <si>
    <t xml:space="preserve"> PACHACUTEC</t>
  </si>
  <si>
    <t xml:space="preserve"> PARCONA</t>
  </si>
  <si>
    <t xml:space="preserve"> SAN JOSE DE LOS MOLINOS</t>
  </si>
  <si>
    <t xml:space="preserve"> SUBTANJALLA</t>
  </si>
  <si>
    <t xml:space="preserve"> TATE</t>
  </si>
  <si>
    <t xml:space="preserve"> YAUCA DEL ROSARIO</t>
  </si>
  <si>
    <t xml:space="preserve"> CHINCHA ALTA</t>
  </si>
  <si>
    <t xml:space="preserve"> ALTO LARAN</t>
  </si>
  <si>
    <t xml:space="preserve"> CHAVIN</t>
  </si>
  <si>
    <t xml:space="preserve"> CHINCHA BAJA</t>
  </si>
  <si>
    <t xml:space="preserve"> GROCIO PRADO</t>
  </si>
  <si>
    <t xml:space="preserve"> SAN JUAN DE YANAC</t>
  </si>
  <si>
    <t xml:space="preserve"> SAN PEDRO DE HUACARPANA</t>
  </si>
  <si>
    <t xml:space="preserve"> SUNAMPE</t>
  </si>
  <si>
    <t xml:space="preserve"> TAMBO DE MORA</t>
  </si>
  <si>
    <t xml:space="preserve"> NASCA</t>
  </si>
  <si>
    <t xml:space="preserve"> CHANGUILLO</t>
  </si>
  <si>
    <t xml:space="preserve"> EL INGENIO</t>
  </si>
  <si>
    <t xml:space="preserve"> MARCONA</t>
  </si>
  <si>
    <t xml:space="preserve"> PALPA</t>
  </si>
  <si>
    <t xml:space="preserve"> LLIPATA</t>
  </si>
  <si>
    <t xml:space="preserve"> TIBILLO</t>
  </si>
  <si>
    <t xml:space="preserve"> PISCO</t>
  </si>
  <si>
    <t xml:space="preserve"> HUANCANO</t>
  </si>
  <si>
    <t xml:space="preserve"> HUMAY</t>
  </si>
  <si>
    <t xml:space="preserve"> PARACAS</t>
  </si>
  <si>
    <t xml:space="preserve"> SAN ANDRES</t>
  </si>
  <si>
    <t xml:space="preserve"> SAN CLEMENTE</t>
  </si>
  <si>
    <t xml:space="preserve"> TUPAC AMARU INCA</t>
  </si>
  <si>
    <t xml:space="preserve"> JUNIN</t>
  </si>
  <si>
    <t xml:space="preserve"> HUANCAYO</t>
  </si>
  <si>
    <t xml:space="preserve"> CARHUACALLANGA</t>
  </si>
  <si>
    <t xml:space="preserve"> CHACAPAMPA</t>
  </si>
  <si>
    <t xml:space="preserve"> CHICCHE</t>
  </si>
  <si>
    <t xml:space="preserve"> CHONGOS ALTO</t>
  </si>
  <si>
    <t xml:space="preserve"> CHUPURO</t>
  </si>
  <si>
    <t xml:space="preserve"> CULLHUAS</t>
  </si>
  <si>
    <t xml:space="preserve"> EL TAMBO</t>
  </si>
  <si>
    <t xml:space="preserve"> HUACRAPUQUIO</t>
  </si>
  <si>
    <t xml:space="preserve"> HUALHUAS</t>
  </si>
  <si>
    <t xml:space="preserve"> HUANCAN</t>
  </si>
  <si>
    <t xml:space="preserve"> HUASICANCHA</t>
  </si>
  <si>
    <t xml:space="preserve"> HUAYUCACHI</t>
  </si>
  <si>
    <t xml:space="preserve"> INGENIO</t>
  </si>
  <si>
    <t xml:space="preserve"> PILCOMAYO</t>
  </si>
  <si>
    <t xml:space="preserve"> QUICHUAY</t>
  </si>
  <si>
    <t xml:space="preserve"> QUILCAS</t>
  </si>
  <si>
    <t xml:space="preserve"> SAN AGUSTIN</t>
  </si>
  <si>
    <t xml:space="preserve"> SAN JERONIMO DE TUNAN</t>
  </si>
  <si>
    <t xml:space="preserve"> SAÑO</t>
  </si>
  <si>
    <t xml:space="preserve"> SAPALLANGA</t>
  </si>
  <si>
    <t xml:space="preserve"> SICAYA</t>
  </si>
  <si>
    <t xml:space="preserve"> SANTO DOMINGO DE ACOBAMBA</t>
  </si>
  <si>
    <t xml:space="preserve"> VIQUES</t>
  </si>
  <si>
    <t xml:space="preserve"> ANDAMARCA</t>
  </si>
  <si>
    <t xml:space="preserve"> CHAMBARA</t>
  </si>
  <si>
    <t xml:space="preserve"> HEROINAS TOLEDO</t>
  </si>
  <si>
    <t xml:space="preserve"> MANZANARES</t>
  </si>
  <si>
    <t xml:space="preserve"> MATAHUASI</t>
  </si>
  <si>
    <t xml:space="preserve"> MITO</t>
  </si>
  <si>
    <t xml:space="preserve"> NUEVE DE JULIO</t>
  </si>
  <si>
    <t xml:space="preserve"> ORCOTUNA</t>
  </si>
  <si>
    <t xml:space="preserve"> SAN JOSE DE QUERO</t>
  </si>
  <si>
    <t xml:space="preserve"> SANTA ROSA DE OCOPA</t>
  </si>
  <si>
    <t xml:space="preserve"> CHANCHAMAYO</t>
  </si>
  <si>
    <t xml:space="preserve"> PERENE</t>
  </si>
  <si>
    <t xml:space="preserve"> PICHANAQUI</t>
  </si>
  <si>
    <t xml:space="preserve"> SAN LUIS DE SHUARO</t>
  </si>
  <si>
    <t xml:space="preserve"> SAN RAMON</t>
  </si>
  <si>
    <t xml:space="preserve"> VITOC</t>
  </si>
  <si>
    <t xml:space="preserve"> JAUJA</t>
  </si>
  <si>
    <t xml:space="preserve"> ACOLLA</t>
  </si>
  <si>
    <t xml:space="preserve"> APATA</t>
  </si>
  <si>
    <t xml:space="preserve"> ATAURA</t>
  </si>
  <si>
    <t xml:space="preserve"> CANCHAYLLO</t>
  </si>
  <si>
    <t xml:space="preserve"> CURICACA</t>
  </si>
  <si>
    <t xml:space="preserve"> EL MANTARO</t>
  </si>
  <si>
    <t xml:space="preserve"> HUAMALI</t>
  </si>
  <si>
    <t xml:space="preserve"> HUARIPAMPA</t>
  </si>
  <si>
    <t xml:space="preserve"> HUERTAS</t>
  </si>
  <si>
    <t xml:space="preserve"> JANJAILLO</t>
  </si>
  <si>
    <t xml:space="preserve"> JULCAN</t>
  </si>
  <si>
    <t xml:space="preserve"> LEONOR ORDOÑEZ</t>
  </si>
  <si>
    <t xml:space="preserve"> LLOCLLAPAMPA</t>
  </si>
  <si>
    <t xml:space="preserve"> MARCO</t>
  </si>
  <si>
    <t xml:space="preserve"> MASMA</t>
  </si>
  <si>
    <t xml:space="preserve"> MASMA CHICCHE</t>
  </si>
  <si>
    <t xml:space="preserve"> MOLINOS</t>
  </si>
  <si>
    <t xml:space="preserve"> MONOBAMBA</t>
  </si>
  <si>
    <t xml:space="preserve"> MUQUI</t>
  </si>
  <si>
    <t xml:space="preserve"> MUQUIYAUYO</t>
  </si>
  <si>
    <t xml:space="preserve"> PACA</t>
  </si>
  <si>
    <t xml:space="preserve"> PANCAN</t>
  </si>
  <si>
    <t xml:space="preserve"> PARCO</t>
  </si>
  <si>
    <t xml:space="preserve"> POMACANCHA</t>
  </si>
  <si>
    <t xml:space="preserve"> RICRAN</t>
  </si>
  <si>
    <t xml:space="preserve"> SAN LORENZO</t>
  </si>
  <si>
    <t xml:space="preserve"> SAN PEDRO DE CHUNAN</t>
  </si>
  <si>
    <t xml:space="preserve"> SAUSA</t>
  </si>
  <si>
    <t xml:space="preserve"> SINCOS</t>
  </si>
  <si>
    <t xml:space="preserve"> TUNAN MARCA</t>
  </si>
  <si>
    <t xml:space="preserve"> CARHUAMAYO</t>
  </si>
  <si>
    <t xml:space="preserve"> ONDORES</t>
  </si>
  <si>
    <t xml:space="preserve"> ULCUMAYO</t>
  </si>
  <si>
    <t xml:space="preserve"> SATIPO</t>
  </si>
  <si>
    <t xml:space="preserve"> COVIRIALI</t>
  </si>
  <si>
    <t xml:space="preserve"> LLAYLLA</t>
  </si>
  <si>
    <t xml:space="preserve"> MAZAMARI</t>
  </si>
  <si>
    <t xml:space="preserve"> PANGOA</t>
  </si>
  <si>
    <t xml:space="preserve"> RIO NEGRO</t>
  </si>
  <si>
    <t xml:space="preserve"> RIO TAMBO</t>
  </si>
  <si>
    <t xml:space="preserve"> VIZCATAN DEL ENE</t>
  </si>
  <si>
    <t xml:space="preserve"> TARMA</t>
  </si>
  <si>
    <t xml:space="preserve"> HUARICOLCA</t>
  </si>
  <si>
    <t xml:space="preserve"> HUASAHUASI</t>
  </si>
  <si>
    <t xml:space="preserve"> PALCAMAYO</t>
  </si>
  <si>
    <t xml:space="preserve"> SAN PEDRO DE CAJAS</t>
  </si>
  <si>
    <t xml:space="preserve"> TAPO</t>
  </si>
  <si>
    <t xml:space="preserve"> LA OROYA</t>
  </si>
  <si>
    <t xml:space="preserve"> CHACAPALPA</t>
  </si>
  <si>
    <t xml:space="preserve"> HUAY-HUAY</t>
  </si>
  <si>
    <t xml:space="preserve"> MARCAPOMACOCHA</t>
  </si>
  <si>
    <t xml:space="preserve"> MOROCOCHA</t>
  </si>
  <si>
    <t xml:space="preserve"> SANTA BARBARA DE CARHUACAYAN</t>
  </si>
  <si>
    <t xml:space="preserve"> SANTA ROSA DE SACCO</t>
  </si>
  <si>
    <t xml:space="preserve"> SUITUCANCHA</t>
  </si>
  <si>
    <t xml:space="preserve"> CHUPACA</t>
  </si>
  <si>
    <t xml:space="preserve"> AHUAC</t>
  </si>
  <si>
    <t xml:space="preserve"> CHONGOS BAJO</t>
  </si>
  <si>
    <t xml:space="preserve"> HUACHAC</t>
  </si>
  <si>
    <t xml:space="preserve"> HUAMANCACA CHICO</t>
  </si>
  <si>
    <t xml:space="preserve"> SAN JUAN DE ISCOS</t>
  </si>
  <si>
    <t xml:space="preserve"> SAN JUAN DE JARPA</t>
  </si>
  <si>
    <t xml:space="preserve"> TRES DE DICIEMBRE</t>
  </si>
  <si>
    <t xml:space="preserve"> TRUJILLO</t>
  </si>
  <si>
    <t xml:space="preserve"> FLORENCIA DE MORA</t>
  </si>
  <si>
    <t xml:space="preserve"> HUANCHACO</t>
  </si>
  <si>
    <t xml:space="preserve"> LAREDO</t>
  </si>
  <si>
    <t xml:space="preserve"> MOCHE</t>
  </si>
  <si>
    <t xml:space="preserve"> POROTO</t>
  </si>
  <si>
    <t xml:space="preserve"> SALAVERRY</t>
  </si>
  <si>
    <t xml:space="preserve"> SIMBAL</t>
  </si>
  <si>
    <t xml:space="preserve"> VICTOR LARCO HERRERA</t>
  </si>
  <si>
    <t xml:space="preserve"> ASCOPE</t>
  </si>
  <si>
    <t xml:space="preserve"> CHICAMA</t>
  </si>
  <si>
    <t xml:space="preserve"> CHOCOPE</t>
  </si>
  <si>
    <t xml:space="preserve"> MAGDALENA DE CAO</t>
  </si>
  <si>
    <t xml:space="preserve"> PAIJAN</t>
  </si>
  <si>
    <t xml:space="preserve"> RAZURI</t>
  </si>
  <si>
    <t xml:space="preserve"> SANTIAGO DE CAO</t>
  </si>
  <si>
    <t xml:space="preserve"> CASA GRANDE</t>
  </si>
  <si>
    <t xml:space="preserve"> CONDORMARCA</t>
  </si>
  <si>
    <t xml:space="preserve"> LONGOTEA</t>
  </si>
  <si>
    <t xml:space="preserve"> UCHUMARCA</t>
  </si>
  <si>
    <t xml:space="preserve"> UCUNCHA</t>
  </si>
  <si>
    <t xml:space="preserve"> CHEPEN</t>
  </si>
  <si>
    <t xml:space="preserve"> PACANGA</t>
  </si>
  <si>
    <t xml:space="preserve"> CALAMARCA</t>
  </si>
  <si>
    <t xml:space="preserve"> CARABAMBA</t>
  </si>
  <si>
    <t xml:space="preserve"> HUASO</t>
  </si>
  <si>
    <t xml:space="preserve"> OTUZCO</t>
  </si>
  <si>
    <t xml:space="preserve"> AGALLPAMPA</t>
  </si>
  <si>
    <t xml:space="preserve"> CHARAT</t>
  </si>
  <si>
    <t xml:space="preserve"> HUARANCHAL</t>
  </si>
  <si>
    <t xml:space="preserve"> LA CUESTA</t>
  </si>
  <si>
    <t xml:space="preserve"> MACHE</t>
  </si>
  <si>
    <t xml:space="preserve"> PARANDAY</t>
  </si>
  <si>
    <t xml:space="preserve"> SALPO</t>
  </si>
  <si>
    <t xml:space="preserve"> SINSICAP</t>
  </si>
  <si>
    <t xml:space="preserve"> USQUIL</t>
  </si>
  <si>
    <t xml:space="preserve"> PACASMAYO</t>
  </si>
  <si>
    <t xml:space="preserve"> SAN PEDRO DE LLOC</t>
  </si>
  <si>
    <t xml:space="preserve"> GUADALUPE</t>
  </si>
  <si>
    <t xml:space="preserve"> JEQUETEPEQUE</t>
  </si>
  <si>
    <t xml:space="preserve"> PATAZ</t>
  </si>
  <si>
    <t xml:space="preserve"> TAYABAMBA</t>
  </si>
  <si>
    <t xml:space="preserve"> BULDIBUYO</t>
  </si>
  <si>
    <t xml:space="preserve"> CHILLIA</t>
  </si>
  <si>
    <t xml:space="preserve"> HUANCASPATA</t>
  </si>
  <si>
    <t xml:space="preserve"> HUAYLILLAS</t>
  </si>
  <si>
    <t xml:space="preserve"> HUAYO</t>
  </si>
  <si>
    <t xml:space="preserve"> ONGON</t>
  </si>
  <si>
    <t xml:space="preserve"> PARCOY</t>
  </si>
  <si>
    <t xml:space="preserve"> PIAS</t>
  </si>
  <si>
    <t xml:space="preserve"> SANTIAGO DE CHALLAS</t>
  </si>
  <si>
    <t xml:space="preserve"> TAURIJA</t>
  </si>
  <si>
    <t xml:space="preserve"> URPAY</t>
  </si>
  <si>
    <t xml:space="preserve"> HUAMACHUCO</t>
  </si>
  <si>
    <t xml:space="preserve"> CHUGAY</t>
  </si>
  <si>
    <t xml:space="preserve"> COCHORCO</t>
  </si>
  <si>
    <t xml:space="preserve"> CURGOS</t>
  </si>
  <si>
    <t xml:space="preserve"> MARCABAL</t>
  </si>
  <si>
    <t xml:space="preserve"> SANAGORAN</t>
  </si>
  <si>
    <t xml:space="preserve"> SARIN</t>
  </si>
  <si>
    <t xml:space="preserve"> SARTIMBAMBA</t>
  </si>
  <si>
    <t xml:space="preserve"> SANTIAGO DE CHUCO</t>
  </si>
  <si>
    <t xml:space="preserve"> ANGASMARCA</t>
  </si>
  <si>
    <t xml:space="preserve"> CACHICADAN</t>
  </si>
  <si>
    <t xml:space="preserve"> MOLLEBAMBA</t>
  </si>
  <si>
    <t xml:space="preserve"> QUIRUVILCA</t>
  </si>
  <si>
    <t xml:space="preserve"> SANTA CRUZ DE CHUCA</t>
  </si>
  <si>
    <t xml:space="preserve"> SITABAMBA</t>
  </si>
  <si>
    <t xml:space="preserve"> CASCAS</t>
  </si>
  <si>
    <t xml:space="preserve"> MARMOT</t>
  </si>
  <si>
    <t xml:space="preserve"> SAYAPULLO</t>
  </si>
  <si>
    <t>1. INTEGRIDAD Y LUCHA CONTRA LA CORRUPCIÓN</t>
  </si>
  <si>
    <t>CÓDIGO ÚNICO</t>
  </si>
  <si>
    <t>INVERSIONES</t>
  </si>
  <si>
    <t>N°</t>
  </si>
  <si>
    <t>INDICADOR DE BRECHA Y/O ACCESO A SERVICIOS</t>
  </si>
  <si>
    <t>VALOR</t>
  </si>
  <si>
    <t>CRITERIO 2: ALINEAMIENTO AL PLANEAMIENTO ESTRATÉGICO</t>
  </si>
  <si>
    <t>PUNTAJE TOTAL</t>
  </si>
  <si>
    <t>PROYECTOS</t>
  </si>
  <si>
    <t>LISTA DE INVERSIONES DE LA ENTIDAD</t>
  </si>
  <si>
    <t>TIPO</t>
  </si>
  <si>
    <t>RUTA ESTRATÉGICA DEL PLAN ESTRATÉGICO INSTITUCIONAL (PEI)</t>
  </si>
  <si>
    <t>Prioridad OEI</t>
  </si>
  <si>
    <t>Código OEI</t>
  </si>
  <si>
    <t>Prioridad AEI</t>
  </si>
  <si>
    <t>CRITERIO 1: CIERRE DE BRECHAS</t>
  </si>
  <si>
    <t xml:space="preserve">PUNTAJE
CRITERIO 2
</t>
  </si>
  <si>
    <t>VINCULACIÓN CON LOS LINEAMIENTOS DE LA POLÍTICA GENERAL DE GOBIERNO (PGG)</t>
  </si>
  <si>
    <t>LINEAMIENTOS DE LA POLÍTICA GENERAL DE GOBIERNO
(PGG)</t>
  </si>
  <si>
    <t>PUNTAJE PGG</t>
  </si>
  <si>
    <t>PRIORIDAD DEL OEI</t>
  </si>
  <si>
    <t>PUNTAJE OEI</t>
  </si>
  <si>
    <t>PRIORIDAD DE LA AEI</t>
  </si>
  <si>
    <t>PUNTAJE AEI</t>
  </si>
  <si>
    <t>VINCULACIÓN A LOS OBJETIVOS ESTRATÉGICOS INSTITUCIONALES</t>
  </si>
  <si>
    <t>VINCULACIÓN A LAS ACCIONES ESTRATÉGICAS INSTITUCIONALES</t>
  </si>
  <si>
    <t>Número total de objetivos estratégicos institucionales:</t>
  </si>
  <si>
    <t>ANCASH</t>
  </si>
  <si>
    <t>HUANUCO</t>
  </si>
  <si>
    <t>HUAMALIES</t>
  </si>
  <si>
    <t>PAUCAR DEL SARA SARA</t>
  </si>
  <si>
    <t>HUAROCHIRI</t>
  </si>
  <si>
    <t>departamento</t>
  </si>
  <si>
    <t>provincia</t>
  </si>
  <si>
    <t>distrito</t>
  </si>
  <si>
    <t>BONGARA</t>
  </si>
  <si>
    <t>ASUNCION</t>
  </si>
  <si>
    <t>CAMANA</t>
  </si>
  <si>
    <t>CARAVELI</t>
  </si>
  <si>
    <t>LA UNION</t>
  </si>
  <si>
    <t>CELENDIN</t>
  </si>
  <si>
    <t>LA PERLA</t>
  </si>
  <si>
    <t>LA PUNTA</t>
  </si>
  <si>
    <t>MI PERÚ</t>
  </si>
  <si>
    <t>HUAYTARA</t>
  </si>
  <si>
    <t>MARAÑON</t>
  </si>
  <si>
    <t>NASCA</t>
  </si>
  <si>
    <t>CHEPEN</t>
  </si>
  <si>
    <t>JULCAN</t>
  </si>
  <si>
    <t>VIRU</t>
  </si>
  <si>
    <t>OYON</t>
  </si>
  <si>
    <t>PUTUMAYO</t>
  </si>
  <si>
    <t>MORROPON</t>
  </si>
  <si>
    <t>AZANGARO</t>
  </si>
  <si>
    <t>HUANCANE</t>
  </si>
  <si>
    <t>PURUS</t>
  </si>
  <si>
    <t>RODRIGUEZ DE MENDOZA</t>
  </si>
  <si>
    <t>CARLOS FERMIN FITZCARRALD</t>
  </si>
  <si>
    <t>MARISCAL CACERES</t>
  </si>
  <si>
    <t>VICTOR FAJARDO</t>
  </si>
  <si>
    <t>VILCAS HUAMAN</t>
  </si>
  <si>
    <t>CONCEPCION</t>
  </si>
  <si>
    <t>CONTUMAZA</t>
  </si>
  <si>
    <t>CARMEN DE LA LEGUA REYNOSO</t>
  </si>
  <si>
    <t>VENTANILLA</t>
  </si>
  <si>
    <t>LA CONVENCION</t>
  </si>
  <si>
    <t>SANCHEZ CARRION</t>
  </si>
  <si>
    <t>GRAN CHIMU</t>
  </si>
  <si>
    <t>MARISCAL RAMON CASTILLA</t>
  </si>
  <si>
    <t>DATEM DEL MARAÑON</t>
  </si>
  <si>
    <t>GENERAL SANCHEZ CERRO</t>
  </si>
  <si>
    <t>DANIEL ALCIDES CARRION</t>
  </si>
  <si>
    <t>SAN ROMAN</t>
  </si>
  <si>
    <t>C1: CIERRE DE BRECHAS</t>
  </si>
  <si>
    <t>C2: ALINEAMIENTO AL PLANEAMIENTO ESTRATÉGICO</t>
  </si>
  <si>
    <t>Código AEI</t>
  </si>
  <si>
    <t>OEI.01</t>
  </si>
  <si>
    <t>OEI.02</t>
  </si>
  <si>
    <t>OEI.03</t>
  </si>
  <si>
    <t>OEI.04</t>
  </si>
  <si>
    <t>OEI.05</t>
  </si>
  <si>
    <t>OEI.06</t>
  </si>
  <si>
    <t>AEI.01.01</t>
  </si>
  <si>
    <t>AEI.01.02</t>
  </si>
  <si>
    <t>AEI.02.01</t>
  </si>
  <si>
    <t>AEI.02.02</t>
  </si>
  <si>
    <t>AEI.02.03</t>
  </si>
  <si>
    <t>AEI.03.01</t>
  </si>
  <si>
    <t>AEI.04.01</t>
  </si>
  <si>
    <t>AEI.04.02</t>
  </si>
  <si>
    <t>AEI.04.03</t>
  </si>
  <si>
    <t>AEI.05.01</t>
  </si>
  <si>
    <t>AEI.05.02</t>
  </si>
  <si>
    <t>AEI.05.03</t>
  </si>
  <si>
    <t>AEI.06.01</t>
  </si>
  <si>
    <t>AEI.06.02</t>
  </si>
  <si>
    <t>Ninguno</t>
  </si>
  <si>
    <t>No modificar este dato.</t>
  </si>
  <si>
    <t>Número total de acciones estratégicas institucionales:</t>
  </si>
  <si>
    <t>Si la inversión está vinculada a una Política General de Gobierno, seleccionar la que corresponde, si no está vinculada seleccionar "Ninguno".</t>
  </si>
  <si>
    <t>Si la inversión está vinculada a una acción estratégica, seleccionar la que corresponde, en caso contrario colocar "Ninguno".</t>
  </si>
  <si>
    <t>AEI.01.03</t>
  </si>
  <si>
    <t>AEI.03.02</t>
  </si>
  <si>
    <t>AEI.03.03</t>
  </si>
  <si>
    <t>AEI.05.04</t>
  </si>
  <si>
    <t>AEI.06.03</t>
  </si>
  <si>
    <t>AEI.01.04</t>
  </si>
  <si>
    <t>AEI.01.05</t>
  </si>
  <si>
    <t>AEI.01.06</t>
  </si>
  <si>
    <t>AEI.06.04</t>
  </si>
  <si>
    <t>ACCIÓN ESTRATÉGICA ASOCIADA A LA INVERSIÓN</t>
  </si>
  <si>
    <t>INDICADORES DE BRECHAS DEL SECTOR VIVIENDA, CONSTRUCCIÓN Y SANEAMIENTO</t>
  </si>
  <si>
    <t>Porcentaje de la población urbana sin  acceso a servicios de alcantarillado  u otras formas  de disposición sanitaria de excretas.</t>
  </si>
  <si>
    <t xml:space="preserve">Porcentaje de insuficiente cobertura de los servicios de capacitación del recurso humano del sector construcción y saneamiento a nivel nacional. </t>
  </si>
  <si>
    <r>
      <rPr>
        <b/>
        <u/>
        <sz val="8"/>
        <color rgb="FF0070C0"/>
        <rFont val="Calibri"/>
        <family val="2"/>
        <scheme val="minor"/>
      </rPr>
      <t>INSTRUCCIÓN</t>
    </r>
    <r>
      <rPr>
        <b/>
        <sz val="8"/>
        <color rgb="FF0070C0"/>
        <rFont val="Calibri"/>
        <family val="2"/>
        <scheme val="minor"/>
      </rPr>
      <t>:</t>
    </r>
    <r>
      <rPr>
        <sz val="8"/>
        <color rgb="FF0070C0"/>
        <rFont val="Calibri"/>
        <family val="2"/>
        <scheme val="minor"/>
      </rPr>
      <t xml:space="preserve">
Se muestran los indicadores de brechas del Sector Vivienda, Construcción y Saneamiento con sus respectivos valores a nivel nacional y el tipo de indicador (cobertura o calidad).
Registrar los valores numéricos de los indicadores de brechas de su distrito, provincia o región, según corresponda, en los cuales tiene competencia su entidad, y de acuerdo a la disponibilidad de información, teniendo en cuenta las alternativas que se plantean en los lineamientos para la elaboración para el diagnóstico de brechas.</t>
    </r>
  </si>
  <si>
    <t>Porcentaje de deficiente capacidad de gestión de las unidades orgánicas, organismos públicos y/o entidades adscritas del MVCS.</t>
  </si>
  <si>
    <t>Porcentaje de centros de I+D que no disponen de las capacidades adecuadas para la generación de conocimiento y tecnología.</t>
  </si>
  <si>
    <t>Porcentaje de la población urbana sin acceso a los servicios de movilidad urbana a través de pistas y veredas.</t>
  </si>
  <si>
    <t>Déficit de m2 de áreas verde por habitante en las zonas urbanas.</t>
  </si>
  <si>
    <t>Porcentaje de la población urbana sin acceso al servicio de agua potable mediante red pública o pileta pública.</t>
  </si>
  <si>
    <t>Porcentaje de volumen de aguas residuales no tratadas.</t>
  </si>
  <si>
    <t>Horas al día sin servicio de agua potable en el ámbito urbano.</t>
  </si>
  <si>
    <t>Porcentaje de muestras recolectadas de cloro residual fuera de los límites permisibles.</t>
  </si>
  <si>
    <t>Porcentaje de áreas urbanas sin servicio de drenaje pluvial.</t>
  </si>
  <si>
    <t>Porcentaje de la población rural sin acceso al servicio de agua potable mediante red pública o pileta pública.</t>
  </si>
  <si>
    <t>Porcentaje de la población rural sin acceso al servicio de alcantarillado u otras formas de disposición sanitaria de excretas.</t>
  </si>
  <si>
    <t>Porcentaje de predios urbanos sin catastro.</t>
  </si>
  <si>
    <t>Déficit de m2 de espacios públicos por habitante en las zonas urbanas.</t>
  </si>
  <si>
    <t>Porcentaje de Centros de Formación con inadecuadas capacidades físicas para el servicio de capacitación en construcción y saneamiento a nivel nacional.</t>
  </si>
  <si>
    <r>
      <rPr>
        <b/>
        <u/>
        <sz val="8"/>
        <color rgb="FF0070C0"/>
        <rFont val="Calibri"/>
        <family val="2"/>
        <scheme val="minor"/>
      </rPr>
      <t xml:space="preserve">INSTRUCCIÓN:
</t>
    </r>
    <r>
      <rPr>
        <sz val="8"/>
        <color rgb="FF0070C0"/>
        <rFont val="Calibri"/>
        <family val="2"/>
        <scheme val="minor"/>
      </rPr>
      <t xml:space="preserve">Se muestran los Objetivos Estratégicos Institucionales (OEI)  y Acciones  Estratégicas Institucionales (AEI) de la Ruta Estratégica del Plan Estratégico Institucional (PEI) del Sector Vivienda, Construcción y Saneamiento, aprobado y vigente.
</t>
    </r>
    <r>
      <rPr>
        <b/>
        <u/>
        <sz val="8"/>
        <color rgb="FF0070C0"/>
        <rFont val="Calibri"/>
        <family val="2"/>
        <scheme val="minor"/>
      </rPr>
      <t>Este cuadro no se debe hacer ningún registro, es solo informativo</t>
    </r>
    <r>
      <rPr>
        <b/>
        <sz val="8"/>
        <color rgb="FF0070C0"/>
        <rFont val="Calibri"/>
        <family val="2"/>
        <scheme val="minor"/>
      </rPr>
      <t>.</t>
    </r>
  </si>
  <si>
    <t>INCREMENTAR EL ACCESO SOSTENIBLE Y DE CALIDAD A LOS SERVICIOS DE SANEAMIENTO EN LA POBLACIÓN DEL ÁMBITO URBANO</t>
  </si>
  <si>
    <t>INCREMENTAR EL ACCESO SOSTENIBLE Y DE CALIDAD A LOS SERVICIOS DE SANEAMIENTO EN LA POBLACIÓN DEL ÁMBITO RURAL</t>
  </si>
  <si>
    <t>MEJORAR EL ORDENAMIENTO Y DESARROLLO SOSTENIBLE DE LOS CENTROS POBLADOS</t>
  </si>
  <si>
    <t>INCREMENTAR EL ACCESO A VIVIENDAS ADECUADAS Y SEGURAS DE LA POBLACIÓN</t>
  </si>
  <si>
    <t>FORTALECER LA IMPLEMENTACIÓN DE LA GESTIÓN DE RIESGOS DE DESASTRES Y CAMBIO CLIMÁTICO</t>
  </si>
  <si>
    <t>FORTALECER LA GESTIÓN INSTITUCIONAL</t>
  </si>
  <si>
    <t>MARCO TÉCNICO  NORMATIVO INTEGRAL EN MATERIA DE SANEAMIENTO EN EL ÁMBITO URBANO</t>
  </si>
  <si>
    <t>SEGUIMIENTO PERMANENTE A LA IMPLEMENTACIÓN DE LOS PLANES REGIONALES DE SANEAMIENTO EN EL ÁMBITO URBANO</t>
  </si>
  <si>
    <t>PROMOCIÓN DE PROYECTOS FINANCIADOS CON PARTICIPACIÓN DE LA INVERSIÓN PRIVADA</t>
  </si>
  <si>
    <t>SERVICIOS DE SANEAMIENTO AMPLIADOS Y MEJORADOS EN EL ÁMBITO URBANO</t>
  </si>
  <si>
    <t>SISTEMA DE FORTALECIMIENTO DE CAPACIDADES INTEGRAL PARA LA MEJORA DE LA GESTIÓN Y PRESTACIÓN DE SERVICIOS DE SANEAMIENTO EN EL ÁMBITO URBANO</t>
  </si>
  <si>
    <t>SEGUIMIENTO A LA CALIDAD DE LA PRESTACIÓN DE SERVICIOS EN PEQUEÑAS CIUDADES PARA LA MEJORA DE LA GESTIÓN DEL SANEAMIENTO EN EL ÁMBITO URBANO</t>
  </si>
  <si>
    <t>AEI.02.04</t>
  </si>
  <si>
    <t>SISTEMA DE FORTALECIMIENTO DE CAPACIDADES INTEGRAL PARA LA MEJORA DE LA GESTIÓN Y PRESTACIÓN DE SERVICIOS DE SANEAMIENTO EN EL ÁMBITO RURAL</t>
  </si>
  <si>
    <t>AEI.02.05</t>
  </si>
  <si>
    <t>SEGUIMIENTO A LA CALIDAD DE LA PRESTACIÓN DE SERVICIOS PARA LA MEJORA DE LA GESTIÓN DEL SANEAMIENTO EN EL ÁMBITO RURAL</t>
  </si>
  <si>
    <t>SEGUIMIENTO PERMANENTE A LA IMPLEMENTACIÓN DE LOS PLANES REGIONALES DE SANEAMIENTO EN EL ÁMBITO RURAL</t>
  </si>
  <si>
    <t>SERVICIOS DE SANEAMIENTO AMPLIADOS Y MEJORADOS EN EL ÁMBITO RURAL</t>
  </si>
  <si>
    <t>MARCO TÉCNICO  NORMATIVO INTEGRAL EN MATERIA DE SANEAMIENTO EN EL ÁMBITO RURAL</t>
  </si>
  <si>
    <t>POLÍTICA Y MARCO TÉCNICO  NORMATIVO APROBADO Y DIFUNDIDO PARA EL ORDENAMIENTO Y DESARROLLO SOSTENIBLE DE CENTROS POBLADOS</t>
  </si>
  <si>
    <t>ASISTENCIA TÉCNICA Y CAPACITACIÓN INTEGRAL EN GESTIÓN URBANA TERRITORIAL SOSTENIBLE A LOS GOBIERNOS REGIONALES Y LOCALES</t>
  </si>
  <si>
    <t>ASISTENCIA TÉCNICA Y CAPACITACIÓN INTEGRAL PARA LA GESTIÓN MOVILIDAD URBANA A GOBIERNOS LOCALES</t>
  </si>
  <si>
    <t>AEI.03.04</t>
  </si>
  <si>
    <t>INFRAESTRUCTURA Y EQUIPAMIENTO URBANO NUEVOS Y MEJORADOS PARA CENTROS POBLADOS URBANOS DEL PAÍS</t>
  </si>
  <si>
    <t>AEI.04.05</t>
  </si>
  <si>
    <t>CAPACITACIÓN Y ASISTENCIA TÉCNICA INTEGRAL PARA EL MEJORAMIENTO DE VIVIENDA EN EL ÁMBITO RURAL</t>
  </si>
  <si>
    <t>SUELO URBANO HABILITADO YO RECUPERADO CON FINES DE VIVIENDA PARA LA POBLACIÓN URBANA</t>
  </si>
  <si>
    <t>SUBSIDIOS PARA VIVIENDAS OTORGADOS A LA POBLACIÓN URBANA EN LOS SECTORES C D Y E</t>
  </si>
  <si>
    <t>AEI.04.04</t>
  </si>
  <si>
    <t>VIVIENDAS MEJORADAS PARA LA POBLACIÓN RURAL EN CONDICIÓN DE POBREZA YO VULNERABILIDAD</t>
  </si>
  <si>
    <t>POLÍTICA Y MARCO TÉCNICO  NORMATIVO APROBADO Y DIFUNDIDO EN MATERIA DE VIVIENDA Y CONSTRUCCIÓN</t>
  </si>
  <si>
    <t>ASISTENCIA TÉCNICA OPORTUNA EN RIESGO DE DESASTRES Y MITIGACIÓN AL CAMBIO CLIMÁTICO A GL Y PRESTADORES DE SERVICIOS DE SANEAMIENTO</t>
  </si>
  <si>
    <t>INTERVENCIONES INTEGRALES PARA EVITAR Y REDUCIR  LAS CONDICIONES DE RIESGO DE LA POBLACIÓN</t>
  </si>
  <si>
    <t>CAPACITACIÓN INTEGRAL PARA GESTIONAR LA RESPUESTA ANTE OCURRENCIA DE DESASTRES A LOS GOBIERNOS LOCALES EN EL ÁMBITO URBANO Y RURAL</t>
  </si>
  <si>
    <t>INTERVENCIONES DEL MVCS OPORTUNAS PARA LA EMERGENCIA REHABILITACIÓN Y RECONSTRUCCIÓN EN VIVIENDA Y SANEAMIENTO</t>
  </si>
  <si>
    <t>AEI.05.05</t>
  </si>
  <si>
    <t>EXPEDIENTES E INSTRUMENTOS DE GESTIÓN AMBIENTAL EVALUADOS OPORTUNAMENTE EN EL MVCS</t>
  </si>
  <si>
    <t>AEI.06.05</t>
  </si>
  <si>
    <t>SERVICIO CIVIL MERITOCRÁTICO IMPLEMENTADO PROGRESIVAMENTE EN EL MVCS</t>
  </si>
  <si>
    <t>AEI.06.06</t>
  </si>
  <si>
    <t>SEGUIMIENTO Y EVALUACIÓN OPORTUNA DE CUMPLIMIENTO DE LAS POLÍTICAS Y PROYECTOS DEL MVCS</t>
  </si>
  <si>
    <t>AEI.06.07</t>
  </si>
  <si>
    <t>GESTIÓN ADMINISTRATIVA FORTALECIDA DEL MVCS</t>
  </si>
  <si>
    <t>SISTEMA DE CONTROL INTERNO IMPLEMENTADO EN EL MVCS</t>
  </si>
  <si>
    <t>GESTIÓN POR PROCESOS IMPLEMENTADA EN EL MARCO DE LA POLÍTICA DE MODERNIZACIÓN DE LA GESTIÓN PÚBLICA EN EL MVCS</t>
  </si>
  <si>
    <t>MECANISMOS E INSTRUMENTOS IMPLEMENTADOS EN MATERIA DE LUCHA CONTRA LA CORRUPCIÓN EN EL MVCS</t>
  </si>
  <si>
    <t>INSTRUMENTOS TÉCNICO  NORMATIVO  EN MATERIA DE PLANEAMIENTO ESTRATÉGICO Y OPERATIVO PRESUPUESTO INVERSIONES COOPERACIÓN INTERNACIONAL DESARROLLO E INVESTIGACIÓN TECNOLÓGICA  APROBADOS DIFUNDIDOS IMPLEMENTADOS Y SUPERVISADOS OPORTUNAMENTE POR EL MVCS</t>
  </si>
  <si>
    <t>Cierre de Brecha Cobertura a nivel local/regional</t>
  </si>
  <si>
    <t>La inversión contribuye al cierre de brechas de calidad de las aguas residuales domésticas.</t>
  </si>
  <si>
    <t>VINCULACIÓN A LA RUTA ESTRATÉGICA DEL PLAN ESTRATÉGICO INSTITUCIONAL DEL MINISTERIO DE VIVIENDA, CONSTRUCCIÓN Y SANEAMIENTO</t>
  </si>
  <si>
    <t>PUNTAJE
CRITERIO 3</t>
  </si>
  <si>
    <t>DEPARTAMENTO DE AMAZONAS</t>
  </si>
  <si>
    <t>DEPARTAMENTO DE ANCASH</t>
  </si>
  <si>
    <t>DEPARTAMENTO DE APURIMAC</t>
  </si>
  <si>
    <t>DEPARTAMENTO DE AREQUIPA</t>
  </si>
  <si>
    <t>DEPARTAMENTO DE AYACUCHO</t>
  </si>
  <si>
    <t>DEPARTAMENTO DE CAJAMARCA</t>
  </si>
  <si>
    <t>DEPARTAMENTO DE LIMA</t>
  </si>
  <si>
    <t>DEPARTAMENTO DE CUSCO</t>
  </si>
  <si>
    <t>DEPARTAMENTO DE HUANCAVELICA</t>
  </si>
  <si>
    <t>DEPARTAMENTO DE HUANUCO</t>
  </si>
  <si>
    <t>DEPARTAMENTO DE ICA</t>
  </si>
  <si>
    <t>DEPARTAMENTO DE JUNIN</t>
  </si>
  <si>
    <t>DEPARTAMENTO DE LA LIBERTAD</t>
  </si>
  <si>
    <t>DEPARTAMENTO DE LAMBAYEQUE</t>
  </si>
  <si>
    <t>DEPARTAMENTO DE LORETO</t>
  </si>
  <si>
    <t>DEPARTAMENTO DE MADRE DE DIOS</t>
  </si>
  <si>
    <t>DEPARTAMENTO DE MOQUEGUA</t>
  </si>
  <si>
    <t>DEPARTAMENTO DE PASCO</t>
  </si>
  <si>
    <t>DEPARTAMENTO DE PIURA</t>
  </si>
  <si>
    <t>DEPARTAMENTO DE PUNO</t>
  </si>
  <si>
    <t>DEPARTAMENTO DE SAN MARTIN</t>
  </si>
  <si>
    <t>DEPARTAMENTO DE TACNA</t>
  </si>
  <si>
    <t>DEPARTAMENTO DE TUMBES</t>
  </si>
  <si>
    <t>DEPARTAMENTO DE UCAYALI</t>
  </si>
  <si>
    <t>DANIEL A. CARRION</t>
  </si>
  <si>
    <t>NAZCA</t>
  </si>
  <si>
    <t xml:space="preserve">SATIPO </t>
  </si>
  <si>
    <t xml:space="preserve"> CHACHAPOYAS </t>
  </si>
  <si>
    <t xml:space="preserve"> BAGUA </t>
  </si>
  <si>
    <t xml:space="preserve"> JUMBILLA </t>
  </si>
  <si>
    <t xml:space="preserve"> NIEVA </t>
  </si>
  <si>
    <t xml:space="preserve"> LAMUD </t>
  </si>
  <si>
    <t xml:space="preserve"> SAN NICOLAS </t>
  </si>
  <si>
    <t xml:space="preserve"> BAGUA GRANDE </t>
  </si>
  <si>
    <t xml:space="preserve"> HUARAZ </t>
  </si>
  <si>
    <t xml:space="preserve"> AIJA </t>
  </si>
  <si>
    <t xml:space="preserve"> LLAMELLIN </t>
  </si>
  <si>
    <t xml:space="preserve"> CHACAS </t>
  </si>
  <si>
    <t xml:space="preserve"> CHIQUIAN </t>
  </si>
  <si>
    <t xml:space="preserve"> CARHUAZ </t>
  </si>
  <si>
    <t xml:space="preserve"> SAN LUIS </t>
  </si>
  <si>
    <t xml:space="preserve"> CASMA </t>
  </si>
  <si>
    <t xml:space="preserve"> CORONGO </t>
  </si>
  <si>
    <t xml:space="preserve"> HUARI </t>
  </si>
  <si>
    <t xml:space="preserve"> HUARMEY </t>
  </si>
  <si>
    <t xml:space="preserve"> CARAZ </t>
  </si>
  <si>
    <t xml:space="preserve"> PISCOBAMBA </t>
  </si>
  <si>
    <t xml:space="preserve"> OCROS </t>
  </si>
  <si>
    <t xml:space="preserve"> CABANA </t>
  </si>
  <si>
    <t xml:space="preserve"> POMABAMBA </t>
  </si>
  <si>
    <t xml:space="preserve"> RECUAY </t>
  </si>
  <si>
    <t xml:space="preserve"> CHIMBOTE </t>
  </si>
  <si>
    <t xml:space="preserve"> SIHUAS </t>
  </si>
  <si>
    <t xml:space="preserve"> YUNGAY </t>
  </si>
  <si>
    <t xml:space="preserve"> ABANCAY </t>
  </si>
  <si>
    <t xml:space="preserve"> ANDAHUAYLAS </t>
  </si>
  <si>
    <t xml:space="preserve"> ANTABAMBA </t>
  </si>
  <si>
    <t xml:space="preserve"> CHALHUANCA </t>
  </si>
  <si>
    <t xml:space="preserve"> TAMBOBAMBA </t>
  </si>
  <si>
    <t xml:space="preserve"> CHINCHEROS </t>
  </si>
  <si>
    <t xml:space="preserve"> CHUQUIBAMBILLA </t>
  </si>
  <si>
    <t xml:space="preserve"> AREQUIPA </t>
  </si>
  <si>
    <t xml:space="preserve"> CAMANA </t>
  </si>
  <si>
    <t xml:space="preserve"> CARAVELI </t>
  </si>
  <si>
    <t xml:space="preserve"> APLAO </t>
  </si>
  <si>
    <t xml:space="preserve"> CHIVAY </t>
  </si>
  <si>
    <t xml:space="preserve"> CHUQUIBAMBA </t>
  </si>
  <si>
    <t xml:space="preserve"> MOLLENDO </t>
  </si>
  <si>
    <t xml:space="preserve"> COTAHUASI </t>
  </si>
  <si>
    <t xml:space="preserve"> AYACUCHO </t>
  </si>
  <si>
    <t xml:space="preserve"> CANGALLO </t>
  </si>
  <si>
    <t xml:space="preserve"> SANCOS </t>
  </si>
  <si>
    <t xml:space="preserve"> HUANTA </t>
  </si>
  <si>
    <t xml:space="preserve"> SAN MIGUEL </t>
  </si>
  <si>
    <t xml:space="preserve"> PUQUIO </t>
  </si>
  <si>
    <t xml:space="preserve"> CORACORA </t>
  </si>
  <si>
    <t xml:space="preserve"> PAUSA </t>
  </si>
  <si>
    <t xml:space="preserve"> QUEROBAMBA </t>
  </si>
  <si>
    <t xml:space="preserve"> HUANCAPI </t>
  </si>
  <si>
    <t xml:space="preserve"> VILCAS HUAMAN </t>
  </si>
  <si>
    <t xml:space="preserve"> CAJAMARCA </t>
  </si>
  <si>
    <t xml:space="preserve"> CAJABAMBA </t>
  </si>
  <si>
    <t xml:space="preserve"> CELENDIN </t>
  </si>
  <si>
    <t xml:space="preserve"> CHOTA </t>
  </si>
  <si>
    <t xml:space="preserve"> CONTUMAZA </t>
  </si>
  <si>
    <t xml:space="preserve"> CUTERVO </t>
  </si>
  <si>
    <t xml:space="preserve"> BAMBAMARCA </t>
  </si>
  <si>
    <t xml:space="preserve"> JAEN </t>
  </si>
  <si>
    <t xml:space="preserve"> SAN IGNACIO </t>
  </si>
  <si>
    <t xml:space="preserve"> PEDRO GALVEZ </t>
  </si>
  <si>
    <t xml:space="preserve"> SAN PABLO </t>
  </si>
  <si>
    <t xml:space="preserve"> SANTA CRUZ </t>
  </si>
  <si>
    <t xml:space="preserve"> CALLAO </t>
  </si>
  <si>
    <t xml:space="preserve"> MI PERU </t>
  </si>
  <si>
    <t xml:space="preserve"> WANCHAQ </t>
  </si>
  <si>
    <t xml:space="preserve"> SANGARARA </t>
  </si>
  <si>
    <t xml:space="preserve"> ZURITE </t>
  </si>
  <si>
    <t xml:space="preserve"> YANAOCA </t>
  </si>
  <si>
    <t xml:space="preserve"> SICUANI </t>
  </si>
  <si>
    <t xml:space="preserve"> SANTO TOMAS </t>
  </si>
  <si>
    <t xml:space="preserve"> ESPINAR </t>
  </si>
  <si>
    <t xml:space="preserve"> SANTA ANA </t>
  </si>
  <si>
    <t xml:space="preserve"> PARURO </t>
  </si>
  <si>
    <t xml:space="preserve"> PAUCARTAMBO </t>
  </si>
  <si>
    <t xml:space="preserve"> URCOS </t>
  </si>
  <si>
    <t xml:space="preserve"> URUBAMBA </t>
  </si>
  <si>
    <t xml:space="preserve"> HUANCAVELICA </t>
  </si>
  <si>
    <t xml:space="preserve"> ACOBAMBA </t>
  </si>
  <si>
    <t xml:space="preserve"> LIRCAY </t>
  </si>
  <si>
    <t xml:space="preserve"> CASTROVIRREYNA </t>
  </si>
  <si>
    <t xml:space="preserve"> CHURCAMPA </t>
  </si>
  <si>
    <t xml:space="preserve"> HUAYTARA </t>
  </si>
  <si>
    <t xml:space="preserve"> PAMPAS </t>
  </si>
  <si>
    <t xml:space="preserve"> HUANUCO </t>
  </si>
  <si>
    <t xml:space="preserve"> AMBO </t>
  </si>
  <si>
    <t xml:space="preserve"> LA UNION </t>
  </si>
  <si>
    <t xml:space="preserve"> HUACAYBAMBA </t>
  </si>
  <si>
    <t xml:space="preserve"> LLATA </t>
  </si>
  <si>
    <t xml:space="preserve"> RUPA-RUPA </t>
  </si>
  <si>
    <t xml:space="preserve"> HUACRACHUCO </t>
  </si>
  <si>
    <t xml:space="preserve"> PANAO </t>
  </si>
  <si>
    <t xml:space="preserve"> PUERTO INCA </t>
  </si>
  <si>
    <t xml:space="preserve"> JESUS </t>
  </si>
  <si>
    <t xml:space="preserve"> CHAVINILLO </t>
  </si>
  <si>
    <t xml:space="preserve"> ICA </t>
  </si>
  <si>
    <t xml:space="preserve"> CHINCHA ALTA </t>
  </si>
  <si>
    <t xml:space="preserve"> NAZCA </t>
  </si>
  <si>
    <t xml:space="preserve"> PALPA </t>
  </si>
  <si>
    <t xml:space="preserve"> PISCO </t>
  </si>
  <si>
    <t xml:space="preserve"> HUANCAYO </t>
  </si>
  <si>
    <t xml:space="preserve"> VIQUES </t>
  </si>
  <si>
    <t xml:space="preserve"> CHANCHAMAYO </t>
  </si>
  <si>
    <t xml:space="preserve"> JAUJA </t>
  </si>
  <si>
    <t xml:space="preserve"> JUNIN </t>
  </si>
  <si>
    <t xml:space="preserve"> SATIPO </t>
  </si>
  <si>
    <t xml:space="preserve"> TARMA </t>
  </si>
  <si>
    <t xml:space="preserve"> LA OROYA </t>
  </si>
  <si>
    <t xml:space="preserve"> CHUPACA </t>
  </si>
  <si>
    <t xml:space="preserve"> TRUJILLO </t>
  </si>
  <si>
    <t xml:space="preserve"> ASCOPE </t>
  </si>
  <si>
    <t xml:space="preserve"> BOLIVAR </t>
  </si>
  <si>
    <t xml:space="preserve"> CHEPEN </t>
  </si>
  <si>
    <t xml:space="preserve"> JULCAN </t>
  </si>
  <si>
    <t xml:space="preserve"> OTUZCO </t>
  </si>
  <si>
    <t xml:space="preserve"> SAN PEDRO DE LLOC </t>
  </si>
  <si>
    <t xml:space="preserve"> TAYABAMBA </t>
  </si>
  <si>
    <t xml:space="preserve"> HUAMACHUCO </t>
  </si>
  <si>
    <t xml:space="preserve"> SANTIAGO DE CHUCO </t>
  </si>
  <si>
    <t xml:space="preserve"> CASCAS </t>
  </si>
  <si>
    <t xml:space="preserve"> VIRU </t>
  </si>
  <si>
    <t xml:space="preserve"> CHICLAYO </t>
  </si>
  <si>
    <t xml:space="preserve"> FERREÑAFE </t>
  </si>
  <si>
    <t xml:space="preserve"> LAMBAYEQUE </t>
  </si>
  <si>
    <t xml:space="preserve"> LIMA </t>
  </si>
  <si>
    <t xml:space="preserve"> BARRANCA </t>
  </si>
  <si>
    <t xml:space="preserve"> CAJATAMBO </t>
  </si>
  <si>
    <t xml:space="preserve"> CANTA </t>
  </si>
  <si>
    <t xml:space="preserve"> SAN VICENTE DE CAÑETE </t>
  </si>
  <si>
    <t xml:space="preserve"> HUARAL </t>
  </si>
  <si>
    <t xml:space="preserve"> MATUCANA </t>
  </si>
  <si>
    <t xml:space="preserve"> HUACHO </t>
  </si>
  <si>
    <t xml:space="preserve"> OYON </t>
  </si>
  <si>
    <t xml:space="preserve"> YAUYOS </t>
  </si>
  <si>
    <t xml:space="preserve"> IQUITOS </t>
  </si>
  <si>
    <t xml:space="preserve"> YURIMAGUAS </t>
  </si>
  <si>
    <t xml:space="preserve"> NAUTA </t>
  </si>
  <si>
    <t xml:space="preserve"> RAMON CASTILLA </t>
  </si>
  <si>
    <t xml:space="preserve"> REQUENA </t>
  </si>
  <si>
    <t xml:space="preserve"> CONTAMANA </t>
  </si>
  <si>
    <t xml:space="preserve"> TAMBOPATA </t>
  </si>
  <si>
    <t xml:space="preserve"> MANU </t>
  </si>
  <si>
    <t xml:space="preserve"> IÑAPARI </t>
  </si>
  <si>
    <t xml:space="preserve"> MOQUEGUA </t>
  </si>
  <si>
    <t xml:space="preserve"> OMATE </t>
  </si>
  <si>
    <t xml:space="preserve"> ILO </t>
  </si>
  <si>
    <t xml:space="preserve"> CHAUPIMARCA </t>
  </si>
  <si>
    <t xml:space="preserve"> YANAHUANCA </t>
  </si>
  <si>
    <t xml:space="preserve"> OXAPAMPA </t>
  </si>
  <si>
    <t xml:space="preserve"> PIURA </t>
  </si>
  <si>
    <t xml:space="preserve"> AYABACA </t>
  </si>
  <si>
    <t xml:space="preserve"> HUANCABAMBA </t>
  </si>
  <si>
    <t xml:space="preserve"> MORROPON </t>
  </si>
  <si>
    <t xml:space="preserve"> PAITA </t>
  </si>
  <si>
    <t xml:space="preserve"> SULLANA </t>
  </si>
  <si>
    <t xml:space="preserve"> PARIÑAS </t>
  </si>
  <si>
    <t xml:space="preserve"> SECHURA </t>
  </si>
  <si>
    <t xml:space="preserve"> PUNO </t>
  </si>
  <si>
    <t xml:space="preserve"> AZANGARO </t>
  </si>
  <si>
    <t xml:space="preserve"> MACUSANI </t>
  </si>
  <si>
    <t xml:space="preserve"> JULI </t>
  </si>
  <si>
    <t xml:space="preserve"> ILAVE </t>
  </si>
  <si>
    <t xml:space="preserve"> HUANCANE </t>
  </si>
  <si>
    <t xml:space="preserve"> LAMPA </t>
  </si>
  <si>
    <t xml:space="preserve"> AYAVIRI </t>
  </si>
  <si>
    <t xml:space="preserve"> MOHO </t>
  </si>
  <si>
    <t xml:space="preserve"> PUTINA </t>
  </si>
  <si>
    <t xml:space="preserve"> JULIACA </t>
  </si>
  <si>
    <t xml:space="preserve"> SANDIA </t>
  </si>
  <si>
    <t xml:space="preserve"> YUNGUYO </t>
  </si>
  <si>
    <t xml:space="preserve"> MOYOBAMBA </t>
  </si>
  <si>
    <t xml:space="preserve"> BELLAVISTA </t>
  </si>
  <si>
    <t xml:space="preserve"> SAN JOSE DE SISA </t>
  </si>
  <si>
    <t xml:space="preserve"> SAPOSOA </t>
  </si>
  <si>
    <t xml:space="preserve"> LAMAS </t>
  </si>
  <si>
    <t xml:space="preserve"> JUANJUI </t>
  </si>
  <si>
    <t xml:space="preserve"> PICOTA </t>
  </si>
  <si>
    <t xml:space="preserve"> RIOJA </t>
  </si>
  <si>
    <t xml:space="preserve"> TARAPOTO </t>
  </si>
  <si>
    <t xml:space="preserve"> TOCACHE </t>
  </si>
  <si>
    <t xml:space="preserve"> TACNA </t>
  </si>
  <si>
    <t xml:space="preserve"> CANDARAVE </t>
  </si>
  <si>
    <t xml:space="preserve"> LOCUMBA </t>
  </si>
  <si>
    <t xml:space="preserve"> TARATA </t>
  </si>
  <si>
    <t xml:space="preserve"> TUMBES </t>
  </si>
  <si>
    <t xml:space="preserve"> ZORRITOS </t>
  </si>
  <si>
    <t xml:space="preserve"> ZARUMILLA </t>
  </si>
  <si>
    <t xml:space="preserve"> CALLERIA </t>
  </si>
  <si>
    <t xml:space="preserve"> RAYMONDI </t>
  </si>
  <si>
    <t xml:space="preserve"> PADRE ABAD </t>
  </si>
  <si>
    <t xml:space="preserve"> PURUS </t>
  </si>
  <si>
    <t xml:space="preserve"> ASUNCION </t>
  </si>
  <si>
    <t xml:space="preserve"> ARAMANGO </t>
  </si>
  <si>
    <t xml:space="preserve"> CHISQUILLA </t>
  </si>
  <si>
    <t xml:space="preserve"> EL CENEPA </t>
  </si>
  <si>
    <t xml:space="preserve"> CAMPORREDONDO </t>
  </si>
  <si>
    <t xml:space="preserve"> CHIRIMOTO </t>
  </si>
  <si>
    <t xml:space="preserve"> CAJARURO </t>
  </si>
  <si>
    <t xml:space="preserve"> COCHABAMBA </t>
  </si>
  <si>
    <t xml:space="preserve"> CORIS </t>
  </si>
  <si>
    <t xml:space="preserve"> ACZO </t>
  </si>
  <si>
    <t xml:space="preserve"> ACOCHACA </t>
  </si>
  <si>
    <t xml:space="preserve"> ABELARDO PARDO LEZAMETA </t>
  </si>
  <si>
    <t xml:space="preserve"> ACOPAMPA </t>
  </si>
  <si>
    <t xml:space="preserve"> BUENA VISTA ALTA </t>
  </si>
  <si>
    <t xml:space="preserve"> ACO </t>
  </si>
  <si>
    <t xml:space="preserve"> ANRA </t>
  </si>
  <si>
    <t xml:space="preserve"> COCHAPETI </t>
  </si>
  <si>
    <t xml:space="preserve"> HUALLANCA </t>
  </si>
  <si>
    <t xml:space="preserve"> CASCA </t>
  </si>
  <si>
    <t xml:space="preserve"> ACAS </t>
  </si>
  <si>
    <t xml:space="preserve"> BOLOGNESI </t>
  </si>
  <si>
    <t xml:space="preserve"> HUAYLLAN </t>
  </si>
  <si>
    <t xml:space="preserve"> CATAC </t>
  </si>
  <si>
    <t xml:space="preserve"> CACERES DEL PERU </t>
  </si>
  <si>
    <t xml:space="preserve"> CASCAPARA </t>
  </si>
  <si>
    <t xml:space="preserve"> CHACOCHE </t>
  </si>
  <si>
    <t xml:space="preserve"> ANDARAPA </t>
  </si>
  <si>
    <t xml:space="preserve"> EL ORO </t>
  </si>
  <si>
    <t xml:space="preserve"> CAPAYA </t>
  </si>
  <si>
    <t xml:space="preserve"> COTABAMBAS </t>
  </si>
  <si>
    <t xml:space="preserve"> ANCO_HUALLO </t>
  </si>
  <si>
    <t xml:space="preserve"> CURPAHUASI </t>
  </si>
  <si>
    <t xml:space="preserve"> ALTO SELVA ALEGRE </t>
  </si>
  <si>
    <t xml:space="preserve"> JOSE MARIA QUIMPER </t>
  </si>
  <si>
    <t xml:space="preserve"> ACARI </t>
  </si>
  <si>
    <t xml:space="preserve"> ANDAGUA </t>
  </si>
  <si>
    <t xml:space="preserve"> ACHOMA </t>
  </si>
  <si>
    <t xml:space="preserve"> ANDARAY </t>
  </si>
  <si>
    <t xml:space="preserve"> COCACHACRA </t>
  </si>
  <si>
    <t xml:space="preserve"> ALCA </t>
  </si>
  <si>
    <t xml:space="preserve"> ACOCRO </t>
  </si>
  <si>
    <t xml:space="preserve"> CHUSCHI </t>
  </si>
  <si>
    <t xml:space="preserve"> CARAPO </t>
  </si>
  <si>
    <t xml:space="preserve"> AYAHUANCO </t>
  </si>
  <si>
    <t xml:space="preserve"> ANCO </t>
  </si>
  <si>
    <t xml:space="preserve"> AUCARA </t>
  </si>
  <si>
    <t xml:space="preserve"> CHUMPI </t>
  </si>
  <si>
    <t xml:space="preserve"> COLTA </t>
  </si>
  <si>
    <t xml:space="preserve"> BELEN </t>
  </si>
  <si>
    <t xml:space="preserve"> ALCAMENCA </t>
  </si>
  <si>
    <t xml:space="preserve"> ACCOMARCA </t>
  </si>
  <si>
    <t xml:space="preserve"> CACHACHI </t>
  </si>
  <si>
    <t xml:space="preserve"> CHUMUCH </t>
  </si>
  <si>
    <t xml:space="preserve"> ANGUIA </t>
  </si>
  <si>
    <t xml:space="preserve"> CHILETE </t>
  </si>
  <si>
    <t xml:space="preserve"> CALLAYUC </t>
  </si>
  <si>
    <t xml:space="preserve"> CHUGUR </t>
  </si>
  <si>
    <t xml:space="preserve"> CHIRINOS </t>
  </si>
  <si>
    <t xml:space="preserve"> CHANCAY </t>
  </si>
  <si>
    <t xml:space="preserve"> SAN BERNARDINO </t>
  </si>
  <si>
    <t xml:space="preserve"> ANDABAMBA </t>
  </si>
  <si>
    <t xml:space="preserve"> CUSCO </t>
  </si>
  <si>
    <t xml:space="preserve"> ACOMAYO </t>
  </si>
  <si>
    <t xml:space="preserve"> ANTA </t>
  </si>
  <si>
    <t xml:space="preserve"> CALCA </t>
  </si>
  <si>
    <t xml:space="preserve"> CHECCA </t>
  </si>
  <si>
    <t xml:space="preserve"> CHECACUPE </t>
  </si>
  <si>
    <t xml:space="preserve"> CAPACMARCA </t>
  </si>
  <si>
    <t xml:space="preserve"> CONDOROMA </t>
  </si>
  <si>
    <t xml:space="preserve"> ECHARATE </t>
  </si>
  <si>
    <t xml:space="preserve"> ACCHA </t>
  </si>
  <si>
    <t xml:space="preserve"> CAICAY </t>
  </si>
  <si>
    <t xml:space="preserve"> ANDAHUAYLILLAS </t>
  </si>
  <si>
    <t xml:space="preserve"> CHINCHERO </t>
  </si>
  <si>
    <t xml:space="preserve"> ACOBAMBILLA </t>
  </si>
  <si>
    <t xml:space="preserve"> ANCHONGA </t>
  </si>
  <si>
    <t xml:space="preserve"> ARMA </t>
  </si>
  <si>
    <t xml:space="preserve"> AYAVI </t>
  </si>
  <si>
    <t xml:space="preserve"> ACOSTAMBO </t>
  </si>
  <si>
    <t xml:space="preserve"> AMARILIS </t>
  </si>
  <si>
    <t xml:space="preserve"> CAYNA </t>
  </si>
  <si>
    <t xml:space="preserve"> CHUQUIS </t>
  </si>
  <si>
    <t xml:space="preserve"> CANCHABAMBA </t>
  </si>
  <si>
    <t xml:space="preserve"> ARANCAY </t>
  </si>
  <si>
    <t xml:space="preserve"> DANIEL ALOMIAS ROBLES </t>
  </si>
  <si>
    <t xml:space="preserve"> CHOLON </t>
  </si>
  <si>
    <t xml:space="preserve"> CHAGLLA </t>
  </si>
  <si>
    <t xml:space="preserve"> CODO DEL POZUZO </t>
  </si>
  <si>
    <t xml:space="preserve"> BAÑOS </t>
  </si>
  <si>
    <t xml:space="preserve"> CAHUAC </t>
  </si>
  <si>
    <t xml:space="preserve"> LA TINGUIÑA </t>
  </si>
  <si>
    <t xml:space="preserve"> ALTO LARAN </t>
  </si>
  <si>
    <t xml:space="preserve"> CHANGUILLO </t>
  </si>
  <si>
    <t xml:space="preserve"> LLIPATA </t>
  </si>
  <si>
    <t xml:space="preserve"> HUANCANO </t>
  </si>
  <si>
    <t xml:space="preserve"> CARHUACALLANGA </t>
  </si>
  <si>
    <t xml:space="preserve"> CONCEPCION </t>
  </si>
  <si>
    <t xml:space="preserve"> PERENE </t>
  </si>
  <si>
    <t xml:space="preserve"> ACOLLA </t>
  </si>
  <si>
    <t xml:space="preserve"> CARHUAMAYO </t>
  </si>
  <si>
    <t xml:space="preserve"> COVIRIALI </t>
  </si>
  <si>
    <t xml:space="preserve"> CHACAPALPA </t>
  </si>
  <si>
    <t xml:space="preserve"> AHUAC </t>
  </si>
  <si>
    <t xml:space="preserve"> EL PORVENIR </t>
  </si>
  <si>
    <t xml:space="preserve"> CHICAMA </t>
  </si>
  <si>
    <t xml:space="preserve"> PACANGA </t>
  </si>
  <si>
    <t xml:space="preserve"> CALAMARCA </t>
  </si>
  <si>
    <t xml:space="preserve"> AGALLPAMPA </t>
  </si>
  <si>
    <t xml:space="preserve"> GUADALUPE </t>
  </si>
  <si>
    <t xml:space="preserve"> BULDIBUYO </t>
  </si>
  <si>
    <t xml:space="preserve"> CHUGAY </t>
  </si>
  <si>
    <t xml:space="preserve"> ANGASMARCA </t>
  </si>
  <si>
    <t xml:space="preserve"> LUCMA </t>
  </si>
  <si>
    <t xml:space="preserve"> CHAO </t>
  </si>
  <si>
    <t xml:space="preserve"> CHONGOYAPE </t>
  </si>
  <si>
    <t xml:space="preserve"> CAÑARIS </t>
  </si>
  <si>
    <t xml:space="preserve"> CHOCHOPE </t>
  </si>
  <si>
    <t xml:space="preserve"> ANCON </t>
  </si>
  <si>
    <t xml:space="preserve"> PARAMONGA </t>
  </si>
  <si>
    <t xml:space="preserve"> COPA </t>
  </si>
  <si>
    <t xml:space="preserve"> ARAHUAY </t>
  </si>
  <si>
    <t xml:space="preserve"> ASIA </t>
  </si>
  <si>
    <t xml:space="preserve"> ATAVILLOS ALTO </t>
  </si>
  <si>
    <t xml:space="preserve"> ANTIOQUIA </t>
  </si>
  <si>
    <t xml:space="preserve"> AMBAR </t>
  </si>
  <si>
    <t xml:space="preserve"> ANDAJES </t>
  </si>
  <si>
    <t xml:space="preserve"> ALIS </t>
  </si>
  <si>
    <t xml:space="preserve"> ALTO NANAY </t>
  </si>
  <si>
    <t xml:space="preserve"> BALSAPUERTO </t>
  </si>
  <si>
    <t xml:space="preserve"> PARINARI </t>
  </si>
  <si>
    <t xml:space="preserve"> PEBAS </t>
  </si>
  <si>
    <t xml:space="preserve"> ALTO TAPICHE </t>
  </si>
  <si>
    <t xml:space="preserve"> INAHUAYA </t>
  </si>
  <si>
    <t xml:space="preserve"> CAHUAPANAS </t>
  </si>
  <si>
    <t xml:space="preserve"> INAMBARI </t>
  </si>
  <si>
    <t xml:space="preserve"> FITZCARRALD </t>
  </si>
  <si>
    <t xml:space="preserve"> IBERIA </t>
  </si>
  <si>
    <t xml:space="preserve"> CARUMAS </t>
  </si>
  <si>
    <t xml:space="preserve"> CHOJATA </t>
  </si>
  <si>
    <t xml:space="preserve"> EL ALGARROBAL </t>
  </si>
  <si>
    <t xml:space="preserve"> HUACHON </t>
  </si>
  <si>
    <t xml:space="preserve"> CHACAYAN </t>
  </si>
  <si>
    <t xml:space="preserve"> CHONTABAMBA </t>
  </si>
  <si>
    <t xml:space="preserve"> CASTILLA </t>
  </si>
  <si>
    <t xml:space="preserve"> FRIAS </t>
  </si>
  <si>
    <t xml:space="preserve"> CANCHAQUE </t>
  </si>
  <si>
    <t xml:space="preserve"> SALITRAL </t>
  </si>
  <si>
    <t xml:space="preserve"> AMOTAPE </t>
  </si>
  <si>
    <t xml:space="preserve"> EL ALTO </t>
  </si>
  <si>
    <t xml:space="preserve"> BELLAVISTA DE LA UNION </t>
  </si>
  <si>
    <t xml:space="preserve"> ACORA </t>
  </si>
  <si>
    <t xml:space="preserve"> ACHAYA </t>
  </si>
  <si>
    <t xml:space="preserve"> AJOYANI </t>
  </si>
  <si>
    <t xml:space="preserve"> DESAGUADERO </t>
  </si>
  <si>
    <t xml:space="preserve"> CAPAZO </t>
  </si>
  <si>
    <t xml:space="preserve"> COJATA </t>
  </si>
  <si>
    <t xml:space="preserve"> CABANILLA </t>
  </si>
  <si>
    <t xml:space="preserve"> ANTAUTA </t>
  </si>
  <si>
    <t xml:space="preserve"> CONIMA </t>
  </si>
  <si>
    <t xml:space="preserve"> ANANEA </t>
  </si>
  <si>
    <t xml:space="preserve"> CUYOCUYO </t>
  </si>
  <si>
    <t xml:space="preserve"> ANAPIA </t>
  </si>
  <si>
    <t xml:space="preserve"> CALZADA </t>
  </si>
  <si>
    <t xml:space="preserve"> ALTO BIAVO </t>
  </si>
  <si>
    <t xml:space="preserve"> AGUA BLANCA </t>
  </si>
  <si>
    <t xml:space="preserve"> ALTO SAPOSOA </t>
  </si>
  <si>
    <t xml:space="preserve"> ALONSO DE ALVARADO </t>
  </si>
  <si>
    <t xml:space="preserve"> CAMPANILLA </t>
  </si>
  <si>
    <t xml:space="preserve"> BUENOS AIRES </t>
  </si>
  <si>
    <t xml:space="preserve"> AWAJUN </t>
  </si>
  <si>
    <t xml:space="preserve"> ALBERTO LEVEAU </t>
  </si>
  <si>
    <t xml:space="preserve"> NUEVO PROGRESO </t>
  </si>
  <si>
    <t xml:space="preserve"> ALTO DE LA ALIANZA </t>
  </si>
  <si>
    <t xml:space="preserve"> CAIRANI </t>
  </si>
  <si>
    <t xml:space="preserve"> ILABAYA </t>
  </si>
  <si>
    <t xml:space="preserve"> HEROES ALBARRACIN </t>
  </si>
  <si>
    <t xml:space="preserve"> CORRALES </t>
  </si>
  <si>
    <t xml:space="preserve"> CASITAS </t>
  </si>
  <si>
    <t xml:space="preserve"> AGUAS VERDES </t>
  </si>
  <si>
    <t xml:space="preserve"> CAMPOVERDE </t>
  </si>
  <si>
    <t xml:space="preserve"> SEPAHUA </t>
  </si>
  <si>
    <t xml:space="preserve"> IRAZOLA </t>
  </si>
  <si>
    <t xml:space="preserve"> BALSAS </t>
  </si>
  <si>
    <t xml:space="preserve"> COPALLIN </t>
  </si>
  <si>
    <t xml:space="preserve"> CHURUJA </t>
  </si>
  <si>
    <t xml:space="preserve"> RIO SANTIAGO </t>
  </si>
  <si>
    <t xml:space="preserve"> COCABAMBA </t>
  </si>
  <si>
    <t xml:space="preserve"> COCHAMAL </t>
  </si>
  <si>
    <t xml:space="preserve"> CUMBA </t>
  </si>
  <si>
    <t xml:space="preserve"> COLCABAMBA </t>
  </si>
  <si>
    <t xml:space="preserve"> HUACLLAN </t>
  </si>
  <si>
    <t xml:space="preserve"> CHACCHO </t>
  </si>
  <si>
    <t xml:space="preserve"> ANTONIO RAYMONDI </t>
  </si>
  <si>
    <t xml:space="preserve"> AMASHCA </t>
  </si>
  <si>
    <t xml:space="preserve"> YAUYA </t>
  </si>
  <si>
    <t xml:space="preserve"> COMANDANTE NOEL </t>
  </si>
  <si>
    <t xml:space="preserve"> BAMBAS </t>
  </si>
  <si>
    <t xml:space="preserve"> CAJAY </t>
  </si>
  <si>
    <t xml:space="preserve"> CULEBRAS </t>
  </si>
  <si>
    <t xml:space="preserve"> HUATA </t>
  </si>
  <si>
    <t xml:space="preserve"> ELEAZAR GUZMAN BARRON </t>
  </si>
  <si>
    <t xml:space="preserve"> CAJAMARQUILLA </t>
  </si>
  <si>
    <t xml:space="preserve"> CONCHUCOS </t>
  </si>
  <si>
    <t xml:space="preserve"> PAROBAMBA </t>
  </si>
  <si>
    <t xml:space="preserve"> COTAPARACO </t>
  </si>
  <si>
    <t xml:space="preserve"> COISHCO </t>
  </si>
  <si>
    <t xml:space="preserve"> ALFONSO UGARTE </t>
  </si>
  <si>
    <t xml:space="preserve"> MANCOS </t>
  </si>
  <si>
    <t xml:space="preserve"> CIRCA </t>
  </si>
  <si>
    <t xml:space="preserve"> CHIARA </t>
  </si>
  <si>
    <t xml:space="preserve"> HUAQUIRCA </t>
  </si>
  <si>
    <t xml:space="preserve"> CARAYBAMBA </t>
  </si>
  <si>
    <t xml:space="preserve"> COYLLURQUI </t>
  </si>
  <si>
    <t xml:space="preserve"> COCHARCAS </t>
  </si>
  <si>
    <t xml:space="preserve"> GAMARRA </t>
  </si>
  <si>
    <t xml:space="preserve"> CAYMA </t>
  </si>
  <si>
    <t xml:space="preserve"> MARIANO NICOLAS VALCARCEL </t>
  </si>
  <si>
    <t xml:space="preserve"> ATICO </t>
  </si>
  <si>
    <t xml:space="preserve"> AYO </t>
  </si>
  <si>
    <t xml:space="preserve"> CABANACONDE </t>
  </si>
  <si>
    <t xml:space="preserve"> CAYARANI </t>
  </si>
  <si>
    <t xml:space="preserve"> DEAN VALDIVIA </t>
  </si>
  <si>
    <t xml:space="preserve"> CHARCANA </t>
  </si>
  <si>
    <t xml:space="preserve"> ACOS VINCHOS </t>
  </si>
  <si>
    <t xml:space="preserve"> LOS MOROCHUCOS </t>
  </si>
  <si>
    <t xml:space="preserve"> SACSAMARCA </t>
  </si>
  <si>
    <t xml:space="preserve"> HUAMANGUILLA </t>
  </si>
  <si>
    <t xml:space="preserve"> AYNA </t>
  </si>
  <si>
    <t xml:space="preserve"> CORONEL CASTAÑEDA </t>
  </si>
  <si>
    <t xml:space="preserve"> CORCULLA </t>
  </si>
  <si>
    <t xml:space="preserve"> CHALCOS </t>
  </si>
  <si>
    <t xml:space="preserve"> APONGO </t>
  </si>
  <si>
    <t xml:space="preserve"> CARHUANCA </t>
  </si>
  <si>
    <t xml:space="preserve"> CHETILLA </t>
  </si>
  <si>
    <t xml:space="preserve"> CONDEBAMBA </t>
  </si>
  <si>
    <t xml:space="preserve"> CORTEGANA </t>
  </si>
  <si>
    <t xml:space="preserve"> CHADIN </t>
  </si>
  <si>
    <t xml:space="preserve"> CUPISNIQUE </t>
  </si>
  <si>
    <t xml:space="preserve"> CHOROS </t>
  </si>
  <si>
    <t xml:space="preserve"> HUALGAYOC </t>
  </si>
  <si>
    <t xml:space="preserve"> CHONTALI </t>
  </si>
  <si>
    <t xml:space="preserve"> HUARANGO </t>
  </si>
  <si>
    <t xml:space="preserve"> EDUARDO VILLANUEVA </t>
  </si>
  <si>
    <t xml:space="preserve"> CALQUIS </t>
  </si>
  <si>
    <t xml:space="preserve"> CATACHE </t>
  </si>
  <si>
    <t xml:space="preserve"> CARMEN DE LA LEGUA Y REYNOSO </t>
  </si>
  <si>
    <t xml:space="preserve"> CCORCA </t>
  </si>
  <si>
    <t xml:space="preserve"> ACOPIA </t>
  </si>
  <si>
    <t xml:space="preserve"> ANCAHUASI </t>
  </si>
  <si>
    <t xml:space="preserve"> COYA </t>
  </si>
  <si>
    <t xml:space="preserve"> KUNTURKANKI </t>
  </si>
  <si>
    <t xml:space="preserve"> COMBAPATA </t>
  </si>
  <si>
    <t xml:space="preserve"> CHAMACA </t>
  </si>
  <si>
    <t xml:space="preserve"> COPORAQUE </t>
  </si>
  <si>
    <t xml:space="preserve"> HUAYOPATA </t>
  </si>
  <si>
    <t xml:space="preserve"> CCAPI </t>
  </si>
  <si>
    <t xml:space="preserve"> CHALLABAMBA </t>
  </si>
  <si>
    <t xml:space="preserve"> CAMANTI </t>
  </si>
  <si>
    <t xml:space="preserve"> HUAYLLABAMBA </t>
  </si>
  <si>
    <t xml:space="preserve"> ACORIA </t>
  </si>
  <si>
    <t xml:space="preserve"> CALLANMARCA </t>
  </si>
  <si>
    <t xml:space="preserve"> AURAHUA </t>
  </si>
  <si>
    <t xml:space="preserve"> CHINCHIHUASI </t>
  </si>
  <si>
    <t xml:space="preserve"> CORDOVA </t>
  </si>
  <si>
    <t xml:space="preserve"> ACRAQUIA </t>
  </si>
  <si>
    <t xml:space="preserve"> CHINCHAO </t>
  </si>
  <si>
    <t xml:space="preserve"> COLPAS </t>
  </si>
  <si>
    <t xml:space="preserve"> MARIAS </t>
  </si>
  <si>
    <t xml:space="preserve"> CHAVIN DE PARIARCA </t>
  </si>
  <si>
    <t xml:space="preserve"> HERMILIO VALDIZAN </t>
  </si>
  <si>
    <t xml:space="preserve"> SAN BUENAVENTURA </t>
  </si>
  <si>
    <t xml:space="preserve"> MOLINO </t>
  </si>
  <si>
    <t xml:space="preserve"> HONORIA </t>
  </si>
  <si>
    <t xml:space="preserve"> JIVIA </t>
  </si>
  <si>
    <t xml:space="preserve"> CHACABAMBA </t>
  </si>
  <si>
    <t xml:space="preserve"> LOS AQUIJES </t>
  </si>
  <si>
    <t xml:space="preserve"> CHAVIN </t>
  </si>
  <si>
    <t xml:space="preserve"> EL INGENIO </t>
  </si>
  <si>
    <t xml:space="preserve"> RIO GRANDE </t>
  </si>
  <si>
    <t xml:space="preserve"> HUMAY </t>
  </si>
  <si>
    <t xml:space="preserve"> CHACAPAMPA </t>
  </si>
  <si>
    <t xml:space="preserve"> PICHANAQUI </t>
  </si>
  <si>
    <t xml:space="preserve"> APATA </t>
  </si>
  <si>
    <t xml:space="preserve"> ONDORES </t>
  </si>
  <si>
    <t xml:space="preserve"> LLAYLLA </t>
  </si>
  <si>
    <t xml:space="preserve"> HUARICOLCA </t>
  </si>
  <si>
    <t xml:space="preserve"> HUAY-HUAY </t>
  </si>
  <si>
    <t xml:space="preserve"> CHONGOS BAJO </t>
  </si>
  <si>
    <t xml:space="preserve"> FLORENCIA DE MORA </t>
  </si>
  <si>
    <t xml:space="preserve"> CHOCOPE </t>
  </si>
  <si>
    <t xml:space="preserve"> CONDORMARCA </t>
  </si>
  <si>
    <t xml:space="preserve"> PUEBLO NUEVO </t>
  </si>
  <si>
    <t xml:space="preserve"> CARABAMBA </t>
  </si>
  <si>
    <t xml:space="preserve"> CHARAT </t>
  </si>
  <si>
    <t xml:space="preserve"> JEQUETEPEQUE </t>
  </si>
  <si>
    <t xml:space="preserve"> CHILLIA </t>
  </si>
  <si>
    <t xml:space="preserve"> COCHORCO </t>
  </si>
  <si>
    <t xml:space="preserve"> CACHICADAN </t>
  </si>
  <si>
    <t xml:space="preserve"> COMPIN </t>
  </si>
  <si>
    <t xml:space="preserve"> GUADALUPITO </t>
  </si>
  <si>
    <t xml:space="preserve"> ETEN </t>
  </si>
  <si>
    <t xml:space="preserve"> INCAHUASI </t>
  </si>
  <si>
    <t xml:space="preserve"> ILLIMO </t>
  </si>
  <si>
    <t xml:space="preserve"> ATE </t>
  </si>
  <si>
    <t xml:space="preserve"> PATIVILCA </t>
  </si>
  <si>
    <t xml:space="preserve"> GORGOR </t>
  </si>
  <si>
    <t xml:space="preserve"> HUAMANTANGA </t>
  </si>
  <si>
    <t xml:space="preserve"> CALANGO </t>
  </si>
  <si>
    <t xml:space="preserve"> ATAVILLOS BAJO </t>
  </si>
  <si>
    <t xml:space="preserve"> CALLAHUANCA </t>
  </si>
  <si>
    <t xml:space="preserve"> CALETA DE CARQUIN </t>
  </si>
  <si>
    <t xml:space="preserve"> CAUJUL </t>
  </si>
  <si>
    <t xml:space="preserve"> AYAUCA </t>
  </si>
  <si>
    <t xml:space="preserve"> FERNANDO LORES </t>
  </si>
  <si>
    <t xml:space="preserve"> JEBEROS </t>
  </si>
  <si>
    <t xml:space="preserve"> TIGRE </t>
  </si>
  <si>
    <t xml:space="preserve"> YAVARI </t>
  </si>
  <si>
    <t xml:space="preserve"> CAPELO </t>
  </si>
  <si>
    <t xml:space="preserve"> PADRE MARQUEZ </t>
  </si>
  <si>
    <t xml:space="preserve"> MANSERICHE </t>
  </si>
  <si>
    <t xml:space="preserve"> LAS PIEDRAS </t>
  </si>
  <si>
    <t xml:space="preserve"> MADRE DE DIOS </t>
  </si>
  <si>
    <t xml:space="preserve"> TAHUAMANU </t>
  </si>
  <si>
    <t xml:space="preserve"> CUCHUMBAYA </t>
  </si>
  <si>
    <t xml:space="preserve"> COALAQUE </t>
  </si>
  <si>
    <t xml:space="preserve"> PACOCHA </t>
  </si>
  <si>
    <t xml:space="preserve"> HUARIACA </t>
  </si>
  <si>
    <t xml:space="preserve"> GOYLLARISQUIZGA </t>
  </si>
  <si>
    <t xml:space="preserve"> CATACAOS </t>
  </si>
  <si>
    <t xml:space="preserve"> JILILI </t>
  </si>
  <si>
    <t xml:space="preserve"> EL CARMEN DE LA FRONTERA </t>
  </si>
  <si>
    <t xml:space="preserve"> SAN JUAN DE BIGOTE </t>
  </si>
  <si>
    <t xml:space="preserve"> ARENAL </t>
  </si>
  <si>
    <t xml:space="preserve"> IGNACIO ESCUDERO </t>
  </si>
  <si>
    <t xml:space="preserve"> LA BREA </t>
  </si>
  <si>
    <t xml:space="preserve"> BERNAL </t>
  </si>
  <si>
    <t xml:space="preserve"> AMANTANI </t>
  </si>
  <si>
    <t xml:space="preserve"> ARAPA </t>
  </si>
  <si>
    <t xml:space="preserve"> AYAPATA </t>
  </si>
  <si>
    <t xml:space="preserve"> HUACULLANI </t>
  </si>
  <si>
    <t xml:space="preserve"> PILCUYO </t>
  </si>
  <si>
    <t xml:space="preserve"> HUATASANI </t>
  </si>
  <si>
    <t xml:space="preserve"> CALAPUJA </t>
  </si>
  <si>
    <t xml:space="preserve"> CUPI </t>
  </si>
  <si>
    <t xml:space="preserve"> HUAYRAPATA </t>
  </si>
  <si>
    <t xml:space="preserve"> PEDRO VILCA APAZA </t>
  </si>
  <si>
    <t xml:space="preserve"> CABANILLAS </t>
  </si>
  <si>
    <t xml:space="preserve"> LIMBANI </t>
  </si>
  <si>
    <t xml:space="preserve"> COPANI </t>
  </si>
  <si>
    <t xml:space="preserve"> HABANA </t>
  </si>
  <si>
    <t xml:space="preserve"> BAJO BIAVO </t>
  </si>
  <si>
    <t xml:space="preserve"> SAN MARTIN </t>
  </si>
  <si>
    <t xml:space="preserve"> EL ESLABON </t>
  </si>
  <si>
    <t xml:space="preserve"> BARRANQUITA </t>
  </si>
  <si>
    <t xml:space="preserve"> HUICUNGO </t>
  </si>
  <si>
    <t xml:space="preserve"> CASPISAPA </t>
  </si>
  <si>
    <t xml:space="preserve"> ELIAS SOPLIN VARGAS </t>
  </si>
  <si>
    <t xml:space="preserve"> CACATACHI </t>
  </si>
  <si>
    <t xml:space="preserve"> POLVORA </t>
  </si>
  <si>
    <t xml:space="preserve"> CALANA </t>
  </si>
  <si>
    <t xml:space="preserve"> CAMILACA </t>
  </si>
  <si>
    <t xml:space="preserve"> ITE </t>
  </si>
  <si>
    <t xml:space="preserve"> ESTIQUE </t>
  </si>
  <si>
    <t xml:space="preserve"> LA CRUZ </t>
  </si>
  <si>
    <t xml:space="preserve"> CANOAS DE PUNTA SAL </t>
  </si>
  <si>
    <t xml:space="preserve"> MATAPALO </t>
  </si>
  <si>
    <t xml:space="preserve"> IPARIA </t>
  </si>
  <si>
    <t xml:space="preserve"> TAHUANIA </t>
  </si>
  <si>
    <t xml:space="preserve"> CURIMANA </t>
  </si>
  <si>
    <t xml:space="preserve"> CHETO </t>
  </si>
  <si>
    <t xml:space="preserve"> EL PARCO </t>
  </si>
  <si>
    <t xml:space="preserve"> COROSHA </t>
  </si>
  <si>
    <t xml:space="preserve"> COLCAMAR </t>
  </si>
  <si>
    <t xml:space="preserve"> HUAMBO </t>
  </si>
  <si>
    <t xml:space="preserve"> EL MILAGRO </t>
  </si>
  <si>
    <t xml:space="preserve"> HUANCHAY </t>
  </si>
  <si>
    <t xml:space="preserve"> LA MERCED </t>
  </si>
  <si>
    <t xml:space="preserve"> CHINGAS </t>
  </si>
  <si>
    <t xml:space="preserve"> AQUIA </t>
  </si>
  <si>
    <t xml:space="preserve"> YAUTAN </t>
  </si>
  <si>
    <t xml:space="preserve"> CUSCA </t>
  </si>
  <si>
    <t xml:space="preserve"> CHAVIN DE HUANTAR </t>
  </si>
  <si>
    <t xml:space="preserve"> HUAYAN </t>
  </si>
  <si>
    <t xml:space="preserve"> HUAYLAS </t>
  </si>
  <si>
    <t xml:space="preserve"> FIDEL OLIVAS ESCUDERO </t>
  </si>
  <si>
    <t xml:space="preserve"> CARHUAPAMPA </t>
  </si>
  <si>
    <t xml:space="preserve"> HUACASCHUQUE </t>
  </si>
  <si>
    <t xml:space="preserve"> QUINUABAMBA </t>
  </si>
  <si>
    <t xml:space="preserve"> HUAYLLAPAMPA </t>
  </si>
  <si>
    <t xml:space="preserve"> MACATE </t>
  </si>
  <si>
    <t xml:space="preserve"> CASHAPAMPA </t>
  </si>
  <si>
    <t xml:space="preserve"> MATACOTO </t>
  </si>
  <si>
    <t xml:space="preserve"> CURAHUASI </t>
  </si>
  <si>
    <t xml:space="preserve"> HUANCARAMA </t>
  </si>
  <si>
    <t xml:space="preserve"> JUAN ESPINOZA MEDRANO </t>
  </si>
  <si>
    <t xml:space="preserve"> CHAPIMARCA </t>
  </si>
  <si>
    <t xml:space="preserve"> HAQUIRA </t>
  </si>
  <si>
    <t xml:space="preserve"> HUACCANA </t>
  </si>
  <si>
    <t xml:space="preserve"> HUAYLLATI </t>
  </si>
  <si>
    <t xml:space="preserve"> CERRO COLORADO </t>
  </si>
  <si>
    <t xml:space="preserve"> MARISCAL CACERES </t>
  </si>
  <si>
    <t xml:space="preserve"> ATIQUIPA </t>
  </si>
  <si>
    <t xml:space="preserve"> CHACHAS </t>
  </si>
  <si>
    <t xml:space="preserve"> CALLALLI </t>
  </si>
  <si>
    <t xml:space="preserve"> CHICHAS </t>
  </si>
  <si>
    <t xml:space="preserve"> ISLAY </t>
  </si>
  <si>
    <t xml:space="preserve"> HUAYNACOTAS </t>
  </si>
  <si>
    <t xml:space="preserve"> CARMEN ALTO </t>
  </si>
  <si>
    <t xml:space="preserve"> MARIA PARADO DE BELLIDO </t>
  </si>
  <si>
    <t xml:space="preserve"> SANTIAGO DE LUCANAMARCA </t>
  </si>
  <si>
    <t xml:space="preserve"> IGUAIN </t>
  </si>
  <si>
    <t xml:space="preserve"> CHILCAS </t>
  </si>
  <si>
    <t xml:space="preserve"> CARMEN SALCEDO </t>
  </si>
  <si>
    <t xml:space="preserve"> PACAPAUSA </t>
  </si>
  <si>
    <t xml:space="preserve"> CHILCAYOC </t>
  </si>
  <si>
    <t xml:space="preserve"> ASQUIPATA </t>
  </si>
  <si>
    <t xml:space="preserve"> COSPAN </t>
  </si>
  <si>
    <t xml:space="preserve"> SITACOCHA </t>
  </si>
  <si>
    <t xml:space="preserve"> HUASMIN </t>
  </si>
  <si>
    <t xml:space="preserve"> CHIGUIRIP </t>
  </si>
  <si>
    <t xml:space="preserve"> GUZMANGO </t>
  </si>
  <si>
    <t xml:space="preserve"> CUJILLO </t>
  </si>
  <si>
    <t xml:space="preserve"> COLASAY </t>
  </si>
  <si>
    <t xml:space="preserve"> LA COIPA </t>
  </si>
  <si>
    <t xml:space="preserve"> GREGORIO PITA </t>
  </si>
  <si>
    <t xml:space="preserve"> CATILLUC </t>
  </si>
  <si>
    <t xml:space="preserve"> TUMBADEN </t>
  </si>
  <si>
    <t xml:space="preserve"> CHANCAYBAÑOS </t>
  </si>
  <si>
    <t xml:space="preserve"> LA PERLA </t>
  </si>
  <si>
    <t xml:space="preserve"> POROY </t>
  </si>
  <si>
    <t xml:space="preserve"> ACOS </t>
  </si>
  <si>
    <t xml:space="preserve"> CACHIMAYO </t>
  </si>
  <si>
    <t xml:space="preserve"> LAMAY </t>
  </si>
  <si>
    <t xml:space="preserve"> LANGUI </t>
  </si>
  <si>
    <t xml:space="preserve"> MARANGANI </t>
  </si>
  <si>
    <t xml:space="preserve"> COLQUEMARCA </t>
  </si>
  <si>
    <t xml:space="preserve"> OCORURO </t>
  </si>
  <si>
    <t xml:space="preserve"> MARANURA </t>
  </si>
  <si>
    <t xml:space="preserve"> COLCHA </t>
  </si>
  <si>
    <t xml:space="preserve"> COLQUEPATA </t>
  </si>
  <si>
    <t xml:space="preserve"> CCARHUAYO </t>
  </si>
  <si>
    <t xml:space="preserve"> MACHUPICCHU </t>
  </si>
  <si>
    <t xml:space="preserve"> CONAYCA </t>
  </si>
  <si>
    <t xml:space="preserve"> CAJA </t>
  </si>
  <si>
    <t xml:space="preserve"> CCOCHACCASA </t>
  </si>
  <si>
    <t xml:space="preserve"> CAPILLAS </t>
  </si>
  <si>
    <t xml:space="preserve"> EL CARMEN </t>
  </si>
  <si>
    <t xml:space="preserve"> HUAYACUNDO ARMA </t>
  </si>
  <si>
    <t xml:space="preserve"> AHUAYCHA </t>
  </si>
  <si>
    <t xml:space="preserve"> CHURUBAMBA </t>
  </si>
  <si>
    <t xml:space="preserve"> CONCHAMARCA </t>
  </si>
  <si>
    <t xml:space="preserve"> PACHAS </t>
  </si>
  <si>
    <t xml:space="preserve"> PINRA </t>
  </si>
  <si>
    <t xml:space="preserve"> JACAS GRANDE </t>
  </si>
  <si>
    <t xml:space="preserve"> JOSE CRESPO Y CASTILLO </t>
  </si>
  <si>
    <t xml:space="preserve"> UMARI </t>
  </si>
  <si>
    <t xml:space="preserve"> TOURNAVISTA </t>
  </si>
  <si>
    <t xml:space="preserve"> QUEROPALCA </t>
  </si>
  <si>
    <t xml:space="preserve"> APARICIO POMARES </t>
  </si>
  <si>
    <t xml:space="preserve"> OCUCAJE </t>
  </si>
  <si>
    <t xml:space="preserve"> CHINCHA BAJA </t>
  </si>
  <si>
    <t xml:space="preserve"> MARCONA </t>
  </si>
  <si>
    <t xml:space="preserve"> INDEPENDENCIA </t>
  </si>
  <si>
    <t xml:space="preserve"> CHICCHE </t>
  </si>
  <si>
    <t xml:space="preserve"> ANDAMARCA </t>
  </si>
  <si>
    <t xml:space="preserve"> SAN LUIS DE SHUARO </t>
  </si>
  <si>
    <t xml:space="preserve"> ATAURA </t>
  </si>
  <si>
    <t xml:space="preserve"> ULCUMAYO </t>
  </si>
  <si>
    <t xml:space="preserve"> MAZAMARI </t>
  </si>
  <si>
    <t xml:space="preserve"> HUASAHUASI </t>
  </si>
  <si>
    <t xml:space="preserve"> MARCAPOMACOCHA </t>
  </si>
  <si>
    <t xml:space="preserve"> HUACHAC </t>
  </si>
  <si>
    <t xml:space="preserve"> HUANCHACO </t>
  </si>
  <si>
    <t xml:space="preserve"> MAGDALENA DE CAO </t>
  </si>
  <si>
    <t xml:space="preserve"> LONGOTEA </t>
  </si>
  <si>
    <t xml:space="preserve"> HUASO </t>
  </si>
  <si>
    <t xml:space="preserve"> HUARANCHAL </t>
  </si>
  <si>
    <t xml:space="preserve"> PACASMAYO </t>
  </si>
  <si>
    <t xml:space="preserve"> HUANCASPATA </t>
  </si>
  <si>
    <t xml:space="preserve"> CURGOS </t>
  </si>
  <si>
    <t xml:space="preserve"> MOLLEBAMBA </t>
  </si>
  <si>
    <t xml:space="preserve"> SAYAPULLO </t>
  </si>
  <si>
    <t xml:space="preserve"> ETEN PUERTO </t>
  </si>
  <si>
    <t xml:space="preserve"> MANUEL ANTONIO MESONES MURO </t>
  </si>
  <si>
    <t xml:space="preserve"> JAYANCA </t>
  </si>
  <si>
    <t xml:space="preserve"> BARRANCO </t>
  </si>
  <si>
    <t xml:space="preserve"> SUPE </t>
  </si>
  <si>
    <t xml:space="preserve"> HUANCAPON </t>
  </si>
  <si>
    <t xml:space="preserve"> HUAROS </t>
  </si>
  <si>
    <t xml:space="preserve"> CERRO AZUL </t>
  </si>
  <si>
    <t xml:space="preserve"> AUCALLAMA </t>
  </si>
  <si>
    <t xml:space="preserve"> CARAMPOMA </t>
  </si>
  <si>
    <t xml:space="preserve"> CHECRAS </t>
  </si>
  <si>
    <t xml:space="preserve"> COCHAMARCA </t>
  </si>
  <si>
    <t xml:space="preserve"> INDIANA </t>
  </si>
  <si>
    <t xml:space="preserve"> LAGUNAS </t>
  </si>
  <si>
    <t xml:space="preserve"> TROMPETEROS </t>
  </si>
  <si>
    <t xml:space="preserve"> EMILIO SAN MARTIN </t>
  </si>
  <si>
    <t xml:space="preserve"> PAMPA HERMOSA </t>
  </si>
  <si>
    <t xml:space="preserve"> MORONA </t>
  </si>
  <si>
    <t xml:space="preserve"> LABERINTO </t>
  </si>
  <si>
    <t xml:space="preserve"> HUEPETUHE </t>
  </si>
  <si>
    <t xml:space="preserve"> SAMEGUA </t>
  </si>
  <si>
    <t xml:space="preserve"> ICHUÑA </t>
  </si>
  <si>
    <t xml:space="preserve"> HUAYLLAY </t>
  </si>
  <si>
    <t xml:space="preserve"> PAUCAR </t>
  </si>
  <si>
    <t xml:space="preserve"> PALCAZU </t>
  </si>
  <si>
    <t xml:space="preserve"> CURA MORI </t>
  </si>
  <si>
    <t xml:space="preserve"> HUARMACA </t>
  </si>
  <si>
    <t xml:space="preserve"> SANTA CATALINA DE MOSSA </t>
  </si>
  <si>
    <t xml:space="preserve"> COLAN </t>
  </si>
  <si>
    <t xml:space="preserve"> LANCONES </t>
  </si>
  <si>
    <t xml:space="preserve"> LOBITOS </t>
  </si>
  <si>
    <t xml:space="preserve"> CRISTO NOS VALGA </t>
  </si>
  <si>
    <t xml:space="preserve"> ATUNCOLLA </t>
  </si>
  <si>
    <t xml:space="preserve"> ASILLO </t>
  </si>
  <si>
    <t xml:space="preserve"> COASA </t>
  </si>
  <si>
    <t xml:space="preserve"> KELLUYO </t>
  </si>
  <si>
    <t xml:space="preserve"> SANTA ROSA </t>
  </si>
  <si>
    <t xml:space="preserve"> INCHUPALLA </t>
  </si>
  <si>
    <t xml:space="preserve"> NICASIO </t>
  </si>
  <si>
    <t xml:space="preserve"> LLALLI </t>
  </si>
  <si>
    <t xml:space="preserve"> TILALI </t>
  </si>
  <si>
    <t xml:space="preserve"> QUILCAPUNCU </t>
  </si>
  <si>
    <t xml:space="preserve"> CARACOTO </t>
  </si>
  <si>
    <t xml:space="preserve"> PATAMBUCO </t>
  </si>
  <si>
    <t xml:space="preserve"> CUTURAPI </t>
  </si>
  <si>
    <t xml:space="preserve"> JEPELACIO </t>
  </si>
  <si>
    <t xml:space="preserve"> HUALLAGA </t>
  </si>
  <si>
    <t xml:space="preserve"> PISCOYACU </t>
  </si>
  <si>
    <t xml:space="preserve"> CAYNARACHI </t>
  </si>
  <si>
    <t xml:space="preserve"> PACHIZA </t>
  </si>
  <si>
    <t xml:space="preserve"> PILLUANA </t>
  </si>
  <si>
    <t xml:space="preserve"> NUEVA CAJAMARCA </t>
  </si>
  <si>
    <t xml:space="preserve"> CHAZUTA </t>
  </si>
  <si>
    <t xml:space="preserve"> SHUNTE </t>
  </si>
  <si>
    <t xml:space="preserve"> CIUDAD NUEVA </t>
  </si>
  <si>
    <t xml:space="preserve"> CURIBAYA </t>
  </si>
  <si>
    <t xml:space="preserve"> ESTIQUE-PAMPA </t>
  </si>
  <si>
    <t xml:space="preserve"> PAMPAS DE HOSPITAL </t>
  </si>
  <si>
    <t xml:space="preserve"> PAPAYAL </t>
  </si>
  <si>
    <t xml:space="preserve"> MASISEA </t>
  </si>
  <si>
    <t xml:space="preserve"> YURUA </t>
  </si>
  <si>
    <t xml:space="preserve"> CHILIQUIN </t>
  </si>
  <si>
    <t xml:space="preserve"> IMAZA </t>
  </si>
  <si>
    <t xml:space="preserve"> CUISPES </t>
  </si>
  <si>
    <t xml:space="preserve"> CONILA </t>
  </si>
  <si>
    <t xml:space="preserve"> LIMABAMBA </t>
  </si>
  <si>
    <t xml:space="preserve"> JAMALCA </t>
  </si>
  <si>
    <t xml:space="preserve"> SUCCHA </t>
  </si>
  <si>
    <t xml:space="preserve"> MIRGAS </t>
  </si>
  <si>
    <t xml:space="preserve"> CAJACAY </t>
  </si>
  <si>
    <t xml:space="preserve"> ATAQUERO </t>
  </si>
  <si>
    <t xml:space="preserve"> LA PAMPA </t>
  </si>
  <si>
    <t xml:space="preserve"> HUACACHI </t>
  </si>
  <si>
    <t xml:space="preserve"> MALVAS </t>
  </si>
  <si>
    <t xml:space="preserve"> MATO </t>
  </si>
  <si>
    <t xml:space="preserve"> LLAMA </t>
  </si>
  <si>
    <t xml:space="preserve"> COCHAS </t>
  </si>
  <si>
    <t xml:space="preserve"> HUANDOVAL </t>
  </si>
  <si>
    <t xml:space="preserve"> LLACLLIN </t>
  </si>
  <si>
    <t xml:space="preserve"> MORO </t>
  </si>
  <si>
    <t xml:space="preserve"> CHINGALPO </t>
  </si>
  <si>
    <t xml:space="preserve"> QUILLO </t>
  </si>
  <si>
    <t xml:space="preserve"> HUANIPACA </t>
  </si>
  <si>
    <t xml:space="preserve"> HUANCARAY </t>
  </si>
  <si>
    <t xml:space="preserve"> OROPESA </t>
  </si>
  <si>
    <t xml:space="preserve"> MARA </t>
  </si>
  <si>
    <t xml:space="preserve"> OCOBAMBA </t>
  </si>
  <si>
    <t xml:space="preserve"> MAMARA </t>
  </si>
  <si>
    <t xml:space="preserve"> CHARACATO </t>
  </si>
  <si>
    <t xml:space="preserve"> NICOLAS DE PIEROLA </t>
  </si>
  <si>
    <t xml:space="preserve"> BELLA UNION </t>
  </si>
  <si>
    <t xml:space="preserve"> CHILCAYMARCA </t>
  </si>
  <si>
    <t xml:space="preserve"> CAYLLOMA </t>
  </si>
  <si>
    <t xml:space="preserve"> IRAY </t>
  </si>
  <si>
    <t xml:space="preserve"> MEJIA </t>
  </si>
  <si>
    <t xml:space="preserve"> PAMPAMARCA </t>
  </si>
  <si>
    <t xml:space="preserve"> PARAS </t>
  </si>
  <si>
    <t xml:space="preserve"> LURICOCHA </t>
  </si>
  <si>
    <t xml:space="preserve"> CHUNGUI </t>
  </si>
  <si>
    <t xml:space="preserve"> CHAVIÑA </t>
  </si>
  <si>
    <t xml:space="preserve"> PULLO </t>
  </si>
  <si>
    <t xml:space="preserve"> MARCABAMBA </t>
  </si>
  <si>
    <t xml:space="preserve"> HUACAÑA </t>
  </si>
  <si>
    <t xml:space="preserve"> CANARIA </t>
  </si>
  <si>
    <t xml:space="preserve"> HUAMBALPA </t>
  </si>
  <si>
    <t xml:space="preserve"> ENCAÑADA </t>
  </si>
  <si>
    <t xml:space="preserve"> JORGE CHAVEZ </t>
  </si>
  <si>
    <t xml:space="preserve"> CHIMBAN </t>
  </si>
  <si>
    <t xml:space="preserve"> SAN BENITO </t>
  </si>
  <si>
    <t xml:space="preserve"> LA RAMADA </t>
  </si>
  <si>
    <t xml:space="preserve"> HUABAL </t>
  </si>
  <si>
    <t xml:space="preserve"> NAMBALLE </t>
  </si>
  <si>
    <t xml:space="preserve"> ICHOCAN </t>
  </si>
  <si>
    <t xml:space="preserve"> EL PRADO </t>
  </si>
  <si>
    <t xml:space="preserve"> LA ESPERANZA </t>
  </si>
  <si>
    <t xml:space="preserve"> LA PUNTA </t>
  </si>
  <si>
    <t xml:space="preserve"> SAN JERONIMO </t>
  </si>
  <si>
    <t xml:space="preserve"> MOSOC LLACTA </t>
  </si>
  <si>
    <t xml:space="preserve"> CHINCHAYPUJIO </t>
  </si>
  <si>
    <t xml:space="preserve"> LARES </t>
  </si>
  <si>
    <t xml:space="preserve"> LAYO </t>
  </si>
  <si>
    <t xml:space="preserve"> PITUMARCA </t>
  </si>
  <si>
    <t xml:space="preserve"> LIVITACA </t>
  </si>
  <si>
    <t xml:space="preserve"> PALLPATA </t>
  </si>
  <si>
    <t xml:space="preserve"> HUANOQUITE </t>
  </si>
  <si>
    <t xml:space="preserve"> HUANCARANI </t>
  </si>
  <si>
    <t xml:space="preserve"> CCATCA </t>
  </si>
  <si>
    <t xml:space="preserve"> MARAS </t>
  </si>
  <si>
    <t xml:space="preserve"> CUENCA </t>
  </si>
  <si>
    <t xml:space="preserve"> MARCAS </t>
  </si>
  <si>
    <t xml:space="preserve"> CHINCHO </t>
  </si>
  <si>
    <t xml:space="preserve"> CHUPAMARCA </t>
  </si>
  <si>
    <t xml:space="preserve"> LARAMARCA </t>
  </si>
  <si>
    <t xml:space="preserve"> MARGOS </t>
  </si>
  <si>
    <t xml:space="preserve"> HUACAR </t>
  </si>
  <si>
    <t xml:space="preserve"> QUIVILLA </t>
  </si>
  <si>
    <t xml:space="preserve"> JIRCAN </t>
  </si>
  <si>
    <t xml:space="preserve"> LUYANDO </t>
  </si>
  <si>
    <t xml:space="preserve"> YUYAPICHIS </t>
  </si>
  <si>
    <t xml:space="preserve"> RONDOS </t>
  </si>
  <si>
    <t xml:space="preserve"> JACAS CHICO </t>
  </si>
  <si>
    <t xml:space="preserve"> PACHACUTEC </t>
  </si>
  <si>
    <t xml:space="preserve"> VISTA ALEGRE </t>
  </si>
  <si>
    <t xml:space="preserve"> TIBILLO </t>
  </si>
  <si>
    <t xml:space="preserve"> PARACAS </t>
  </si>
  <si>
    <t xml:space="preserve"> CHILCA </t>
  </si>
  <si>
    <t xml:space="preserve"> CHAMBARA </t>
  </si>
  <si>
    <t xml:space="preserve"> SAN RAMON </t>
  </si>
  <si>
    <t xml:space="preserve"> CANCHAYLLO </t>
  </si>
  <si>
    <t xml:space="preserve"> MOROCOCHA </t>
  </si>
  <si>
    <t xml:space="preserve"> HUAMANCACA CHICO </t>
  </si>
  <si>
    <t xml:space="preserve"> PAIJAN </t>
  </si>
  <si>
    <t xml:space="preserve"> UCHUMARCA </t>
  </si>
  <si>
    <t xml:space="preserve"> LA CUESTA </t>
  </si>
  <si>
    <t xml:space="preserve"> SAN JOSE </t>
  </si>
  <si>
    <t xml:space="preserve"> HUAYLILLAS </t>
  </si>
  <si>
    <t xml:space="preserve"> MARCABAL </t>
  </si>
  <si>
    <t xml:space="preserve"> MOLLEPATA </t>
  </si>
  <si>
    <t xml:space="preserve"> JOSE LEONARDO ORTIZ </t>
  </si>
  <si>
    <t xml:space="preserve"> PITIPO </t>
  </si>
  <si>
    <t xml:space="preserve"> MOCHUMI </t>
  </si>
  <si>
    <t xml:space="preserve"> BREÑA </t>
  </si>
  <si>
    <t xml:space="preserve"> SUPE PUERTO </t>
  </si>
  <si>
    <t xml:space="preserve"> MANAS </t>
  </si>
  <si>
    <t xml:space="preserve"> LACHAQUI </t>
  </si>
  <si>
    <t xml:space="preserve"> CHICLA </t>
  </si>
  <si>
    <t xml:space="preserve"> HUALMAY </t>
  </si>
  <si>
    <t xml:space="preserve"> NAVAN </t>
  </si>
  <si>
    <t xml:space="preserve"> LAS AMAZONAS </t>
  </si>
  <si>
    <t xml:space="preserve"> URARINAS </t>
  </si>
  <si>
    <t xml:space="preserve"> MAQUIA </t>
  </si>
  <si>
    <t xml:space="preserve"> SARAYACU </t>
  </si>
  <si>
    <t xml:space="preserve"> PASTAZA </t>
  </si>
  <si>
    <t xml:space="preserve"> SAN CRISTOBAL </t>
  </si>
  <si>
    <t xml:space="preserve"> LA CAPILLA </t>
  </si>
  <si>
    <t xml:space="preserve"> NINACACA </t>
  </si>
  <si>
    <t xml:space="preserve"> SAN PEDRO DE PILLAO </t>
  </si>
  <si>
    <t xml:space="preserve"> POZUZO </t>
  </si>
  <si>
    <t xml:space="preserve"> EL TALLAN </t>
  </si>
  <si>
    <t xml:space="preserve"> MONTERO </t>
  </si>
  <si>
    <t xml:space="preserve"> LALAQUIZ </t>
  </si>
  <si>
    <t xml:space="preserve"> SANTO DOMINGO </t>
  </si>
  <si>
    <t xml:space="preserve"> LA HUACA </t>
  </si>
  <si>
    <t xml:space="preserve"> MARCAVELICA </t>
  </si>
  <si>
    <t xml:space="preserve"> LOS ORGANOS </t>
  </si>
  <si>
    <t xml:space="preserve"> VICE </t>
  </si>
  <si>
    <t xml:space="preserve"> CAPACHICA </t>
  </si>
  <si>
    <t xml:space="preserve"> CAMINACA </t>
  </si>
  <si>
    <t xml:space="preserve"> CORANI </t>
  </si>
  <si>
    <t xml:space="preserve"> PISACOMA </t>
  </si>
  <si>
    <t xml:space="preserve"> CONDURIRI </t>
  </si>
  <si>
    <t xml:space="preserve"> PUSI </t>
  </si>
  <si>
    <t xml:space="preserve"> OCUVIRI </t>
  </si>
  <si>
    <t xml:space="preserve"> MACARI </t>
  </si>
  <si>
    <t xml:space="preserve"> SINA </t>
  </si>
  <si>
    <t xml:space="preserve"> PHARA </t>
  </si>
  <si>
    <t xml:space="preserve"> OLLARAYA </t>
  </si>
  <si>
    <t xml:space="preserve"> SORITOR </t>
  </si>
  <si>
    <t xml:space="preserve"> SHATOJA </t>
  </si>
  <si>
    <t xml:space="preserve"> SACANCHE </t>
  </si>
  <si>
    <t xml:space="preserve"> CUÑUMBUQUI </t>
  </si>
  <si>
    <t xml:space="preserve"> PAJARILLO </t>
  </si>
  <si>
    <t xml:space="preserve"> PUCACACA </t>
  </si>
  <si>
    <t xml:space="preserve"> PARDO MIGUEL </t>
  </si>
  <si>
    <t xml:space="preserve"> CHIPURANA </t>
  </si>
  <si>
    <t xml:space="preserve"> UCHIZA </t>
  </si>
  <si>
    <t xml:space="preserve"> INCLAN </t>
  </si>
  <si>
    <t xml:space="preserve"> HUANUARA </t>
  </si>
  <si>
    <t xml:space="preserve"> SITAJARA </t>
  </si>
  <si>
    <t xml:space="preserve"> SAN JACINTO </t>
  </si>
  <si>
    <t xml:space="preserve"> YARINACOCHA </t>
  </si>
  <si>
    <t xml:space="preserve"> LA PECA </t>
  </si>
  <si>
    <t xml:space="preserve"> FLORIDA </t>
  </si>
  <si>
    <t xml:space="preserve"> INGUILPATA </t>
  </si>
  <si>
    <t xml:space="preserve"> LONGAR </t>
  </si>
  <si>
    <t xml:space="preserve"> LONYA GRANDE </t>
  </si>
  <si>
    <t xml:space="preserve"> JANGAS </t>
  </si>
  <si>
    <t xml:space="preserve"> SAN JUAN DE RONTOY </t>
  </si>
  <si>
    <t xml:space="preserve"> CANIS </t>
  </si>
  <si>
    <t xml:space="preserve"> MARCARA </t>
  </si>
  <si>
    <t xml:space="preserve"> YANAC </t>
  </si>
  <si>
    <t xml:space="preserve"> HUACCHIS </t>
  </si>
  <si>
    <t xml:space="preserve"> PAMPAROMAS </t>
  </si>
  <si>
    <t xml:space="preserve"> LLUMPA </t>
  </si>
  <si>
    <t xml:space="preserve"> CONGAS </t>
  </si>
  <si>
    <t xml:space="preserve"> LACABAMBA </t>
  </si>
  <si>
    <t xml:space="preserve"> MARCA </t>
  </si>
  <si>
    <t xml:space="preserve"> NEPEÑA </t>
  </si>
  <si>
    <t xml:space="preserve"> RANRAHIRCA </t>
  </si>
  <si>
    <t xml:space="preserve"> LAMBRAMA </t>
  </si>
  <si>
    <t xml:space="preserve"> HUAYANA </t>
  </si>
  <si>
    <t xml:space="preserve"> PACHACONAS </t>
  </si>
  <si>
    <t xml:space="preserve"> COTARUSE </t>
  </si>
  <si>
    <t xml:space="preserve"> CHALLHUAHUACHO </t>
  </si>
  <si>
    <t xml:space="preserve"> ONGOY </t>
  </si>
  <si>
    <t xml:space="preserve"> MICAELA BASTIDAS </t>
  </si>
  <si>
    <t xml:space="preserve"> CHIGUATA </t>
  </si>
  <si>
    <t xml:space="preserve"> OCOÑA </t>
  </si>
  <si>
    <t xml:space="preserve"> CAHUACHO </t>
  </si>
  <si>
    <t xml:space="preserve"> CHOCO </t>
  </si>
  <si>
    <t xml:space="preserve"> PUNTA DE BOMBON </t>
  </si>
  <si>
    <t xml:space="preserve"> PUYCA </t>
  </si>
  <si>
    <t xml:space="preserve"> TOTOS </t>
  </si>
  <si>
    <t xml:space="preserve"> SANTILLANA </t>
  </si>
  <si>
    <t xml:space="preserve"> LUIS CARRANZA </t>
  </si>
  <si>
    <t xml:space="preserve"> CHIPAO </t>
  </si>
  <si>
    <t xml:space="preserve"> PUYUSCA </t>
  </si>
  <si>
    <t xml:space="preserve"> OYOLO </t>
  </si>
  <si>
    <t xml:space="preserve"> MORCOLLA </t>
  </si>
  <si>
    <t xml:space="preserve"> CAYARA </t>
  </si>
  <si>
    <t xml:space="preserve"> JOSE GALVEZ </t>
  </si>
  <si>
    <t xml:space="preserve"> CHOROPAMPA </t>
  </si>
  <si>
    <t xml:space="preserve"> SANTA CRUZ DE TOLED </t>
  </si>
  <si>
    <t xml:space="preserve"> PIMPINGOS </t>
  </si>
  <si>
    <t xml:space="preserve"> LAS PIRIAS </t>
  </si>
  <si>
    <t xml:space="preserve"> SAN JOSE DE LOURDES </t>
  </si>
  <si>
    <t xml:space="preserve"> JOSE MANUEL QUIROZ </t>
  </si>
  <si>
    <t xml:space="preserve"> LA FLORIDA </t>
  </si>
  <si>
    <t xml:space="preserve"> NINABAMBA </t>
  </si>
  <si>
    <t xml:space="preserve"> VENTANILLA </t>
  </si>
  <si>
    <t xml:space="preserve"> SAN SEBASTIAN </t>
  </si>
  <si>
    <t xml:space="preserve"> POMACANCHI </t>
  </si>
  <si>
    <t xml:space="preserve"> HUAROCONDO </t>
  </si>
  <si>
    <t xml:space="preserve"> PISAC </t>
  </si>
  <si>
    <t xml:space="preserve"> LLUSCO </t>
  </si>
  <si>
    <t xml:space="preserve"> PICHIGUA </t>
  </si>
  <si>
    <t xml:space="preserve"> QUELLOUNO </t>
  </si>
  <si>
    <t xml:space="preserve"> OMACHA </t>
  </si>
  <si>
    <t xml:space="preserve"> KOSÑIPATA </t>
  </si>
  <si>
    <t xml:space="preserve"> CUSIPATA </t>
  </si>
  <si>
    <t xml:space="preserve"> OLLANTAYTAMBO </t>
  </si>
  <si>
    <t xml:space="preserve"> HUACHOCOLPA </t>
  </si>
  <si>
    <t xml:space="preserve"> PAUCARA </t>
  </si>
  <si>
    <t xml:space="preserve"> CONGALLA </t>
  </si>
  <si>
    <t xml:space="preserve"> COCAS </t>
  </si>
  <si>
    <t xml:space="preserve"> LOCROJA </t>
  </si>
  <si>
    <t xml:space="preserve"> OCOYO </t>
  </si>
  <si>
    <t xml:space="preserve"> DANIEL HERNANDEZ </t>
  </si>
  <si>
    <t xml:space="preserve"> QUISQUI </t>
  </si>
  <si>
    <t xml:space="preserve"> SAN FRANCISCO </t>
  </si>
  <si>
    <t xml:space="preserve"> RIPAN </t>
  </si>
  <si>
    <t xml:space="preserve"> MIRAFLORES </t>
  </si>
  <si>
    <t xml:space="preserve"> MARIANO DAMASO BERAUN </t>
  </si>
  <si>
    <t xml:space="preserve"> SAN FRANCISCO DE ASIS </t>
  </si>
  <si>
    <t xml:space="preserve"> OBAS </t>
  </si>
  <si>
    <t xml:space="preserve"> PARCONA </t>
  </si>
  <si>
    <t xml:space="preserve"> GROCIO PRADO </t>
  </si>
  <si>
    <t xml:space="preserve"> SAN ANDRES </t>
  </si>
  <si>
    <t xml:space="preserve"> CHONGOS ALTO </t>
  </si>
  <si>
    <t xml:space="preserve"> VITOC </t>
  </si>
  <si>
    <t xml:space="preserve"> CURICACA </t>
  </si>
  <si>
    <t xml:space="preserve"> PANGOA </t>
  </si>
  <si>
    <t xml:space="preserve"> PALCA </t>
  </si>
  <si>
    <t xml:space="preserve"> PACCHA </t>
  </si>
  <si>
    <t xml:space="preserve"> SAN JUAN DE YSCOS </t>
  </si>
  <si>
    <t xml:space="preserve"> LAREDO </t>
  </si>
  <si>
    <t xml:space="preserve"> RAZURI </t>
  </si>
  <si>
    <t xml:space="preserve"> UCUNCHA </t>
  </si>
  <si>
    <t xml:space="preserve"> MACHE </t>
  </si>
  <si>
    <t xml:space="preserve"> HUAYO </t>
  </si>
  <si>
    <t xml:space="preserve"> SANAGORAN </t>
  </si>
  <si>
    <t xml:space="preserve"> QUIRUVILCA </t>
  </si>
  <si>
    <t xml:space="preserve"> LA VICTORIA </t>
  </si>
  <si>
    <t xml:space="preserve"> MORROPE </t>
  </si>
  <si>
    <t xml:space="preserve"> CARABAYLLO </t>
  </si>
  <si>
    <t xml:space="preserve"> COAYLLO </t>
  </si>
  <si>
    <t xml:space="preserve"> IHUARI </t>
  </si>
  <si>
    <t xml:space="preserve"> HUAURA </t>
  </si>
  <si>
    <t xml:space="preserve"> PACHANGARA </t>
  </si>
  <si>
    <t xml:space="preserve"> CACRA </t>
  </si>
  <si>
    <t xml:space="preserve"> MAZAN </t>
  </si>
  <si>
    <t xml:space="preserve"> TENIENTE CESAR LOPEZ ROJAS </t>
  </si>
  <si>
    <t xml:space="preserve"> PUINAHUA </t>
  </si>
  <si>
    <t xml:space="preserve"> VARGAS GUERRA </t>
  </si>
  <si>
    <t xml:space="preserve"> ANDOAS </t>
  </si>
  <si>
    <t xml:space="preserve"> TORATA </t>
  </si>
  <si>
    <t xml:space="preserve"> LLOQUE </t>
  </si>
  <si>
    <t xml:space="preserve"> PALLANCHACRA </t>
  </si>
  <si>
    <t xml:space="preserve"> SANTA ANA DE TUSI </t>
  </si>
  <si>
    <t xml:space="preserve"> PUERTO BERMUDEZ </t>
  </si>
  <si>
    <t xml:space="preserve"> LA ARENA </t>
  </si>
  <si>
    <t xml:space="preserve"> PACAIPAMPA </t>
  </si>
  <si>
    <t xml:space="preserve"> SAN MIGUEL DE EL FAIQUE </t>
  </si>
  <si>
    <t xml:space="preserve"> YAMANGO </t>
  </si>
  <si>
    <t xml:space="preserve"> TAMARINDO </t>
  </si>
  <si>
    <t xml:space="preserve"> MIGUEL CHECA </t>
  </si>
  <si>
    <t xml:space="preserve"> MANCORA </t>
  </si>
  <si>
    <t xml:space="preserve"> RINCONADA LLICUAR </t>
  </si>
  <si>
    <t xml:space="preserve"> CHUCUITO </t>
  </si>
  <si>
    <t xml:space="preserve"> CHUPA </t>
  </si>
  <si>
    <t xml:space="preserve"> CRUCERO </t>
  </si>
  <si>
    <t xml:space="preserve"> POMATA </t>
  </si>
  <si>
    <t xml:space="preserve"> ROSASPATA </t>
  </si>
  <si>
    <t xml:space="preserve"> NUÑOA </t>
  </si>
  <si>
    <t xml:space="preserve"> QUIACA </t>
  </si>
  <si>
    <t xml:space="preserve"> TINICACHI </t>
  </si>
  <si>
    <t xml:space="preserve"> YANTALO </t>
  </si>
  <si>
    <t xml:space="preserve"> SAN RAFAEL </t>
  </si>
  <si>
    <t xml:space="preserve"> TINGO DE SAPOSOA </t>
  </si>
  <si>
    <t xml:space="preserve"> PINTO RECODO </t>
  </si>
  <si>
    <t xml:space="preserve"> POSIC </t>
  </si>
  <si>
    <t xml:space="preserve"> PACHIA </t>
  </si>
  <si>
    <t xml:space="preserve"> QUILAHUANI </t>
  </si>
  <si>
    <t xml:space="preserve"> SUSAPAYA </t>
  </si>
  <si>
    <t xml:space="preserve"> SAN JUAN DE LA VIRGEN </t>
  </si>
  <si>
    <t xml:space="preserve"> NUEVA REQUENA </t>
  </si>
  <si>
    <t xml:space="preserve"> GRANADA </t>
  </si>
  <si>
    <t xml:space="preserve"> JAZAN </t>
  </si>
  <si>
    <t xml:space="preserve"> LONGUITA </t>
  </si>
  <si>
    <t xml:space="preserve"> MARISCAL BENAVIDES </t>
  </si>
  <si>
    <t xml:space="preserve"> YAMON </t>
  </si>
  <si>
    <t xml:space="preserve"> LA LIBERTAD </t>
  </si>
  <si>
    <t xml:space="preserve"> COLQUIOC </t>
  </si>
  <si>
    <t xml:space="preserve"> PARIAHUANCA </t>
  </si>
  <si>
    <t xml:space="preserve"> YUPAN </t>
  </si>
  <si>
    <t xml:space="preserve"> HUACHIS </t>
  </si>
  <si>
    <t xml:space="preserve"> PUEBLO LIBRE </t>
  </si>
  <si>
    <t xml:space="preserve"> LLIPA </t>
  </si>
  <si>
    <t xml:space="preserve"> LLAPO </t>
  </si>
  <si>
    <t xml:space="preserve"> PAMPAS CHICO </t>
  </si>
  <si>
    <t xml:space="preserve"> SAMANCO </t>
  </si>
  <si>
    <t xml:space="preserve"> QUICHES </t>
  </si>
  <si>
    <t xml:space="preserve"> SHUPLUY </t>
  </si>
  <si>
    <t xml:space="preserve"> PICHIRHUA </t>
  </si>
  <si>
    <t xml:space="preserve"> KISHUARA </t>
  </si>
  <si>
    <t xml:space="preserve"> SABAINO </t>
  </si>
  <si>
    <t xml:space="preserve"> HUAYLLO </t>
  </si>
  <si>
    <t xml:space="preserve"> URANMARCA </t>
  </si>
  <si>
    <t xml:space="preserve"> PATAYPAMPA </t>
  </si>
  <si>
    <t xml:space="preserve"> JACOBO HUNTER </t>
  </si>
  <si>
    <t xml:space="preserve"> QUILCA </t>
  </si>
  <si>
    <t xml:space="preserve"> CHALA </t>
  </si>
  <si>
    <t xml:space="preserve"> HUANCARQUI </t>
  </si>
  <si>
    <t xml:space="preserve"> SALAMANCA </t>
  </si>
  <si>
    <t xml:space="preserve"> QUECHUALLA </t>
  </si>
  <si>
    <t xml:space="preserve"> PACAYCASA </t>
  </si>
  <si>
    <t xml:space="preserve"> SIVIA </t>
  </si>
  <si>
    <t xml:space="preserve"> HUAC-HUAS </t>
  </si>
  <si>
    <t xml:space="preserve"> SAN FRANCISCO DE RAVACAYCO </t>
  </si>
  <si>
    <t xml:space="preserve"> PARARCA </t>
  </si>
  <si>
    <t xml:space="preserve"> PAICO </t>
  </si>
  <si>
    <t xml:space="preserve"> COLCA </t>
  </si>
  <si>
    <t xml:space="preserve"> SAURAMA </t>
  </si>
  <si>
    <t xml:space="preserve"> LLACANORA </t>
  </si>
  <si>
    <t xml:space="preserve"> MIGUEL IGLESIAS </t>
  </si>
  <si>
    <t xml:space="preserve"> TANTARICA </t>
  </si>
  <si>
    <t xml:space="preserve"> QUEROCOTILLO </t>
  </si>
  <si>
    <t xml:space="preserve"> POMAHUACA </t>
  </si>
  <si>
    <t xml:space="preserve"> TABACONAS </t>
  </si>
  <si>
    <t xml:space="preserve"> JOSE SABOGAL </t>
  </si>
  <si>
    <t xml:space="preserve"> LLAPA </t>
  </si>
  <si>
    <t xml:space="preserve"> PULAN </t>
  </si>
  <si>
    <t xml:space="preserve"> SANTIAGO </t>
  </si>
  <si>
    <t xml:space="preserve"> RONDOCAN </t>
  </si>
  <si>
    <t xml:space="preserve"> LIMATAMBO </t>
  </si>
  <si>
    <t xml:space="preserve"> SAN SALVADOR </t>
  </si>
  <si>
    <t xml:space="preserve"> QUEHUE </t>
  </si>
  <si>
    <t xml:space="preserve"> SAN PEDRO </t>
  </si>
  <si>
    <t xml:space="preserve"> QUIÑOTA </t>
  </si>
  <si>
    <t xml:space="preserve"> SUYCKUTAMBO </t>
  </si>
  <si>
    <t xml:space="preserve"> KIMBIRI </t>
  </si>
  <si>
    <t xml:space="preserve"> PACCARITAMBO </t>
  </si>
  <si>
    <t xml:space="preserve"> HUARO </t>
  </si>
  <si>
    <t xml:space="preserve"> YUCAY </t>
  </si>
  <si>
    <t xml:space="preserve"> HUAYLLAHUARA </t>
  </si>
  <si>
    <t xml:space="preserve"> POMACOCHA </t>
  </si>
  <si>
    <t xml:space="preserve"> HUANCA-HUANCA </t>
  </si>
  <si>
    <t xml:space="preserve"> HUACHOS </t>
  </si>
  <si>
    <t xml:space="preserve"> PAUCARBAMBA </t>
  </si>
  <si>
    <t xml:space="preserve"> PILPICHACA </t>
  </si>
  <si>
    <t xml:space="preserve"> SAN FRANCISCO DE CAYRAN </t>
  </si>
  <si>
    <t xml:space="preserve"> SHUNQUI </t>
  </si>
  <si>
    <t xml:space="preserve"> MONZON </t>
  </si>
  <si>
    <t xml:space="preserve"> SAN MIGUEL DE CAURI </t>
  </si>
  <si>
    <t xml:space="preserve"> SAN CLEMENTE </t>
  </si>
  <si>
    <t xml:space="preserve"> CHUPURO </t>
  </si>
  <si>
    <t xml:space="preserve"> COMAS </t>
  </si>
  <si>
    <t xml:space="preserve"> EL MANTARO </t>
  </si>
  <si>
    <t xml:space="preserve"> RIO NEGRO </t>
  </si>
  <si>
    <t xml:space="preserve"> PALCAMAYO </t>
  </si>
  <si>
    <t xml:space="preserve"> SANTA BARBARA DE CARHUACAYAN </t>
  </si>
  <si>
    <t xml:space="preserve"> SAN JUAN DE JARPA </t>
  </si>
  <si>
    <t xml:space="preserve"> MOCHE </t>
  </si>
  <si>
    <t xml:space="preserve"> SANTIAGO DE CAO </t>
  </si>
  <si>
    <t xml:space="preserve"> PARANDAY </t>
  </si>
  <si>
    <t xml:space="preserve"> ONGON </t>
  </si>
  <si>
    <t xml:space="preserve"> SARIN </t>
  </si>
  <si>
    <t xml:space="preserve"> SANTA CRUZ DE CHUCA </t>
  </si>
  <si>
    <t xml:space="preserve"> MOTUPE </t>
  </si>
  <si>
    <t xml:space="preserve"> CHACLACAYO </t>
  </si>
  <si>
    <t xml:space="preserve"> SANTA ROSA DE QUIVES </t>
  </si>
  <si>
    <t xml:space="preserve"> IMPERIAL </t>
  </si>
  <si>
    <t xml:space="preserve"> LAMPIAN </t>
  </si>
  <si>
    <t xml:space="preserve"> HUACHUPAMPA </t>
  </si>
  <si>
    <t xml:space="preserve"> LEONCIO PRADO </t>
  </si>
  <si>
    <t xml:space="preserve"> CARANIA </t>
  </si>
  <si>
    <t xml:space="preserve"> NAPO </t>
  </si>
  <si>
    <t xml:space="preserve"> SAQUENA </t>
  </si>
  <si>
    <t xml:space="preserve"> MATALAQUE </t>
  </si>
  <si>
    <t xml:space="preserve"> TAPUC </t>
  </si>
  <si>
    <t xml:space="preserve"> VILLA RICA </t>
  </si>
  <si>
    <t xml:space="preserve"> PAIMAS </t>
  </si>
  <si>
    <t xml:space="preserve"> SONDOR </t>
  </si>
  <si>
    <t xml:space="preserve"> VICHAYAL </t>
  </si>
  <si>
    <t xml:space="preserve"> QUERECOTILLO </t>
  </si>
  <si>
    <t xml:space="preserve"> COATA </t>
  </si>
  <si>
    <t xml:space="preserve"> JOSE DOMINGO CHOQUEHUANCA </t>
  </si>
  <si>
    <t xml:space="preserve"> ITUATA </t>
  </si>
  <si>
    <t xml:space="preserve"> ZEPITA </t>
  </si>
  <si>
    <t xml:space="preserve"> TARACO </t>
  </si>
  <si>
    <t xml:space="preserve"> PARATIA </t>
  </si>
  <si>
    <t xml:space="preserve"> ORURILLO </t>
  </si>
  <si>
    <t xml:space="preserve"> SAN JUAN DEL ORO </t>
  </si>
  <si>
    <t xml:space="preserve"> UNICACHI </t>
  </si>
  <si>
    <t xml:space="preserve"> RUMISAPA </t>
  </si>
  <si>
    <t xml:space="preserve"> SAN HILARION </t>
  </si>
  <si>
    <t xml:space="preserve"> SAN FERNANDO </t>
  </si>
  <si>
    <t xml:space="preserve"> HUIMBAYOC </t>
  </si>
  <si>
    <t xml:space="preserve"> TARUCACHI </t>
  </si>
  <si>
    <t xml:space="preserve"> MANANTAY </t>
  </si>
  <si>
    <t xml:space="preserve"> HUANCAS </t>
  </si>
  <si>
    <t xml:space="preserve"> RECTA </t>
  </si>
  <si>
    <t xml:space="preserve"> LONYA CHICO </t>
  </si>
  <si>
    <t xml:space="preserve"> MILPUC </t>
  </si>
  <si>
    <t xml:space="preserve"> OLLEROS </t>
  </si>
  <si>
    <t xml:space="preserve"> SAN MIGUEL DE ACO </t>
  </si>
  <si>
    <t xml:space="preserve"> HUANTAR </t>
  </si>
  <si>
    <t xml:space="preserve"> MUSGA </t>
  </si>
  <si>
    <t xml:space="preserve"> SAN CRISTOBAL DE RAJAN </t>
  </si>
  <si>
    <t xml:space="preserve"> PALLASCA </t>
  </si>
  <si>
    <t xml:space="preserve"> PARARIN </t>
  </si>
  <si>
    <t xml:space="preserve"> SANTA </t>
  </si>
  <si>
    <t xml:space="preserve"> RAGASH </t>
  </si>
  <si>
    <t xml:space="preserve"> YANAMA </t>
  </si>
  <si>
    <t xml:space="preserve"> SAN PEDRO DE CACHORA </t>
  </si>
  <si>
    <t xml:space="preserve"> PACOBAMBA </t>
  </si>
  <si>
    <t xml:space="preserve"> JUSTO APU SAHUARAURA </t>
  </si>
  <si>
    <t xml:space="preserve"> RANRACANCHA </t>
  </si>
  <si>
    <t xml:space="preserve"> PROGRESO </t>
  </si>
  <si>
    <t xml:space="preserve"> LA JOYA </t>
  </si>
  <si>
    <t xml:space="preserve"> SAMUEL PASTOR </t>
  </si>
  <si>
    <t xml:space="preserve"> CHAPARRA </t>
  </si>
  <si>
    <t xml:space="preserve"> MACHAGUAY </t>
  </si>
  <si>
    <t xml:space="preserve"> HUANCA </t>
  </si>
  <si>
    <t xml:space="preserve"> YANAQUIHUA </t>
  </si>
  <si>
    <t xml:space="preserve"> SAYLA </t>
  </si>
  <si>
    <t xml:space="preserve"> QUINUA </t>
  </si>
  <si>
    <t xml:space="preserve"> LLOCHEGUA </t>
  </si>
  <si>
    <t xml:space="preserve"> TAMBO </t>
  </si>
  <si>
    <t xml:space="preserve"> LARAMATE </t>
  </si>
  <si>
    <t xml:space="preserve"> UPAHUACHO </t>
  </si>
  <si>
    <t xml:space="preserve"> SAN JAVIER DE ALPABAMBA </t>
  </si>
  <si>
    <t xml:space="preserve"> SAN PEDRO DE LARCAY </t>
  </si>
  <si>
    <t xml:space="preserve"> HUAMANQUIQUIA </t>
  </si>
  <si>
    <t xml:space="preserve"> VISCHONGO </t>
  </si>
  <si>
    <t xml:space="preserve"> LOS BAÑOS DEL INCA </t>
  </si>
  <si>
    <t xml:space="preserve"> OXAMARCA </t>
  </si>
  <si>
    <t xml:space="preserve"> CONCHAN </t>
  </si>
  <si>
    <t xml:space="preserve"> YONAN </t>
  </si>
  <si>
    <t xml:space="preserve"> SAN ANDRES DE CUTERVO </t>
  </si>
  <si>
    <t xml:space="preserve"> PUCARA </t>
  </si>
  <si>
    <t xml:space="preserve"> NANCHOC </t>
  </si>
  <si>
    <t xml:space="preserve"> SAUCEPAMPA </t>
  </si>
  <si>
    <t xml:space="preserve"> SAYLLA </t>
  </si>
  <si>
    <t xml:space="preserve"> TARAY </t>
  </si>
  <si>
    <t xml:space="preserve"> TUPAC AMARU </t>
  </si>
  <si>
    <t xml:space="preserve"> TINTA </t>
  </si>
  <si>
    <t xml:space="preserve"> VELILLE </t>
  </si>
  <si>
    <t xml:space="preserve"> ALTO PICHIGUA </t>
  </si>
  <si>
    <t xml:space="preserve"> SANTA TERESA </t>
  </si>
  <si>
    <t xml:space="preserve"> PILLPINTO </t>
  </si>
  <si>
    <t xml:space="preserve"> LUCRE </t>
  </si>
  <si>
    <t xml:space="preserve"> IZCUCHACA </t>
  </si>
  <si>
    <t xml:space="preserve"> ROSARIO </t>
  </si>
  <si>
    <t xml:space="preserve"> HUAYLLAY GRANDE </t>
  </si>
  <si>
    <t xml:space="preserve"> HUAMATAMBO </t>
  </si>
  <si>
    <t xml:space="preserve"> SAN MIGUEL DE MAYOCC </t>
  </si>
  <si>
    <t xml:space="preserve"> QUERCO </t>
  </si>
  <si>
    <t xml:space="preserve"> HUARIBAMBA </t>
  </si>
  <si>
    <t xml:space="preserve"> SAN PEDRO DE CHAULAN </t>
  </si>
  <si>
    <t xml:space="preserve"> TOMAY KICHWA </t>
  </si>
  <si>
    <t xml:space="preserve"> SILLAPATA </t>
  </si>
  <si>
    <t xml:space="preserve"> PUNCHAO </t>
  </si>
  <si>
    <t xml:space="preserve"> CHORAS </t>
  </si>
  <si>
    <t xml:space="preserve"> SALAS </t>
  </si>
  <si>
    <t xml:space="preserve"> SAN JUAN DE YANAC </t>
  </si>
  <si>
    <t xml:space="preserve"> TUPAC AMARU INCA </t>
  </si>
  <si>
    <t xml:space="preserve"> HEROINAS TOLEDO </t>
  </si>
  <si>
    <t xml:space="preserve"> HUAMALI </t>
  </si>
  <si>
    <t xml:space="preserve"> RIO TAMBO </t>
  </si>
  <si>
    <t xml:space="preserve"> SAN PEDRO DE CAJAS </t>
  </si>
  <si>
    <t xml:space="preserve"> SANTA ROSA DE SACCO </t>
  </si>
  <si>
    <t xml:space="preserve"> TRES DE DICIEMBRE </t>
  </si>
  <si>
    <t xml:space="preserve"> POROTO </t>
  </si>
  <si>
    <t xml:space="preserve"> CASA GRANDE </t>
  </si>
  <si>
    <t xml:space="preserve"> SALPO </t>
  </si>
  <si>
    <t xml:space="preserve"> PARCOY </t>
  </si>
  <si>
    <t xml:space="preserve"> SARTIMBAMBA </t>
  </si>
  <si>
    <t xml:space="preserve"> SITABAMBA </t>
  </si>
  <si>
    <t xml:space="preserve"> MONSEFU </t>
  </si>
  <si>
    <t xml:space="preserve"> OLMOS </t>
  </si>
  <si>
    <t xml:space="preserve"> CHORRILLOS </t>
  </si>
  <si>
    <t xml:space="preserve"> LUNAHUANA </t>
  </si>
  <si>
    <t xml:space="preserve"> PACARAOS </t>
  </si>
  <si>
    <t xml:space="preserve"> HUANZA </t>
  </si>
  <si>
    <t xml:space="preserve"> PACCHO </t>
  </si>
  <si>
    <t xml:space="preserve"> CATAHUASI </t>
  </si>
  <si>
    <t xml:space="preserve"> PUNCHANA </t>
  </si>
  <si>
    <t xml:space="preserve"> SOPLIN </t>
  </si>
  <si>
    <t xml:space="preserve"> PUQUINA </t>
  </si>
  <si>
    <t xml:space="preserve"> SAN FRANCISCO DE ASIS DE YARUSYACAN </t>
  </si>
  <si>
    <t xml:space="preserve"> VILCABAMBA </t>
  </si>
  <si>
    <t xml:space="preserve"> LAS LOMAS </t>
  </si>
  <si>
    <t xml:space="preserve"> SAPILLICA </t>
  </si>
  <si>
    <t xml:space="preserve"> SONDORILLO </t>
  </si>
  <si>
    <t xml:space="preserve"> MUÑANI </t>
  </si>
  <si>
    <t xml:space="preserve"> OLLACHEA </t>
  </si>
  <si>
    <t xml:space="preserve"> VILQUE CHICO </t>
  </si>
  <si>
    <t xml:space="preserve"> YANAHUAYA </t>
  </si>
  <si>
    <t xml:space="preserve"> SAN ROQUE DE CUMBAZA </t>
  </si>
  <si>
    <t xml:space="preserve"> SHAMBOYACU </t>
  </si>
  <si>
    <t xml:space="preserve"> YORONGOS </t>
  </si>
  <si>
    <t xml:space="preserve"> JUAN GUERRA </t>
  </si>
  <si>
    <t xml:space="preserve"> POCOLLAY </t>
  </si>
  <si>
    <t xml:space="preserve"> TICACO </t>
  </si>
  <si>
    <t xml:space="preserve"> LA JALCA </t>
  </si>
  <si>
    <t xml:space="preserve"> SAN CARLOS </t>
  </si>
  <si>
    <t xml:space="preserve"> LUYA </t>
  </si>
  <si>
    <t xml:space="preserve"> OMIA </t>
  </si>
  <si>
    <t xml:space="preserve"> HUASTA </t>
  </si>
  <si>
    <t xml:space="preserve"> SHILLA </t>
  </si>
  <si>
    <t xml:space="preserve"> MASIN </t>
  </si>
  <si>
    <t xml:space="preserve"> SANTO TORIBIO </t>
  </si>
  <si>
    <t xml:space="preserve"> TAPACOCHA </t>
  </si>
  <si>
    <t xml:space="preserve"> NUEVO CHIMBOTE </t>
  </si>
  <si>
    <t xml:space="preserve"> SAN JUAN </t>
  </si>
  <si>
    <t xml:space="preserve"> TAMBURCO </t>
  </si>
  <si>
    <t xml:space="preserve"> PACUCHA </t>
  </si>
  <si>
    <t xml:space="preserve"> SAN ANTONIO </t>
  </si>
  <si>
    <t xml:space="preserve"> MARIANO MELGAR </t>
  </si>
  <si>
    <t xml:space="preserve"> HUANUHUANU </t>
  </si>
  <si>
    <t xml:space="preserve"> ORCOPAMPA </t>
  </si>
  <si>
    <t xml:space="preserve"> ICHUPAMPA </t>
  </si>
  <si>
    <t xml:space="preserve"> TAURIA </t>
  </si>
  <si>
    <t xml:space="preserve"> SAN JOSE DE TICLLAS </t>
  </si>
  <si>
    <t xml:space="preserve"> SAN JOSE DE USHUA </t>
  </si>
  <si>
    <t xml:space="preserve"> SAN SALVADOR DE QUIJE </t>
  </si>
  <si>
    <t xml:space="preserve"> HUANCARAYLLA </t>
  </si>
  <si>
    <t xml:space="preserve"> MAGDALENA </t>
  </si>
  <si>
    <t xml:space="preserve"> SOROCHUCO </t>
  </si>
  <si>
    <t xml:space="preserve"> HUAMBOS </t>
  </si>
  <si>
    <t xml:space="preserve"> SAN JUAN DE CUTERVO </t>
  </si>
  <si>
    <t xml:space="preserve"> SALLIQUE </t>
  </si>
  <si>
    <t xml:space="preserve"> NIEPOS </t>
  </si>
  <si>
    <t xml:space="preserve"> SEXI </t>
  </si>
  <si>
    <t xml:space="preserve"> PUCYURA </t>
  </si>
  <si>
    <t xml:space="preserve"> YANATILE </t>
  </si>
  <si>
    <t xml:space="preserve"> YAURISQUE </t>
  </si>
  <si>
    <t xml:space="preserve"> MARCAPATA </t>
  </si>
  <si>
    <t xml:space="preserve"> LARIA </t>
  </si>
  <si>
    <t xml:space="preserve"> JULCAMARCA </t>
  </si>
  <si>
    <t xml:space="preserve"> MOLLEPAMPA </t>
  </si>
  <si>
    <t xml:space="preserve"> SAN PEDRO DE CORIS </t>
  </si>
  <si>
    <t xml:space="preserve"> QUITO-ARMA </t>
  </si>
  <si>
    <t xml:space="preserve"> ÑAHUIMPUQUIO </t>
  </si>
  <si>
    <t xml:space="preserve"> SANTA MARIA DEL VALLE </t>
  </si>
  <si>
    <t xml:space="preserve"> YANAS </t>
  </si>
  <si>
    <t xml:space="preserve"> PUÑOS </t>
  </si>
  <si>
    <t xml:space="preserve"> SAN JOSE DE LOS MOLINOS </t>
  </si>
  <si>
    <t xml:space="preserve"> SAN PEDRO DE HUACARPANA </t>
  </si>
  <si>
    <t xml:space="preserve"> CULLHUAS </t>
  </si>
  <si>
    <t xml:space="preserve"> MANZANARES </t>
  </si>
  <si>
    <t xml:space="preserve"> HUARIPAMPA </t>
  </si>
  <si>
    <t xml:space="preserve"> TAPO </t>
  </si>
  <si>
    <t xml:space="preserve"> SUITUCANCHA </t>
  </si>
  <si>
    <t xml:space="preserve"> YANACANCHA </t>
  </si>
  <si>
    <t xml:space="preserve"> SALAVERRY </t>
  </si>
  <si>
    <t xml:space="preserve"> SINSICAP </t>
  </si>
  <si>
    <t xml:space="preserve"> PATAZ </t>
  </si>
  <si>
    <t xml:space="preserve"> NUEVA ARICA </t>
  </si>
  <si>
    <t xml:space="preserve"> PACORA </t>
  </si>
  <si>
    <t xml:space="preserve"> CIENEGUILLA </t>
  </si>
  <si>
    <t xml:space="preserve"> MALA </t>
  </si>
  <si>
    <t xml:space="preserve"> SAN MIGUEL DE ACOS </t>
  </si>
  <si>
    <t xml:space="preserve"> HUAROCHIRI </t>
  </si>
  <si>
    <t xml:space="preserve"> SANTA LEONOR </t>
  </si>
  <si>
    <t xml:space="preserve"> CHOCOS </t>
  </si>
  <si>
    <t xml:space="preserve"> PUTUMAYO </t>
  </si>
  <si>
    <t xml:space="preserve"> TAPICHE </t>
  </si>
  <si>
    <t xml:space="preserve"> QUINISTAQUILLAS </t>
  </si>
  <si>
    <t xml:space="preserve"> SIMON BOLIVAR </t>
  </si>
  <si>
    <t xml:space="preserve"> TAMBO GRANDE </t>
  </si>
  <si>
    <t xml:space="preserve"> SICCHEZ </t>
  </si>
  <si>
    <t xml:space="preserve"> CHULUCANAS </t>
  </si>
  <si>
    <t xml:space="preserve"> MAÑAZO </t>
  </si>
  <si>
    <t xml:space="preserve"> POTONI </t>
  </si>
  <si>
    <t xml:space="preserve"> SAN GABAN </t>
  </si>
  <si>
    <t xml:space="preserve"> SANTA LUCIA </t>
  </si>
  <si>
    <t xml:space="preserve"> UMACHIRI </t>
  </si>
  <si>
    <t xml:space="preserve"> ALTO INAMBARI </t>
  </si>
  <si>
    <t xml:space="preserve"> SHANAO </t>
  </si>
  <si>
    <t xml:space="preserve"> TINGO DE PONASA </t>
  </si>
  <si>
    <t xml:space="preserve"> YURACYACU </t>
  </si>
  <si>
    <t xml:space="preserve"> LA BANDA DE SHILCAYO </t>
  </si>
  <si>
    <t xml:space="preserve"> SAMA </t>
  </si>
  <si>
    <t xml:space="preserve"> LEIMEBAMBA </t>
  </si>
  <si>
    <t xml:space="preserve"> SHIPASBAMBA </t>
  </si>
  <si>
    <t xml:space="preserve"> LUYA VIEJO </t>
  </si>
  <si>
    <t xml:space="preserve"> PARIACOTO </t>
  </si>
  <si>
    <t xml:space="preserve"> HUAYLLACAYAN </t>
  </si>
  <si>
    <t xml:space="preserve"> TINCO </t>
  </si>
  <si>
    <t xml:space="preserve"> PAUCAS </t>
  </si>
  <si>
    <t xml:space="preserve"> YURACMARCA </t>
  </si>
  <si>
    <t xml:space="preserve"> SANTIAGO DE CHILCAS </t>
  </si>
  <si>
    <t xml:space="preserve"> TICAPAMPA </t>
  </si>
  <si>
    <t xml:space="preserve"> SICSIBAMBA </t>
  </si>
  <si>
    <t xml:space="preserve"> PAMPACHIRI </t>
  </si>
  <si>
    <t xml:space="preserve"> POCOHUANCA </t>
  </si>
  <si>
    <t xml:space="preserve"> JAQUI </t>
  </si>
  <si>
    <t xml:space="preserve"> PAMPACOLCA </t>
  </si>
  <si>
    <t xml:space="preserve"> LARI </t>
  </si>
  <si>
    <t xml:space="preserve"> TOMEPAMPA </t>
  </si>
  <si>
    <t xml:space="preserve"> SAN JUAN BAUTISTA </t>
  </si>
  <si>
    <t xml:space="preserve"> LLAUTA </t>
  </si>
  <si>
    <t xml:space="preserve"> SARA SARA </t>
  </si>
  <si>
    <t xml:space="preserve"> SANTIAGO DE PAUCARAY </t>
  </si>
  <si>
    <t xml:space="preserve"> HUAYA </t>
  </si>
  <si>
    <t xml:space="preserve"> MATARA </t>
  </si>
  <si>
    <t xml:space="preserve"> SUCRE </t>
  </si>
  <si>
    <t xml:space="preserve"> LAJAS </t>
  </si>
  <si>
    <t xml:space="preserve"> SAN LUIS DE LUCMA </t>
  </si>
  <si>
    <t xml:space="preserve"> SAN FELIPE </t>
  </si>
  <si>
    <t xml:space="preserve"> SAN GREGORIO </t>
  </si>
  <si>
    <t xml:space="preserve"> UTICYACU </t>
  </si>
  <si>
    <t xml:space="preserve"> PICHARI </t>
  </si>
  <si>
    <t xml:space="preserve"> OCONGATE </t>
  </si>
  <si>
    <t xml:space="preserve"> MANTA </t>
  </si>
  <si>
    <t xml:space="preserve"> SAN ANTONIO DE ANTAPARCO </t>
  </si>
  <si>
    <t xml:space="preserve"> PACHAMARCA </t>
  </si>
  <si>
    <t xml:space="preserve"> SAN ANTONIO DE CUSICANCHA </t>
  </si>
  <si>
    <t xml:space="preserve"> PAZOS </t>
  </si>
  <si>
    <t xml:space="preserve"> YARUMAYO </t>
  </si>
  <si>
    <t xml:space="preserve"> SINGA </t>
  </si>
  <si>
    <t xml:space="preserve"> SUNAMPE </t>
  </si>
  <si>
    <t xml:space="preserve"> EL TAMBO </t>
  </si>
  <si>
    <t xml:space="preserve"> MARISCAL CASTILLA </t>
  </si>
  <si>
    <t xml:space="preserve"> HUERTAS </t>
  </si>
  <si>
    <t xml:space="preserve"> YAULI </t>
  </si>
  <si>
    <t xml:space="preserve"> SIMBAL </t>
  </si>
  <si>
    <t xml:space="preserve"> USQUIL </t>
  </si>
  <si>
    <t xml:space="preserve"> PIAS </t>
  </si>
  <si>
    <t xml:space="preserve"> OYOTUN </t>
  </si>
  <si>
    <t xml:space="preserve"> NUEVO IMPERIAL </t>
  </si>
  <si>
    <t xml:space="preserve"> SANTA CRUZ DE ANDAMARCA </t>
  </si>
  <si>
    <t xml:space="preserve"> LAHUAYTAMBO </t>
  </si>
  <si>
    <t xml:space="preserve"> SANTA MARIA </t>
  </si>
  <si>
    <t xml:space="preserve"> TORRES CAUSANA </t>
  </si>
  <si>
    <t xml:space="preserve"> JENARO HERRERA </t>
  </si>
  <si>
    <t xml:space="preserve"> UBINAS </t>
  </si>
  <si>
    <t xml:space="preserve"> TICLACAYAN </t>
  </si>
  <si>
    <t xml:space="preserve"> SUYO </t>
  </si>
  <si>
    <t xml:space="preserve"> PAUCARCOLLA </t>
  </si>
  <si>
    <t xml:space="preserve"> SAMAN </t>
  </si>
  <si>
    <t xml:space="preserve"> USICAYOS </t>
  </si>
  <si>
    <t xml:space="preserve"> VILAVILA </t>
  </si>
  <si>
    <t xml:space="preserve"> SAN PEDRO DE PUTINA PUNCO </t>
  </si>
  <si>
    <t xml:space="preserve"> TABALOSOS </t>
  </si>
  <si>
    <t xml:space="preserve"> TRES UNIDOS </t>
  </si>
  <si>
    <t xml:space="preserve"> MORALES </t>
  </si>
  <si>
    <t xml:space="preserve"> CORONEL GREGORIO ALBARRACIN LANCHIPA </t>
  </si>
  <si>
    <t xml:space="preserve"> LEVANTO </t>
  </si>
  <si>
    <t xml:space="preserve"> VALERA </t>
  </si>
  <si>
    <t xml:space="preserve"> MARIA </t>
  </si>
  <si>
    <t xml:space="preserve"> TOTORA </t>
  </si>
  <si>
    <t xml:space="preserve"> PIRA </t>
  </si>
  <si>
    <t xml:space="preserve"> LA PRIMAVERA </t>
  </si>
  <si>
    <t xml:space="preserve"> YUNGAR </t>
  </si>
  <si>
    <t xml:space="preserve"> PONTO </t>
  </si>
  <si>
    <t xml:space="preserve"> TAUCA </t>
  </si>
  <si>
    <t xml:space="preserve"> SAN JUAN DE CHACÑA </t>
  </si>
  <si>
    <t xml:space="preserve"> TURPAY </t>
  </si>
  <si>
    <t xml:space="preserve"> MOLLEBAYA </t>
  </si>
  <si>
    <t xml:space="preserve"> LOMAS </t>
  </si>
  <si>
    <t xml:space="preserve"> TIPAN </t>
  </si>
  <si>
    <t xml:space="preserve"> LLUTA </t>
  </si>
  <si>
    <t xml:space="preserve"> TORO </t>
  </si>
  <si>
    <t xml:space="preserve"> SANTIAGO DE PISCHA </t>
  </si>
  <si>
    <t xml:space="preserve"> LUCANAS </t>
  </si>
  <si>
    <t xml:space="preserve"> SORAS </t>
  </si>
  <si>
    <t xml:space="preserve"> SARHUA </t>
  </si>
  <si>
    <t xml:space="preserve"> NAMORA </t>
  </si>
  <si>
    <t xml:space="preserve"> UTCO </t>
  </si>
  <si>
    <t xml:space="preserve"> SAN JOSE DEL ALTO </t>
  </si>
  <si>
    <t xml:space="preserve"> SAN SILVESTRE DE COCHAN </t>
  </si>
  <si>
    <t xml:space="preserve"> YAUYUCAN </t>
  </si>
  <si>
    <t xml:space="preserve"> SANTO TOMAS DE PATA </t>
  </si>
  <si>
    <t xml:space="preserve"> SAN FRANCISCO DE SANGAYAICO </t>
  </si>
  <si>
    <t xml:space="preserve"> QUISHUAR </t>
  </si>
  <si>
    <t xml:space="preserve"> PILLCO MARCA </t>
  </si>
  <si>
    <t xml:space="preserve"> TANTAMAYO </t>
  </si>
  <si>
    <t xml:space="preserve"> TAMBO DE MORA </t>
  </si>
  <si>
    <t xml:space="preserve"> HUACRAPUQUIO </t>
  </si>
  <si>
    <t xml:space="preserve"> MATAHUASI </t>
  </si>
  <si>
    <t xml:space="preserve"> JANJAILLO </t>
  </si>
  <si>
    <t xml:space="preserve"> VICTOR LARCO HERRERA </t>
  </si>
  <si>
    <t xml:space="preserve"> SANTIAGO DE CHALLAS </t>
  </si>
  <si>
    <t xml:space="preserve"> PICSI </t>
  </si>
  <si>
    <t xml:space="preserve"> EL AGUSTINO </t>
  </si>
  <si>
    <t xml:space="preserve"> PACARAN </t>
  </si>
  <si>
    <t xml:space="preserve"> SUMBILCA </t>
  </si>
  <si>
    <t xml:space="preserve"> LANGA </t>
  </si>
  <si>
    <t xml:space="preserve"> SAYAN </t>
  </si>
  <si>
    <t xml:space="preserve"> COLONIA </t>
  </si>
  <si>
    <t xml:space="preserve"> YAQUERANA </t>
  </si>
  <si>
    <t xml:space="preserve"> YUNGA </t>
  </si>
  <si>
    <t xml:space="preserve"> TINYAHUARCO </t>
  </si>
  <si>
    <t xml:space="preserve"> CHALACO </t>
  </si>
  <si>
    <t xml:space="preserve"> PICHACANI </t>
  </si>
  <si>
    <t xml:space="preserve"> SAN ANTON </t>
  </si>
  <si>
    <t xml:space="preserve"> ZAPATERO </t>
  </si>
  <si>
    <t xml:space="preserve"> PAPAPLAYA </t>
  </si>
  <si>
    <t xml:space="preserve"> YAMBRASBAMBA </t>
  </si>
  <si>
    <t xml:space="preserve"> OCALLI </t>
  </si>
  <si>
    <t xml:space="preserve"> TARICA </t>
  </si>
  <si>
    <t xml:space="preserve"> MANGAS </t>
  </si>
  <si>
    <t xml:space="preserve"> RAHUAPAMPA </t>
  </si>
  <si>
    <t xml:space="preserve"> SAN ANTONIO DE CACHI </t>
  </si>
  <si>
    <t xml:space="preserve"> SAÑAYCA </t>
  </si>
  <si>
    <t xml:space="preserve"> PAUCARPATA </t>
  </si>
  <si>
    <t xml:space="preserve"> QUICACHA </t>
  </si>
  <si>
    <t xml:space="preserve"> UÑON </t>
  </si>
  <si>
    <t xml:space="preserve"> MACA </t>
  </si>
  <si>
    <t xml:space="preserve"> SOCOS </t>
  </si>
  <si>
    <t xml:space="preserve"> OCAÑA </t>
  </si>
  <si>
    <t xml:space="preserve"> VILCANCHOS </t>
  </si>
  <si>
    <t xml:space="preserve"> LA LIBERTAD DE PALLAN </t>
  </si>
  <si>
    <t xml:space="preserve"> MIRACOSTA </t>
  </si>
  <si>
    <t xml:space="preserve"> SANTO DOMINGO DE LA CAPILLA </t>
  </si>
  <si>
    <t xml:space="preserve"> TONGOD </t>
  </si>
  <si>
    <t xml:space="preserve"> QUIQUIJANA </t>
  </si>
  <si>
    <t xml:space="preserve"> MOYA </t>
  </si>
  <si>
    <t xml:space="preserve"> SECCLLA </t>
  </si>
  <si>
    <t xml:space="preserve"> TANTARA </t>
  </si>
  <si>
    <t xml:space="preserve"> SAN ISIDRO </t>
  </si>
  <si>
    <t xml:space="preserve"> SALCABAMBA </t>
  </si>
  <si>
    <t xml:space="preserve"> SUBTANJALLA </t>
  </si>
  <si>
    <t xml:space="preserve"> HUALHUAS </t>
  </si>
  <si>
    <t xml:space="preserve"> MITO </t>
  </si>
  <si>
    <t xml:space="preserve"> TAURIJA </t>
  </si>
  <si>
    <t xml:space="preserve"> PIMENTEL </t>
  </si>
  <si>
    <t xml:space="preserve"> TUCUME </t>
  </si>
  <si>
    <t xml:space="preserve"> QUILMANA </t>
  </si>
  <si>
    <t xml:space="preserve"> VEINTISIETE DE NOVIEMBRE </t>
  </si>
  <si>
    <t xml:space="preserve"> LARAOS </t>
  </si>
  <si>
    <t xml:space="preserve"> VEGUETA </t>
  </si>
  <si>
    <t xml:space="preserve"> HONGOS </t>
  </si>
  <si>
    <t xml:space="preserve"> VICCO </t>
  </si>
  <si>
    <t xml:space="preserve"> LA MATANZA </t>
  </si>
  <si>
    <t xml:space="preserve"> PLATERIA </t>
  </si>
  <si>
    <t xml:space="preserve"> OCUMAL </t>
  </si>
  <si>
    <t xml:space="preserve"> PACLLON </t>
  </si>
  <si>
    <t xml:space="preserve"> RAPAYAN </t>
  </si>
  <si>
    <t xml:space="preserve"> SORAYA </t>
  </si>
  <si>
    <t xml:space="preserve"> VIRUNDO </t>
  </si>
  <si>
    <t xml:space="preserve"> POCSI </t>
  </si>
  <si>
    <t xml:space="preserve"> YAUCA </t>
  </si>
  <si>
    <t xml:space="preserve"> URACA </t>
  </si>
  <si>
    <t xml:space="preserve"> MADRIGAL </t>
  </si>
  <si>
    <t xml:space="preserve"> TAMBILLO </t>
  </si>
  <si>
    <t xml:space="preserve"> OTOCA </t>
  </si>
  <si>
    <t xml:space="preserve"> UNION AGUA BLANCA </t>
  </si>
  <si>
    <t xml:space="preserve"> NUEVO OCCORO </t>
  </si>
  <si>
    <t xml:space="preserve"> TICRAPO </t>
  </si>
  <si>
    <t xml:space="preserve"> SANTIAGO DE CHOCORVOS </t>
  </si>
  <si>
    <t xml:space="preserve"> SALCAHUASI </t>
  </si>
  <si>
    <t xml:space="preserve"> TATE </t>
  </si>
  <si>
    <t xml:space="preserve"> HUANCAN </t>
  </si>
  <si>
    <t xml:space="preserve"> NUEVE DE JULIO </t>
  </si>
  <si>
    <t xml:space="preserve"> LEONOR ORDOÑEZ </t>
  </si>
  <si>
    <t xml:space="preserve"> URPAY </t>
  </si>
  <si>
    <t xml:space="preserve"> REQUE </t>
  </si>
  <si>
    <t xml:space="preserve"> MARIATANA </t>
  </si>
  <si>
    <t xml:space="preserve"> HUAMPARA </t>
  </si>
  <si>
    <t xml:space="preserve"> TENIENTE MANUEL CLAVERO </t>
  </si>
  <si>
    <t xml:space="preserve"> SAN JUAN DE SALINAS </t>
  </si>
  <si>
    <t xml:space="preserve"> SAUCE </t>
  </si>
  <si>
    <t xml:space="preserve"> MOLINOPAMPA </t>
  </si>
  <si>
    <t xml:space="preserve"> PISUQUIA </t>
  </si>
  <si>
    <t xml:space="preserve"> SAN MIGUEL DE CORPANQUI </t>
  </si>
  <si>
    <t xml:space="preserve"> SAN MARCOS </t>
  </si>
  <si>
    <t xml:space="preserve"> SAN MIGUEL DE CHACCRAMPA </t>
  </si>
  <si>
    <t xml:space="preserve"> TAPAIRIHUA </t>
  </si>
  <si>
    <t xml:space="preserve"> CURASCO </t>
  </si>
  <si>
    <t xml:space="preserve"> POLOBAYA </t>
  </si>
  <si>
    <t xml:space="preserve"> VIRACO </t>
  </si>
  <si>
    <t xml:space="preserve"> SAN ANTONIO DE CHUCA </t>
  </si>
  <si>
    <t xml:space="preserve"> VINCHOS </t>
  </si>
  <si>
    <t xml:space="preserve"> SAISA </t>
  </si>
  <si>
    <t xml:space="preserve"> PION </t>
  </si>
  <si>
    <t xml:space="preserve"> SOCOTA </t>
  </si>
  <si>
    <t xml:space="preserve"> SANTIAGO DE QUIRAHUARA </t>
  </si>
  <si>
    <t xml:space="preserve"> SAN MARCOS DE ROCCHAC </t>
  </si>
  <si>
    <t xml:space="preserve"> YAUCA DEL ROSARIO </t>
  </si>
  <si>
    <t xml:space="preserve"> HUASICANCHA </t>
  </si>
  <si>
    <t xml:space="preserve"> ORCOTUNA </t>
  </si>
  <si>
    <t xml:space="preserve"> LLOCLLAPAMPA </t>
  </si>
  <si>
    <t xml:space="preserve"> LA MOLINA </t>
  </si>
  <si>
    <t xml:space="preserve"> RICARDO PALMA </t>
  </si>
  <si>
    <t xml:space="preserve"> HUANCAYA </t>
  </si>
  <si>
    <t xml:space="preserve"> TIQUILLACA </t>
  </si>
  <si>
    <t xml:space="preserve"> SANTIAGO DE PUPUJA </t>
  </si>
  <si>
    <t xml:space="preserve"> SHAPAJA </t>
  </si>
  <si>
    <t xml:space="preserve"> MONTEVIDEO </t>
  </si>
  <si>
    <t xml:space="preserve"> PROVIDENCIA </t>
  </si>
  <si>
    <t xml:space="preserve"> TICLLOS </t>
  </si>
  <si>
    <t xml:space="preserve"> SAN PEDRO DE CHANA </t>
  </si>
  <si>
    <t xml:space="preserve"> SANTA MARIA DE CHICMO </t>
  </si>
  <si>
    <t xml:space="preserve"> TINTAY </t>
  </si>
  <si>
    <t xml:space="preserve"> QUEQUEÑA </t>
  </si>
  <si>
    <t xml:space="preserve"> SIBAYO </t>
  </si>
  <si>
    <t xml:space="preserve"> JESUS NAZARENO </t>
  </si>
  <si>
    <t xml:space="preserve"> QUEROCOTO </t>
  </si>
  <si>
    <t xml:space="preserve"> TORIBIO CASANOVA </t>
  </si>
  <si>
    <t xml:space="preserve"> PILCHACA </t>
  </si>
  <si>
    <t xml:space="preserve"> SANTO DOMINGO DE CAPILLAS </t>
  </si>
  <si>
    <t xml:space="preserve"> SURCUBAMBA </t>
  </si>
  <si>
    <t xml:space="preserve"> HUAYUCACHI </t>
  </si>
  <si>
    <t xml:space="preserve"> SAN JOSE DE QUERO </t>
  </si>
  <si>
    <t xml:space="preserve"> MARCO </t>
  </si>
  <si>
    <t xml:space="preserve"> SAÑA </t>
  </si>
  <si>
    <t xml:space="preserve"> SANTA CRUZ DE FLORES </t>
  </si>
  <si>
    <t xml:space="preserve"> SAN ANDRES DE TUPICOCHA </t>
  </si>
  <si>
    <t xml:space="preserve"> HUANGASCAR </t>
  </si>
  <si>
    <t xml:space="preserve"> VILQUE </t>
  </si>
  <si>
    <t xml:space="preserve"> TIRAPATA </t>
  </si>
  <si>
    <t xml:space="preserve"> UCO </t>
  </si>
  <si>
    <t xml:space="preserve"> TALAVERA </t>
  </si>
  <si>
    <t xml:space="preserve"> TORAYA </t>
  </si>
  <si>
    <t xml:space="preserve"> SABANDIA </t>
  </si>
  <si>
    <t xml:space="preserve"> TAPAY </t>
  </si>
  <si>
    <t xml:space="preserve"> SAN JUAN DE LICUPIS </t>
  </si>
  <si>
    <t xml:space="preserve"> VILCA </t>
  </si>
  <si>
    <t xml:space="preserve"> TINTAY PUNCU </t>
  </si>
  <si>
    <t xml:space="preserve"> INGENIO </t>
  </si>
  <si>
    <t xml:space="preserve"> SANTA ROSA DE OCOPA </t>
  </si>
  <si>
    <t xml:space="preserve"> MASMA </t>
  </si>
  <si>
    <t xml:space="preserve"> CAYALTI </t>
  </si>
  <si>
    <t xml:space="preserve"> LINCE </t>
  </si>
  <si>
    <t xml:space="preserve"> ZUÑIGA </t>
  </si>
  <si>
    <t xml:space="preserve"> HUANTAN </t>
  </si>
  <si>
    <t xml:space="preserve"> QUINJALCA </t>
  </si>
  <si>
    <t xml:space="preserve"> SAN FRANCISCO DEL YESO </t>
  </si>
  <si>
    <t xml:space="preserve"> TUMAY HUARACA </t>
  </si>
  <si>
    <t xml:space="preserve"> YANACA </t>
  </si>
  <si>
    <t xml:space="preserve"> SACHACA </t>
  </si>
  <si>
    <t xml:space="preserve"> TISCO </t>
  </si>
  <si>
    <t xml:space="preserve"> TACABAMBA </t>
  </si>
  <si>
    <t xml:space="preserve"> MASMA CHICCHE </t>
  </si>
  <si>
    <t xml:space="preserve"> PATAPO </t>
  </si>
  <si>
    <t xml:space="preserve"> LOS OLIVOS </t>
  </si>
  <si>
    <t xml:space="preserve"> SAN BARTOLOME </t>
  </si>
  <si>
    <t xml:space="preserve"> HUAÑEC </t>
  </si>
  <si>
    <t xml:space="preserve"> SAN FRANCISCO DE DAGUAS </t>
  </si>
  <si>
    <t xml:space="preserve"> TURPO </t>
  </si>
  <si>
    <t xml:space="preserve"> SAN JUAN DE SIGUAS </t>
  </si>
  <si>
    <t xml:space="preserve"> TUTI </t>
  </si>
  <si>
    <t xml:space="preserve"> SAN PEDRO DE PALCO </t>
  </si>
  <si>
    <t xml:space="preserve"> TOCMOCHE </t>
  </si>
  <si>
    <t xml:space="preserve"> ASCENSION </t>
  </si>
  <si>
    <t xml:space="preserve"> PILCOMAYO </t>
  </si>
  <si>
    <t xml:space="preserve"> MOLINOS </t>
  </si>
  <si>
    <t xml:space="preserve"> POMALCA </t>
  </si>
  <si>
    <t xml:space="preserve"> LURIGANCHO </t>
  </si>
  <si>
    <t xml:space="preserve"> SAN DAMIAN </t>
  </si>
  <si>
    <t xml:space="preserve"> SAN ISIDRO DE MAINO </t>
  </si>
  <si>
    <t xml:space="preserve"> SAN JUAN DE LOPECANCHA </t>
  </si>
  <si>
    <t xml:space="preserve"> KAQUIABAMBA </t>
  </si>
  <si>
    <t xml:space="preserve"> SAN JUAN DE TARUCANI </t>
  </si>
  <si>
    <t xml:space="preserve"> YANQUE </t>
  </si>
  <si>
    <t xml:space="preserve"> CHALAMARCA </t>
  </si>
  <si>
    <t xml:space="preserve"> HUANDO </t>
  </si>
  <si>
    <t xml:space="preserve"> MONOBAMBA </t>
  </si>
  <si>
    <t xml:space="preserve"> PUCALA </t>
  </si>
  <si>
    <t xml:space="preserve"> LURIN </t>
  </si>
  <si>
    <t xml:space="preserve"> SAN JUAN DE IRIS </t>
  </si>
  <si>
    <t xml:space="preserve"> LINCHA </t>
  </si>
  <si>
    <t xml:space="preserve"> SOLOCO </t>
  </si>
  <si>
    <t xml:space="preserve"> SANTA CATALINA </t>
  </si>
  <si>
    <t xml:space="preserve"> SANTA ISABEL DE SIGUAS </t>
  </si>
  <si>
    <t xml:space="preserve"> MAJES </t>
  </si>
  <si>
    <t xml:space="preserve"> SANTA ANA DE HUAYCAHUACHO </t>
  </si>
  <si>
    <t xml:space="preserve"> QUICHUAY </t>
  </si>
  <si>
    <t xml:space="preserve"> MUQUI </t>
  </si>
  <si>
    <t xml:space="preserve"> TUMAN </t>
  </si>
  <si>
    <t xml:space="preserve"> MAGDALENA DEL MAR </t>
  </si>
  <si>
    <t xml:space="preserve"> SAN JUAN DE TANTARANCHE </t>
  </si>
  <si>
    <t xml:space="preserve"> MADEAN </t>
  </si>
  <si>
    <t xml:space="preserve"> SONCHE </t>
  </si>
  <si>
    <t xml:space="preserve"> SANTA RITA DE SIGUAS </t>
  </si>
  <si>
    <t xml:space="preserve"> QUILCAS </t>
  </si>
  <si>
    <t xml:space="preserve"> MUQUIYAUYO </t>
  </si>
  <si>
    <t xml:space="preserve"> SAN LORENZO DE QUINTI </t>
  </si>
  <si>
    <t xml:space="preserve"> TINGO </t>
  </si>
  <si>
    <t xml:space="preserve"> SOCABAYA </t>
  </si>
  <si>
    <t xml:space="preserve"> SAN AGUSTIN </t>
  </si>
  <si>
    <t xml:space="preserve"> PACA </t>
  </si>
  <si>
    <t xml:space="preserve"> SAN MATEO </t>
  </si>
  <si>
    <t xml:space="preserve"> OMAS </t>
  </si>
  <si>
    <t xml:space="preserve"> TRITA </t>
  </si>
  <si>
    <t xml:space="preserve"> TIABAYA </t>
  </si>
  <si>
    <t xml:space="preserve"> SAN JERONIMO DE TUNAN </t>
  </si>
  <si>
    <t xml:space="preserve"> PACHACAMAC </t>
  </si>
  <si>
    <t xml:space="preserve"> SAN MATEO DE OTAO </t>
  </si>
  <si>
    <t xml:space="preserve"> PUTINZA </t>
  </si>
  <si>
    <t xml:space="preserve"> UCHUMAYO </t>
  </si>
  <si>
    <t xml:space="preserve"> SAÑO </t>
  </si>
  <si>
    <t xml:space="preserve"> PANCAN </t>
  </si>
  <si>
    <t xml:space="preserve"> PUCUSANA </t>
  </si>
  <si>
    <t xml:space="preserve"> SAN PEDRO DE CASTA </t>
  </si>
  <si>
    <t xml:space="preserve"> QUINCHES </t>
  </si>
  <si>
    <t xml:space="preserve"> VITOR </t>
  </si>
  <si>
    <t xml:space="preserve"> SAPALLANGA </t>
  </si>
  <si>
    <t xml:space="preserve"> PARCO </t>
  </si>
  <si>
    <t xml:space="preserve"> PUENTE PIEDRA </t>
  </si>
  <si>
    <t xml:space="preserve"> SAN PEDRO DE HUANCAYRE </t>
  </si>
  <si>
    <t xml:space="preserve"> QUINOCAY </t>
  </si>
  <si>
    <t xml:space="preserve"> YANAHUARA </t>
  </si>
  <si>
    <t xml:space="preserve"> SICAYA </t>
  </si>
  <si>
    <t xml:space="preserve"> POMACANCHA </t>
  </si>
  <si>
    <t xml:space="preserve"> PUNTA HERMOSA </t>
  </si>
  <si>
    <t xml:space="preserve"> SANGALLAYA </t>
  </si>
  <si>
    <t xml:space="preserve"> SAN JOAQUIN </t>
  </si>
  <si>
    <t xml:space="preserve"> YARABAMBA </t>
  </si>
  <si>
    <t xml:space="preserve"> SANTO DOMINGO DE ACOBAMBA </t>
  </si>
  <si>
    <t xml:space="preserve"> RICRAN </t>
  </si>
  <si>
    <t xml:space="preserve"> PUNTA NEGRA </t>
  </si>
  <si>
    <t xml:space="preserve"> SANTA CRUZ DE COCACHACRA </t>
  </si>
  <si>
    <t xml:space="preserve"> SAN PEDRO DE PILAS </t>
  </si>
  <si>
    <t xml:space="preserve"> YURA </t>
  </si>
  <si>
    <t xml:space="preserve"> SAN LORENZO </t>
  </si>
  <si>
    <t xml:space="preserve"> RIMAC </t>
  </si>
  <si>
    <t xml:space="preserve"> SANTA EULALIA </t>
  </si>
  <si>
    <t xml:space="preserve"> TANTA </t>
  </si>
  <si>
    <t xml:space="preserve"> JOSE LUIS BUSTAMANTE Y RIVERO </t>
  </si>
  <si>
    <t xml:space="preserve"> SAN PEDRO DE CHUNAN </t>
  </si>
  <si>
    <t xml:space="preserve"> SAN BARTOLO </t>
  </si>
  <si>
    <t xml:space="preserve"> SANTIAGO DE ANCHUCAYA </t>
  </si>
  <si>
    <t xml:space="preserve"> TAURIPAMPA </t>
  </si>
  <si>
    <t xml:space="preserve"> SAUSA </t>
  </si>
  <si>
    <t xml:space="preserve"> SAN BORJA </t>
  </si>
  <si>
    <t xml:space="preserve"> SANTIAGO DE TUNA </t>
  </si>
  <si>
    <t xml:space="preserve"> TOMAS </t>
  </si>
  <si>
    <t xml:space="preserve"> SINCOS </t>
  </si>
  <si>
    <t xml:space="preserve"> SANTO DOMINGO DE LOS OLLEROS </t>
  </si>
  <si>
    <t xml:space="preserve"> TUPE </t>
  </si>
  <si>
    <t xml:space="preserve"> TUNAN MARCA </t>
  </si>
  <si>
    <t xml:space="preserve"> SAN JUAN DE LURIGANCHO </t>
  </si>
  <si>
    <t xml:space="preserve"> SURCO </t>
  </si>
  <si>
    <t xml:space="preserve"> VIÑAC </t>
  </si>
  <si>
    <t xml:space="preserve"> SAN JUAN DE MIRAFLORES </t>
  </si>
  <si>
    <t xml:space="preserve"> VITIS </t>
  </si>
  <si>
    <t xml:space="preserve"> SAN MARTIN DE PORRES </t>
  </si>
  <si>
    <t>Ubigeo</t>
  </si>
  <si>
    <t>VARIABLE</t>
  </si>
  <si>
    <t>Pobreza2/</t>
  </si>
  <si>
    <t>Pobreza deciles</t>
  </si>
  <si>
    <t>AMACHA CH</t>
  </si>
  <si>
    <t>AMACHA AS</t>
  </si>
  <si>
    <t>AMACHA BA</t>
  </si>
  <si>
    <t>AMACHA GR</t>
  </si>
  <si>
    <t>AMACHA HU</t>
  </si>
  <si>
    <t>AMACHA LA</t>
  </si>
  <si>
    <t>AMACHA LE</t>
  </si>
  <si>
    <t>AMACHA MA</t>
  </si>
  <si>
    <t>AMACHA MO</t>
  </si>
  <si>
    <t>AMACHA OL</t>
  </si>
  <si>
    <t>AMACHA QU</t>
  </si>
  <si>
    <t>AMACHA SA</t>
  </si>
  <si>
    <t>AMACHA SO</t>
  </si>
  <si>
    <t>AMABAG BA</t>
  </si>
  <si>
    <t>AMABAG AR</t>
  </si>
  <si>
    <t>AMABAG CO</t>
  </si>
  <si>
    <t>AMABAG EL</t>
  </si>
  <si>
    <t>AMABAG IM</t>
  </si>
  <si>
    <t>AMABAG LA</t>
  </si>
  <si>
    <t>AMABON JU</t>
  </si>
  <si>
    <t>AMABON CH</t>
  </si>
  <si>
    <t>AMABON CO</t>
  </si>
  <si>
    <t>AMABON CU</t>
  </si>
  <si>
    <t>AMABON FL</t>
  </si>
  <si>
    <t>AMABON JA</t>
  </si>
  <si>
    <t>AMABON RE</t>
  </si>
  <si>
    <t>AMABON SA</t>
  </si>
  <si>
    <t>AMABON SH</t>
  </si>
  <si>
    <t>AMABON VA</t>
  </si>
  <si>
    <t>AMABON YA</t>
  </si>
  <si>
    <t>AMACON NI</t>
  </si>
  <si>
    <t>AMACON EL</t>
  </si>
  <si>
    <t>AMACON RI</t>
  </si>
  <si>
    <t>AMALUY LA</t>
  </si>
  <si>
    <t>AMALUY CA</t>
  </si>
  <si>
    <t>AMALUY CO</t>
  </si>
  <si>
    <t>AMALUY IN</t>
  </si>
  <si>
    <t>AMALUY LO</t>
  </si>
  <si>
    <t>AMALUY LU</t>
  </si>
  <si>
    <t>AMALUY MA</t>
  </si>
  <si>
    <t>AMALUY OC</t>
  </si>
  <si>
    <t>AMALUY PI</t>
  </si>
  <si>
    <t>AMALUY PR</t>
  </si>
  <si>
    <t>AMALUY SA</t>
  </si>
  <si>
    <t>AMALUY TI</t>
  </si>
  <si>
    <t>AMALUY TR</t>
  </si>
  <si>
    <t>AMAROD SA</t>
  </si>
  <si>
    <t>AMAROD CH</t>
  </si>
  <si>
    <t>AMAROD CO</t>
  </si>
  <si>
    <t>AMAROD HU</t>
  </si>
  <si>
    <t>AMAROD LI</t>
  </si>
  <si>
    <t>AMAROD LO</t>
  </si>
  <si>
    <t>AMAROD MA</t>
  </si>
  <si>
    <t>AMAROD MI</t>
  </si>
  <si>
    <t>AMAROD OM</t>
  </si>
  <si>
    <t>AMAROD TO</t>
  </si>
  <si>
    <t>AMAROD VI</t>
  </si>
  <si>
    <t>AMAUTC BA</t>
  </si>
  <si>
    <t>AMAUTC CA</t>
  </si>
  <si>
    <t>AMAUTC CU</t>
  </si>
  <si>
    <t>AMAUTC EL</t>
  </si>
  <si>
    <t>AMAUTC JA</t>
  </si>
  <si>
    <t>AMAUTC LO</t>
  </si>
  <si>
    <t>AMAUTC YA</t>
  </si>
  <si>
    <t>ANCHUA HU</t>
  </si>
  <si>
    <t>ANCHUA CO</t>
  </si>
  <si>
    <t>ANCHUA IN</t>
  </si>
  <si>
    <t>ANCHUA JA</t>
  </si>
  <si>
    <t>ANCHUA LA</t>
  </si>
  <si>
    <t>ANCHUA OL</t>
  </si>
  <si>
    <t>ANCHUA PA</t>
  </si>
  <si>
    <t>ANCHUA PI</t>
  </si>
  <si>
    <t>ANCHUA TA</t>
  </si>
  <si>
    <t>ANCAIJ AI</t>
  </si>
  <si>
    <t>ANCAIJ CO</t>
  </si>
  <si>
    <t>ANCAIJ HU</t>
  </si>
  <si>
    <t>ANCAIJ LA</t>
  </si>
  <si>
    <t>ANCAIJ SU</t>
  </si>
  <si>
    <t>ANCANT LL</t>
  </si>
  <si>
    <t>ANCANT AC</t>
  </si>
  <si>
    <t>ANCANT CH</t>
  </si>
  <si>
    <t>ANCANT MI</t>
  </si>
  <si>
    <t>ANCANT SA</t>
  </si>
  <si>
    <t>ANCASU CH</t>
  </si>
  <si>
    <t>ANCASU AC</t>
  </si>
  <si>
    <t>ANCBOL CH</t>
  </si>
  <si>
    <t>ANCBOL AB</t>
  </si>
  <si>
    <t>ANCBOL AN</t>
  </si>
  <si>
    <t>ANCBOL AQ</t>
  </si>
  <si>
    <t>ANCBOL CA</t>
  </si>
  <si>
    <t>ANCBOL CO</t>
  </si>
  <si>
    <t>ANCBOL HU</t>
  </si>
  <si>
    <t>ANCBOL LA</t>
  </si>
  <si>
    <t>ANCBOL MA</t>
  </si>
  <si>
    <t>ANCBOL PA</t>
  </si>
  <si>
    <t>ANCBOL SA</t>
  </si>
  <si>
    <t>ANCBOL TI</t>
  </si>
  <si>
    <t>ANCCAR CA</t>
  </si>
  <si>
    <t>ANCCAR AC</t>
  </si>
  <si>
    <t>ANCCAR AM</t>
  </si>
  <si>
    <t>ANCCAR AN</t>
  </si>
  <si>
    <t>ANCCAR AT</t>
  </si>
  <si>
    <t>ANCCAR MA</t>
  </si>
  <si>
    <t>ANCCAR PA</t>
  </si>
  <si>
    <t>ANCCAR SA</t>
  </si>
  <si>
    <t>ANCCAR SH</t>
  </si>
  <si>
    <t>ANCCAR TI</t>
  </si>
  <si>
    <t>ANCCAR YU</t>
  </si>
  <si>
    <t>ANCCAR YA</t>
  </si>
  <si>
    <t>ANCCAS CA</t>
  </si>
  <si>
    <t>ANCCAS BU</t>
  </si>
  <si>
    <t>ANCCAS CO</t>
  </si>
  <si>
    <t>ANCCAS YA</t>
  </si>
  <si>
    <t>ANCCOR CO</t>
  </si>
  <si>
    <t>ANCCOR AC</t>
  </si>
  <si>
    <t>ANCCOR BA</t>
  </si>
  <si>
    <t>ANCCOR CU</t>
  </si>
  <si>
    <t>ANCCOR LA</t>
  </si>
  <si>
    <t>ANCCOR YA</t>
  </si>
  <si>
    <t>ANCCOR YU</t>
  </si>
  <si>
    <t>ANCHUA AN</t>
  </si>
  <si>
    <t>ANCHUA CA</t>
  </si>
  <si>
    <t>ANCHUA CH</t>
  </si>
  <si>
    <t>ANCHUA MA</t>
  </si>
  <si>
    <t>ANCHUA PO</t>
  </si>
  <si>
    <t>ANCHUA RA</t>
  </si>
  <si>
    <t>ANCHUA SA</t>
  </si>
  <si>
    <t>ANCHUA UC</t>
  </si>
  <si>
    <t>ANCHUA CU</t>
  </si>
  <si>
    <t>ANCHUA PU</t>
  </si>
  <si>
    <t>ANCHUA YU</t>
  </si>
  <si>
    <t>ANCMAR PI</t>
  </si>
  <si>
    <t>ANCMAR CA</t>
  </si>
  <si>
    <t>ANCMAR EL</t>
  </si>
  <si>
    <t>ANCMAR FI</t>
  </si>
  <si>
    <t>ANCMAR LL</t>
  </si>
  <si>
    <t>ANCMAR LU</t>
  </si>
  <si>
    <t>ANCMAR MU</t>
  </si>
  <si>
    <t>ANCOCR OC</t>
  </si>
  <si>
    <t>ANCOCR AC</t>
  </si>
  <si>
    <t>ANCOCR CA</t>
  </si>
  <si>
    <t>ANCOCR CO</t>
  </si>
  <si>
    <t>ANCOCR LL</t>
  </si>
  <si>
    <t>ANCOCR SA</t>
  </si>
  <si>
    <t>ANCPAL CA</t>
  </si>
  <si>
    <t>ANCPAL BO</t>
  </si>
  <si>
    <t>ANCPAL CO</t>
  </si>
  <si>
    <t>ANCPAL HU</t>
  </si>
  <si>
    <t>ANCPAL LA</t>
  </si>
  <si>
    <t>ANCPAL LL</t>
  </si>
  <si>
    <t>ANCPAL PA</t>
  </si>
  <si>
    <t>ANCPAL SA</t>
  </si>
  <si>
    <t>ANCPAL TA</t>
  </si>
  <si>
    <t>ANCPOM PO</t>
  </si>
  <si>
    <t>ANCPOM HU</t>
  </si>
  <si>
    <t>ANCPOM PA</t>
  </si>
  <si>
    <t>ANCPOM QU</t>
  </si>
  <si>
    <t>ANCREC RE</t>
  </si>
  <si>
    <t>ANCREC CA</t>
  </si>
  <si>
    <t>ANCREC CO</t>
  </si>
  <si>
    <t>ANCREC HU</t>
  </si>
  <si>
    <t>ANCREC LL</t>
  </si>
  <si>
    <t>ANCREC MA</t>
  </si>
  <si>
    <t>ANCREC PA</t>
  </si>
  <si>
    <t>ANCREC TA</t>
  </si>
  <si>
    <t>ANCREC TI</t>
  </si>
  <si>
    <t>ANCSAN CH</t>
  </si>
  <si>
    <t>ANCSAN CA</t>
  </si>
  <si>
    <t>ANCSAN CO</t>
  </si>
  <si>
    <t>ANCSAN MA</t>
  </si>
  <si>
    <t>ANCSAN MO</t>
  </si>
  <si>
    <t>ANCSAN NE</t>
  </si>
  <si>
    <t>ANCSAN SA</t>
  </si>
  <si>
    <t>ANCSAN NU</t>
  </si>
  <si>
    <t>ANCSIH SI</t>
  </si>
  <si>
    <t>ANCSIH AC</t>
  </si>
  <si>
    <t>ANCSIH AL</t>
  </si>
  <si>
    <t>ANCSIH CA</t>
  </si>
  <si>
    <t>ANCSIH CH</t>
  </si>
  <si>
    <t>ANCSIH HU</t>
  </si>
  <si>
    <t>ANCSIH QU</t>
  </si>
  <si>
    <t>ANCSIH RA</t>
  </si>
  <si>
    <t>ANCSIH SA</t>
  </si>
  <si>
    <t>ANCYUN YU</t>
  </si>
  <si>
    <t>ANCYUN CA</t>
  </si>
  <si>
    <t>ANCYUN MA</t>
  </si>
  <si>
    <t>ANCYUN QU</t>
  </si>
  <si>
    <t>ANCYUN RA</t>
  </si>
  <si>
    <t>ANCYUN SH</t>
  </si>
  <si>
    <t>ANCYUN YA</t>
  </si>
  <si>
    <t>APUABA AB</t>
  </si>
  <si>
    <t>APUABA CH</t>
  </si>
  <si>
    <t>APUABA CI</t>
  </si>
  <si>
    <t>APUABA CU</t>
  </si>
  <si>
    <t>APUABA HU</t>
  </si>
  <si>
    <t>APUABA LA</t>
  </si>
  <si>
    <t>APUABA PI</t>
  </si>
  <si>
    <t>APUABA SA</t>
  </si>
  <si>
    <t>APUABA TA</t>
  </si>
  <si>
    <t>APUAND AN</t>
  </si>
  <si>
    <t>APUAND CH</t>
  </si>
  <si>
    <t>APUAND HU</t>
  </si>
  <si>
    <t>APUAND KI</t>
  </si>
  <si>
    <t>APUAND PA</t>
  </si>
  <si>
    <t>APUAND PO</t>
  </si>
  <si>
    <t>APUAND SA</t>
  </si>
  <si>
    <t>APUAND TA</t>
  </si>
  <si>
    <t>APUAND TU</t>
  </si>
  <si>
    <t>APUAND KA</t>
  </si>
  <si>
    <t>APUAND JO</t>
  </si>
  <si>
    <t>APUANT AN</t>
  </si>
  <si>
    <t>APUANT EL</t>
  </si>
  <si>
    <t>APUANT HU</t>
  </si>
  <si>
    <t>APUANT JU</t>
  </si>
  <si>
    <t>APUANT OR</t>
  </si>
  <si>
    <t>APUANT PA</t>
  </si>
  <si>
    <t>APUANT SA</t>
  </si>
  <si>
    <t>APUAYM CH</t>
  </si>
  <si>
    <t>APUAYM CA</t>
  </si>
  <si>
    <t>APUAYM CO</t>
  </si>
  <si>
    <t>APUAYM IH</t>
  </si>
  <si>
    <t>APUAYM JU</t>
  </si>
  <si>
    <t>APUAYM LU</t>
  </si>
  <si>
    <t>APUAYM PO</t>
  </si>
  <si>
    <t>APUAYM SA</t>
  </si>
  <si>
    <t>APUAYM SO</t>
  </si>
  <si>
    <t>APUAYM TA</t>
  </si>
  <si>
    <t>APUAYM TI</t>
  </si>
  <si>
    <t>APUAYM TO</t>
  </si>
  <si>
    <t>APUAYM YA</t>
  </si>
  <si>
    <t>APUCOT TA</t>
  </si>
  <si>
    <t>APUCOT CO</t>
  </si>
  <si>
    <t>APUCOT HA</t>
  </si>
  <si>
    <t>APUCOT MA</t>
  </si>
  <si>
    <t>APUCOT CH</t>
  </si>
  <si>
    <t>APUCHI CH</t>
  </si>
  <si>
    <t>APUCHI AN</t>
  </si>
  <si>
    <t>APUCHI CO</t>
  </si>
  <si>
    <t>APUCHI HU</t>
  </si>
  <si>
    <t>APUCHI OC</t>
  </si>
  <si>
    <t>APUCHI ON</t>
  </si>
  <si>
    <t>APUCHI UR</t>
  </si>
  <si>
    <t>APUCHI RA</t>
  </si>
  <si>
    <t>APUCHI RO</t>
  </si>
  <si>
    <t>APUCHI EL</t>
  </si>
  <si>
    <t>APUCHI LO</t>
  </si>
  <si>
    <t>APUGRA CH</t>
  </si>
  <si>
    <t>APUGRA CU</t>
  </si>
  <si>
    <t>APUGRA GA</t>
  </si>
  <si>
    <t>APUGRA HU</t>
  </si>
  <si>
    <t>APUGRA MA</t>
  </si>
  <si>
    <t>APUGRA MI</t>
  </si>
  <si>
    <t>APUGRA PA</t>
  </si>
  <si>
    <t>APUGRA PR</t>
  </si>
  <si>
    <t>APUGRA SA</t>
  </si>
  <si>
    <t>APUGRA TU</t>
  </si>
  <si>
    <t>APUGRA VI</t>
  </si>
  <si>
    <t>AREARE AR</t>
  </si>
  <si>
    <t>AREARE AL</t>
  </si>
  <si>
    <t>AREARE CA</t>
  </si>
  <si>
    <t>AREARE CE</t>
  </si>
  <si>
    <t>AREARE CH</t>
  </si>
  <si>
    <t>AREARE JA</t>
  </si>
  <si>
    <t>AREARE LA</t>
  </si>
  <si>
    <t>AREARE MA</t>
  </si>
  <si>
    <t>AREARE MI</t>
  </si>
  <si>
    <t>AREARE MO</t>
  </si>
  <si>
    <t>AREARE PA</t>
  </si>
  <si>
    <t>AREARE PO</t>
  </si>
  <si>
    <t>AREARE QU</t>
  </si>
  <si>
    <t>AREARE SA</t>
  </si>
  <si>
    <t>AREARE SO</t>
  </si>
  <si>
    <t>AREARE TI</t>
  </si>
  <si>
    <t>AREARE UC</t>
  </si>
  <si>
    <t>AREARE VI</t>
  </si>
  <si>
    <t>AREARE YA</t>
  </si>
  <si>
    <t>AREARE YU</t>
  </si>
  <si>
    <t>AREARE JO</t>
  </si>
  <si>
    <t>ARECAM CA</t>
  </si>
  <si>
    <t>ARECAM JO</t>
  </si>
  <si>
    <t>ARECAM MA</t>
  </si>
  <si>
    <t>ARECAM NI</t>
  </si>
  <si>
    <t>ARECAM OC</t>
  </si>
  <si>
    <t>ARECAM QU</t>
  </si>
  <si>
    <t>ARECAM SA</t>
  </si>
  <si>
    <t>ARECAR CA</t>
  </si>
  <si>
    <t>ARECAR AC</t>
  </si>
  <si>
    <t>ARECAR AT</t>
  </si>
  <si>
    <t>ARECAR BE</t>
  </si>
  <si>
    <t>ARECAR CH</t>
  </si>
  <si>
    <t>ARECAR HU</t>
  </si>
  <si>
    <t>ARECAR JA</t>
  </si>
  <si>
    <t>ARECAR LO</t>
  </si>
  <si>
    <t>ARECAR QU</t>
  </si>
  <si>
    <t>ARECAR YA</t>
  </si>
  <si>
    <t>ARECAS AP</t>
  </si>
  <si>
    <t>ARECAS AN</t>
  </si>
  <si>
    <t>ARECAS AY</t>
  </si>
  <si>
    <t>ARECAS CH</t>
  </si>
  <si>
    <t>ARECAS HU</t>
  </si>
  <si>
    <t>ARECAS MA</t>
  </si>
  <si>
    <t>ARECAS OR</t>
  </si>
  <si>
    <t>ARECAS PA</t>
  </si>
  <si>
    <t>ARECAS TI</t>
  </si>
  <si>
    <t>ARECAS UÑ</t>
  </si>
  <si>
    <t>ARECAS UR</t>
  </si>
  <si>
    <t>ARECAS VI</t>
  </si>
  <si>
    <t>ARECAY CH</t>
  </si>
  <si>
    <t>ARECAY AC</t>
  </si>
  <si>
    <t>ARECAY CA</t>
  </si>
  <si>
    <t>ARECAY CO</t>
  </si>
  <si>
    <t>ARECAY HU</t>
  </si>
  <si>
    <t>ARECAY IC</t>
  </si>
  <si>
    <t>ARECAY LA</t>
  </si>
  <si>
    <t>ARECAY LL</t>
  </si>
  <si>
    <t>ARECAY MA</t>
  </si>
  <si>
    <t>ARECAY SA</t>
  </si>
  <si>
    <t>ARECAY SI</t>
  </si>
  <si>
    <t>ARECAY TA</t>
  </si>
  <si>
    <t>ARECAY TI</t>
  </si>
  <si>
    <t>ARECAY TU</t>
  </si>
  <si>
    <t>ARECAY YA</t>
  </si>
  <si>
    <t>ARECON CH</t>
  </si>
  <si>
    <t>ARECON AN</t>
  </si>
  <si>
    <t>ARECON CA</t>
  </si>
  <si>
    <t>ARECON IR</t>
  </si>
  <si>
    <t>ARECON RI</t>
  </si>
  <si>
    <t>ARECON SA</t>
  </si>
  <si>
    <t>ARECON YA</t>
  </si>
  <si>
    <t>AREISL MO</t>
  </si>
  <si>
    <t>AREISL CO</t>
  </si>
  <si>
    <t>AREISL DE</t>
  </si>
  <si>
    <t>AREISL IS</t>
  </si>
  <si>
    <t>AREISL ME</t>
  </si>
  <si>
    <t>AREISL PU</t>
  </si>
  <si>
    <t>ARELA  CO</t>
  </si>
  <si>
    <t>ARELA  AL</t>
  </si>
  <si>
    <t>ARELA  CH</t>
  </si>
  <si>
    <t>ARELA  HU</t>
  </si>
  <si>
    <t>ARELA  PA</t>
  </si>
  <si>
    <t>ARELA  PU</t>
  </si>
  <si>
    <t>ARELA  QU</t>
  </si>
  <si>
    <t>ARELA  SA</t>
  </si>
  <si>
    <t>ARELA  TA</t>
  </si>
  <si>
    <t>ARELA  TO</t>
  </si>
  <si>
    <t>AYAHUA AY</t>
  </si>
  <si>
    <t>AYAHUA AC</t>
  </si>
  <si>
    <t>AYAHUA CA</t>
  </si>
  <si>
    <t>AYAHUA CH</t>
  </si>
  <si>
    <t>AYAHUA OC</t>
  </si>
  <si>
    <t>AYAHUA PA</t>
  </si>
  <si>
    <t>AYAHUA QU</t>
  </si>
  <si>
    <t>AYAHUA SA</t>
  </si>
  <si>
    <t>AYAHUA SO</t>
  </si>
  <si>
    <t>AYAHUA TA</t>
  </si>
  <si>
    <t>AYAHUA VI</t>
  </si>
  <si>
    <t>AYAHUA JE</t>
  </si>
  <si>
    <t>AYAHUA AN</t>
  </si>
  <si>
    <t>AYACAN CA</t>
  </si>
  <si>
    <t>AYACAN CH</t>
  </si>
  <si>
    <t>AYACAN LO</t>
  </si>
  <si>
    <t>AYACAN MA</t>
  </si>
  <si>
    <t>AYACAN PA</t>
  </si>
  <si>
    <t>AYACAN TO</t>
  </si>
  <si>
    <t>AYAHUA HU</t>
  </si>
  <si>
    <t>AYAHUA IG</t>
  </si>
  <si>
    <t>AYAHUA LU</t>
  </si>
  <si>
    <t>AYAHUA SI</t>
  </si>
  <si>
    <t>AYAHUA LL</t>
  </si>
  <si>
    <t>AYAHUA UC</t>
  </si>
  <si>
    <t>AYAHUA PU</t>
  </si>
  <si>
    <t>AYALA  SA</t>
  </si>
  <si>
    <t>AYALA  AN</t>
  </si>
  <si>
    <t>AYALA  AY</t>
  </si>
  <si>
    <t>AYALA  CH</t>
  </si>
  <si>
    <t>AYALA  LU</t>
  </si>
  <si>
    <t>AYALA  TA</t>
  </si>
  <si>
    <t>AYALA  OR</t>
  </si>
  <si>
    <t>AYALUC PU</t>
  </si>
  <si>
    <t>AYALUC AU</t>
  </si>
  <si>
    <t>AYALUC CA</t>
  </si>
  <si>
    <t>AYALUC CH</t>
  </si>
  <si>
    <t>AYALUC HU</t>
  </si>
  <si>
    <t>AYALUC LA</t>
  </si>
  <si>
    <t>AYALUC LE</t>
  </si>
  <si>
    <t>AYALUC LL</t>
  </si>
  <si>
    <t>AYALUC LU</t>
  </si>
  <si>
    <t>AYALUC OC</t>
  </si>
  <si>
    <t>AYALUC OT</t>
  </si>
  <si>
    <t>AYALUC SA</t>
  </si>
  <si>
    <t>AYAPAR CO</t>
  </si>
  <si>
    <t>AYAPAR CH</t>
  </si>
  <si>
    <t>AYAPAR PA</t>
  </si>
  <si>
    <t>AYAPAR PU</t>
  </si>
  <si>
    <t>AYAPAR SA</t>
  </si>
  <si>
    <t>AYAPAR UP</t>
  </si>
  <si>
    <t>AYAPAU PA</t>
  </si>
  <si>
    <t>AYAPAU CO</t>
  </si>
  <si>
    <t>AYAPAU LA</t>
  </si>
  <si>
    <t>AYAPAU MA</t>
  </si>
  <si>
    <t>AYAPAU OY</t>
  </si>
  <si>
    <t>AYAPAU SA</t>
  </si>
  <si>
    <t>AYASUC QU</t>
  </si>
  <si>
    <t>AYASUC BE</t>
  </si>
  <si>
    <t>AYASUC CH</t>
  </si>
  <si>
    <t>AYASUC HU</t>
  </si>
  <si>
    <t>AYASUC MO</t>
  </si>
  <si>
    <t>AYASUC PA</t>
  </si>
  <si>
    <t>AYASUC SA</t>
  </si>
  <si>
    <t>AYASUC SO</t>
  </si>
  <si>
    <t>AYAVIC HU</t>
  </si>
  <si>
    <t>AYAVIC AL</t>
  </si>
  <si>
    <t>AYAVIC AP</t>
  </si>
  <si>
    <t>AYAVIC AS</t>
  </si>
  <si>
    <t>AYAVIC CA</t>
  </si>
  <si>
    <t>AYAVIC CO</t>
  </si>
  <si>
    <t>AYAVIC SA</t>
  </si>
  <si>
    <t>AYAVIC VI</t>
  </si>
  <si>
    <t>AYAVIL VI</t>
  </si>
  <si>
    <t>AYAVIL AC</t>
  </si>
  <si>
    <t>AYAVIL CA</t>
  </si>
  <si>
    <t>AYAVIL CO</t>
  </si>
  <si>
    <t>AYAVIL HU</t>
  </si>
  <si>
    <t>AYAVIL IN</t>
  </si>
  <si>
    <t>AYAVIL SA</t>
  </si>
  <si>
    <t>CAJCAJ CA</t>
  </si>
  <si>
    <t>CAJCAJ AS</t>
  </si>
  <si>
    <t>CAJCAJ CH</t>
  </si>
  <si>
    <t>CAJCAJ CO</t>
  </si>
  <si>
    <t>CAJCAJ EN</t>
  </si>
  <si>
    <t>CAJCAJ JE</t>
  </si>
  <si>
    <t>CAJCAJ LL</t>
  </si>
  <si>
    <t>CAJCAJ LO</t>
  </si>
  <si>
    <t>CAJCAJ MA</t>
  </si>
  <si>
    <t>CAJCAJ NA</t>
  </si>
  <si>
    <t>CAJCAJ SA</t>
  </si>
  <si>
    <t>CAJCAJ SI</t>
  </si>
  <si>
    <t>CAJCEL CE</t>
  </si>
  <si>
    <t>CAJCEL CH</t>
  </si>
  <si>
    <t>CAJCEL CO</t>
  </si>
  <si>
    <t>CAJCEL HU</t>
  </si>
  <si>
    <t>CAJCEL JO</t>
  </si>
  <si>
    <t>CAJCEL MI</t>
  </si>
  <si>
    <t>CAJCEL OX</t>
  </si>
  <si>
    <t>CAJCEL SO</t>
  </si>
  <si>
    <t>CAJCEL SU</t>
  </si>
  <si>
    <t>CAJCEL UT</t>
  </si>
  <si>
    <t>CAJCEL LA</t>
  </si>
  <si>
    <t>CAJCHO CH</t>
  </si>
  <si>
    <t>CAJCHO AN</t>
  </si>
  <si>
    <t>CAJCHO CO</t>
  </si>
  <si>
    <t>CAJCHO HU</t>
  </si>
  <si>
    <t>CAJCHO LA</t>
  </si>
  <si>
    <t>CAJCHO LL</t>
  </si>
  <si>
    <t>CAJCHO MI</t>
  </si>
  <si>
    <t>CAJCHO PA</t>
  </si>
  <si>
    <t>CAJCHO PI</t>
  </si>
  <si>
    <t>CAJCHO QU</t>
  </si>
  <si>
    <t>CAJCHO SA</t>
  </si>
  <si>
    <t>CAJCHO TA</t>
  </si>
  <si>
    <t>CAJCHO TO</t>
  </si>
  <si>
    <t>CAJCON CO</t>
  </si>
  <si>
    <t>CAJCON CH</t>
  </si>
  <si>
    <t>CAJCON CU</t>
  </si>
  <si>
    <t>CAJCON GU</t>
  </si>
  <si>
    <t>CAJCON SA</t>
  </si>
  <si>
    <t>CAJCON TA</t>
  </si>
  <si>
    <t>CAJCON YO</t>
  </si>
  <si>
    <t>CAJCUT CU</t>
  </si>
  <si>
    <t>CAJCUT CA</t>
  </si>
  <si>
    <t>CAJCUT CH</t>
  </si>
  <si>
    <t>CAJCUT LA</t>
  </si>
  <si>
    <t>CAJCUT PI</t>
  </si>
  <si>
    <t>CAJCUT QU</t>
  </si>
  <si>
    <t>CAJCUT SA</t>
  </si>
  <si>
    <t>CAJCUT SO</t>
  </si>
  <si>
    <t>CAJCUT TO</t>
  </si>
  <si>
    <t>CAJHUA BA</t>
  </si>
  <si>
    <t>CAJHUA CH</t>
  </si>
  <si>
    <t>CAJHUA HU</t>
  </si>
  <si>
    <t>CAJJAE JA</t>
  </si>
  <si>
    <t>CAJJAE BE</t>
  </si>
  <si>
    <t>CAJJAE CH</t>
  </si>
  <si>
    <t>CAJJAE CO</t>
  </si>
  <si>
    <t>CAJJAE HU</t>
  </si>
  <si>
    <t>CAJJAE LA</t>
  </si>
  <si>
    <t>CAJJAE PO</t>
  </si>
  <si>
    <t>CAJJAE PU</t>
  </si>
  <si>
    <t>CAJJAE SA</t>
  </si>
  <si>
    <t>CAJSAN SA</t>
  </si>
  <si>
    <t>CAJSAN CH</t>
  </si>
  <si>
    <t>CAJSAN HU</t>
  </si>
  <si>
    <t>CAJSAN LA</t>
  </si>
  <si>
    <t>CAJSAN NA</t>
  </si>
  <si>
    <t>CAJSAN TA</t>
  </si>
  <si>
    <t>CAJSAN PE</t>
  </si>
  <si>
    <t>CAJSAN ED</t>
  </si>
  <si>
    <t>CAJSAN GR</t>
  </si>
  <si>
    <t>CAJSAN IC</t>
  </si>
  <si>
    <t>CAJSAN JO</t>
  </si>
  <si>
    <t>CAJSAN BO</t>
  </si>
  <si>
    <t>CAJSAN CA</t>
  </si>
  <si>
    <t>CAJSAN EL</t>
  </si>
  <si>
    <t>CAJSAN LL</t>
  </si>
  <si>
    <t>CAJSAN NI</t>
  </si>
  <si>
    <t>CAJSAN TO</t>
  </si>
  <si>
    <t>CAJSAN UN</t>
  </si>
  <si>
    <t>CAJSAN TU</t>
  </si>
  <si>
    <t>CAJSAN AN</t>
  </si>
  <si>
    <t>CAJSAN PU</t>
  </si>
  <si>
    <t>CAJSAN SE</t>
  </si>
  <si>
    <t>CAJSAN UT</t>
  </si>
  <si>
    <t>CAJSAN YA</t>
  </si>
  <si>
    <t xml:space="preserve"> CACAL</t>
  </si>
  <si>
    <t xml:space="preserve"> CABEL</t>
  </si>
  <si>
    <t xml:space="preserve"> CACAR</t>
  </si>
  <si>
    <t xml:space="preserve"> CALA </t>
  </si>
  <si>
    <t xml:space="preserve"> CAVEN</t>
  </si>
  <si>
    <t xml:space="preserve"> CAMI </t>
  </si>
  <si>
    <t>CUSCUS CU</t>
  </si>
  <si>
    <t>CUSCUS CC</t>
  </si>
  <si>
    <t>CUSCUS PO</t>
  </si>
  <si>
    <t>CUSCUS SA</t>
  </si>
  <si>
    <t>CUSCUS WA</t>
  </si>
  <si>
    <t>CUSACO AC</t>
  </si>
  <si>
    <t>CUSACO MO</t>
  </si>
  <si>
    <t>CUSACO PO</t>
  </si>
  <si>
    <t>CUSACO RO</t>
  </si>
  <si>
    <t>CUSACO SA</t>
  </si>
  <si>
    <t>CUSANT AN</t>
  </si>
  <si>
    <t>CUSANT CA</t>
  </si>
  <si>
    <t>CUSANT CH</t>
  </si>
  <si>
    <t>CUSANT HU</t>
  </si>
  <si>
    <t>CUSANT LI</t>
  </si>
  <si>
    <t>CUSANT MO</t>
  </si>
  <si>
    <t>CUSANT PU</t>
  </si>
  <si>
    <t>CUSANT ZU</t>
  </si>
  <si>
    <t>CUSCAL CA</t>
  </si>
  <si>
    <t>CUSCAL CO</t>
  </si>
  <si>
    <t>CUSCAL LA</t>
  </si>
  <si>
    <t>CUSCAL PI</t>
  </si>
  <si>
    <t>CUSCAL SA</t>
  </si>
  <si>
    <t>CUSCAL TA</t>
  </si>
  <si>
    <t>CUSCAL YA</t>
  </si>
  <si>
    <t>CUSCAN YA</t>
  </si>
  <si>
    <t>CUSCAN CH</t>
  </si>
  <si>
    <t>CUSCAN KU</t>
  </si>
  <si>
    <t>CUSCAN LA</t>
  </si>
  <si>
    <t>CUSCAN PA</t>
  </si>
  <si>
    <t>CUSCAN QU</t>
  </si>
  <si>
    <t>CUSCAN TU</t>
  </si>
  <si>
    <t>CUSCAN SI</t>
  </si>
  <si>
    <t>CUSCAN CO</t>
  </si>
  <si>
    <t>CUSCAN MA</t>
  </si>
  <si>
    <t>CUSCAN PI</t>
  </si>
  <si>
    <t>CUSCAN SA</t>
  </si>
  <si>
    <t>CUSCAN TI</t>
  </si>
  <si>
    <t>CUSCHU SA</t>
  </si>
  <si>
    <t>CUSCHU CA</t>
  </si>
  <si>
    <t>CUSCHU CH</t>
  </si>
  <si>
    <t>CUSCHU CO</t>
  </si>
  <si>
    <t>CUSCHU LI</t>
  </si>
  <si>
    <t>CUSCHU LL</t>
  </si>
  <si>
    <t>CUSCHU QU</t>
  </si>
  <si>
    <t>CUSCHU VE</t>
  </si>
  <si>
    <t>CUSESP ES</t>
  </si>
  <si>
    <t>CUSESP CO</t>
  </si>
  <si>
    <t>CUSESP OC</t>
  </si>
  <si>
    <t>CUSESP PA</t>
  </si>
  <si>
    <t>CUSESP PI</t>
  </si>
  <si>
    <t>CUSESP SU</t>
  </si>
  <si>
    <t>CUSESP AL</t>
  </si>
  <si>
    <t>CUSLA  SA</t>
  </si>
  <si>
    <t>CUSLA  EC</t>
  </si>
  <si>
    <t>CUSLA  HU</t>
  </si>
  <si>
    <t>CUSLA  MA</t>
  </si>
  <si>
    <t>CUSLA  OC</t>
  </si>
  <si>
    <t>CUSLA  QU</t>
  </si>
  <si>
    <t>CUSLA  KI</t>
  </si>
  <si>
    <t>CUSLA  VI</t>
  </si>
  <si>
    <t>CUSLA  PI</t>
  </si>
  <si>
    <t>CUSLA  IN</t>
  </si>
  <si>
    <t>CUSLA  ME</t>
  </si>
  <si>
    <t>CUSPAR PA</t>
  </si>
  <si>
    <t>CUSPAR AC</t>
  </si>
  <si>
    <t>CUSPAR CC</t>
  </si>
  <si>
    <t>CUSPAR CO</t>
  </si>
  <si>
    <t>CUSPAR HU</t>
  </si>
  <si>
    <t>CUSPAR OM</t>
  </si>
  <si>
    <t>CUSPAR PI</t>
  </si>
  <si>
    <t>CUSPAR YA</t>
  </si>
  <si>
    <t>CUSPAU PA</t>
  </si>
  <si>
    <t>CUSPAU CA</t>
  </si>
  <si>
    <t>CUSPAU CH</t>
  </si>
  <si>
    <t>CUSPAU CO</t>
  </si>
  <si>
    <t>CUSPAU HU</t>
  </si>
  <si>
    <t>CUSPAU KO</t>
  </si>
  <si>
    <t>CUSQUI UR</t>
  </si>
  <si>
    <t>CUSQUI AN</t>
  </si>
  <si>
    <t>CUSQUI CA</t>
  </si>
  <si>
    <t>CUSQUI CC</t>
  </si>
  <si>
    <t>CUSQUI CU</t>
  </si>
  <si>
    <t>CUSQUI HU</t>
  </si>
  <si>
    <t>CUSQUI LU</t>
  </si>
  <si>
    <t>CUSQUI MA</t>
  </si>
  <si>
    <t>CUSQUI OC</t>
  </si>
  <si>
    <t>CUSQUI OR</t>
  </si>
  <si>
    <t>CUSQUI QU</t>
  </si>
  <si>
    <t>CUSURU UR</t>
  </si>
  <si>
    <t>CUSURU CH</t>
  </si>
  <si>
    <t>CUSURU HU</t>
  </si>
  <si>
    <t>CUSURU MA</t>
  </si>
  <si>
    <t>CUSURU OL</t>
  </si>
  <si>
    <t>CUSURU YU</t>
  </si>
  <si>
    <t>HUAHUA HU</t>
  </si>
  <si>
    <t>HUAHUA AC</t>
  </si>
  <si>
    <t>HUAHUA CO</t>
  </si>
  <si>
    <t>HUAHUA CU</t>
  </si>
  <si>
    <t>HUAHUA IZ</t>
  </si>
  <si>
    <t>HUAHUA LA</t>
  </si>
  <si>
    <t>HUAHUA MA</t>
  </si>
  <si>
    <t>HUAHUA MO</t>
  </si>
  <si>
    <t>HUAHUA NU</t>
  </si>
  <si>
    <t>HUAHUA PA</t>
  </si>
  <si>
    <t>HUAHUA PI</t>
  </si>
  <si>
    <t>HUAHUA VI</t>
  </si>
  <si>
    <t>HUAHUA YA</t>
  </si>
  <si>
    <t>HUAHUA AS</t>
  </si>
  <si>
    <t>HUAACO AC</t>
  </si>
  <si>
    <t>HUAACO AN</t>
  </si>
  <si>
    <t>HUAACO CA</t>
  </si>
  <si>
    <t>HUAACO MA</t>
  </si>
  <si>
    <t>HUAACO PA</t>
  </si>
  <si>
    <t>HUAACO PO</t>
  </si>
  <si>
    <t>HUAACO RO</t>
  </si>
  <si>
    <t>HUAANG LI</t>
  </si>
  <si>
    <t>HUAANG AN</t>
  </si>
  <si>
    <t>HUAANG CA</t>
  </si>
  <si>
    <t>HUAANG CC</t>
  </si>
  <si>
    <t>HUAANG CH</t>
  </si>
  <si>
    <t>HUAANG CO</t>
  </si>
  <si>
    <t>HUAANG HU</t>
  </si>
  <si>
    <t>HUAANG JU</t>
  </si>
  <si>
    <t>HUAANG SA</t>
  </si>
  <si>
    <t>HUAANG SE</t>
  </si>
  <si>
    <t>HUACAS CA</t>
  </si>
  <si>
    <t>HUACAS AR</t>
  </si>
  <si>
    <t>HUACAS AU</t>
  </si>
  <si>
    <t>HUACAS CH</t>
  </si>
  <si>
    <t>HUACAS CO</t>
  </si>
  <si>
    <t>HUACAS HU</t>
  </si>
  <si>
    <t>HUACAS MO</t>
  </si>
  <si>
    <t>HUACAS SA</t>
  </si>
  <si>
    <t>HUACAS TA</t>
  </si>
  <si>
    <t>HUACAS TI</t>
  </si>
  <si>
    <t>HUACHU CH</t>
  </si>
  <si>
    <t>HUACHU AN</t>
  </si>
  <si>
    <t>HUACHU EL</t>
  </si>
  <si>
    <t>HUACHU LA</t>
  </si>
  <si>
    <t>HUACHU LO</t>
  </si>
  <si>
    <t>HUACHU PA</t>
  </si>
  <si>
    <t>HUACHU SA</t>
  </si>
  <si>
    <t>HUACHU CO</t>
  </si>
  <si>
    <t>HUAHUA AY</t>
  </si>
  <si>
    <t>HUAHUA OC</t>
  </si>
  <si>
    <t>HUAHUA QU</t>
  </si>
  <si>
    <t>HUAHUA SA</t>
  </si>
  <si>
    <t>HUAHUA TA</t>
  </si>
  <si>
    <t>HUATAY PA</t>
  </si>
  <si>
    <t>HUATAY AC</t>
  </si>
  <si>
    <t>HUATAY AH</t>
  </si>
  <si>
    <t>HUATAY CO</t>
  </si>
  <si>
    <t>HUATAY DA</t>
  </si>
  <si>
    <t>HUATAY HU</t>
  </si>
  <si>
    <t>HUATAY ÑA</t>
  </si>
  <si>
    <t>HUATAY QU</t>
  </si>
  <si>
    <t>HUATAY SA</t>
  </si>
  <si>
    <t>HUATAY SU</t>
  </si>
  <si>
    <t>HUATAY TI</t>
  </si>
  <si>
    <t>HUATAY AN</t>
  </si>
  <si>
    <t>HUATAY RO</t>
  </si>
  <si>
    <t>HUATAY PI</t>
  </si>
  <si>
    <t>HUAHUA AM</t>
  </si>
  <si>
    <t>HUAHUA CH</t>
  </si>
  <si>
    <t>HUAAMB AM</t>
  </si>
  <si>
    <t>HUAAMB CA</t>
  </si>
  <si>
    <t>HUAAMB CO</t>
  </si>
  <si>
    <t>HUAAMB HU</t>
  </si>
  <si>
    <t>HUAAMB SA</t>
  </si>
  <si>
    <t>HUAAMB TO</t>
  </si>
  <si>
    <t>HUADOS LA</t>
  </si>
  <si>
    <t>HUADOS CH</t>
  </si>
  <si>
    <t>HUADOS MA</t>
  </si>
  <si>
    <t>HUADOS PA</t>
  </si>
  <si>
    <t>HUADOS QU</t>
  </si>
  <si>
    <t>HUADOS RI</t>
  </si>
  <si>
    <t>HUADOS SH</t>
  </si>
  <si>
    <t>HUADOS SI</t>
  </si>
  <si>
    <t>HUADOS YA</t>
  </si>
  <si>
    <t>HUAHUA CA</t>
  </si>
  <si>
    <t>HUAHUA LL</t>
  </si>
  <si>
    <t>HUAHUA AR</t>
  </si>
  <si>
    <t>HUAHUA JA</t>
  </si>
  <si>
    <t>HUAHUA JI</t>
  </si>
  <si>
    <t>HUAHUA MI</t>
  </si>
  <si>
    <t>HUAHUA PU</t>
  </si>
  <si>
    <t>HUAHUA SI</t>
  </si>
  <si>
    <t>HUALEO RU</t>
  </si>
  <si>
    <t>HUALEO DA</t>
  </si>
  <si>
    <t>HUALEO HE</t>
  </si>
  <si>
    <t>HUALEO JO</t>
  </si>
  <si>
    <t>HUALEO LU</t>
  </si>
  <si>
    <t>HUALEO MA</t>
  </si>
  <si>
    <t>HUALEO PU</t>
  </si>
  <si>
    <t>HUALEO CA</t>
  </si>
  <si>
    <t>HUALEO SA</t>
  </si>
  <si>
    <t>HUAMAR HU</t>
  </si>
  <si>
    <t>HUAMAR CH</t>
  </si>
  <si>
    <t>HUAMAR SA</t>
  </si>
  <si>
    <t>HUAMAR LA</t>
  </si>
  <si>
    <t>HUAPAC PA</t>
  </si>
  <si>
    <t>HUAPAC CH</t>
  </si>
  <si>
    <t>HUAPAC MO</t>
  </si>
  <si>
    <t>HUAPAC UM</t>
  </si>
  <si>
    <t>HUAPUE PU</t>
  </si>
  <si>
    <t>HUAPUE CO</t>
  </si>
  <si>
    <t>HUAPUE HO</t>
  </si>
  <si>
    <t>HUAPUE TO</t>
  </si>
  <si>
    <t>HUAPUE YU</t>
  </si>
  <si>
    <t>HUALAU JE</t>
  </si>
  <si>
    <t>HUALAU BA</t>
  </si>
  <si>
    <t>HUALAU JI</t>
  </si>
  <si>
    <t>HUALAU QU</t>
  </si>
  <si>
    <t>HUALAU RO</t>
  </si>
  <si>
    <t>HUALAU SA</t>
  </si>
  <si>
    <t>HUAYAR CH</t>
  </si>
  <si>
    <t>HUAYAR CA</t>
  </si>
  <si>
    <t>HUAYAR AP</t>
  </si>
  <si>
    <t>HUAYAR JA</t>
  </si>
  <si>
    <t>HUAYAR OB</t>
  </si>
  <si>
    <t>HUAYAR PA</t>
  </si>
  <si>
    <t>ICAICA IC</t>
  </si>
  <si>
    <t>ICAICA LA</t>
  </si>
  <si>
    <t>ICAICA LO</t>
  </si>
  <si>
    <t>ICAICA OC</t>
  </si>
  <si>
    <t>ICAICA PA</t>
  </si>
  <si>
    <t>ICAICA PU</t>
  </si>
  <si>
    <t>ICAICA SA</t>
  </si>
  <si>
    <t>ICAICA SU</t>
  </si>
  <si>
    <t>ICAICA TA</t>
  </si>
  <si>
    <t>ICAICA YA</t>
  </si>
  <si>
    <t>ICACHI CH</t>
  </si>
  <si>
    <t>ICACHI AL</t>
  </si>
  <si>
    <t>ICACHI EL</t>
  </si>
  <si>
    <t>ICACHI GR</t>
  </si>
  <si>
    <t>ICACHI PU</t>
  </si>
  <si>
    <t>ICACHI SA</t>
  </si>
  <si>
    <t>ICACHI SU</t>
  </si>
  <si>
    <t>ICACHI TA</t>
  </si>
  <si>
    <t>ICANAS NA</t>
  </si>
  <si>
    <t>ICANAS CH</t>
  </si>
  <si>
    <t>ICANAS EL</t>
  </si>
  <si>
    <t>ICANAS MA</t>
  </si>
  <si>
    <t>ICANAS VI</t>
  </si>
  <si>
    <t>ICAPAL PA</t>
  </si>
  <si>
    <t>ICAPAL LL</t>
  </si>
  <si>
    <t>ICAPAL RI</t>
  </si>
  <si>
    <t>ICAPAL SA</t>
  </si>
  <si>
    <t>ICAPAL TI</t>
  </si>
  <si>
    <t>ICAPIS PI</t>
  </si>
  <si>
    <t>ICAPIS HU</t>
  </si>
  <si>
    <t>ICAPIS IN</t>
  </si>
  <si>
    <t>ICAPIS PA</t>
  </si>
  <si>
    <t>ICAPIS SA</t>
  </si>
  <si>
    <t>ICAPIS TU</t>
  </si>
  <si>
    <t>JUNHUA HU</t>
  </si>
  <si>
    <t>JUNHUA CA</t>
  </si>
  <si>
    <t>JUNHUA CH</t>
  </si>
  <si>
    <t>JUNHUA CO</t>
  </si>
  <si>
    <t>JUNHUA CU</t>
  </si>
  <si>
    <t>JUNHUA EL</t>
  </si>
  <si>
    <t>JUNHUA IN</t>
  </si>
  <si>
    <t>JUNHUA PA</t>
  </si>
  <si>
    <t>JUNHUA PI</t>
  </si>
  <si>
    <t>JUNHUA PU</t>
  </si>
  <si>
    <t>JUNHUA QU</t>
  </si>
  <si>
    <t>JUNHUA SA</t>
  </si>
  <si>
    <t>JUNHUA SI</t>
  </si>
  <si>
    <t>JUNHUA VI</t>
  </si>
  <si>
    <t>JUNCON CO</t>
  </si>
  <si>
    <t>JUNCON AC</t>
  </si>
  <si>
    <t>JUNCON AN</t>
  </si>
  <si>
    <t>JUNCON CH</t>
  </si>
  <si>
    <t>JUNCON HE</t>
  </si>
  <si>
    <t>JUNCON MA</t>
  </si>
  <si>
    <t>JUNCON MI</t>
  </si>
  <si>
    <t>JUNCON NU</t>
  </si>
  <si>
    <t>JUNCON OR</t>
  </si>
  <si>
    <t>JUNCON SA</t>
  </si>
  <si>
    <t>JUNCHA CH</t>
  </si>
  <si>
    <t>JUNCHA PE</t>
  </si>
  <si>
    <t>JUNCHA PI</t>
  </si>
  <si>
    <t>JUNCHA SA</t>
  </si>
  <si>
    <t>JUNCHA VI</t>
  </si>
  <si>
    <t>JUNJAU JA</t>
  </si>
  <si>
    <t>JUNJAU AC</t>
  </si>
  <si>
    <t>JUNJAU AP</t>
  </si>
  <si>
    <t>JUNJAU AT</t>
  </si>
  <si>
    <t>JUNJAU CA</t>
  </si>
  <si>
    <t>JUNJAU CU</t>
  </si>
  <si>
    <t>JUNJAU EL</t>
  </si>
  <si>
    <t>JUNJAU HU</t>
  </si>
  <si>
    <t>JUNJAU JU</t>
  </si>
  <si>
    <t>JUNJAU LE</t>
  </si>
  <si>
    <t>JUNJAU LL</t>
  </si>
  <si>
    <t>JUNJAU MA</t>
  </si>
  <si>
    <t>JUNJAU MO</t>
  </si>
  <si>
    <t>JUNJAU MU</t>
  </si>
  <si>
    <t>JUNJAU PA</t>
  </si>
  <si>
    <t>JUNJAU PO</t>
  </si>
  <si>
    <t>JUNJAU RI</t>
  </si>
  <si>
    <t>JUNJAU SA</t>
  </si>
  <si>
    <t>JUNJAU SI</t>
  </si>
  <si>
    <t>JUNJAU TU</t>
  </si>
  <si>
    <t>JUNJAU YA</t>
  </si>
  <si>
    <t>JUNJUN JU</t>
  </si>
  <si>
    <t>JUNJUN CA</t>
  </si>
  <si>
    <t>JUNJUN ON</t>
  </si>
  <si>
    <t>JUNJUN UL</t>
  </si>
  <si>
    <t>JUNSAT SA</t>
  </si>
  <si>
    <t>JUNSAT CO</t>
  </si>
  <si>
    <t>JUNSAT LL</t>
  </si>
  <si>
    <t>JUNSAT MA</t>
  </si>
  <si>
    <t>JUNSAT PA</t>
  </si>
  <si>
    <t>JUNSAT RI</t>
  </si>
  <si>
    <t>JUNSAT VI</t>
  </si>
  <si>
    <t>JUNTAR TA</t>
  </si>
  <si>
    <t>JUNTAR AC</t>
  </si>
  <si>
    <t>JUNTAR HU</t>
  </si>
  <si>
    <t>JUNTAR LA</t>
  </si>
  <si>
    <t>JUNTAR PA</t>
  </si>
  <si>
    <t>JUNTAR SA</t>
  </si>
  <si>
    <t>JUNYAU LA</t>
  </si>
  <si>
    <t>JUNYAU CH</t>
  </si>
  <si>
    <t>JUNYAU HU</t>
  </si>
  <si>
    <t>JUNYAU MA</t>
  </si>
  <si>
    <t>JUNYAU MO</t>
  </si>
  <si>
    <t>JUNYAU PA</t>
  </si>
  <si>
    <t>JUNYAU SA</t>
  </si>
  <si>
    <t>JUNYAU SU</t>
  </si>
  <si>
    <t>JUNYAU YA</t>
  </si>
  <si>
    <t>JUNCHU CH</t>
  </si>
  <si>
    <t>JUNCHU AH</t>
  </si>
  <si>
    <t>JUNCHU HU</t>
  </si>
  <si>
    <t>JUNCHU SA</t>
  </si>
  <si>
    <t>JUNCHU TR</t>
  </si>
  <si>
    <t>JUNCHU YA</t>
  </si>
  <si>
    <t>LA TRU TR</t>
  </si>
  <si>
    <t>LA TRU EL</t>
  </si>
  <si>
    <t>LA TRU FL</t>
  </si>
  <si>
    <t>LA TRU HU</t>
  </si>
  <si>
    <t>LA TRU LA</t>
  </si>
  <si>
    <t>LA TRU MO</t>
  </si>
  <si>
    <t>LA TRU PO</t>
  </si>
  <si>
    <t>LA TRU SA</t>
  </si>
  <si>
    <t>LA TRU SI</t>
  </si>
  <si>
    <t>LA TRU VI</t>
  </si>
  <si>
    <t>LA ASC AS</t>
  </si>
  <si>
    <t>LA ASC CH</t>
  </si>
  <si>
    <t>LA ASC MA</t>
  </si>
  <si>
    <t>LA ASC PA</t>
  </si>
  <si>
    <t>LA ASC RA</t>
  </si>
  <si>
    <t>LA ASC SA</t>
  </si>
  <si>
    <t>LA ASC CA</t>
  </si>
  <si>
    <t>LA BOL BO</t>
  </si>
  <si>
    <t>LA BOL BA</t>
  </si>
  <si>
    <t>LA BOL CO</t>
  </si>
  <si>
    <t>LA BOL LO</t>
  </si>
  <si>
    <t>LA BOL UC</t>
  </si>
  <si>
    <t>LA CHE CH</t>
  </si>
  <si>
    <t>LA CHE PA</t>
  </si>
  <si>
    <t>LA CHE PU</t>
  </si>
  <si>
    <t>LA JUL JU</t>
  </si>
  <si>
    <t>LA JUL CA</t>
  </si>
  <si>
    <t>LA JUL HU</t>
  </si>
  <si>
    <t>LA OTU OT</t>
  </si>
  <si>
    <t>LA OTU AG</t>
  </si>
  <si>
    <t>LA OTU CH</t>
  </si>
  <si>
    <t>LA OTU HU</t>
  </si>
  <si>
    <t>LA OTU LA</t>
  </si>
  <si>
    <t>LA OTU MA</t>
  </si>
  <si>
    <t>LA OTU PA</t>
  </si>
  <si>
    <t>LA OTU SA</t>
  </si>
  <si>
    <t>LA OTU SI</t>
  </si>
  <si>
    <t>LA OTU US</t>
  </si>
  <si>
    <t>LA PAC SA</t>
  </si>
  <si>
    <t>LA PAC GU</t>
  </si>
  <si>
    <t>LA PAC JE</t>
  </si>
  <si>
    <t>LA PAC PA</t>
  </si>
  <si>
    <t>LA PAT TA</t>
  </si>
  <si>
    <t>LA PAT BU</t>
  </si>
  <si>
    <t>LA PAT CH</t>
  </si>
  <si>
    <t>LA PAT HU</t>
  </si>
  <si>
    <t>LA PAT ON</t>
  </si>
  <si>
    <t>LA PAT PA</t>
  </si>
  <si>
    <t>LA PAT PI</t>
  </si>
  <si>
    <t>LA PAT SA</t>
  </si>
  <si>
    <t>LA PAT UR</t>
  </si>
  <si>
    <t>LA SAN HU</t>
  </si>
  <si>
    <t>LA SAN CH</t>
  </si>
  <si>
    <t>LA SAN CO</t>
  </si>
  <si>
    <t>LA SAN CU</t>
  </si>
  <si>
    <t>LA SAN MA</t>
  </si>
  <si>
    <t>LA SAN SA</t>
  </si>
  <si>
    <t>LA SAN AN</t>
  </si>
  <si>
    <t>LA SAN CA</t>
  </si>
  <si>
    <t>LA SAN MO</t>
  </si>
  <si>
    <t>LA SAN QU</t>
  </si>
  <si>
    <t>LA SAN SI</t>
  </si>
  <si>
    <t>LA GRA CA</t>
  </si>
  <si>
    <t>LA GRA LU</t>
  </si>
  <si>
    <t>LA GRA MA</t>
  </si>
  <si>
    <t>LA GRA SA</t>
  </si>
  <si>
    <t>LA VIR VI</t>
  </si>
  <si>
    <t>LA VIR CH</t>
  </si>
  <si>
    <t>LA VIR GU</t>
  </si>
  <si>
    <t>LAMCHI CH</t>
  </si>
  <si>
    <t>LAMCHI ET</t>
  </si>
  <si>
    <t>LAMCHI JO</t>
  </si>
  <si>
    <t>LAMCHI LA</t>
  </si>
  <si>
    <t>LAMCHI MO</t>
  </si>
  <si>
    <t>LAMCHI NU</t>
  </si>
  <si>
    <t>LAMCHI OY</t>
  </si>
  <si>
    <t>LAMCHI PI</t>
  </si>
  <si>
    <t>LAMCHI RE</t>
  </si>
  <si>
    <t>LAMCHI SA</t>
  </si>
  <si>
    <t>LAMCHI CA</t>
  </si>
  <si>
    <t>LAMCHI PA</t>
  </si>
  <si>
    <t>LAMCHI PO</t>
  </si>
  <si>
    <t>LAMCHI PU</t>
  </si>
  <si>
    <t>LAMCHI TU</t>
  </si>
  <si>
    <t>LAMFER FE</t>
  </si>
  <si>
    <t>LAMFER CA</t>
  </si>
  <si>
    <t>LAMFER IN</t>
  </si>
  <si>
    <t>LAMFER MA</t>
  </si>
  <si>
    <t>LAMFER PI</t>
  </si>
  <si>
    <t>LAMFER PU</t>
  </si>
  <si>
    <t>LAMLAM LA</t>
  </si>
  <si>
    <t>LAMLAM CH</t>
  </si>
  <si>
    <t>LAMLAM IL</t>
  </si>
  <si>
    <t>LAMLAM JA</t>
  </si>
  <si>
    <t>LAMLAM MO</t>
  </si>
  <si>
    <t>LAMLAM OL</t>
  </si>
  <si>
    <t>LAMLAM PA</t>
  </si>
  <si>
    <t>LAMLAM SA</t>
  </si>
  <si>
    <t>LAMLAM TU</t>
  </si>
  <si>
    <t>LIMLIM LI</t>
  </si>
  <si>
    <t>LIMLIM AN</t>
  </si>
  <si>
    <t>LIMLIM AT</t>
  </si>
  <si>
    <t>LIMLIM BA</t>
  </si>
  <si>
    <t>LIMLIM BR</t>
  </si>
  <si>
    <t>LIMLIM CA</t>
  </si>
  <si>
    <t>LIMLIM CH</t>
  </si>
  <si>
    <t>LIMLIM CI</t>
  </si>
  <si>
    <t>LIMLIM CO</t>
  </si>
  <si>
    <t>LIMLIM EL</t>
  </si>
  <si>
    <t>LIMLIM IN</t>
  </si>
  <si>
    <t>LIMLIM JE</t>
  </si>
  <si>
    <t>LIMLIM LA</t>
  </si>
  <si>
    <t>LIMLIM LO</t>
  </si>
  <si>
    <t>LIMLIM LU</t>
  </si>
  <si>
    <t>LIMLIM MA</t>
  </si>
  <si>
    <t>LIMLIM PU</t>
  </si>
  <si>
    <t>LIMLIM MI</t>
  </si>
  <si>
    <t>LIMLIM PA</t>
  </si>
  <si>
    <t>LIMLIM RI</t>
  </si>
  <si>
    <t>LIMLIM SA</t>
  </si>
  <si>
    <t>LIMLIM SU</t>
  </si>
  <si>
    <t>LIMLIM VI</t>
  </si>
  <si>
    <t>LIMBAR BA</t>
  </si>
  <si>
    <t>LIMBAR PA</t>
  </si>
  <si>
    <t>LIMBAR SU</t>
  </si>
  <si>
    <t>LIMCAJ CA</t>
  </si>
  <si>
    <t>LIMCAJ CO</t>
  </si>
  <si>
    <t>LIMCAJ GO</t>
  </si>
  <si>
    <t>LIMCAJ HU</t>
  </si>
  <si>
    <t>LIMCAJ MA</t>
  </si>
  <si>
    <t>LIMCAN CA</t>
  </si>
  <si>
    <t>LIMCAN AR</t>
  </si>
  <si>
    <t>LIMCAN HU</t>
  </si>
  <si>
    <t>LIMCAN LA</t>
  </si>
  <si>
    <t>LIMCAN SA</t>
  </si>
  <si>
    <t>LIMCAÑ SA</t>
  </si>
  <si>
    <t>LIMCAÑ AS</t>
  </si>
  <si>
    <t>LIMCAÑ CA</t>
  </si>
  <si>
    <t>LIMCAÑ CE</t>
  </si>
  <si>
    <t>LIMCAÑ CH</t>
  </si>
  <si>
    <t>LIMCAÑ CO</t>
  </si>
  <si>
    <t>LIMCAÑ IM</t>
  </si>
  <si>
    <t>LIMCAÑ LU</t>
  </si>
  <si>
    <t>LIMCAÑ MA</t>
  </si>
  <si>
    <t>LIMCAÑ NU</t>
  </si>
  <si>
    <t>LIMCAÑ PA</t>
  </si>
  <si>
    <t>LIMCAÑ QU</t>
  </si>
  <si>
    <t>LIMCAÑ ZU</t>
  </si>
  <si>
    <t>LIMHUA HU</t>
  </si>
  <si>
    <t>LIMHUA AT</t>
  </si>
  <si>
    <t>LIMHUA AU</t>
  </si>
  <si>
    <t>LIMHUA CH</t>
  </si>
  <si>
    <t>LIMHUA IH</t>
  </si>
  <si>
    <t>LIMHUA LA</t>
  </si>
  <si>
    <t>LIMHUA PA</t>
  </si>
  <si>
    <t>LIMHUA SA</t>
  </si>
  <si>
    <t>LIMHUA SU</t>
  </si>
  <si>
    <t>LIMHUA VE</t>
  </si>
  <si>
    <t>LIMHUA MA</t>
  </si>
  <si>
    <t>LIMHUA AN</t>
  </si>
  <si>
    <t>LIMHUA CA</t>
  </si>
  <si>
    <t>LIMHUA CU</t>
  </si>
  <si>
    <t>LIMHUA RI</t>
  </si>
  <si>
    <t>LIMHUA AM</t>
  </si>
  <si>
    <t>LIMHUA LE</t>
  </si>
  <si>
    <t>LIMOYO OY</t>
  </si>
  <si>
    <t>LIMOYO AN</t>
  </si>
  <si>
    <t>LIMOYO CA</t>
  </si>
  <si>
    <t>LIMOYO CO</t>
  </si>
  <si>
    <t>LIMOYO NA</t>
  </si>
  <si>
    <t>LIMOYO PA</t>
  </si>
  <si>
    <t>LIMYAU YA</t>
  </si>
  <si>
    <t>LIMYAU AL</t>
  </si>
  <si>
    <t>LIMYAU AY</t>
  </si>
  <si>
    <t>LIMYAU AZ</t>
  </si>
  <si>
    <t>LIMYAU CA</t>
  </si>
  <si>
    <t>LIMYAU CH</t>
  </si>
  <si>
    <t>LIMYAU CO</t>
  </si>
  <si>
    <t>LIMYAU HO</t>
  </si>
  <si>
    <t>LIMYAU HU</t>
  </si>
  <si>
    <t>LIMYAU LA</t>
  </si>
  <si>
    <t>LIMYAU LI</t>
  </si>
  <si>
    <t>LIMYAU MA</t>
  </si>
  <si>
    <t>LIMYAU MI</t>
  </si>
  <si>
    <t>LIMYAU OM</t>
  </si>
  <si>
    <t>LIMYAU PU</t>
  </si>
  <si>
    <t>LIMYAU QU</t>
  </si>
  <si>
    <t>LIMYAU SA</t>
  </si>
  <si>
    <t>LIMYAU TA</t>
  </si>
  <si>
    <t>LIMYAU TO</t>
  </si>
  <si>
    <t>LIMYAU TU</t>
  </si>
  <si>
    <t>LIMYAU VI</t>
  </si>
  <si>
    <t>LORMAY IQ</t>
  </si>
  <si>
    <t>LORMAY AL</t>
  </si>
  <si>
    <t>LORMAY FE</t>
  </si>
  <si>
    <t>LORMAY IN</t>
  </si>
  <si>
    <t>LORMAY LA</t>
  </si>
  <si>
    <t>LORMAY MA</t>
  </si>
  <si>
    <t>LORMAY NA</t>
  </si>
  <si>
    <t>LORMAY PU</t>
  </si>
  <si>
    <t>LORMAY TO</t>
  </si>
  <si>
    <t>LORMAY BE</t>
  </si>
  <si>
    <t>LORMAY SA</t>
  </si>
  <si>
    <t>LORALT YU</t>
  </si>
  <si>
    <t>LORALT BA</t>
  </si>
  <si>
    <t>LORALT JE</t>
  </si>
  <si>
    <t>LORALT LA</t>
  </si>
  <si>
    <t>LORALT SA</t>
  </si>
  <si>
    <t>LORALT TE</t>
  </si>
  <si>
    <t>LORLOR NA</t>
  </si>
  <si>
    <t>LORLOR PA</t>
  </si>
  <si>
    <t>LORLOR TI</t>
  </si>
  <si>
    <t>LORLOR TR</t>
  </si>
  <si>
    <t>LORLOR UR</t>
  </si>
  <si>
    <t>LORMAR RA</t>
  </si>
  <si>
    <t>LORMAR PE</t>
  </si>
  <si>
    <t>LORMAR YA</t>
  </si>
  <si>
    <t>LORMAR SA</t>
  </si>
  <si>
    <t>LORREQ RE</t>
  </si>
  <si>
    <t>LORREQ AL</t>
  </si>
  <si>
    <t>LORREQ CA</t>
  </si>
  <si>
    <t>LORREQ EM</t>
  </si>
  <si>
    <t>LORREQ MA</t>
  </si>
  <si>
    <t>LORREQ PU</t>
  </si>
  <si>
    <t>LORREQ SA</t>
  </si>
  <si>
    <t>LORREQ SO</t>
  </si>
  <si>
    <t>LORREQ TA</t>
  </si>
  <si>
    <t>LORREQ JE</t>
  </si>
  <si>
    <t>LORREQ YA</t>
  </si>
  <si>
    <t>LORUCA CO</t>
  </si>
  <si>
    <t>LORUCA IN</t>
  </si>
  <si>
    <t>LORUCA PA</t>
  </si>
  <si>
    <t>LORUCA SA</t>
  </si>
  <si>
    <t>LORUCA VA</t>
  </si>
  <si>
    <t>LORDAT BA</t>
  </si>
  <si>
    <t>LORDAT CA</t>
  </si>
  <si>
    <t>LORDAT MA</t>
  </si>
  <si>
    <t>LORDAT MO</t>
  </si>
  <si>
    <t>LORDAT PA</t>
  </si>
  <si>
    <t>LORDAT AN</t>
  </si>
  <si>
    <t>LORPUT PU</t>
  </si>
  <si>
    <t>LORPUT RO</t>
  </si>
  <si>
    <t>LORPUT TE</t>
  </si>
  <si>
    <t>LORPUT YA</t>
  </si>
  <si>
    <t>MADTAM TA</t>
  </si>
  <si>
    <t>MADTAM IN</t>
  </si>
  <si>
    <t>MADTAM LA</t>
  </si>
  <si>
    <t>MADMAN MA</t>
  </si>
  <si>
    <t>MADMAN FI</t>
  </si>
  <si>
    <t>MADMAN HU</t>
  </si>
  <si>
    <t>MADTAH IÑ</t>
  </si>
  <si>
    <t>MADTAH IB</t>
  </si>
  <si>
    <t>MADTAH TA</t>
  </si>
  <si>
    <t>MOQMAR MO</t>
  </si>
  <si>
    <t>MOQMAR CA</t>
  </si>
  <si>
    <t>MOQMAR CU</t>
  </si>
  <si>
    <t>MOQMAR SA</t>
  </si>
  <si>
    <t>MOQMAR TO</t>
  </si>
  <si>
    <t>MOQGEN OM</t>
  </si>
  <si>
    <t>MOQGEN CH</t>
  </si>
  <si>
    <t>MOQGEN CO</t>
  </si>
  <si>
    <t>MOQGEN IC</t>
  </si>
  <si>
    <t>MOQGEN LA</t>
  </si>
  <si>
    <t>MOQGEN LL</t>
  </si>
  <si>
    <t>MOQGEN MA</t>
  </si>
  <si>
    <t>MOQGEN PU</t>
  </si>
  <si>
    <t>MOQGEN QU</t>
  </si>
  <si>
    <t>MOQGEN UB</t>
  </si>
  <si>
    <t>MOQGEN YU</t>
  </si>
  <si>
    <t>MOQILO IL</t>
  </si>
  <si>
    <t>MOQILO EL</t>
  </si>
  <si>
    <t>MOQILO PA</t>
  </si>
  <si>
    <t>PASPAS CH</t>
  </si>
  <si>
    <t>PASPAS HU</t>
  </si>
  <si>
    <t>PASPAS NI</t>
  </si>
  <si>
    <t>PASPAS PA</t>
  </si>
  <si>
    <t>PASPAS SA</t>
  </si>
  <si>
    <t>PASPAS SI</t>
  </si>
  <si>
    <t>PASPAS TI</t>
  </si>
  <si>
    <t>PASPAS VI</t>
  </si>
  <si>
    <t>PASPAS YA</t>
  </si>
  <si>
    <t>PASDAN YA</t>
  </si>
  <si>
    <t>PASDAN CH</t>
  </si>
  <si>
    <t>PASDAN GO</t>
  </si>
  <si>
    <t>PASDAN PA</t>
  </si>
  <si>
    <t>PASDAN SA</t>
  </si>
  <si>
    <t>PASDAN TA</t>
  </si>
  <si>
    <t>PASDAN VI</t>
  </si>
  <si>
    <t>PASOXA OX</t>
  </si>
  <si>
    <t>PASOXA CH</t>
  </si>
  <si>
    <t>PASOXA HU</t>
  </si>
  <si>
    <t>PASOXA PA</t>
  </si>
  <si>
    <t>PASOXA PO</t>
  </si>
  <si>
    <t>PASOXA PU</t>
  </si>
  <si>
    <t>PASOXA VI</t>
  </si>
  <si>
    <t>PASOXA CO</t>
  </si>
  <si>
    <t>PIUPIU PI</t>
  </si>
  <si>
    <t>PIUPIU CA</t>
  </si>
  <si>
    <t>PIUPIU CU</t>
  </si>
  <si>
    <t>PIUPIU EL</t>
  </si>
  <si>
    <t>PIUPIU LA</t>
  </si>
  <si>
    <t>PIUPIU TA</t>
  </si>
  <si>
    <t>PIUPIU VE</t>
  </si>
  <si>
    <t>PIUAYA AY</t>
  </si>
  <si>
    <t>PIUAYA FR</t>
  </si>
  <si>
    <t>PIUAYA JI</t>
  </si>
  <si>
    <t>PIUAYA LA</t>
  </si>
  <si>
    <t>PIUAYA MO</t>
  </si>
  <si>
    <t>PIUAYA PA</t>
  </si>
  <si>
    <t>PIUAYA SA</t>
  </si>
  <si>
    <t>PIUAYA SI</t>
  </si>
  <si>
    <t>PIUAYA SU</t>
  </si>
  <si>
    <t>PIUHUA HU</t>
  </si>
  <si>
    <t>PIUHUA CA</t>
  </si>
  <si>
    <t>PIUHUA EL</t>
  </si>
  <si>
    <t>PIUHUA LA</t>
  </si>
  <si>
    <t>PIUHUA SA</t>
  </si>
  <si>
    <t>PIUHUA SO</t>
  </si>
  <si>
    <t>PIUMOR CH</t>
  </si>
  <si>
    <t>PIUMOR BU</t>
  </si>
  <si>
    <t>PIUMOR LA</t>
  </si>
  <si>
    <t>PIUMOR MO</t>
  </si>
  <si>
    <t>PIUMOR SA</t>
  </si>
  <si>
    <t>PIUMOR YA</t>
  </si>
  <si>
    <t>PIUPAI PA</t>
  </si>
  <si>
    <t>PIUPAI AM</t>
  </si>
  <si>
    <t>PIUPAI AR</t>
  </si>
  <si>
    <t>PIUPAI CO</t>
  </si>
  <si>
    <t>PIUPAI LA</t>
  </si>
  <si>
    <t>PIUPAI TA</t>
  </si>
  <si>
    <t>PIUPAI VI</t>
  </si>
  <si>
    <t>PIUSUL SU</t>
  </si>
  <si>
    <t>PIUSUL BE</t>
  </si>
  <si>
    <t>PIUSUL IG</t>
  </si>
  <si>
    <t>PIUSUL LA</t>
  </si>
  <si>
    <t>PIUSUL MA</t>
  </si>
  <si>
    <t>PIUSUL MI</t>
  </si>
  <si>
    <t>PIUSUL QU</t>
  </si>
  <si>
    <t>PIUSUL SA</t>
  </si>
  <si>
    <t>PIUTAL PA</t>
  </si>
  <si>
    <t>PIUTAL EL</t>
  </si>
  <si>
    <t>PIUTAL LA</t>
  </si>
  <si>
    <t>PIUTAL LO</t>
  </si>
  <si>
    <t>PIUTAL MA</t>
  </si>
  <si>
    <t>PIUSEC SE</t>
  </si>
  <si>
    <t>PIUSEC BE</t>
  </si>
  <si>
    <t>PIUSEC CR</t>
  </si>
  <si>
    <t>PIUSEC VI</t>
  </si>
  <si>
    <t>PIUSEC RI</t>
  </si>
  <si>
    <t>PUNPUN PU</t>
  </si>
  <si>
    <t>PUNPUN AC</t>
  </si>
  <si>
    <t>PUNPUN AM</t>
  </si>
  <si>
    <t>PUNPUN AT</t>
  </si>
  <si>
    <t>PUNPUN CA</t>
  </si>
  <si>
    <t>PUNPUN CH</t>
  </si>
  <si>
    <t>PUNPUN CO</t>
  </si>
  <si>
    <t>PUNPUN HU</t>
  </si>
  <si>
    <t>PUNPUN MA</t>
  </si>
  <si>
    <t>PUNPUN PA</t>
  </si>
  <si>
    <t>PUNPUN PI</t>
  </si>
  <si>
    <t>PUNPUN PL</t>
  </si>
  <si>
    <t>PUNPUN SA</t>
  </si>
  <si>
    <t>PUNPUN TI</t>
  </si>
  <si>
    <t>PUNPUN VI</t>
  </si>
  <si>
    <t>PUNAZA AZ</t>
  </si>
  <si>
    <t>PUNAZA AC</t>
  </si>
  <si>
    <t>PUNAZA AR</t>
  </si>
  <si>
    <t>PUNAZA AS</t>
  </si>
  <si>
    <t>PUNAZA CA</t>
  </si>
  <si>
    <t>PUNAZA CH</t>
  </si>
  <si>
    <t>PUNAZA JO</t>
  </si>
  <si>
    <t>PUNAZA MU</t>
  </si>
  <si>
    <t>PUNAZA PO</t>
  </si>
  <si>
    <t>PUNAZA SA</t>
  </si>
  <si>
    <t>PUNAZA TI</t>
  </si>
  <si>
    <t>PUNCAR MA</t>
  </si>
  <si>
    <t>PUNCAR AJ</t>
  </si>
  <si>
    <t>PUNCAR AY</t>
  </si>
  <si>
    <t>PUNCAR CO</t>
  </si>
  <si>
    <t>PUNCAR CR</t>
  </si>
  <si>
    <t>PUNCAR IT</t>
  </si>
  <si>
    <t>PUNCAR OL</t>
  </si>
  <si>
    <t>PUNCAR SA</t>
  </si>
  <si>
    <t>PUNCAR US</t>
  </si>
  <si>
    <t>PUNCHU JU</t>
  </si>
  <si>
    <t>PUNCHU DE</t>
  </si>
  <si>
    <t>PUNCHU HU</t>
  </si>
  <si>
    <t>PUNCHU KE</t>
  </si>
  <si>
    <t>PUNCHU PI</t>
  </si>
  <si>
    <t>PUNCHU PO</t>
  </si>
  <si>
    <t>PUNCHU ZE</t>
  </si>
  <si>
    <t>PUNEL  IL</t>
  </si>
  <si>
    <t>PUNEL  CA</t>
  </si>
  <si>
    <t>PUNEL  PI</t>
  </si>
  <si>
    <t>PUNEL  SA</t>
  </si>
  <si>
    <t>PUNEL  CO</t>
  </si>
  <si>
    <t>PUNHUA HU</t>
  </si>
  <si>
    <t>PUNHUA CO</t>
  </si>
  <si>
    <t>PUNHUA IN</t>
  </si>
  <si>
    <t>PUNHUA PU</t>
  </si>
  <si>
    <t>PUNHUA RO</t>
  </si>
  <si>
    <t>PUNHUA TA</t>
  </si>
  <si>
    <t>PUNHUA VI</t>
  </si>
  <si>
    <t>PUNLAM LA</t>
  </si>
  <si>
    <t>PUNLAM CA</t>
  </si>
  <si>
    <t>PUNLAM NI</t>
  </si>
  <si>
    <t>PUNLAM OC</t>
  </si>
  <si>
    <t>PUNLAM PA</t>
  </si>
  <si>
    <t>PUNLAM PU</t>
  </si>
  <si>
    <t>PUNLAM SA</t>
  </si>
  <si>
    <t>PUNLAM VI</t>
  </si>
  <si>
    <t>PUNMEL AY</t>
  </si>
  <si>
    <t>PUNMEL AN</t>
  </si>
  <si>
    <t>PUNMEL CU</t>
  </si>
  <si>
    <t>PUNMEL LL</t>
  </si>
  <si>
    <t>PUNMEL MA</t>
  </si>
  <si>
    <t>PUNMEL NU</t>
  </si>
  <si>
    <t>PUNMEL OR</t>
  </si>
  <si>
    <t>PUNMEL SA</t>
  </si>
  <si>
    <t>PUNMEL UM</t>
  </si>
  <si>
    <t>PUNMOH MO</t>
  </si>
  <si>
    <t>PUNMOH CO</t>
  </si>
  <si>
    <t>PUNMOH HU</t>
  </si>
  <si>
    <t>PUNMOH TI</t>
  </si>
  <si>
    <t>PUNSAN PU</t>
  </si>
  <si>
    <t>PUNSAN AN</t>
  </si>
  <si>
    <t>PUNSAN PE</t>
  </si>
  <si>
    <t>PUNSAN QU</t>
  </si>
  <si>
    <t>PUNSAN SI</t>
  </si>
  <si>
    <t>PUNSAN JU</t>
  </si>
  <si>
    <t>PUNSAN CA</t>
  </si>
  <si>
    <t>PUNSAN SA</t>
  </si>
  <si>
    <t>PUNSAN CU</t>
  </si>
  <si>
    <t>PUNSAN LI</t>
  </si>
  <si>
    <t>PUNSAN PA</t>
  </si>
  <si>
    <t>PUNSAN PH</t>
  </si>
  <si>
    <t>PUNSAN YA</t>
  </si>
  <si>
    <t>PUNSAN AL</t>
  </si>
  <si>
    <t>PUNYUN YU</t>
  </si>
  <si>
    <t>PUNYUN AN</t>
  </si>
  <si>
    <t>PUNYUN CO</t>
  </si>
  <si>
    <t>PUNYUN CU</t>
  </si>
  <si>
    <t>PUNYUN OL</t>
  </si>
  <si>
    <t>PUNYUN TI</t>
  </si>
  <si>
    <t>PUNYUN UN</t>
  </si>
  <si>
    <t>SANMOY MO</t>
  </si>
  <si>
    <t>SANMOY CA</t>
  </si>
  <si>
    <t>SANMOY HA</t>
  </si>
  <si>
    <t>SANMOY JE</t>
  </si>
  <si>
    <t>SANMOY SO</t>
  </si>
  <si>
    <t>SANMOY YA</t>
  </si>
  <si>
    <t>SANBEL BE</t>
  </si>
  <si>
    <t>SANBEL AL</t>
  </si>
  <si>
    <t>SANBEL BA</t>
  </si>
  <si>
    <t>SANBEL HU</t>
  </si>
  <si>
    <t>SANBEL SA</t>
  </si>
  <si>
    <t>SANEL  SA</t>
  </si>
  <si>
    <t>SANEL  AG</t>
  </si>
  <si>
    <t>SANEL  SH</t>
  </si>
  <si>
    <t>SANHUA SA</t>
  </si>
  <si>
    <t>SANHUA AL</t>
  </si>
  <si>
    <t>SANHUA EL</t>
  </si>
  <si>
    <t>SANHUA PI</t>
  </si>
  <si>
    <t>SANHUA TI</t>
  </si>
  <si>
    <t>SANLAM LA</t>
  </si>
  <si>
    <t>SANLAM AL</t>
  </si>
  <si>
    <t>SANLAM BA</t>
  </si>
  <si>
    <t>SANLAM CA</t>
  </si>
  <si>
    <t>SANLAM CU</t>
  </si>
  <si>
    <t>SANLAM PI</t>
  </si>
  <si>
    <t>SANLAM RU</t>
  </si>
  <si>
    <t>SANLAM SA</t>
  </si>
  <si>
    <t>SANLAM SH</t>
  </si>
  <si>
    <t>SANLAM TA</t>
  </si>
  <si>
    <t>SANLAM ZA</t>
  </si>
  <si>
    <t>SANMAR JU</t>
  </si>
  <si>
    <t>SANMAR CA</t>
  </si>
  <si>
    <t>SANMAR HU</t>
  </si>
  <si>
    <t>SANMAR PA</t>
  </si>
  <si>
    <t>SANPIC PI</t>
  </si>
  <si>
    <t>SANPIC BU</t>
  </si>
  <si>
    <t>SANPIC CA</t>
  </si>
  <si>
    <t>SANPIC PU</t>
  </si>
  <si>
    <t>SANPIC SA</t>
  </si>
  <si>
    <t>SANPIC SH</t>
  </si>
  <si>
    <t>SANPIC TI</t>
  </si>
  <si>
    <t>SANPIC TR</t>
  </si>
  <si>
    <t>SANRIO RI</t>
  </si>
  <si>
    <t>SANRIO AW</t>
  </si>
  <si>
    <t>SANRIO EL</t>
  </si>
  <si>
    <t>SANRIO NU</t>
  </si>
  <si>
    <t>SANRIO PA</t>
  </si>
  <si>
    <t>SANRIO PO</t>
  </si>
  <si>
    <t>SANRIO SA</t>
  </si>
  <si>
    <t>SANRIO YO</t>
  </si>
  <si>
    <t>SANRIO YU</t>
  </si>
  <si>
    <t>SANSAN TA</t>
  </si>
  <si>
    <t>SANSAN AL</t>
  </si>
  <si>
    <t>SANSAN CA</t>
  </si>
  <si>
    <t>SANSAN CH</t>
  </si>
  <si>
    <t>SANSAN EL</t>
  </si>
  <si>
    <t>SANSAN HU</t>
  </si>
  <si>
    <t>SANSAN JU</t>
  </si>
  <si>
    <t>SANSAN LA</t>
  </si>
  <si>
    <t>SANSAN MO</t>
  </si>
  <si>
    <t>SANSAN PA</t>
  </si>
  <si>
    <t>SANSAN SA</t>
  </si>
  <si>
    <t>SANSAN SH</t>
  </si>
  <si>
    <t>SANTOC TO</t>
  </si>
  <si>
    <t>SANTOC NU</t>
  </si>
  <si>
    <t>SANTOC PO</t>
  </si>
  <si>
    <t>SANTOC SH</t>
  </si>
  <si>
    <t>SANTOC UC</t>
  </si>
  <si>
    <t>TACTAC TA</t>
  </si>
  <si>
    <t>TACTAC AL</t>
  </si>
  <si>
    <t>TACTAC CA</t>
  </si>
  <si>
    <t>TACTAC CI</t>
  </si>
  <si>
    <t>TACTAC IN</t>
  </si>
  <si>
    <t>TACTAC PA</t>
  </si>
  <si>
    <t>TACTAC PO</t>
  </si>
  <si>
    <t>TACTAC SA</t>
  </si>
  <si>
    <t>TACTAC CO</t>
  </si>
  <si>
    <t>TACTAC LA</t>
  </si>
  <si>
    <t>TACCAN CA</t>
  </si>
  <si>
    <t>TACCAN CU</t>
  </si>
  <si>
    <t>TACCAN HU</t>
  </si>
  <si>
    <t>TACCAN QU</t>
  </si>
  <si>
    <t>TACJOR LO</t>
  </si>
  <si>
    <t>TACJOR IL</t>
  </si>
  <si>
    <t>TACJOR IT</t>
  </si>
  <si>
    <t>TACTAR TA</t>
  </si>
  <si>
    <t>TACTAR HE</t>
  </si>
  <si>
    <t>TACTAR ES</t>
  </si>
  <si>
    <t>TACTAR SI</t>
  </si>
  <si>
    <t>TACTAR SU</t>
  </si>
  <si>
    <t>TACTAR TI</t>
  </si>
  <si>
    <t>TUMTUM TU</t>
  </si>
  <si>
    <t>TUMTUM CO</t>
  </si>
  <si>
    <t>TUMTUM LA</t>
  </si>
  <si>
    <t>TUMTUM PA</t>
  </si>
  <si>
    <t>TUMTUM SA</t>
  </si>
  <si>
    <t>TUMCON ZO</t>
  </si>
  <si>
    <t>TUMCON CA</t>
  </si>
  <si>
    <t>TUMZAR ZA</t>
  </si>
  <si>
    <t>TUMZAR AG</t>
  </si>
  <si>
    <t>TUMZAR MA</t>
  </si>
  <si>
    <t>TUMZAR PA</t>
  </si>
  <si>
    <t>UCACOR CA</t>
  </si>
  <si>
    <t>UCACOR IP</t>
  </si>
  <si>
    <t>UCACOR MA</t>
  </si>
  <si>
    <t>UCACOR YA</t>
  </si>
  <si>
    <t>UCACOR NU</t>
  </si>
  <si>
    <t>UCAATA RA</t>
  </si>
  <si>
    <t>UCAATA SE</t>
  </si>
  <si>
    <t>UCAATA TA</t>
  </si>
  <si>
    <t>UCAATA YU</t>
  </si>
  <si>
    <t>UCAPAD PA</t>
  </si>
  <si>
    <t>UCAPAD IR</t>
  </si>
  <si>
    <t>UCAPAD CU</t>
  </si>
  <si>
    <t>UCAPAD NE</t>
  </si>
  <si>
    <t>UCAPAD AL</t>
  </si>
  <si>
    <t>UCAPUR PU</t>
  </si>
  <si>
    <t>010000</t>
  </si>
  <si>
    <t>020000</t>
  </si>
  <si>
    <t>ÁNCASH</t>
  </si>
  <si>
    <t>030000</t>
  </si>
  <si>
    <t>040000</t>
  </si>
  <si>
    <t>050000</t>
  </si>
  <si>
    <t>060000</t>
  </si>
  <si>
    <t>070000</t>
  </si>
  <si>
    <t>080000</t>
  </si>
  <si>
    <t>090000</t>
  </si>
  <si>
    <t>100000</t>
  </si>
  <si>
    <t>HUÁNUCO</t>
  </si>
  <si>
    <t>110000</t>
  </si>
  <si>
    <t>120000</t>
  </si>
  <si>
    <t>130000</t>
  </si>
  <si>
    <t>140000</t>
  </si>
  <si>
    <t>150000</t>
  </si>
  <si>
    <t>160000</t>
  </si>
  <si>
    <t>170000</t>
  </si>
  <si>
    <t>180000</t>
  </si>
  <si>
    <t>190000</t>
  </si>
  <si>
    <t>200000</t>
  </si>
  <si>
    <t>210000</t>
  </si>
  <si>
    <t>220000</t>
  </si>
  <si>
    <t>230000</t>
  </si>
  <si>
    <t>240000</t>
  </si>
  <si>
    <t>250000</t>
  </si>
  <si>
    <t>010100</t>
  </si>
  <si>
    <t>010200</t>
  </si>
  <si>
    <t>010300</t>
  </si>
  <si>
    <t>BONGARÁ</t>
  </si>
  <si>
    <t>010400</t>
  </si>
  <si>
    <t>010500</t>
  </si>
  <si>
    <t>010600</t>
  </si>
  <si>
    <t>RODRÍGUEZ DE MENDOZA</t>
  </si>
  <si>
    <t>010700</t>
  </si>
  <si>
    <t>020100</t>
  </si>
  <si>
    <t>020200</t>
  </si>
  <si>
    <t>020300</t>
  </si>
  <si>
    <t>020400</t>
  </si>
  <si>
    <t>ASUNCIÓN</t>
  </si>
  <si>
    <t>020500</t>
  </si>
  <si>
    <t>020600</t>
  </si>
  <si>
    <t>020700</t>
  </si>
  <si>
    <t>CARLOS FERMÍN FITZCARRALD</t>
  </si>
  <si>
    <t>020800</t>
  </si>
  <si>
    <t>020900</t>
  </si>
  <si>
    <t>021000</t>
  </si>
  <si>
    <t>021100</t>
  </si>
  <si>
    <t>021200</t>
  </si>
  <si>
    <t>021300</t>
  </si>
  <si>
    <t>021400</t>
  </si>
  <si>
    <t>021500</t>
  </si>
  <si>
    <t>021600</t>
  </si>
  <si>
    <t>021700</t>
  </si>
  <si>
    <t>021800</t>
  </si>
  <si>
    <t>021900</t>
  </si>
  <si>
    <t>022000</t>
  </si>
  <si>
    <t>030100</t>
  </si>
  <si>
    <t>030200</t>
  </si>
  <si>
    <t>030300</t>
  </si>
  <si>
    <t>030400</t>
  </si>
  <si>
    <t>030500</t>
  </si>
  <si>
    <t>030600</t>
  </si>
  <si>
    <t>030700</t>
  </si>
  <si>
    <t>040100</t>
  </si>
  <si>
    <t>040200</t>
  </si>
  <si>
    <t>CAMANÁ</t>
  </si>
  <si>
    <t>040300</t>
  </si>
  <si>
    <t>CARAVELÍ</t>
  </si>
  <si>
    <t>040400</t>
  </si>
  <si>
    <t>040500</t>
  </si>
  <si>
    <t>040600</t>
  </si>
  <si>
    <t>040700</t>
  </si>
  <si>
    <t>040800</t>
  </si>
  <si>
    <t>LA UNIÓN</t>
  </si>
  <si>
    <t>050100</t>
  </si>
  <si>
    <t>050200</t>
  </si>
  <si>
    <t>050300</t>
  </si>
  <si>
    <t>050400</t>
  </si>
  <si>
    <t>050500</t>
  </si>
  <si>
    <t>050600</t>
  </si>
  <si>
    <t>050700</t>
  </si>
  <si>
    <t>050800</t>
  </si>
  <si>
    <t>PÁUCAR DEL SARA SARA</t>
  </si>
  <si>
    <t>050900</t>
  </si>
  <si>
    <t>051000</t>
  </si>
  <si>
    <t>VÍCTOR FAJARDO</t>
  </si>
  <si>
    <t>051100</t>
  </si>
  <si>
    <t>VILCAS HUAMÁN</t>
  </si>
  <si>
    <t>060100</t>
  </si>
  <si>
    <t>060200</t>
  </si>
  <si>
    <t>060300</t>
  </si>
  <si>
    <t>CELENDÍN</t>
  </si>
  <si>
    <t>060400</t>
  </si>
  <si>
    <t>060500</t>
  </si>
  <si>
    <t>CONTUMAZÁ</t>
  </si>
  <si>
    <t>060600</t>
  </si>
  <si>
    <t>060700</t>
  </si>
  <si>
    <t>060800</t>
  </si>
  <si>
    <t>060900</t>
  </si>
  <si>
    <t>061000</t>
  </si>
  <si>
    <t>061100</t>
  </si>
  <si>
    <t>061200</t>
  </si>
  <si>
    <t>061300</t>
  </si>
  <si>
    <t>070100</t>
  </si>
  <si>
    <t>080100</t>
  </si>
  <si>
    <t>080200</t>
  </si>
  <si>
    <t>080300</t>
  </si>
  <si>
    <t>080400</t>
  </si>
  <si>
    <t>080500</t>
  </si>
  <si>
    <t>080600</t>
  </si>
  <si>
    <t>080700</t>
  </si>
  <si>
    <t>080800</t>
  </si>
  <si>
    <t>080900</t>
  </si>
  <si>
    <t>LA CONVENCIÓN</t>
  </si>
  <si>
    <t>081000</t>
  </si>
  <si>
    <t>081100</t>
  </si>
  <si>
    <t>081200</t>
  </si>
  <si>
    <t>081300</t>
  </si>
  <si>
    <t>090100</t>
  </si>
  <si>
    <t>090200</t>
  </si>
  <si>
    <t>090300</t>
  </si>
  <si>
    <t>090400</t>
  </si>
  <si>
    <t>090500</t>
  </si>
  <si>
    <t>090600</t>
  </si>
  <si>
    <t>HUAYTARÁ</t>
  </si>
  <si>
    <t>090700</t>
  </si>
  <si>
    <t>100100</t>
  </si>
  <si>
    <t>100200</t>
  </si>
  <si>
    <t>100300</t>
  </si>
  <si>
    <t>100400</t>
  </si>
  <si>
    <t>100500</t>
  </si>
  <si>
    <t>HUAMALÍES</t>
  </si>
  <si>
    <t>100600</t>
  </si>
  <si>
    <t>100700</t>
  </si>
  <si>
    <t>MARAÑÓN</t>
  </si>
  <si>
    <t>100800</t>
  </si>
  <si>
    <t>100900</t>
  </si>
  <si>
    <t>101000</t>
  </si>
  <si>
    <t>101100</t>
  </si>
  <si>
    <t>110100</t>
  </si>
  <si>
    <t>110200</t>
  </si>
  <si>
    <t>110300</t>
  </si>
  <si>
    <t>110400</t>
  </si>
  <si>
    <t>110500</t>
  </si>
  <si>
    <t>120100</t>
  </si>
  <si>
    <t>120200</t>
  </si>
  <si>
    <t>CONCEPCIÓN</t>
  </si>
  <si>
    <t>120300</t>
  </si>
  <si>
    <t>120400</t>
  </si>
  <si>
    <t>120500</t>
  </si>
  <si>
    <t>JUNÍN</t>
  </si>
  <si>
    <t>120600</t>
  </si>
  <si>
    <t>120700</t>
  </si>
  <si>
    <t>120800</t>
  </si>
  <si>
    <t>120900</t>
  </si>
  <si>
    <t>130100</t>
  </si>
  <si>
    <t>130200</t>
  </si>
  <si>
    <t>130300</t>
  </si>
  <si>
    <t>130400</t>
  </si>
  <si>
    <t>CHEPÉN</t>
  </si>
  <si>
    <t>130500</t>
  </si>
  <si>
    <t>JULCÁN</t>
  </si>
  <si>
    <t>130600</t>
  </si>
  <si>
    <t>130700</t>
  </si>
  <si>
    <t>130800</t>
  </si>
  <si>
    <t>130900</t>
  </si>
  <si>
    <t>SÁNCHEZ CARRIÓN</t>
  </si>
  <si>
    <t>131000</t>
  </si>
  <si>
    <t>131100</t>
  </si>
  <si>
    <t>GRAN CHIMÚ</t>
  </si>
  <si>
    <t>131200</t>
  </si>
  <si>
    <t>VIRÚ</t>
  </si>
  <si>
    <t>140100</t>
  </si>
  <si>
    <t>140200</t>
  </si>
  <si>
    <t>140300</t>
  </si>
  <si>
    <t>150100</t>
  </si>
  <si>
    <t>150200</t>
  </si>
  <si>
    <t>150300</t>
  </si>
  <si>
    <t>150400</t>
  </si>
  <si>
    <t>150500</t>
  </si>
  <si>
    <t>150600</t>
  </si>
  <si>
    <t>150700</t>
  </si>
  <si>
    <t>HUAROCHIRÍ</t>
  </si>
  <si>
    <t>150800</t>
  </si>
  <si>
    <t>150900</t>
  </si>
  <si>
    <t>OYÓN</t>
  </si>
  <si>
    <t>151000</t>
  </si>
  <si>
    <t>160100</t>
  </si>
  <si>
    <t>160200</t>
  </si>
  <si>
    <t>160300</t>
  </si>
  <si>
    <t>160400</t>
  </si>
  <si>
    <t>MARISCAL RAMÓN CASTILLA</t>
  </si>
  <si>
    <t>160500</t>
  </si>
  <si>
    <t>160600</t>
  </si>
  <si>
    <t>160700</t>
  </si>
  <si>
    <t>DATEM DEL MARAÑÓN</t>
  </si>
  <si>
    <t>160800</t>
  </si>
  <si>
    <t xml:space="preserve">PUTUMAYO    </t>
  </si>
  <si>
    <t>170100</t>
  </si>
  <si>
    <t>170200</t>
  </si>
  <si>
    <t>170300</t>
  </si>
  <si>
    <t>180100</t>
  </si>
  <si>
    <t>180200</t>
  </si>
  <si>
    <t>GENERAL SÁNCHEZ CERRO</t>
  </si>
  <si>
    <t>180300</t>
  </si>
  <si>
    <t>190100</t>
  </si>
  <si>
    <t>190200</t>
  </si>
  <si>
    <t>DANIEL ALCIDES CARRIÓN</t>
  </si>
  <si>
    <t>190300</t>
  </si>
  <si>
    <t>200100</t>
  </si>
  <si>
    <t>200200</t>
  </si>
  <si>
    <t>200300</t>
  </si>
  <si>
    <t>200400</t>
  </si>
  <si>
    <t>MORROPÓN</t>
  </si>
  <si>
    <t>200500</t>
  </si>
  <si>
    <t>200600</t>
  </si>
  <si>
    <t>200700</t>
  </si>
  <si>
    <t>200800</t>
  </si>
  <si>
    <t>210100</t>
  </si>
  <si>
    <t>210200</t>
  </si>
  <si>
    <t>AZÁNGARO</t>
  </si>
  <si>
    <t>210300</t>
  </si>
  <si>
    <t>210400</t>
  </si>
  <si>
    <t>210500</t>
  </si>
  <si>
    <t>210600</t>
  </si>
  <si>
    <t>HUANCANÉ</t>
  </si>
  <si>
    <t>210700</t>
  </si>
  <si>
    <t>210800</t>
  </si>
  <si>
    <t>210900</t>
  </si>
  <si>
    <t>211000</t>
  </si>
  <si>
    <t>211100</t>
  </si>
  <si>
    <t>SAN ROMÁN</t>
  </si>
  <si>
    <t>211200</t>
  </si>
  <si>
    <t>211300</t>
  </si>
  <si>
    <t>220100</t>
  </si>
  <si>
    <t>220200</t>
  </si>
  <si>
    <t>220300</t>
  </si>
  <si>
    <t>220400</t>
  </si>
  <si>
    <t>220500</t>
  </si>
  <si>
    <t>220600</t>
  </si>
  <si>
    <t>MARISCAL CÁCERES</t>
  </si>
  <si>
    <t>220700</t>
  </si>
  <si>
    <t>220800</t>
  </si>
  <si>
    <t>220900</t>
  </si>
  <si>
    <t>SAN MARTÍN</t>
  </si>
  <si>
    <t>221000</t>
  </si>
  <si>
    <t>230100</t>
  </si>
  <si>
    <t>230200</t>
  </si>
  <si>
    <t>230300</t>
  </si>
  <si>
    <t>230400</t>
  </si>
  <si>
    <t>240100</t>
  </si>
  <si>
    <t>240200</t>
  </si>
  <si>
    <t>240300</t>
  </si>
  <si>
    <t>250100</t>
  </si>
  <si>
    <t>250200</t>
  </si>
  <si>
    <t>250300</t>
  </si>
  <si>
    <t>250400</t>
  </si>
  <si>
    <t>PURÚS</t>
  </si>
  <si>
    <t>1/ Fuente: CPV 2017 - INEI</t>
  </si>
  <si>
    <t>2/ Fuente: Mapa de pobreza 2013 - INEI</t>
  </si>
  <si>
    <t>Departamento</t>
  </si>
  <si>
    <t>Provincia</t>
  </si>
  <si>
    <t>Distrito</t>
  </si>
  <si>
    <t>Población 1/</t>
  </si>
  <si>
    <t>Porcentaje</t>
  </si>
  <si>
    <t>Población deciles</t>
  </si>
  <si>
    <t>PIM Promedio 2016-2018</t>
  </si>
  <si>
    <t>PIM Per cápita</t>
  </si>
  <si>
    <t>Decil</t>
  </si>
  <si>
    <t>CIERRE BRECHAS CALIDAD</t>
  </si>
  <si>
    <t>La inversión contribuye al cierre de brechas de calidad de agua potable.</t>
  </si>
  <si>
    <t>La inversión no contribuye a la continuidad del servicio de agua potable.</t>
  </si>
  <si>
    <t>Puntaje</t>
  </si>
  <si>
    <t>SI/NO</t>
  </si>
  <si>
    <t>SI</t>
  </si>
  <si>
    <t>NO</t>
  </si>
  <si>
    <t>CRITERIOS DE PRIORIZACIÓN DE SECTOR VIVIENDA, CONSTRUCCIÓN Y SANEAMIENTO</t>
  </si>
  <si>
    <t>PUNTAJE 
CRITERIO 1</t>
  </si>
  <si>
    <t>CREACION DEL SERVICIO DE DRENAJE PLUVIAL URBANO DE LA NUEVA CIUDAD DE BELEN - VARILLALITO, DISTRITO DE SAN JUAN BAUTISTA, PROVINCIA DE MAYNAS, DEPARTAMENTO DE LORETO</t>
  </si>
  <si>
    <t>Drenaje Pluvial
 (Ha)</t>
  </si>
  <si>
    <t>Área a crear o ampliar con la inversión (ha) 
(D)</t>
  </si>
  <si>
    <t>Área del ámbito de estudio SIN acceso al drenaje pluvial (Ha)
(C = A-B)</t>
  </si>
  <si>
    <t>Área del ámbito de estudio CON acceso al drenaje pluvial (Ha)
(B)</t>
  </si>
  <si>
    <t>Área a intervenir con drenaje pluvial con la inversión. Debe ser menor o igual a C.</t>
  </si>
  <si>
    <t>C3: TAMAÑO DE LA INVERSIÓN</t>
  </si>
  <si>
    <t>CRITERIOS 3 Y 4: TAMAÑO DE LA INVERSIÓN Y NIVEL DE RIESGO ANTE INUNDACIONES POR LLUVIA</t>
  </si>
  <si>
    <t>PUNTAJE
CRITERIO  4</t>
  </si>
  <si>
    <t xml:space="preserve">Nivel de riesgo ante inundaciones por lluvia (muy alto, alto, medio o bajo) </t>
  </si>
  <si>
    <t>Medio</t>
  </si>
  <si>
    <t>AEI.01.04 SERVICIOS DE SANEAMIENTO AMPLIADOS Y MEJORADOS EN EL ÁMBITO URBANO</t>
  </si>
  <si>
    <t xml:space="preserve">Población atendida por la inversión con drenaje pluvial  </t>
  </si>
  <si>
    <t>C4:  NIVEL DE RIESGO ANTE INUNDACIONES POR LLUVIA</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</si>
  <si>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1. Identificar si la inversión está vinculada a un lineamiento de la Política General de Gobierno (PGG), seleccionando la opción correspondiente.
2. Por cada inversión identificar si está relacionada a una acción estratégica institucional (AEI) del Ministerio de Vivienda, Construcción y Saneamiento y seleccionar la correspondiente. Con dicha selección se asignará automáticamente el puntaje que corresponde a la vinculación con los objetivos estratégicos instituciones (OEI) y  la vinculación con la acción estratégica institucional (AEI).</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</si>
  <si>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Mediante esta tabla se obtendrán los puntajes para los criterios  3 y 4 establecidos por el MCVS para las inversiones de drenaje pluvial. Para este caso, señalar en las columnas correspondientes, la población atenida por la inversión con drenaje pluvial, así como el nivel de riesgo ante inundaciones por lluvia (muy alto, alto, medio o bajo).</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</si>
  <si>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En esta hoja se mostrará el puntaje total obtenido por cada inversión, luego de la aplicación de los criterios de priorización. Este es el puntaje que debe ser registrado en el Módulo de Programación Multianual de Inversiones.</t>
    </r>
  </si>
  <si>
    <t>Región</t>
  </si>
  <si>
    <t>Año</t>
  </si>
  <si>
    <t>Indicador</t>
  </si>
  <si>
    <t>PERÚ</t>
  </si>
  <si>
    <t>APURÍMAC</t>
  </si>
  <si>
    <t>Ha</t>
  </si>
  <si>
    <t>Drenaje pluvial</t>
  </si>
  <si>
    <t>Seleccionar el departamento al cual corresponde</t>
  </si>
  <si>
    <t>Brecha  Drenaje Pluvial de:</t>
  </si>
  <si>
    <r>
      <rPr>
        <b/>
        <u/>
        <sz val="9"/>
        <color rgb="FF0070C0"/>
        <rFont val="Calibri"/>
        <family val="2"/>
        <scheme val="minor"/>
      </rPr>
      <t>INSTRUCCIÓN</t>
    </r>
    <r>
      <rPr>
        <b/>
        <sz val="9"/>
        <color rgb="FF0070C0"/>
        <rFont val="Calibri"/>
        <family val="2"/>
        <scheme val="minor"/>
      </rPr>
      <t xml:space="preserve">:
</t>
    </r>
    <r>
      <rPr>
        <sz val="9"/>
        <color rgb="FF0070C0"/>
        <rFont val="Calibri"/>
        <family val="2"/>
        <scheme val="minor"/>
      </rPr>
      <t>Seleccionar las inversiones de su entidad, que se encuentran relacionadas con el Grupo Funcional 0088: Saneamiento Urbano, del Ministerio de Vivienda, Construcción y Saneamiento (MVCS), información que se puede verificar consultando la ficha de la inversión a través del aplicativo Consulta de Inversiones, y registrarlas en el siguiente cuadro.</t>
    </r>
  </si>
  <si>
    <t>INSTALACION DEL DRENAJE PLUVIAL DE LA CIUDAD DE TUMBES, PROVINCIA DE TUMBES - TUMBES</t>
  </si>
  <si>
    <t>INSTALACION DEL SISTEMA DE DRENAJE PLUVIAL EN LOS SECTORES DE  ZONA CERO, PAUCARBAMBILLA, PAUCARBAMBA, SAN LUIS, HUAYOPAMPA Y LLICUA, DISTRITO DE AMARILIS - HUANUCO - HUANUCO</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</si>
  <si>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Colocar la información que se solicita en cada uno de las columnas (desde la columna E hasta la H), considerando los datos consignados en las fichas técnicas o estudios de preinversión de cada una de las inversiones listadas.</t>
    </r>
  </si>
  <si>
    <t>Señalar el área del ámbito de estudio en hectáreas (Ha)
(A)</t>
  </si>
  <si>
    <t>AEI.02.01 MARCO TÉCNICO  NORMATIVO INTEGRAL EN MATERIA DE SANEAMIENTO EN EL ÁMBITO RURAL</t>
  </si>
  <si>
    <t>AEI.01.05 SISTEMA DE FORTALECIMIENTO DE CAPACIDADES INTEGRAL PARA LA MEJORA DE LA GESTIÓN Y PRESTACIÓN DE SERVICIOS DE SANEAMIENTO EN EL ÁMBITO URBANO</t>
  </si>
  <si>
    <t>Muy Alto</t>
  </si>
  <si>
    <t>Drenaje Pluvial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</si>
</sst>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_-* #,##0.00_-;\-* #,##0.00_-;_-* &quot;-&quot;??_-;_-@_-"/>
    <numFmt numFmtId="166" formatCode="#,##0.0"/>
    <numFmt numFmtId="167" formatCode="0.000"/>
    <numFmt numFmtId="168" formatCode="#,##0.000000"/>
    <numFmt numFmtId="169" formatCode="0.0000"/>
  </numFmts>
  <fonts count="63">
    <font>
      <sz val="11"/>
      <color theme="1"/>
      <name val="Calibri"/>
      <family val="2"/>
      <scheme val="minor"/>
    </font>
    <font>
      <b/>
      <sz val="10"/>
      <color theme="1"/>
      <name val="Calibri"/>
      <family val="2"/>
      <scheme val="minor"/>
    </font>
    <font>
      <b/>
      <sz val="8"/>
      <color theme="1"/>
      <name val="Calibri"/>
      <family val="2"/>
      <scheme val="minor"/>
    </font>
    <font>
      <sz val="11"/>
      <color theme="1"/>
      <name val="Calibri"/>
      <family val="2"/>
      <scheme val="minor"/>
    </font>
    <font>
      <sz val="11"/>
      <color rgb="FF000000"/>
      <name val="Calibri"/>
      <family val="2"/>
      <charset val="204"/>
    </font>
    <font>
      <b/>
      <sz val="9"/>
      <color theme="1"/>
      <name val="Calibri"/>
      <family val="2"/>
      <scheme val="minor"/>
    </font>
    <font>
      <sz val="10"/>
      <name val="Arial"/>
      <family val="2"/>
    </font>
    <font>
      <sz val="10"/>
      <name val="Arial"/>
      <family val="2"/>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name val="Calibri"/>
      <family val="2"/>
    </font>
    <font>
      <sz val="10"/>
      <name val="MS Sans Serif"/>
      <family val="2"/>
    </font>
    <font>
      <sz val="9"/>
      <color theme="1"/>
      <name val="Times"/>
      <family val="2"/>
    </font>
    <font>
      <sz val="11"/>
      <color theme="1"/>
      <name val="Frutiger-Light"/>
      <family val="2"/>
    </font>
    <font>
      <sz val="10"/>
      <name val="Arial CE"/>
    </font>
    <font>
      <b/>
      <sz val="11"/>
      <color indexed="63"/>
      <name val="Calibri"/>
      <family val="2"/>
    </font>
    <font>
      <b/>
      <sz val="18"/>
      <color indexed="56"/>
      <name val="Cambria"/>
      <family val="2"/>
    </font>
    <font>
      <sz val="11"/>
      <color indexed="10"/>
      <name val="Calibri"/>
      <family val="2"/>
    </font>
    <font>
      <sz val="8"/>
      <name val="Calibri"/>
      <family val="2"/>
      <scheme val="minor"/>
    </font>
    <font>
      <b/>
      <sz val="9"/>
      <color theme="0"/>
      <name val="Calibri"/>
      <family val="2"/>
      <scheme val="minor"/>
    </font>
    <font>
      <sz val="9"/>
      <color theme="1"/>
      <name val="Calibri"/>
      <family val="2"/>
      <scheme val="minor"/>
    </font>
    <font>
      <sz val="9"/>
      <color rgb="FF000000"/>
      <name val="Calibri"/>
      <family val="2"/>
      <scheme val="minor"/>
    </font>
    <font>
      <b/>
      <sz val="8"/>
      <name val="Calibri"/>
      <family val="2"/>
      <scheme val="minor"/>
    </font>
    <font>
      <b/>
      <sz val="8"/>
      <color rgb="FF0070C0"/>
      <name val="Calibri"/>
      <family val="2"/>
      <scheme val="minor"/>
    </font>
    <font>
      <sz val="8"/>
      <color rgb="FF0070C0"/>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color theme="1"/>
      <name val="Calibri"/>
      <family val="2"/>
      <scheme val="minor"/>
    </font>
    <font>
      <sz val="8"/>
      <color rgb="FFFF0000"/>
      <name val="Calibri"/>
      <family val="2"/>
      <scheme val="minor"/>
    </font>
    <font>
      <b/>
      <sz val="9"/>
      <name val="Calibri"/>
      <family val="2"/>
      <scheme val="minor"/>
    </font>
    <font>
      <sz val="8"/>
      <color theme="8" tint="-0.249977111117893"/>
      <name val="Calibri"/>
      <family val="2"/>
      <scheme val="minor"/>
    </font>
    <font>
      <b/>
      <sz val="8"/>
      <color theme="8" tint="-0.249977111117893"/>
      <name val="Calibri"/>
      <family val="2"/>
      <scheme val="minor"/>
    </font>
    <font>
      <b/>
      <sz val="8"/>
      <color theme="0"/>
      <name val="Calibri"/>
      <family val="2"/>
      <scheme val="minor"/>
    </font>
    <font>
      <b/>
      <u/>
      <sz val="8"/>
      <color rgb="FF0070C0"/>
      <name val="Calibri"/>
      <family val="2"/>
      <scheme val="minor"/>
    </font>
    <font>
      <sz val="11"/>
      <color indexed="8"/>
      <name val="Calibri"/>
      <family val="2"/>
      <scheme val="minor"/>
    </font>
    <font>
      <sz val="10"/>
      <name val="Arial"/>
      <family val="2"/>
    </font>
    <font>
      <sz val="8"/>
      <color theme="0"/>
      <name val="Calibri"/>
      <family val="2"/>
      <scheme val="minor"/>
    </font>
    <font>
      <sz val="9"/>
      <color indexed="81"/>
      <name val="Tahoma"/>
      <family val="2"/>
    </font>
    <font>
      <b/>
      <sz val="9"/>
      <color indexed="81"/>
      <name val="Tahoma"/>
      <family val="2"/>
    </font>
    <font>
      <sz val="9"/>
      <color rgb="FF0070C0"/>
      <name val="Calibri"/>
      <family val="2"/>
      <scheme val="minor"/>
    </font>
    <font>
      <b/>
      <u/>
      <sz val="9"/>
      <color rgb="FF0070C0"/>
      <name val="Calibri"/>
      <family val="2"/>
      <scheme val="minor"/>
    </font>
    <font>
      <b/>
      <sz val="9"/>
      <color rgb="FF0070C0"/>
      <name val="Calibri"/>
      <family val="2"/>
      <scheme val="minor"/>
    </font>
    <font>
      <b/>
      <sz val="9"/>
      <color rgb="FF000000"/>
      <name val="Calibri"/>
      <family val="2"/>
      <scheme val="minor"/>
    </font>
    <font>
      <sz val="9"/>
      <color theme="8" tint="-0.249977111117893"/>
      <name val="Calibri"/>
      <family val="2"/>
      <scheme val="minor"/>
    </font>
    <font>
      <b/>
      <u/>
      <sz val="9"/>
      <color theme="8" tint="-0.249977111117893"/>
      <name val="Calibri"/>
      <family val="2"/>
      <scheme val="minor"/>
    </font>
    <font>
      <b/>
      <sz val="9"/>
      <color theme="8" tint="-0.249977111117893"/>
      <name val="Calibri"/>
      <family val="2"/>
      <scheme val="minor"/>
    </font>
    <font>
      <b/>
      <sz val="10"/>
      <color rgb="FF000000"/>
      <name val="Arial Narrow"/>
      <family val="2"/>
    </font>
    <font>
      <sz val="10"/>
      <color rgb="FF000000"/>
      <name val="Arial Narrow"/>
      <family val="2"/>
    </font>
    <font>
      <b/>
      <sz val="10"/>
      <color theme="0"/>
      <name val="Calibri"/>
      <family val="2"/>
      <scheme val="minor"/>
    </font>
    <font>
      <b/>
      <sz val="10"/>
      <name val="Calibri"/>
      <family val="2"/>
      <scheme val="minor"/>
    </font>
  </fonts>
  <fills count="3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bgColor indexed="64"/>
      </patternFill>
    </fill>
    <fill>
      <patternFill patternType="solid">
        <fgColor theme="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rgb="FFD8D8D8"/>
        <bgColor rgb="FFD8D8D8"/>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Dashed">
        <color theme="8" tint="-0.499984740745262"/>
      </left>
      <right/>
      <top style="mediumDashed">
        <color theme="8" tint="-0.499984740745262"/>
      </top>
      <bottom style="mediumDashed">
        <color theme="8" tint="-0.499984740745262"/>
      </bottom>
      <diagonal/>
    </border>
    <border>
      <left/>
      <right/>
      <top style="mediumDashed">
        <color theme="8" tint="-0.499984740745262"/>
      </top>
      <bottom style="mediumDashed">
        <color theme="8" tint="-0.499984740745262"/>
      </bottom>
      <diagonal/>
    </border>
    <border>
      <left/>
      <right style="mediumDashed">
        <color theme="8" tint="-0.499984740745262"/>
      </right>
      <top style="mediumDashed">
        <color theme="8" tint="-0.499984740745262"/>
      </top>
      <bottom style="mediumDashed">
        <color theme="8"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s>
  <cellStyleXfs count="76">
    <xf numFmtId="0" fontId="0" fillId="0" borderId="0"/>
    <xf numFmtId="43" fontId="3" fillId="0" borderId="0" applyFont="0" applyFill="0" applyBorder="0" applyAlignment="0" applyProtection="0"/>
    <xf numFmtId="0" fontId="4" fillId="0" borderId="0"/>
    <xf numFmtId="0" fontId="6" fillId="0" borderId="0"/>
    <xf numFmtId="0" fontId="7"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0" fontId="12" fillId="24" borderId="8" applyNumberFormat="0" applyAlignment="0" applyProtection="0"/>
    <xf numFmtId="0" fontId="12" fillId="24" borderId="8" applyNumberFormat="0" applyAlignment="0" applyProtection="0"/>
    <xf numFmtId="0" fontId="13" fillId="25" borderId="9" applyNumberFormat="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11" borderId="8" applyNumberFormat="0" applyAlignment="0" applyProtection="0"/>
    <xf numFmtId="0" fontId="19" fillId="11" borderId="8" applyNumberFormat="0" applyAlignment="0" applyProtection="0"/>
    <xf numFmtId="0" fontId="20" fillId="0" borderId="13" applyNumberFormat="0" applyFill="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1" fillId="0" borderId="0"/>
    <xf numFmtId="0" fontId="3" fillId="0" borderId="0"/>
    <xf numFmtId="0" fontId="22" fillId="0" borderId="0"/>
    <xf numFmtId="0" fontId="7" fillId="0" borderId="0"/>
    <xf numFmtId="0" fontId="3" fillId="0" borderId="0"/>
    <xf numFmtId="0" fontId="23" fillId="0" borderId="0"/>
    <xf numFmtId="0" fontId="23" fillId="0" borderId="0"/>
    <xf numFmtId="0" fontId="7" fillId="0" borderId="0"/>
    <xf numFmtId="0" fontId="4" fillId="0" borderId="0"/>
    <xf numFmtId="0" fontId="22" fillId="0" borderId="0"/>
    <xf numFmtId="0" fontId="7" fillId="0" borderId="0" applyNumberFormat="0" applyFill="0" applyBorder="0" applyAlignment="0" applyProtection="0"/>
    <xf numFmtId="0" fontId="7" fillId="0" borderId="0"/>
    <xf numFmtId="0" fontId="24" fillId="0" borderId="0"/>
    <xf numFmtId="0" fontId="3" fillId="0" borderId="0"/>
    <xf numFmtId="0" fontId="25" fillId="0" borderId="0"/>
    <xf numFmtId="0" fontId="26" fillId="0" borderId="0"/>
    <xf numFmtId="0" fontId="9" fillId="26" borderId="14" applyNumberFormat="0" applyFont="0" applyAlignment="0" applyProtection="0"/>
    <xf numFmtId="0" fontId="9" fillId="26" borderId="14" applyNumberFormat="0" applyFont="0" applyAlignment="0" applyProtection="0"/>
    <xf numFmtId="0" fontId="27" fillId="24" borderId="15" applyNumberFormat="0" applyAlignment="0" applyProtection="0"/>
    <xf numFmtId="0" fontId="27" fillId="24" borderId="15"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7" fillId="0" borderId="0"/>
    <xf numFmtId="0" fontId="48" fillId="0" borderId="0"/>
  </cellStyleXfs>
  <cellXfs count="161">
    <xf numFmtId="0" fontId="0" fillId="0" borderId="0" xfId="0"/>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Fill="1" applyBorder="1" applyAlignment="1">
      <alignment vertical="center"/>
    </xf>
    <xf numFmtId="0" fontId="32" fillId="0" borderId="0" xfId="0" applyFont="1" applyFill="1" applyBorder="1"/>
    <xf numFmtId="0" fontId="5" fillId="4" borderId="1" xfId="0" applyFont="1" applyFill="1" applyBorder="1" applyAlignment="1">
      <alignment horizontal="center" vertical="center" wrapText="1"/>
    </xf>
    <xf numFmtId="0" fontId="32" fillId="0" borderId="0" xfId="0" applyFont="1" applyFill="1" applyBorder="1" applyAlignment="1">
      <alignment wrapText="1"/>
    </xf>
    <xf numFmtId="0" fontId="33" fillId="0" borderId="1" xfId="0" applyFont="1" applyFill="1" applyBorder="1" applyAlignment="1">
      <alignment horizontal="left" vertical="center" wrapText="1"/>
    </xf>
    <xf numFmtId="0" fontId="33" fillId="0" borderId="0" xfId="0" applyFont="1" applyAlignment="1">
      <alignment vertical="center" wrapText="1"/>
    </xf>
    <xf numFmtId="0" fontId="32" fillId="0" borderId="1" xfId="0" applyFont="1" applyFill="1" applyBorder="1" applyAlignment="1">
      <alignment horizontal="left" vertical="center" wrapText="1"/>
    </xf>
    <xf numFmtId="0" fontId="32" fillId="0" borderId="0" xfId="0" applyFont="1" applyAlignment="1">
      <alignment vertical="center" wrapText="1"/>
    </xf>
    <xf numFmtId="0" fontId="32" fillId="0" borderId="0" xfId="0" applyFont="1" applyFill="1" applyBorder="1" applyAlignment="1">
      <alignment horizontal="left" vertical="center"/>
    </xf>
    <xf numFmtId="0" fontId="8" fillId="0" borderId="0" xfId="0" applyFont="1" applyFill="1" applyAlignment="1">
      <alignment vertical="center"/>
    </xf>
    <xf numFmtId="0" fontId="0" fillId="0" borderId="0" xfId="0" applyFont="1" applyFill="1" applyAlignment="1">
      <alignment vertical="center"/>
    </xf>
    <xf numFmtId="2" fontId="8" fillId="0" borderId="0" xfId="0" applyNumberFormat="1" applyFont="1" applyAlignment="1">
      <alignment horizontal="center" vertical="center"/>
    </xf>
    <xf numFmtId="0" fontId="2" fillId="0" borderId="0" xfId="0" applyFont="1" applyAlignment="1">
      <alignment horizontal="center" vertical="top" wrapText="1"/>
    </xf>
    <xf numFmtId="0" fontId="36" fillId="0" borderId="0" xfId="0" applyFont="1" applyFill="1" applyAlignment="1">
      <alignment vertical="center" wrapText="1"/>
    </xf>
    <xf numFmtId="0" fontId="8"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30" fillId="0" borderId="2" xfId="0" applyFont="1" applyFill="1" applyBorder="1" applyAlignment="1">
      <alignment vertical="center" wrapText="1"/>
    </xf>
    <xf numFmtId="0" fontId="37" fillId="0" borderId="0" xfId="0" applyFont="1" applyAlignment="1">
      <alignment vertical="center"/>
    </xf>
    <xf numFmtId="0" fontId="30" fillId="0" borderId="2" xfId="0" applyFont="1" applyFill="1" applyBorder="1" applyAlignment="1">
      <alignment horizontal="center" vertical="center" wrapText="1"/>
    </xf>
    <xf numFmtId="0" fontId="30" fillId="0" borderId="3" xfId="0" applyFont="1" applyFill="1" applyBorder="1" applyAlignment="1">
      <alignment vertical="center" wrapText="1"/>
    </xf>
    <xf numFmtId="0" fontId="30"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40" fillId="0" borderId="0" xfId="0" applyFont="1" applyFill="1" applyAlignment="1">
      <alignment vertical="center"/>
    </xf>
    <xf numFmtId="10" fontId="0" fillId="0" borderId="0" xfId="0" applyNumberFormat="1"/>
    <xf numFmtId="10" fontId="8" fillId="0" borderId="0" xfId="0" applyNumberFormat="1" applyFont="1" applyAlignment="1">
      <alignment vertical="center" wrapText="1"/>
    </xf>
    <xf numFmtId="0" fontId="30"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8" fillId="0" borderId="0" xfId="0" applyFont="1" applyAlignment="1">
      <alignment horizontal="left" vertical="center" wrapText="1"/>
    </xf>
    <xf numFmtId="0" fontId="2" fillId="27" borderId="5" xfId="0" applyFont="1" applyFill="1" applyBorder="1" applyAlignment="1">
      <alignment horizontal="center" vertical="center" wrapText="1"/>
    </xf>
    <xf numFmtId="0" fontId="36" fillId="0" borderId="0" xfId="0" applyFont="1" applyBorder="1" applyAlignment="1">
      <alignment horizontal="left" vertical="center" wrapText="1"/>
    </xf>
    <xf numFmtId="0" fontId="34" fillId="27" borderId="2" xfId="0" applyFont="1" applyFill="1" applyBorder="1" applyAlignment="1">
      <alignment horizontal="center" vertical="center" wrapText="1"/>
    </xf>
    <xf numFmtId="0" fontId="34" fillId="27" borderId="3" xfId="0" applyFont="1" applyFill="1" applyBorder="1" applyAlignment="1">
      <alignment horizontal="center" vertical="center" wrapText="1"/>
    </xf>
    <xf numFmtId="0" fontId="34" fillId="27" borderId="4"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3" fillId="0" borderId="0" xfId="0" applyFont="1" applyBorder="1" applyAlignment="1">
      <alignment horizontal="left" vertical="center" wrapText="1"/>
    </xf>
    <xf numFmtId="164" fontId="8" fillId="0" borderId="1" xfId="0"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43" fillId="0" borderId="1" xfId="0" applyFont="1" applyBorder="1" applyAlignment="1">
      <alignment horizontal="left" vertical="center" wrapText="1"/>
    </xf>
    <xf numFmtId="0" fontId="43" fillId="0" borderId="0" xfId="0" applyFont="1" applyFill="1" applyAlignment="1">
      <alignment horizontal="center" vertical="top" wrapText="1"/>
    </xf>
    <xf numFmtId="0" fontId="44" fillId="0" borderId="0" xfId="0" applyFont="1" applyFill="1" applyBorder="1" applyAlignment="1">
      <alignment horizontal="center" vertical="center" wrapText="1"/>
    </xf>
    <xf numFmtId="0" fontId="43" fillId="0" borderId="0" xfId="0" applyFont="1" applyBorder="1" applyAlignment="1">
      <alignment horizontal="left" vertical="center" wrapText="1" indent="5"/>
    </xf>
    <xf numFmtId="0" fontId="34"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2" fontId="2" fillId="0" borderId="1" xfId="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30" fillId="0" borderId="1" xfId="0" applyFont="1" applyFill="1" applyBorder="1" applyAlignment="1">
      <alignment horizontal="center" vertical="center"/>
    </xf>
    <xf numFmtId="2" fontId="30" fillId="0" borderId="1"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45" fillId="5" borderId="5" xfId="0" applyFont="1" applyFill="1" applyBorder="1" applyAlignment="1">
      <alignment horizontal="center" vertical="center" wrapText="1"/>
    </xf>
    <xf numFmtId="9" fontId="41" fillId="0" borderId="1" xfId="0" applyNumberFormat="1" applyFont="1" applyFill="1" applyBorder="1" applyAlignment="1">
      <alignment horizontal="center" vertical="center"/>
    </xf>
    <xf numFmtId="9" fontId="41"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2" fillId="30" borderId="1" xfId="0" applyFont="1" applyFill="1" applyBorder="1" applyAlignment="1">
      <alignment horizontal="center" vertical="center" wrapText="1"/>
    </xf>
    <xf numFmtId="167" fontId="8" fillId="0" borderId="1" xfId="0" applyNumberFormat="1" applyFont="1" applyBorder="1" applyAlignment="1">
      <alignment vertical="center"/>
    </xf>
    <xf numFmtId="166" fontId="8" fillId="0" borderId="0" xfId="0" applyNumberFormat="1" applyFont="1" applyFill="1" applyAlignment="1">
      <alignment vertical="center"/>
    </xf>
    <xf numFmtId="166" fontId="8" fillId="0" borderId="0" xfId="0" applyNumberFormat="1" applyFont="1" applyAlignment="1">
      <alignment vertical="center"/>
    </xf>
    <xf numFmtId="166" fontId="45" fillId="5" borderId="5" xfId="0"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0" fontId="37" fillId="0" borderId="0" xfId="0" applyFont="1"/>
    <xf numFmtId="0" fontId="0" fillId="0" borderId="0" xfId="0" applyFont="1"/>
    <xf numFmtId="0" fontId="8" fillId="0" borderId="0" xfId="0" applyFont="1"/>
    <xf numFmtId="0" fontId="49" fillId="31" borderId="0" xfId="3" applyFont="1" applyFill="1" applyBorder="1" applyAlignment="1">
      <alignment horizontal="center" vertical="center" wrapText="1"/>
    </xf>
    <xf numFmtId="0" fontId="49" fillId="31" borderId="0" xfId="3" applyFont="1" applyFill="1" applyBorder="1" applyAlignment="1">
      <alignment horizontal="left" vertical="center" wrapText="1"/>
    </xf>
    <xf numFmtId="4" fontId="49" fillId="31" borderId="0" xfId="3" applyNumberFormat="1" applyFont="1" applyFill="1" applyBorder="1" applyAlignment="1">
      <alignment horizontal="center" vertical="center" wrapText="1"/>
    </xf>
    <xf numFmtId="4" fontId="8" fillId="0" borderId="0" xfId="0" applyNumberFormat="1" applyFont="1"/>
    <xf numFmtId="4" fontId="0" fillId="0" borderId="0" xfId="0" applyNumberFormat="1"/>
    <xf numFmtId="3" fontId="8" fillId="0" borderId="0" xfId="0" applyNumberFormat="1" applyFont="1"/>
    <xf numFmtId="3" fontId="0" fillId="0" borderId="0" xfId="0" applyNumberFormat="1"/>
    <xf numFmtId="168" fontId="8" fillId="0" borderId="0" xfId="0" applyNumberFormat="1" applyFont="1"/>
    <xf numFmtId="168" fontId="0" fillId="0" borderId="0" xfId="0" applyNumberFormat="1"/>
    <xf numFmtId="3" fontId="49" fillId="31" borderId="0" xfId="3" applyNumberFormat="1" applyFont="1" applyFill="1" applyBorder="1" applyAlignment="1">
      <alignment horizontal="center" vertical="center" wrapText="1"/>
    </xf>
    <xf numFmtId="168" fontId="49" fillId="31" borderId="0" xfId="3"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0" fontId="45" fillId="5" borderId="5"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4" fontId="8" fillId="0" borderId="1" xfId="0" applyNumberFormat="1" applyFont="1" applyBorder="1" applyAlignment="1">
      <alignment vertical="center"/>
    </xf>
    <xf numFmtId="0" fontId="55" fillId="0" borderId="1" xfId="0" applyFont="1" applyFill="1" applyBorder="1" applyAlignment="1">
      <alignment horizontal="left" vertical="center" wrapText="1"/>
    </xf>
    <xf numFmtId="0" fontId="59" fillId="33" borderId="1" xfId="0" applyFont="1" applyFill="1" applyBorder="1" applyAlignment="1">
      <alignment horizontal="center" vertical="center" wrapText="1"/>
    </xf>
    <xf numFmtId="0" fontId="59" fillId="0" borderId="1" xfId="0" applyFont="1" applyBorder="1" applyAlignment="1">
      <alignment horizontal="left" vertical="center"/>
    </xf>
    <xf numFmtId="0" fontId="59" fillId="0" borderId="1" xfId="0" applyFont="1" applyBorder="1" applyAlignment="1">
      <alignment horizontal="center" vertical="center"/>
    </xf>
    <xf numFmtId="164" fontId="59" fillId="0" borderId="1" xfId="0" applyNumberFormat="1" applyFont="1" applyBorder="1" applyAlignment="1">
      <alignment horizontal="center" vertical="center" wrapText="1"/>
    </xf>
    <xf numFmtId="3" fontId="59" fillId="0" borderId="1" xfId="0" applyNumberFormat="1" applyFont="1" applyBorder="1" applyAlignment="1">
      <alignment horizontal="right" vertical="center" wrapText="1"/>
    </xf>
    <xf numFmtId="3" fontId="60" fillId="0" borderId="1" xfId="0" applyNumberFormat="1" applyFont="1" applyBorder="1" applyAlignment="1">
      <alignment horizontal="right" vertical="center" wrapText="1"/>
    </xf>
    <xf numFmtId="0" fontId="59" fillId="0" borderId="1" xfId="0" applyFont="1" applyBorder="1" applyAlignment="1">
      <alignment horizontal="left"/>
    </xf>
    <xf numFmtId="0" fontId="60" fillId="0" borderId="1" xfId="0" applyFont="1" applyBorder="1" applyAlignment="1">
      <alignment horizontal="center" vertical="center"/>
    </xf>
    <xf numFmtId="164" fontId="60" fillId="0" borderId="1" xfId="0" applyNumberFormat="1" applyFont="1" applyBorder="1" applyAlignment="1">
      <alignment horizontal="center" vertical="center" wrapText="1"/>
    </xf>
    <xf numFmtId="0" fontId="38" fillId="32" borderId="0" xfId="0" applyFont="1" applyFill="1" applyBorder="1" applyAlignment="1">
      <alignment horizontal="left" vertical="center" wrapText="1"/>
    </xf>
    <xf numFmtId="0" fontId="61" fillId="5" borderId="0" xfId="0" applyFont="1" applyFill="1" applyBorder="1" applyAlignment="1">
      <alignment horizontal="center" vertical="center" wrapText="1"/>
    </xf>
    <xf numFmtId="0" fontId="62" fillId="34" borderId="1" xfId="0" applyFont="1" applyFill="1" applyBorder="1" applyAlignment="1">
      <alignment horizontal="center" vertical="center" wrapText="1"/>
    </xf>
    <xf numFmtId="0" fontId="56" fillId="0" borderId="0" xfId="0" applyNumberFormat="1" applyFont="1" applyBorder="1" applyAlignment="1">
      <alignment horizontal="left" vertical="center" wrapText="1"/>
    </xf>
    <xf numFmtId="166" fontId="8" fillId="0" borderId="1" xfId="0" applyNumberFormat="1" applyFont="1" applyBorder="1" applyAlignment="1">
      <alignment vertical="center"/>
    </xf>
    <xf numFmtId="169" fontId="8" fillId="0" borderId="1" xfId="0" applyNumberFormat="1" applyFont="1" applyFill="1" applyBorder="1" applyAlignment="1">
      <alignment horizontal="center" vertical="center" wrapText="1"/>
    </xf>
    <xf numFmtId="0" fontId="37" fillId="27" borderId="0" xfId="0" applyFont="1" applyFill="1" applyBorder="1" applyAlignment="1">
      <alignment horizontal="center" vertical="center" wrapText="1"/>
    </xf>
    <xf numFmtId="0" fontId="52" fillId="0" borderId="1" xfId="0" applyFont="1" applyBorder="1" applyAlignment="1">
      <alignment horizontal="left" vertical="center" wrapText="1"/>
    </xf>
    <xf numFmtId="0" fontId="38" fillId="27" borderId="0" xfId="0" applyFont="1" applyFill="1" applyAlignment="1">
      <alignment horizontal="center"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2" fontId="2" fillId="27" borderId="5" xfId="0" applyNumberFormat="1" applyFont="1" applyFill="1" applyBorder="1" applyAlignment="1">
      <alignment horizontal="center" vertical="center" wrapText="1"/>
    </xf>
    <xf numFmtId="2" fontId="2" fillId="27" borderId="7" xfId="0" applyNumberFormat="1" applyFont="1" applyFill="1" applyBorder="1" applyAlignment="1">
      <alignment horizontal="center" vertical="center" wrapText="1"/>
    </xf>
    <xf numFmtId="10" fontId="2" fillId="27" borderId="5" xfId="0" applyNumberFormat="1" applyFont="1" applyFill="1" applyBorder="1" applyAlignment="1">
      <alignment horizontal="center" vertical="center" wrapText="1"/>
    </xf>
    <xf numFmtId="10" fontId="2" fillId="27" borderId="7" xfId="0" applyNumberFormat="1" applyFont="1" applyFill="1" applyBorder="1" applyAlignment="1">
      <alignment horizontal="center" vertical="center" wrapText="1"/>
    </xf>
    <xf numFmtId="0" fontId="2" fillId="27"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5" fillId="5" borderId="22" xfId="0" applyFont="1" applyFill="1" applyBorder="1" applyAlignment="1">
      <alignment horizontal="center" vertical="center" wrapText="1"/>
    </xf>
    <xf numFmtId="0" fontId="39" fillId="5" borderId="0" xfId="0" applyFont="1" applyFill="1" applyAlignment="1">
      <alignment horizontal="center" vertical="center" wrapText="1"/>
    </xf>
    <xf numFmtId="0" fontId="56" fillId="0" borderId="2" xfId="0" applyNumberFormat="1" applyFont="1" applyBorder="1" applyAlignment="1">
      <alignment horizontal="left" vertical="center" wrapText="1"/>
    </xf>
    <xf numFmtId="0" fontId="56" fillId="0" borderId="3" xfId="0" applyNumberFormat="1" applyFont="1" applyBorder="1" applyAlignment="1">
      <alignment horizontal="left" vertical="center" wrapText="1"/>
    </xf>
    <xf numFmtId="0" fontId="56" fillId="0" borderId="4" xfId="0" applyNumberFormat="1" applyFont="1" applyBorder="1" applyAlignment="1">
      <alignment horizontal="left" vertical="center" wrapText="1"/>
    </xf>
    <xf numFmtId="0" fontId="45" fillId="28" borderId="2" xfId="0" applyFont="1" applyFill="1" applyBorder="1" applyAlignment="1">
      <alignment horizontal="center" vertical="center" wrapText="1"/>
    </xf>
    <xf numFmtId="0" fontId="45" fillId="28" borderId="3"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30" borderId="2" xfId="0" applyFont="1" applyFill="1" applyBorder="1" applyAlignment="1">
      <alignment horizontal="center"/>
    </xf>
    <xf numFmtId="0" fontId="2" fillId="30" borderId="3" xfId="0" applyFont="1" applyFill="1" applyBorder="1" applyAlignment="1">
      <alignment horizontal="center"/>
    </xf>
    <xf numFmtId="0" fontId="2" fillId="30" borderId="4" xfId="0" applyFont="1" applyFill="1" applyBorder="1" applyAlignment="1">
      <alignment horizontal="center"/>
    </xf>
    <xf numFmtId="0" fontId="43" fillId="32" borderId="2" xfId="0" applyFont="1" applyFill="1" applyBorder="1" applyAlignment="1">
      <alignment horizontal="center" vertical="center" wrapText="1"/>
    </xf>
    <xf numFmtId="0" fontId="43" fillId="32" borderId="4" xfId="0" applyFont="1" applyFill="1" applyBorder="1" applyAlignment="1">
      <alignment horizontal="center" vertical="center" wrapText="1"/>
    </xf>
    <xf numFmtId="0" fontId="59" fillId="33" borderId="1" xfId="0" applyFont="1" applyFill="1" applyBorder="1" applyAlignment="1">
      <alignment horizontal="center" vertical="center" wrapText="1"/>
    </xf>
    <xf numFmtId="0" fontId="39" fillId="5" borderId="0" xfId="0" applyFont="1" applyFill="1" applyAlignment="1">
      <alignment horizontal="center"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45" fillId="5" borderId="3" xfId="0" applyFont="1" applyFill="1" applyBorder="1" applyAlignment="1">
      <alignment horizontal="center" vertical="center" wrapText="1"/>
    </xf>
    <xf numFmtId="0" fontId="56" fillId="0" borderId="16" xfId="0" applyFont="1" applyBorder="1" applyAlignment="1">
      <alignment horizontal="left"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wrapText="1"/>
    </xf>
    <xf numFmtId="0" fontId="56" fillId="0" borderId="2" xfId="0" applyFont="1" applyBorder="1" applyAlignment="1">
      <alignment horizontal="left" vertical="center" wrapText="1"/>
    </xf>
    <xf numFmtId="0" fontId="56" fillId="0" borderId="3" xfId="0" applyFont="1" applyBorder="1" applyAlignment="1">
      <alignment horizontal="left" vertical="center" wrapText="1"/>
    </xf>
    <xf numFmtId="0" fontId="56" fillId="0" borderId="4" xfId="0" applyFont="1" applyBorder="1" applyAlignment="1">
      <alignment horizontal="left" vertical="center" wrapText="1"/>
    </xf>
    <xf numFmtId="0" fontId="56" fillId="0" borderId="19" xfId="0" applyFont="1" applyBorder="1" applyAlignment="1">
      <alignment horizontal="left" vertical="center" wrapText="1"/>
    </xf>
    <xf numFmtId="0" fontId="56" fillId="0" borderId="20" xfId="0" applyFont="1" applyBorder="1" applyAlignment="1">
      <alignment horizontal="left" vertical="center" wrapText="1"/>
    </xf>
    <xf numFmtId="0" fontId="56" fillId="0" borderId="23" xfId="0" applyFont="1" applyBorder="1" applyAlignment="1">
      <alignment horizontal="left" vertical="center" wrapText="1"/>
    </xf>
    <xf numFmtId="0" fontId="56" fillId="0" borderId="21" xfId="0" applyFont="1" applyBorder="1" applyAlignment="1">
      <alignment horizontal="left" vertical="center" wrapText="1"/>
    </xf>
    <xf numFmtId="0" fontId="32" fillId="2" borderId="1" xfId="0" applyFont="1" applyFill="1" applyBorder="1" applyAlignment="1">
      <alignment horizontal="left" vertical="center" wrapText="1"/>
    </xf>
    <xf numFmtId="0" fontId="31" fillId="5" borderId="0" xfId="0" applyFont="1" applyFill="1" applyBorder="1" applyAlignment="1">
      <alignment horizontal="center"/>
    </xf>
    <xf numFmtId="0" fontId="32" fillId="0" borderId="1" xfId="0" applyFont="1" applyFill="1" applyBorder="1" applyAlignment="1">
      <alignment horizontal="left" vertical="center" wrapText="1"/>
    </xf>
  </cellXfs>
  <cellStyles count="76">
    <cellStyle name="_Ingresos Reales 2008-2009 PANEL (16-04-10)"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alculation 2" xfId="31"/>
    <cellStyle name="Check Cell" xfId="32"/>
    <cellStyle name="Explanatory Text" xfId="33"/>
    <cellStyle name="Good" xfId="34"/>
    <cellStyle name="Heading 1" xfId="35"/>
    <cellStyle name="Heading 2" xfId="36"/>
    <cellStyle name="Heading 3" xfId="37"/>
    <cellStyle name="Heading 4" xfId="38"/>
    <cellStyle name="Input" xfId="39"/>
    <cellStyle name="Input 2" xfId="40"/>
    <cellStyle name="Linked Cell" xfId="41"/>
    <cellStyle name="Millares" xfId="1" builtinId="3"/>
    <cellStyle name="Millares 2" xfId="42"/>
    <cellStyle name="Millares 2 2" xfId="43"/>
    <cellStyle name="Millares 2 2 2" xfId="44"/>
    <cellStyle name="Millares 3" xfId="45"/>
    <cellStyle name="Millares 3 2" xfId="46"/>
    <cellStyle name="Normal" xfId="0" builtinId="0"/>
    <cellStyle name="Normal 10" xfId="47"/>
    <cellStyle name="Normal 10 2" xfId="48"/>
    <cellStyle name="Normal 12 2" xfId="49"/>
    <cellStyle name="Normal 2" xfId="2"/>
    <cellStyle name="Normal 2 2" xfId="50"/>
    <cellStyle name="Normal 2 2 2" xfId="51"/>
    <cellStyle name="Normal 2 2 2 2" xfId="52"/>
    <cellStyle name="Normal 2 3" xfId="53"/>
    <cellStyle name="Normal 2 3 2" xfId="54"/>
    <cellStyle name="Normal 2 4" xfId="55"/>
    <cellStyle name="Normal 2 8" xfId="56"/>
    <cellStyle name="Normal 2 9" xfId="57"/>
    <cellStyle name="Normal 2_gastos7-12" xfId="58"/>
    <cellStyle name="Normal 3" xfId="3"/>
    <cellStyle name="Normal 3 2" xfId="59"/>
    <cellStyle name="Normal 3 3" xfId="60"/>
    <cellStyle name="Normal 4" xfId="61"/>
    <cellStyle name="Normal 5" xfId="74"/>
    <cellStyle name="Normal 6" xfId="75"/>
    <cellStyle name="Normal 9" xfId="62"/>
    <cellStyle name="Note" xfId="63"/>
    <cellStyle name="Note 2" xfId="64"/>
    <cellStyle name="Output" xfId="65"/>
    <cellStyle name="Output 2" xfId="66"/>
    <cellStyle name="Porcentaje 2" xfId="67"/>
    <cellStyle name="Porcentaje 2 2" xfId="68"/>
    <cellStyle name="Porcentaje 3" xfId="69"/>
    <cellStyle name="Porcentaje 4" xfId="70"/>
    <cellStyle name="Porcentaje 4 2" xfId="71"/>
    <cellStyle name="Title" xfId="72"/>
    <cellStyle name="Warning Text" xfId="73"/>
  </cellStyles>
  <dxfs count="0"/>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447675</xdr:colOff>
      <xdr:row>5</xdr:row>
      <xdr:rowOff>47625</xdr:rowOff>
    </xdr:from>
    <xdr:to>
      <xdr:col>7</xdr:col>
      <xdr:colOff>695325</xdr:colOff>
      <xdr:row>8</xdr:row>
      <xdr:rowOff>352425</xdr:rowOff>
    </xdr:to>
    <xdr:sp macro="" textlink="">
      <xdr:nvSpPr>
        <xdr:cNvPr id="3" name="Flecha abajo 2"/>
        <xdr:cNvSpPr/>
      </xdr:nvSpPr>
      <xdr:spPr>
        <a:xfrm flipH="1">
          <a:off x="9534525" y="1104900"/>
          <a:ext cx="247650" cy="762000"/>
        </a:xfrm>
        <a:prstGeom prst="downArrow">
          <a:avLst/>
        </a:prstGeom>
        <a:solidFill>
          <a:schemeClr val="accent5">
            <a:lumMod val="75000"/>
            <a:alpha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2</xdr:col>
      <xdr:colOff>2943225</xdr:colOff>
      <xdr:row>6</xdr:row>
      <xdr:rowOff>123824</xdr:rowOff>
    </xdr:from>
    <xdr:to>
      <xdr:col>2</xdr:col>
      <xdr:colOff>3257550</xdr:colOff>
      <xdr:row>8</xdr:row>
      <xdr:rowOff>28575</xdr:rowOff>
    </xdr:to>
    <xdr:sp macro="" textlink="">
      <xdr:nvSpPr>
        <xdr:cNvPr id="4" name="Flecha derecha 3"/>
        <xdr:cNvSpPr/>
      </xdr:nvSpPr>
      <xdr:spPr>
        <a:xfrm>
          <a:off x="3657600" y="1676399"/>
          <a:ext cx="314325" cy="247651"/>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1085850</xdr:colOff>
      <xdr:row>11</xdr:row>
      <xdr:rowOff>19050</xdr:rowOff>
    </xdr:from>
    <xdr:to>
      <xdr:col>3</xdr:col>
      <xdr:colOff>1238250</xdr:colOff>
      <xdr:row>12</xdr:row>
      <xdr:rowOff>0</xdr:rowOff>
    </xdr:to>
    <xdr:sp macro="" textlink="">
      <xdr:nvSpPr>
        <xdr:cNvPr id="5" name="Flecha abajo 4"/>
        <xdr:cNvSpPr/>
      </xdr:nvSpPr>
      <xdr:spPr>
        <a:xfrm>
          <a:off x="4781550" y="2390775"/>
          <a:ext cx="152400" cy="21907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904875</xdr:colOff>
      <xdr:row>11</xdr:row>
      <xdr:rowOff>28575</xdr:rowOff>
    </xdr:from>
    <xdr:to>
      <xdr:col>5</xdr:col>
      <xdr:colOff>1057275</xdr:colOff>
      <xdr:row>12</xdr:row>
      <xdr:rowOff>9525</xdr:rowOff>
    </xdr:to>
    <xdr:sp macro="" textlink="">
      <xdr:nvSpPr>
        <xdr:cNvPr id="6" name="Flecha abajo 5"/>
        <xdr:cNvSpPr/>
      </xdr:nvSpPr>
      <xdr:spPr>
        <a:xfrm>
          <a:off x="7439025" y="2905125"/>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4</xdr:row>
      <xdr:rowOff>71439</xdr:rowOff>
    </xdr:from>
    <xdr:to>
      <xdr:col>5</xdr:col>
      <xdr:colOff>309562</xdr:colOff>
      <xdr:row>4</xdr:row>
      <xdr:rowOff>223839</xdr:rowOff>
    </xdr:to>
    <xdr:sp macro="" textlink="">
      <xdr:nvSpPr>
        <xdr:cNvPr id="7" name="Flecha abajo 6"/>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5</xdr:row>
      <xdr:rowOff>71439</xdr:rowOff>
    </xdr:from>
    <xdr:to>
      <xdr:col>5</xdr:col>
      <xdr:colOff>309562</xdr:colOff>
      <xdr:row>5</xdr:row>
      <xdr:rowOff>223839</xdr:rowOff>
    </xdr:to>
    <xdr:sp macro="" textlink="">
      <xdr:nvSpPr>
        <xdr:cNvPr id="10" name="Flecha abajo 9"/>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IBR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oomberg06\DEMF\Freddyle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dministrator\My%20Documents\DEMF\Daily%20Report\RA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20DAILY%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UTI"/>
      <sheetName val="x Zonales"/>
      <sheetName val="ACUM HISTORICO"/>
      <sheetName val="RESUMEN"/>
      <sheetName val="FACTOR"/>
      <sheetName val="ACUM REEXP"/>
      <sheetName val="Seg"/>
      <sheetName val="Hoja1"/>
      <sheetName val="Hoja2"/>
      <sheetName val="Hoja3"/>
      <sheetName val="#REF"/>
    </sheetNames>
    <sheetDataSet>
      <sheetData sheetId="0">
        <row r="7">
          <cell r="A7" t="str">
            <v>ACEITES Y GRASAS 3/</v>
          </cell>
        </row>
        <row r="18">
          <cell r="A18" t="str">
            <v xml:space="preserve">  Crudo de Palmiste</v>
          </cell>
          <cell r="B18" t="str">
            <v>--</v>
          </cell>
          <cell r="C18">
            <v>524</v>
          </cell>
          <cell r="D18">
            <v>-100</v>
          </cell>
          <cell r="E18" t="str">
            <v>--</v>
          </cell>
          <cell r="F18">
            <v>27</v>
          </cell>
          <cell r="G18">
            <v>-100</v>
          </cell>
          <cell r="H18" t="str">
            <v>--</v>
          </cell>
          <cell r="I18">
            <v>822</v>
          </cell>
          <cell r="J18">
            <v>-100</v>
          </cell>
          <cell r="K18" t="str">
            <v>--</v>
          </cell>
          <cell r="L18">
            <v>65</v>
          </cell>
          <cell r="M18">
            <v>-100</v>
          </cell>
        </row>
        <row r="19">
          <cell r="A19" t="str">
            <v xml:space="preserve">  Crudo de Algodon</v>
          </cell>
          <cell r="B19">
            <v>10291</v>
          </cell>
          <cell r="C19">
            <v>15811</v>
          </cell>
          <cell r="D19">
            <v>-34.912402757573844</v>
          </cell>
          <cell r="E19">
            <v>1985</v>
          </cell>
          <cell r="F19">
            <v>7970</v>
          </cell>
          <cell r="G19">
            <v>-75.09410288582184</v>
          </cell>
          <cell r="H19">
            <v>9682</v>
          </cell>
          <cell r="I19">
            <v>11060</v>
          </cell>
          <cell r="J19">
            <v>-12.459312839059677</v>
          </cell>
          <cell r="K19">
            <v>2236</v>
          </cell>
          <cell r="L19">
            <v>1922</v>
          </cell>
          <cell r="M19">
            <v>16.33714880332986</v>
          </cell>
        </row>
        <row r="20">
          <cell r="A20" t="str">
            <v xml:space="preserve">  Crudo de Pescado</v>
          </cell>
          <cell r="B20">
            <v>123675</v>
          </cell>
          <cell r="C20">
            <v>82645</v>
          </cell>
          <cell r="D20">
            <v>49.646076592655341</v>
          </cell>
          <cell r="E20">
            <v>13649</v>
          </cell>
          <cell r="F20">
            <v>12258</v>
          </cell>
          <cell r="G20">
            <v>11.347691303638442</v>
          </cell>
          <cell r="H20">
            <v>97534</v>
          </cell>
          <cell r="I20">
            <v>75001</v>
          </cell>
          <cell r="J20">
            <v>30.043599418674425</v>
          </cell>
          <cell r="K20">
            <v>16114</v>
          </cell>
          <cell r="L20">
            <v>11698</v>
          </cell>
          <cell r="M20">
            <v>37.750042742349123</v>
          </cell>
        </row>
        <row r="21">
          <cell r="A21" t="str">
            <v xml:space="preserve">  Crudo de Soya</v>
          </cell>
          <cell r="B21">
            <v>49851</v>
          </cell>
          <cell r="C21">
            <v>51482</v>
          </cell>
          <cell r="D21">
            <v>-3.1680975875063133</v>
          </cell>
          <cell r="E21">
            <v>6357</v>
          </cell>
          <cell r="F21">
            <v>2955</v>
          </cell>
          <cell r="G21">
            <v>115.12690355329948</v>
          </cell>
          <cell r="H21">
            <v>51043</v>
          </cell>
          <cell r="I21">
            <v>40906</v>
          </cell>
          <cell r="J21">
            <v>24.781205691096652</v>
          </cell>
          <cell r="K21">
            <v>5421</v>
          </cell>
          <cell r="L21">
            <v>4185</v>
          </cell>
          <cell r="M21">
            <v>29.534050179211469</v>
          </cell>
        </row>
        <row r="22">
          <cell r="A22" t="str">
            <v xml:space="preserve">  Crudo de Girasol</v>
          </cell>
          <cell r="B22">
            <v>1046</v>
          </cell>
          <cell r="C22">
            <v>881</v>
          </cell>
          <cell r="D22">
            <v>18.728717366628821</v>
          </cell>
          <cell r="E22" t="str">
            <v>--</v>
          </cell>
          <cell r="F22" t="str">
            <v>--</v>
          </cell>
          <cell r="G22" t="str">
            <v>--</v>
          </cell>
          <cell r="H22">
            <v>2619</v>
          </cell>
          <cell r="I22">
            <v>1299</v>
          </cell>
          <cell r="J22">
            <v>101.61662817551962</v>
          </cell>
          <cell r="K22">
            <v>340</v>
          </cell>
          <cell r="L22" t="str">
            <v>--</v>
          </cell>
          <cell r="M22" t="str">
            <v>--</v>
          </cell>
        </row>
        <row r="23">
          <cell r="A23" t="str">
            <v xml:space="preserve">  Liq. Mod. Pescado</v>
          </cell>
          <cell r="B23">
            <v>13113</v>
          </cell>
          <cell r="C23">
            <v>12336</v>
          </cell>
          <cell r="D23">
            <v>6.2986381322957197</v>
          </cell>
          <cell r="E23">
            <v>1939</v>
          </cell>
          <cell r="F23">
            <v>1285</v>
          </cell>
          <cell r="G23">
            <v>50.894941634241242</v>
          </cell>
          <cell r="H23">
            <v>14139</v>
          </cell>
          <cell r="I23">
            <v>12744</v>
          </cell>
          <cell r="J23">
            <v>10.946327683615809</v>
          </cell>
          <cell r="K23">
            <v>1835</v>
          </cell>
          <cell r="L23">
            <v>1332</v>
          </cell>
          <cell r="M23">
            <v>37.762762762762762</v>
          </cell>
        </row>
        <row r="24">
          <cell r="A24" t="str">
            <v xml:space="preserve">  Refinado de Canola</v>
          </cell>
          <cell r="B24" t="str">
            <v>--</v>
          </cell>
          <cell r="C24">
            <v>244</v>
          </cell>
          <cell r="D24">
            <v>-100</v>
          </cell>
          <cell r="E24" t="str">
            <v>--</v>
          </cell>
          <cell r="F24">
            <v>59</v>
          </cell>
          <cell r="G24">
            <v>-100</v>
          </cell>
          <cell r="H24">
            <v>86</v>
          </cell>
          <cell r="I24">
            <v>265</v>
          </cell>
          <cell r="J24">
            <v>-67.547169811320757</v>
          </cell>
          <cell r="K24" t="str">
            <v>--</v>
          </cell>
          <cell r="L24">
            <v>59</v>
          </cell>
          <cell r="M24">
            <v>-100</v>
          </cell>
        </row>
        <row r="25">
          <cell r="A25" t="str">
            <v xml:space="preserve">  Refinado de Soya</v>
          </cell>
          <cell r="B25">
            <v>501</v>
          </cell>
          <cell r="C25">
            <v>1048</v>
          </cell>
          <cell r="D25">
            <v>-52.194656488549619</v>
          </cell>
          <cell r="E25">
            <v>12</v>
          </cell>
          <cell r="F25">
            <v>32</v>
          </cell>
          <cell r="G25">
            <v>-62.5</v>
          </cell>
          <cell r="H25">
            <v>379</v>
          </cell>
          <cell r="I25">
            <v>1057</v>
          </cell>
          <cell r="J25">
            <v>-64.143803216650895</v>
          </cell>
          <cell r="K25">
            <v>30</v>
          </cell>
          <cell r="L25">
            <v>32</v>
          </cell>
          <cell r="M25">
            <v>-6.25</v>
          </cell>
        </row>
        <row r="26">
          <cell r="A26" t="str">
            <v xml:space="preserve">  Refinado Palma</v>
          </cell>
          <cell r="B26">
            <v>3575</v>
          </cell>
          <cell r="C26">
            <v>3723</v>
          </cell>
          <cell r="D26">
            <v>-3.9752887456352415</v>
          </cell>
          <cell r="E26">
            <v>366</v>
          </cell>
          <cell r="F26">
            <v>515</v>
          </cell>
          <cell r="G26">
            <v>-28.932038834951456</v>
          </cell>
          <cell r="H26">
            <v>3468</v>
          </cell>
          <cell r="I26">
            <v>4496</v>
          </cell>
          <cell r="J26">
            <v>-22.864768683274018</v>
          </cell>
          <cell r="K26">
            <v>348</v>
          </cell>
          <cell r="L26">
            <v>653</v>
          </cell>
          <cell r="M26">
            <v>-46.707503828483922</v>
          </cell>
        </row>
        <row r="27">
          <cell r="A27" t="str">
            <v xml:space="preserve">  Refinado de Pescado</v>
          </cell>
          <cell r="B27">
            <v>1374</v>
          </cell>
          <cell r="C27">
            <v>3133</v>
          </cell>
          <cell r="D27">
            <v>-56.144270667092243</v>
          </cell>
          <cell r="E27">
            <v>331</v>
          </cell>
          <cell r="F27">
            <v>250</v>
          </cell>
          <cell r="G27">
            <v>32.400000000000006</v>
          </cell>
          <cell r="H27">
            <v>1235</v>
          </cell>
          <cell r="I27">
            <v>3155</v>
          </cell>
          <cell r="J27">
            <v>-60.855784469096676</v>
          </cell>
          <cell r="K27">
            <v>125</v>
          </cell>
          <cell r="L27">
            <v>184</v>
          </cell>
          <cell r="M27">
            <v>-32.065217391304344</v>
          </cell>
        </row>
        <row r="28">
          <cell r="A28" t="str">
            <v xml:space="preserve">  Semi Refinado de Palma</v>
          </cell>
          <cell r="B28" t="str">
            <v>--</v>
          </cell>
          <cell r="C28" t="str">
            <v>--</v>
          </cell>
          <cell r="D28" t="str">
            <v>--</v>
          </cell>
          <cell r="E28" t="str">
            <v>--</v>
          </cell>
          <cell r="F28" t="str">
            <v>--</v>
          </cell>
          <cell r="G28" t="str">
            <v>--</v>
          </cell>
          <cell r="H28" t="str">
            <v>--</v>
          </cell>
          <cell r="I28" t="str">
            <v>--</v>
          </cell>
          <cell r="J28" t="str">
            <v>--</v>
          </cell>
          <cell r="K28" t="str">
            <v>--</v>
          </cell>
          <cell r="L28" t="str">
            <v>--</v>
          </cell>
          <cell r="M28" t="str">
            <v>--</v>
          </cell>
        </row>
        <row r="29">
          <cell r="A29" t="str">
            <v xml:space="preserve">  Semi Ref. Girasol</v>
          </cell>
          <cell r="B29" t="str">
            <v>--</v>
          </cell>
          <cell r="C29">
            <v>659</v>
          </cell>
          <cell r="D29">
            <v>-100</v>
          </cell>
          <cell r="E29" t="str">
            <v>--</v>
          </cell>
          <cell r="F29" t="str">
            <v>--</v>
          </cell>
          <cell r="G29" t="str">
            <v>--</v>
          </cell>
          <cell r="H29" t="str">
            <v>--</v>
          </cell>
          <cell r="I29">
            <v>341</v>
          </cell>
          <cell r="J29">
            <v>-100</v>
          </cell>
          <cell r="K29" t="str">
            <v>--</v>
          </cell>
          <cell r="L29" t="str">
            <v>--</v>
          </cell>
          <cell r="M29" t="str">
            <v>--</v>
          </cell>
        </row>
        <row r="30">
          <cell r="A30" t="str">
            <v xml:space="preserve">  Semi Ref. Pescado</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1"/>
      <sheetName val="Forward 1 m "/>
      <sheetName val="Forward 2M "/>
      <sheetName val="Forward 3M"/>
      <sheetName val="Forward 6M"/>
      <sheetName val="Forward 12M"/>
      <sheetName val="Interbank Soles"/>
      <sheetName val="Interbank dólares"/>
      <sheetName val="EURIBOR"/>
      <sheetName val="TIBOR-FR"/>
      <sheetName val="BILLS"/>
      <sheetName val="STOCK"/>
      <sheetName val="CURRENCIES"/>
      <sheetName val="TASA MN"/>
      <sheetName val="TASA ME"/>
      <sheetName val="BONDS"/>
      <sheetName val="Prime Rate"/>
      <sheetName val="Mcdo. Interb03 "/>
      <sheetName val="Mcdo. Interb02"/>
      <sheetName val="BCRP"/>
      <sheetName val="SCC III"/>
      <sheetName val="G Rates"/>
      <sheetName val="EMBI+"/>
      <sheetName val="mensual"/>
      <sheetName val="Aprueba ICA"/>
      <sheetName val="LIBOR"/>
      <sheetName val="A4"/>
      <sheetName val="EST. FINANC - RATIOS"/>
      <sheetName val="Forward_1_m_"/>
      <sheetName val="Forward_2M_"/>
      <sheetName val="Forward_3M"/>
      <sheetName val="Forward_6M"/>
      <sheetName val="Forward_12M"/>
      <sheetName val="Interbank_Soles"/>
      <sheetName val="Interbank_dólares"/>
      <sheetName val="TASA_MN"/>
      <sheetName val="TASA_ME"/>
      <sheetName val="Prime_Rate"/>
      <sheetName val="Mcdo__Interb03_"/>
      <sheetName val="Mcdo__Interb02"/>
      <sheetName val="SCC_III"/>
      <sheetName val="G_Rates"/>
      <sheetName val="Aprueba_ICA"/>
      <sheetName val="EST__FINANC_-_RATIOS"/>
    </sheetNames>
    <sheetDataSet>
      <sheetData sheetId="0"/>
      <sheetData sheetId="1"/>
      <sheetData sheetId="2">
        <row r="3">
          <cell r="B3" t="e">
            <v>#N/A</v>
          </cell>
        </row>
      </sheetData>
      <sheetData sheetId="3">
        <row r="3">
          <cell r="A3" t="e">
            <v>#N/A</v>
          </cell>
        </row>
      </sheetData>
      <sheetData sheetId="4">
        <row r="3">
          <cell r="B3" t="e">
            <v>#N/A</v>
          </cell>
        </row>
      </sheetData>
      <sheetData sheetId="5">
        <row r="3">
          <cell r="B3" t="e">
            <v>#N/A</v>
          </cell>
        </row>
      </sheetData>
      <sheetData sheetId="6">
        <row r="3">
          <cell r="B3" t="e">
            <v>#N/A</v>
          </cell>
        </row>
      </sheetData>
      <sheetData sheetId="7">
        <row r="3">
          <cell r="A3" t="e">
            <v>#N/A</v>
          </cell>
          <cell r="G3" t="e">
            <v>#N/A</v>
          </cell>
          <cell r="L3" t="e">
            <v>#N/A</v>
          </cell>
          <cell r="Q3" t="e">
            <v>#N/A</v>
          </cell>
          <cell r="V3" t="e">
            <v>#N/A</v>
          </cell>
          <cell r="AA3" t="e">
            <v>#N/A</v>
          </cell>
          <cell r="AF3" t="e">
            <v>#N/A</v>
          </cell>
        </row>
      </sheetData>
      <sheetData sheetId="8">
        <row r="3">
          <cell r="A3" t="e">
            <v>#N/A</v>
          </cell>
          <cell r="H3" t="e">
            <v>#N/A</v>
          </cell>
          <cell r="O3" t="e">
            <v>#N/A</v>
          </cell>
          <cell r="V3" t="e">
            <v>#N/A</v>
          </cell>
          <cell r="AC3" t="e">
            <v>#N/A</v>
          </cell>
          <cell r="AJ3" t="e">
            <v>#N/A</v>
          </cell>
          <cell r="AQ3" t="e">
            <v>#N/A</v>
          </cell>
        </row>
      </sheetData>
      <sheetData sheetId="9">
        <row r="3">
          <cell r="A3" t="e">
            <v>#N/A</v>
          </cell>
          <cell r="D3" t="e">
            <v>#N/A</v>
          </cell>
          <cell r="G3" t="e">
            <v>#N/A</v>
          </cell>
          <cell r="J3" t="e">
            <v>#N/A</v>
          </cell>
          <cell r="M3" t="e">
            <v>#N/A</v>
          </cell>
          <cell r="P3" t="e">
            <v>#N/A</v>
          </cell>
          <cell r="S3" t="e">
            <v>#N/A</v>
          </cell>
        </row>
      </sheetData>
      <sheetData sheetId="10">
        <row r="3">
          <cell r="A3" t="e">
            <v>#N/A</v>
          </cell>
          <cell r="D3" t="e">
            <v>#N/A</v>
          </cell>
          <cell r="G3" t="e">
            <v>#N/A</v>
          </cell>
          <cell r="J3" t="e">
            <v>#N/A</v>
          </cell>
          <cell r="M3" t="e">
            <v>#N/A</v>
          </cell>
          <cell r="P3" t="e">
            <v>#N/A</v>
          </cell>
          <cell r="S3" t="e">
            <v>#N/A</v>
          </cell>
        </row>
      </sheetData>
      <sheetData sheetId="11">
        <row r="3">
          <cell r="A3">
            <v>37645</v>
          </cell>
          <cell r="G3">
            <v>37645</v>
          </cell>
        </row>
      </sheetData>
      <sheetData sheetId="12">
        <row r="3">
          <cell r="A3" t="e">
            <v>#N/A</v>
          </cell>
          <cell r="F3" t="e">
            <v>#N/A</v>
          </cell>
          <cell r="K3" t="e">
            <v>#N/A</v>
          </cell>
          <cell r="P3" t="e">
            <v>#N/A</v>
          </cell>
          <cell r="U3" t="e">
            <v>#N/A</v>
          </cell>
          <cell r="Z3" t="e">
            <v>#N/A</v>
          </cell>
          <cell r="AE3" t="e">
            <v>#N/A</v>
          </cell>
          <cell r="AJ3" t="e">
            <v>#N/A</v>
          </cell>
          <cell r="AO3" t="e">
            <v>#N/A</v>
          </cell>
          <cell r="AT3" t="e">
            <v>#N/A</v>
          </cell>
        </row>
      </sheetData>
      <sheetData sheetId="13"/>
      <sheetData sheetId="14">
        <row r="3">
          <cell r="A3" t="e">
            <v>#N/A</v>
          </cell>
          <cell r="C3" t="e">
            <v>#N/A</v>
          </cell>
        </row>
        <row r="4">
          <cell r="A4">
            <v>37643</v>
          </cell>
          <cell r="C4">
            <v>37643</v>
          </cell>
        </row>
      </sheetData>
      <sheetData sheetId="15">
        <row r="3">
          <cell r="A3" t="e">
            <v>#N/A</v>
          </cell>
          <cell r="C3" t="e">
            <v>#N/A</v>
          </cell>
        </row>
        <row r="4">
          <cell r="A4">
            <v>37643</v>
          </cell>
          <cell r="C4">
            <v>37643</v>
          </cell>
        </row>
      </sheetData>
      <sheetData sheetId="16">
        <row r="3">
          <cell r="A3" t="e">
            <v>#N/A</v>
          </cell>
          <cell r="F3" t="e">
            <v>#N/A</v>
          </cell>
          <cell r="L3">
            <v>37645</v>
          </cell>
          <cell r="Q3">
            <v>37645</v>
          </cell>
          <cell r="V3">
            <v>37645</v>
          </cell>
          <cell r="AA3">
            <v>37645</v>
          </cell>
          <cell r="AF3">
            <v>37645</v>
          </cell>
          <cell r="AK3">
            <v>37645</v>
          </cell>
          <cell r="AR3">
            <v>37645</v>
          </cell>
        </row>
      </sheetData>
      <sheetData sheetId="17">
        <row r="3">
          <cell r="A3" t="e">
            <v>#N/A</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ow r="3">
          <cell r="B3">
            <v>0</v>
          </cell>
        </row>
      </sheetData>
      <sheetData sheetId="30">
        <row r="3">
          <cell r="A3">
            <v>0</v>
          </cell>
        </row>
      </sheetData>
      <sheetData sheetId="31">
        <row r="3">
          <cell r="B3">
            <v>0</v>
          </cell>
        </row>
      </sheetData>
      <sheetData sheetId="32">
        <row r="3">
          <cell r="B3">
            <v>0</v>
          </cell>
        </row>
      </sheetData>
      <sheetData sheetId="33">
        <row r="3">
          <cell r="B3">
            <v>0</v>
          </cell>
        </row>
      </sheetData>
      <sheetData sheetId="34">
        <row r="3">
          <cell r="A3">
            <v>0</v>
          </cell>
        </row>
      </sheetData>
      <sheetData sheetId="35">
        <row r="3">
          <cell r="A3">
            <v>0</v>
          </cell>
        </row>
      </sheetData>
      <sheetData sheetId="36">
        <row r="3">
          <cell r="A3">
            <v>0</v>
          </cell>
        </row>
      </sheetData>
      <sheetData sheetId="37">
        <row r="3">
          <cell r="A3">
            <v>0</v>
          </cell>
        </row>
      </sheetData>
      <sheetData sheetId="38">
        <row r="3">
          <cell r="A3">
            <v>0</v>
          </cell>
        </row>
      </sheetData>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iva"/>
      <sheetName val="Prime Rate"/>
      <sheetName val="TASA ME"/>
      <sheetName val="TASA MN"/>
      <sheetName val="BILLS"/>
      <sheetName val="TIBOR-FR"/>
      <sheetName val="EURIBOR"/>
      <sheetName val="LIBOR"/>
      <sheetName val="TASA MN (2)"/>
      <sheetName val="Prime_Rate"/>
      <sheetName val="TASA_ME"/>
      <sheetName val="TASA_MN"/>
      <sheetName val="TASA_MN_(2)"/>
    </sheetNames>
    <sheetDataSet>
      <sheetData sheetId="0"/>
      <sheetData sheetId="1"/>
      <sheetData sheetId="2"/>
      <sheetData sheetId="3"/>
      <sheetData sheetId="4"/>
      <sheetData sheetId="5"/>
      <sheetData sheetId="6"/>
      <sheetData sheetId="7">
        <row r="3">
          <cell r="A3">
            <v>38120</v>
          </cell>
          <cell r="D3">
            <v>38120</v>
          </cell>
          <cell r="G3">
            <v>38120</v>
          </cell>
          <cell r="J3">
            <v>38120</v>
          </cell>
          <cell r="M3">
            <v>38120</v>
          </cell>
          <cell r="P3">
            <v>38120</v>
          </cell>
          <cell r="S3">
            <v>38120</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BI"/>
      <sheetName val="METALS"/>
      <sheetName val="MONEY"/>
      <sheetName val="RATES"/>
      <sheetName val="BONDS"/>
      <sheetName val="PERU"/>
      <sheetName val="STOCK"/>
      <sheetName val="EEUU"/>
      <sheetName val="EUROPA"/>
      <sheetName val="INTRA"/>
    </sheetNames>
    <sheetDataSet>
      <sheetData sheetId="0"/>
      <sheetData sheetId="1"/>
      <sheetData sheetId="2"/>
      <sheetData sheetId="3"/>
      <sheetData sheetId="4"/>
      <sheetData sheetId="5"/>
      <sheetData sheetId="6"/>
      <sheetData sheetId="7">
        <row r="6">
          <cell r="G6">
            <v>38230</v>
          </cell>
        </row>
      </sheetData>
      <sheetData sheetId="8"/>
      <sheetData sheetId="9"/>
    </sheetDataSet>
  </externalBook>
</externalLink>
</file>

<file path=xl/tables/table1.xml><?xml version="1.0" encoding="utf-8"?>
<table xmlns="http://schemas.openxmlformats.org/spreadsheetml/2006/main" id="1" name="Tabla1" displayName="Tabla1" ref="A1:B4" totalsRowShown="0">
  <autoFilter ref="A1:B4"/>
  <tableColumns count="2">
    <tableColumn id="1" name="CIERRE BRECHAS CALIDAD"/>
    <tableColumn id="2" name="Puntaje"/>
  </tableColumns>
  <tableStyleInfo name="TableStyleMedium2" showFirstColumn="0" showLastColumn="0" showRowStripes="1" showColumnStripes="0"/>
</table>
</file>

<file path=xl/tables/table2.xml><?xml version="1.0" encoding="utf-8"?>
<table xmlns="http://schemas.openxmlformats.org/spreadsheetml/2006/main" id="3" name="Tabla3" displayName="Tabla3" ref="A7:A9" totalsRowShown="0">
  <autoFilter ref="A7:A9"/>
  <tableColumns count="1">
    <tableColumn id="1" name="SI/N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abSelected="1" workbookViewId="0">
      <selection activeCell="E9" sqref="E9"/>
    </sheetView>
  </sheetViews>
  <sheetFormatPr baseColWidth="10" defaultColWidth="13" defaultRowHeight="11.25"/>
  <cols>
    <col min="1" max="1" width="4" style="3" customWidth="1"/>
    <col min="2" max="2" width="9" style="2" customWidth="1"/>
    <col min="3" max="3" width="88.42578125" style="1" customWidth="1"/>
    <col min="4" max="7" width="13.5703125" style="3" customWidth="1"/>
    <col min="8" max="16384" width="13" style="3"/>
  </cols>
  <sheetData>
    <row r="1" spans="1:5" s="18" customFormat="1" ht="30" customHeight="1">
      <c r="A1" s="113" t="s">
        <v>3800</v>
      </c>
      <c r="B1" s="113"/>
      <c r="C1" s="113"/>
    </row>
    <row r="2" spans="1:5" s="37" customFormat="1" ht="12.75">
      <c r="A2" s="35"/>
      <c r="B2" s="36"/>
      <c r="C2" s="36"/>
    </row>
    <row r="3" spans="1:5" s="18" customFormat="1" ht="49.5" customHeight="1">
      <c r="A3" s="114" t="s">
        <v>7405</v>
      </c>
      <c r="B3" s="114"/>
      <c r="C3" s="114"/>
    </row>
    <row r="4" spans="1:5" s="18" customFormat="1">
      <c r="A4" s="33"/>
      <c r="B4" s="34"/>
      <c r="C4" s="34"/>
    </row>
    <row r="5" spans="1:5" s="8" customFormat="1" ht="22.5">
      <c r="A5" s="43" t="s">
        <v>3794</v>
      </c>
      <c r="B5" s="43" t="s">
        <v>3792</v>
      </c>
      <c r="C5" s="43" t="s">
        <v>3799</v>
      </c>
    </row>
    <row r="6" spans="1:5" s="9" customFormat="1" ht="22.5">
      <c r="A6" s="5">
        <v>1</v>
      </c>
      <c r="B6" s="95">
        <v>2307577</v>
      </c>
      <c r="C6" s="6" t="s">
        <v>7379</v>
      </c>
      <c r="D6" s="31"/>
      <c r="E6" s="32"/>
    </row>
    <row r="7" spans="1:5" s="9" customFormat="1">
      <c r="A7" s="5">
        <v>2</v>
      </c>
      <c r="B7" s="5">
        <v>2236169</v>
      </c>
      <c r="C7" s="6" t="s">
        <v>7406</v>
      </c>
      <c r="D7" s="31"/>
      <c r="E7" s="32"/>
    </row>
    <row r="8" spans="1:5" s="9" customFormat="1" ht="22.5">
      <c r="A8" s="5">
        <v>3</v>
      </c>
      <c r="B8" s="5">
        <v>2164080</v>
      </c>
      <c r="C8" s="6" t="s">
        <v>7407</v>
      </c>
      <c r="D8" s="31"/>
      <c r="E8" s="32"/>
    </row>
    <row r="9" spans="1:5" s="9" customFormat="1">
      <c r="A9" s="5">
        <v>4</v>
      </c>
      <c r="B9" s="5"/>
      <c r="C9" s="6"/>
      <c r="D9" s="31"/>
      <c r="E9" s="32"/>
    </row>
    <row r="10" spans="1:5" s="9" customFormat="1">
      <c r="A10" s="5">
        <v>5</v>
      </c>
      <c r="B10" s="5"/>
      <c r="C10" s="6"/>
      <c r="D10" s="31"/>
      <c r="E10" s="32"/>
    </row>
    <row r="11" spans="1:5">
      <c r="A11" s="5">
        <v>6</v>
      </c>
      <c r="B11" s="5"/>
      <c r="C11" s="6"/>
    </row>
    <row r="12" spans="1:5">
      <c r="A12" s="5">
        <v>7</v>
      </c>
      <c r="B12" s="5"/>
      <c r="C12" s="6"/>
    </row>
    <row r="13" spans="1:5">
      <c r="A13" s="5">
        <v>8</v>
      </c>
      <c r="B13" s="5"/>
      <c r="C13" s="6"/>
    </row>
    <row r="14" spans="1:5">
      <c r="A14" s="5">
        <v>9</v>
      </c>
      <c r="B14" s="5"/>
      <c r="C14" s="6"/>
    </row>
    <row r="15" spans="1:5">
      <c r="A15" s="5">
        <v>10</v>
      </c>
      <c r="B15" s="5"/>
      <c r="C15" s="6"/>
    </row>
    <row r="16" spans="1:5">
      <c r="A16" s="5">
        <v>11</v>
      </c>
      <c r="B16" s="5"/>
      <c r="C16" s="6"/>
    </row>
    <row r="17" spans="1:3">
      <c r="A17" s="5">
        <v>12</v>
      </c>
      <c r="B17" s="5"/>
      <c r="C17" s="6"/>
    </row>
    <row r="18" spans="1:3">
      <c r="A18" s="5">
        <v>13</v>
      </c>
      <c r="B18" s="5"/>
      <c r="C18" s="6"/>
    </row>
    <row r="19" spans="1:3">
      <c r="A19" s="5">
        <v>14</v>
      </c>
      <c r="B19" s="5"/>
      <c r="C19" s="6"/>
    </row>
    <row r="20" spans="1:3">
      <c r="A20" s="5">
        <v>15</v>
      </c>
      <c r="B20" s="5"/>
      <c r="C20" s="6"/>
    </row>
    <row r="21" spans="1:3">
      <c r="A21" s="5">
        <v>16</v>
      </c>
      <c r="B21" s="5"/>
      <c r="C21" s="6"/>
    </row>
    <row r="22" spans="1:3">
      <c r="A22" s="5">
        <v>17</v>
      </c>
      <c r="B22" s="5"/>
      <c r="C22" s="6"/>
    </row>
    <row r="23" spans="1:3">
      <c r="A23" s="5">
        <v>18</v>
      </c>
      <c r="B23" s="5"/>
      <c r="C23" s="6"/>
    </row>
    <row r="24" spans="1:3">
      <c r="A24" s="5">
        <v>19</v>
      </c>
      <c r="B24" s="5"/>
      <c r="C24" s="6"/>
    </row>
    <row r="25" spans="1:3">
      <c r="A25" s="5">
        <v>20</v>
      </c>
      <c r="B25" s="5"/>
      <c r="C25" s="6"/>
    </row>
    <row r="26" spans="1:3">
      <c r="A26" s="5">
        <v>21</v>
      </c>
      <c r="B26" s="5"/>
      <c r="C26" s="6"/>
    </row>
    <row r="27" spans="1:3">
      <c r="A27" s="5">
        <v>22</v>
      </c>
      <c r="B27" s="5"/>
      <c r="C27" s="6"/>
    </row>
    <row r="28" spans="1:3">
      <c r="A28" s="5">
        <v>23</v>
      </c>
      <c r="B28" s="5"/>
      <c r="C28" s="6"/>
    </row>
    <row r="29" spans="1:3">
      <c r="A29" s="5">
        <v>24</v>
      </c>
      <c r="B29" s="5"/>
      <c r="C29" s="6"/>
    </row>
    <row r="30" spans="1:3">
      <c r="A30" s="5">
        <v>25</v>
      </c>
      <c r="B30" s="5"/>
      <c r="C30" s="6"/>
    </row>
    <row r="31" spans="1:3">
      <c r="A31" s="5">
        <v>26</v>
      </c>
      <c r="B31" s="5"/>
      <c r="C31" s="6"/>
    </row>
    <row r="32" spans="1:3">
      <c r="A32" s="5">
        <v>27</v>
      </c>
      <c r="B32" s="5"/>
      <c r="C32" s="6"/>
    </row>
    <row r="33" spans="1:3">
      <c r="A33" s="5">
        <v>28</v>
      </c>
      <c r="B33" s="5"/>
      <c r="C33" s="6"/>
    </row>
    <row r="34" spans="1:3">
      <c r="A34" s="5">
        <v>29</v>
      </c>
      <c r="B34" s="5"/>
      <c r="C34" s="6"/>
    </row>
    <row r="35" spans="1:3">
      <c r="A35" s="5">
        <v>30</v>
      </c>
      <c r="B35" s="5"/>
      <c r="C35" s="6"/>
    </row>
    <row r="36" spans="1:3">
      <c r="A36" s="5">
        <v>31</v>
      </c>
      <c r="B36" s="5"/>
      <c r="C36" s="6"/>
    </row>
    <row r="37" spans="1:3">
      <c r="A37" s="5">
        <v>32</v>
      </c>
      <c r="B37" s="5"/>
      <c r="C37" s="6"/>
    </row>
    <row r="38" spans="1:3">
      <c r="A38" s="5">
        <v>33</v>
      </c>
      <c r="B38" s="5"/>
      <c r="C38" s="6"/>
    </row>
    <row r="39" spans="1:3">
      <c r="A39" s="5">
        <v>34</v>
      </c>
      <c r="B39" s="5"/>
      <c r="C39" s="6"/>
    </row>
    <row r="40" spans="1:3">
      <c r="A40" s="5">
        <v>35</v>
      </c>
      <c r="B40" s="5"/>
      <c r="C40" s="6"/>
    </row>
    <row r="41" spans="1:3">
      <c r="A41" s="5">
        <v>36</v>
      </c>
      <c r="B41" s="5"/>
      <c r="C41" s="6"/>
    </row>
    <row r="42" spans="1:3">
      <c r="A42" s="5">
        <v>37</v>
      </c>
      <c r="B42" s="5"/>
      <c r="C42" s="6"/>
    </row>
    <row r="43" spans="1:3">
      <c r="A43" s="5">
        <v>38</v>
      </c>
      <c r="B43" s="5"/>
      <c r="C43" s="6"/>
    </row>
    <row r="44" spans="1:3">
      <c r="A44" s="5">
        <v>39</v>
      </c>
      <c r="B44" s="5"/>
      <c r="C44" s="6"/>
    </row>
    <row r="45" spans="1:3">
      <c r="A45" s="5">
        <v>40</v>
      </c>
      <c r="B45" s="5"/>
      <c r="C45" s="6"/>
    </row>
    <row r="46" spans="1:3">
      <c r="A46" s="5">
        <v>41</v>
      </c>
      <c r="B46" s="5"/>
      <c r="C46" s="6"/>
    </row>
    <row r="47" spans="1:3">
      <c r="A47" s="5">
        <v>42</v>
      </c>
      <c r="B47" s="5"/>
      <c r="C47" s="6"/>
    </row>
    <row r="48" spans="1:3">
      <c r="A48" s="5">
        <v>43</v>
      </c>
      <c r="B48" s="5"/>
      <c r="C48" s="6"/>
    </row>
    <row r="49" spans="1:3">
      <c r="A49" s="5">
        <v>44</v>
      </c>
      <c r="B49" s="5"/>
      <c r="C49" s="6"/>
    </row>
    <row r="50" spans="1:3">
      <c r="A50" s="5">
        <v>45</v>
      </c>
      <c r="B50" s="5"/>
      <c r="C50" s="6"/>
    </row>
    <row r="51" spans="1:3">
      <c r="A51" s="5">
        <v>46</v>
      </c>
      <c r="B51" s="5"/>
      <c r="C51" s="6"/>
    </row>
    <row r="52" spans="1:3">
      <c r="A52" s="5">
        <v>47</v>
      </c>
      <c r="B52" s="5"/>
      <c r="C52" s="6"/>
    </row>
    <row r="53" spans="1:3">
      <c r="A53" s="5">
        <v>48</v>
      </c>
      <c r="B53" s="5"/>
      <c r="C53" s="6"/>
    </row>
    <row r="54" spans="1:3">
      <c r="A54" s="5">
        <v>49</v>
      </c>
      <c r="B54" s="5"/>
      <c r="C54" s="6"/>
    </row>
    <row r="55" spans="1:3">
      <c r="A55" s="5">
        <v>50</v>
      </c>
      <c r="B55" s="5"/>
      <c r="C55" s="6"/>
    </row>
    <row r="56" spans="1:3">
      <c r="A56" s="5">
        <v>51</v>
      </c>
      <c r="B56" s="5"/>
      <c r="C56" s="6"/>
    </row>
    <row r="57" spans="1:3">
      <c r="A57" s="5">
        <v>52</v>
      </c>
      <c r="B57" s="5"/>
      <c r="C57" s="6"/>
    </row>
    <row r="58" spans="1:3">
      <c r="A58" s="5">
        <v>53</v>
      </c>
      <c r="B58" s="5"/>
      <c r="C58" s="6"/>
    </row>
    <row r="59" spans="1:3">
      <c r="A59" s="5">
        <v>54</v>
      </c>
      <c r="B59" s="5"/>
      <c r="C59" s="6"/>
    </row>
    <row r="60" spans="1:3">
      <c r="A60" s="5">
        <v>55</v>
      </c>
      <c r="B60" s="5"/>
      <c r="C60" s="6"/>
    </row>
    <row r="61" spans="1:3">
      <c r="A61" s="5">
        <v>56</v>
      </c>
      <c r="B61" s="5"/>
      <c r="C61" s="6"/>
    </row>
    <row r="62" spans="1:3">
      <c r="A62" s="5">
        <v>57</v>
      </c>
      <c r="B62" s="5"/>
      <c r="C62" s="6"/>
    </row>
    <row r="63" spans="1:3">
      <c r="A63" s="5">
        <v>58</v>
      </c>
      <c r="B63" s="5"/>
      <c r="C63" s="6"/>
    </row>
    <row r="64" spans="1:3">
      <c r="A64" s="5">
        <v>59</v>
      </c>
      <c r="B64" s="5"/>
      <c r="C64" s="6"/>
    </row>
    <row r="65" spans="1:3">
      <c r="A65" s="5">
        <v>60</v>
      </c>
      <c r="B65" s="5"/>
      <c r="C65" s="6"/>
    </row>
    <row r="66" spans="1:3">
      <c r="A66" s="5">
        <v>61</v>
      </c>
      <c r="B66" s="5"/>
      <c r="C66" s="6"/>
    </row>
    <row r="67" spans="1:3">
      <c r="A67" s="5">
        <v>62</v>
      </c>
      <c r="B67" s="5"/>
      <c r="C67" s="6"/>
    </row>
    <row r="68" spans="1:3">
      <c r="A68" s="5">
        <v>63</v>
      </c>
      <c r="B68" s="5"/>
      <c r="C68" s="6"/>
    </row>
    <row r="69" spans="1:3">
      <c r="A69" s="5">
        <v>64</v>
      </c>
      <c r="B69" s="5"/>
      <c r="C69" s="6"/>
    </row>
    <row r="70" spans="1:3">
      <c r="A70" s="5">
        <v>65</v>
      </c>
      <c r="B70" s="5"/>
      <c r="C70" s="6"/>
    </row>
    <row r="71" spans="1:3">
      <c r="A71" s="5">
        <v>66</v>
      </c>
      <c r="B71" s="5"/>
      <c r="C71" s="6"/>
    </row>
    <row r="72" spans="1:3">
      <c r="A72" s="5">
        <v>67</v>
      </c>
      <c r="B72" s="5"/>
      <c r="C72" s="6"/>
    </row>
    <row r="73" spans="1:3">
      <c r="A73" s="5">
        <v>68</v>
      </c>
      <c r="B73" s="5"/>
      <c r="C73" s="6"/>
    </row>
    <row r="74" spans="1:3">
      <c r="A74" s="5">
        <v>69</v>
      </c>
      <c r="B74" s="5"/>
      <c r="C74" s="6"/>
    </row>
    <row r="75" spans="1:3">
      <c r="A75" s="5">
        <v>70</v>
      </c>
      <c r="B75" s="5"/>
      <c r="C75" s="6"/>
    </row>
    <row r="76" spans="1:3">
      <c r="A76" s="5">
        <v>71</v>
      </c>
      <c r="B76" s="5"/>
      <c r="C76" s="6"/>
    </row>
    <row r="77" spans="1:3">
      <c r="A77" s="5">
        <v>72</v>
      </c>
      <c r="B77" s="5"/>
      <c r="C77" s="6"/>
    </row>
    <row r="78" spans="1:3">
      <c r="A78" s="5">
        <v>73</v>
      </c>
      <c r="B78" s="5"/>
      <c r="C78" s="6"/>
    </row>
    <row r="79" spans="1:3">
      <c r="A79" s="5">
        <v>74</v>
      </c>
      <c r="B79" s="5"/>
      <c r="C79" s="6"/>
    </row>
    <row r="80" spans="1:3">
      <c r="A80" s="5">
        <v>75</v>
      </c>
      <c r="B80" s="5"/>
      <c r="C80" s="6"/>
    </row>
    <row r="81" spans="1:3">
      <c r="A81" s="5">
        <v>76</v>
      </c>
      <c r="B81" s="5"/>
      <c r="C81" s="6"/>
    </row>
    <row r="82" spans="1:3">
      <c r="A82" s="5">
        <v>77</v>
      </c>
      <c r="B82" s="5"/>
      <c r="C82" s="6"/>
    </row>
    <row r="83" spans="1:3">
      <c r="A83" s="5">
        <v>78</v>
      </c>
      <c r="B83" s="5"/>
      <c r="C83" s="6"/>
    </row>
    <row r="84" spans="1:3">
      <c r="A84" s="5">
        <v>79</v>
      </c>
      <c r="B84" s="5"/>
      <c r="C84" s="6"/>
    </row>
    <row r="85" spans="1:3">
      <c r="A85" s="5">
        <v>80</v>
      </c>
      <c r="B85" s="5"/>
      <c r="C85" s="6"/>
    </row>
    <row r="86" spans="1:3">
      <c r="A86" s="5">
        <v>81</v>
      </c>
      <c r="B86" s="5"/>
      <c r="C86" s="6"/>
    </row>
    <row r="87" spans="1:3">
      <c r="A87" s="5">
        <v>82</v>
      </c>
      <c r="B87" s="5"/>
      <c r="C87" s="6"/>
    </row>
    <row r="88" spans="1:3">
      <c r="A88" s="5">
        <v>83</v>
      </c>
      <c r="B88" s="5"/>
      <c r="C88" s="6"/>
    </row>
    <row r="89" spans="1:3">
      <c r="A89" s="5">
        <v>84</v>
      </c>
      <c r="B89" s="5"/>
      <c r="C89" s="6"/>
    </row>
    <row r="90" spans="1:3">
      <c r="A90" s="5">
        <v>85</v>
      </c>
      <c r="B90" s="5"/>
      <c r="C90" s="6"/>
    </row>
    <row r="91" spans="1:3">
      <c r="A91" s="5">
        <v>86</v>
      </c>
      <c r="B91" s="5"/>
      <c r="C91" s="6"/>
    </row>
    <row r="92" spans="1:3">
      <c r="A92" s="5">
        <v>87</v>
      </c>
      <c r="B92" s="5"/>
      <c r="C92" s="6"/>
    </row>
    <row r="93" spans="1:3">
      <c r="A93" s="5">
        <v>88</v>
      </c>
      <c r="B93" s="5"/>
      <c r="C93" s="6"/>
    </row>
    <row r="94" spans="1:3">
      <c r="A94" s="5">
        <v>89</v>
      </c>
      <c r="B94" s="5"/>
      <c r="C94" s="6"/>
    </row>
    <row r="95" spans="1:3">
      <c r="A95" s="5">
        <v>90</v>
      </c>
      <c r="B95" s="5"/>
      <c r="C95" s="6"/>
    </row>
    <row r="96" spans="1:3">
      <c r="A96" s="5">
        <v>91</v>
      </c>
      <c r="B96" s="5"/>
      <c r="C96" s="6"/>
    </row>
    <row r="97" spans="1:3">
      <c r="A97" s="5">
        <v>92</v>
      </c>
      <c r="B97" s="5"/>
      <c r="C97" s="6"/>
    </row>
    <row r="98" spans="1:3">
      <c r="A98" s="5">
        <v>93</v>
      </c>
      <c r="B98" s="5"/>
      <c r="C98" s="6"/>
    </row>
    <row r="99" spans="1:3">
      <c r="A99" s="5">
        <v>94</v>
      </c>
      <c r="B99" s="5"/>
      <c r="C99" s="6"/>
    </row>
    <row r="100" spans="1:3">
      <c r="A100" s="5">
        <v>95</v>
      </c>
      <c r="B100" s="5"/>
      <c r="C100" s="6"/>
    </row>
    <row r="101" spans="1:3">
      <c r="A101" s="5">
        <v>96</v>
      </c>
      <c r="B101" s="62"/>
      <c r="C101" s="63"/>
    </row>
    <row r="102" spans="1:3">
      <c r="A102" s="5">
        <v>97</v>
      </c>
      <c r="B102" s="62"/>
      <c r="C102" s="63"/>
    </row>
    <row r="103" spans="1:3">
      <c r="A103" s="5">
        <v>98</v>
      </c>
      <c r="B103" s="62"/>
      <c r="C103" s="63"/>
    </row>
    <row r="104" spans="1:3">
      <c r="A104" s="5">
        <v>99</v>
      </c>
      <c r="B104" s="62"/>
      <c r="C104" s="63"/>
    </row>
    <row r="105" spans="1:3">
      <c r="A105" s="5">
        <v>100</v>
      </c>
      <c r="B105" s="62"/>
      <c r="C105" s="63"/>
    </row>
  </sheetData>
  <mergeCells count="2">
    <mergeCell ref="A1:C1"/>
    <mergeCell ref="A3:C3"/>
  </mergeCells>
  <pageMargins left="0.7" right="0.7" top="0.75" bottom="0.75" header="0.3" footer="0.3"/>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44"/>
  <sheetViews>
    <sheetView zoomScale="90" zoomScaleNormal="90" workbookViewId="0"/>
  </sheetViews>
  <sheetFormatPr baseColWidth="10" defaultRowHeight="15"/>
  <cols>
    <col min="1" max="16384" width="11.42578125" style="78"/>
  </cols>
  <sheetData>
    <row r="1" spans="1:195">
      <c r="A1" s="77" t="s">
        <v>2552</v>
      </c>
      <c r="B1" s="77" t="s">
        <v>2566</v>
      </c>
      <c r="C1" s="77" t="s">
        <v>3826</v>
      </c>
      <c r="D1" s="77" t="s">
        <v>2618</v>
      </c>
      <c r="E1" s="77" t="s">
        <v>2622</v>
      </c>
      <c r="F1" s="77" t="s">
        <v>3847</v>
      </c>
      <c r="G1" s="77" t="s">
        <v>2647</v>
      </c>
      <c r="H1" s="77" t="s">
        <v>2685</v>
      </c>
      <c r="I1" s="77" t="s">
        <v>2664</v>
      </c>
      <c r="J1" s="77" t="s">
        <v>2669</v>
      </c>
      <c r="K1" s="77" t="s">
        <v>3827</v>
      </c>
      <c r="L1" s="77" t="s">
        <v>2665</v>
      </c>
      <c r="M1" s="77" t="s">
        <v>2554</v>
      </c>
      <c r="N1" s="77" t="s">
        <v>3848</v>
      </c>
      <c r="O1" s="77" t="s">
        <v>2670</v>
      </c>
      <c r="P1" s="77" t="s">
        <v>2562</v>
      </c>
      <c r="Q1" s="77" t="s">
        <v>2641</v>
      </c>
      <c r="R1" s="77" t="s">
        <v>2626</v>
      </c>
      <c r="S1" s="77" t="s">
        <v>2677</v>
      </c>
      <c r="T1" s="77" t="s">
        <v>2684</v>
      </c>
      <c r="U1" s="77" t="s">
        <v>2651</v>
      </c>
      <c r="V1" s="77" t="s">
        <v>2575</v>
      </c>
      <c r="W1" s="77" t="s">
        <v>2659</v>
      </c>
      <c r="X1" s="77" t="s">
        <v>2673</v>
      </c>
      <c r="Y1" s="77" t="s">
        <v>2556</v>
      </c>
      <c r="Z1" s="77" t="s">
        <v>2672</v>
      </c>
      <c r="AA1" s="77" t="s">
        <v>2660</v>
      </c>
      <c r="AB1" s="77" t="s">
        <v>2584</v>
      </c>
      <c r="AC1" s="77" t="s">
        <v>2603</v>
      </c>
      <c r="AD1" s="77" t="s">
        <v>2564</v>
      </c>
      <c r="AE1" s="77" t="s">
        <v>2621</v>
      </c>
      <c r="AF1" s="77" t="s">
        <v>2600</v>
      </c>
      <c r="AG1" s="77" t="s">
        <v>2601</v>
      </c>
      <c r="AH1" s="77" t="s">
        <v>2567</v>
      </c>
      <c r="AI1" s="77" t="s">
        <v>2521</v>
      </c>
      <c r="AJ1" s="77" t="s">
        <v>3828</v>
      </c>
      <c r="AK1" s="77" t="s">
        <v>3829</v>
      </c>
      <c r="AL1" s="77" t="s">
        <v>2553</v>
      </c>
      <c r="AM1" s="77" t="s">
        <v>2627</v>
      </c>
      <c r="AN1" s="77" t="s">
        <v>2646</v>
      </c>
      <c r="AO1" s="77" t="s">
        <v>2681</v>
      </c>
      <c r="AP1" s="77" t="s">
        <v>3830</v>
      </c>
      <c r="AQ1" s="77" t="s">
        <v>2656</v>
      </c>
      <c r="AR1" s="77" t="s">
        <v>2561</v>
      </c>
      <c r="AS1" s="77" t="s">
        <v>2623</v>
      </c>
      <c r="AT1" s="77" t="s">
        <v>2565</v>
      </c>
      <c r="AU1" s="77" t="s">
        <v>2592</v>
      </c>
      <c r="AV1" s="77" t="s">
        <v>2619</v>
      </c>
      <c r="AW1" s="77" t="s">
        <v>2679</v>
      </c>
      <c r="AX1" s="77" t="s">
        <v>3821</v>
      </c>
      <c r="AY1" s="77" t="s">
        <v>2591</v>
      </c>
      <c r="AZ1" s="77" t="s">
        <v>3850</v>
      </c>
      <c r="BA1" s="77" t="s">
        <v>3851</v>
      </c>
      <c r="BB1" s="77" t="s">
        <v>2547</v>
      </c>
      <c r="BC1" s="77" t="s">
        <v>2612</v>
      </c>
      <c r="BD1" s="77" t="s">
        <v>3831</v>
      </c>
      <c r="BE1" s="77" t="s">
        <v>2599</v>
      </c>
      <c r="BF1" s="77" t="s">
        <v>3853</v>
      </c>
      <c r="BG1" s="77" t="s">
        <v>2594</v>
      </c>
      <c r="BH1" s="77" t="s">
        <v>2608</v>
      </c>
      <c r="BI1" s="77" t="s">
        <v>2548</v>
      </c>
      <c r="BJ1" s="77" t="s">
        <v>2617</v>
      </c>
      <c r="BK1" s="77" t="s">
        <v>2642</v>
      </c>
      <c r="BL1" s="77" t="s">
        <v>2616</v>
      </c>
      <c r="BM1" s="77" t="s">
        <v>2572</v>
      </c>
      <c r="BN1" s="77" t="s">
        <v>2634</v>
      </c>
      <c r="BO1" s="77" t="s">
        <v>2570</v>
      </c>
      <c r="BP1" s="77" t="s">
        <v>2558</v>
      </c>
      <c r="BQ1" s="77" t="s">
        <v>2577</v>
      </c>
      <c r="BR1" s="77" t="s">
        <v>2555</v>
      </c>
      <c r="BS1" s="77" t="s">
        <v>2615</v>
      </c>
      <c r="BT1" s="77" t="s">
        <v>2644</v>
      </c>
      <c r="BU1" s="77" t="s">
        <v>2571</v>
      </c>
      <c r="BV1" s="77" t="s">
        <v>2635</v>
      </c>
      <c r="BW1" s="77" t="s">
        <v>2636</v>
      </c>
      <c r="BX1" s="77" t="s">
        <v>3856</v>
      </c>
      <c r="BY1" s="77" t="s">
        <v>2674</v>
      </c>
      <c r="BZ1" s="77" t="s">
        <v>2633</v>
      </c>
      <c r="CA1" s="77" t="s">
        <v>2611</v>
      </c>
      <c r="CB1" s="77" t="s">
        <v>2587</v>
      </c>
      <c r="CC1" s="77" t="s">
        <v>2550</v>
      </c>
      <c r="CD1" s="77" t="s">
        <v>2606</v>
      </c>
      <c r="CE1" s="77" t="s">
        <v>2643</v>
      </c>
      <c r="CF1" s="77" t="s">
        <v>2648</v>
      </c>
      <c r="CG1" s="77" t="s">
        <v>2654</v>
      </c>
      <c r="CH1" s="77" t="s">
        <v>3835</v>
      </c>
      <c r="CI1" s="77" t="s">
        <v>2631</v>
      </c>
      <c r="CJ1" s="77" t="s">
        <v>3819</v>
      </c>
      <c r="CK1" s="77" t="s">
        <v>2653</v>
      </c>
      <c r="CL1" s="77" t="s">
        <v>2645</v>
      </c>
      <c r="CM1" s="77" t="s">
        <v>2671</v>
      </c>
      <c r="CN1" s="77" t="s">
        <v>3820</v>
      </c>
      <c r="CO1" s="77" t="s">
        <v>2526</v>
      </c>
      <c r="CP1" s="77" t="s">
        <v>3836</v>
      </c>
      <c r="CQ1" s="77" t="s">
        <v>2583</v>
      </c>
      <c r="CR1" s="77" t="s">
        <v>2589</v>
      </c>
      <c r="CS1" s="77" t="s">
        <v>2614</v>
      </c>
      <c r="CT1" s="77" t="s">
        <v>2662</v>
      </c>
      <c r="CU1" s="77" t="s">
        <v>2573</v>
      </c>
      <c r="CV1" s="77" t="s">
        <v>2574</v>
      </c>
      <c r="CW1" s="77" t="s">
        <v>3997</v>
      </c>
      <c r="CX1" s="77" t="s">
        <v>2668</v>
      </c>
      <c r="CY1" s="77" t="s">
        <v>2666</v>
      </c>
      <c r="CZ1" s="77" t="s">
        <v>2539</v>
      </c>
      <c r="DA1" s="77" t="s">
        <v>3852</v>
      </c>
      <c r="DB1" s="77" t="s">
        <v>2663</v>
      </c>
      <c r="DC1" s="77" t="s">
        <v>2639</v>
      </c>
      <c r="DD1" s="77" t="s">
        <v>2538</v>
      </c>
      <c r="DE1" s="77" t="s">
        <v>3998</v>
      </c>
      <c r="DF1" s="77" t="s">
        <v>2596</v>
      </c>
      <c r="DG1" s="77" t="s">
        <v>2652</v>
      </c>
      <c r="DH1" s="77" t="s">
        <v>2610</v>
      </c>
      <c r="DI1" s="77" t="s">
        <v>2523</v>
      </c>
      <c r="DJ1" s="77" t="s">
        <v>2581</v>
      </c>
      <c r="DK1" s="77" t="s">
        <v>2620</v>
      </c>
      <c r="DL1" s="77" t="s">
        <v>3838</v>
      </c>
      <c r="DM1" s="77" t="s">
        <v>3839</v>
      </c>
      <c r="DN1" s="77" t="s">
        <v>2630</v>
      </c>
      <c r="DO1" s="77" t="s">
        <v>2582</v>
      </c>
      <c r="DP1" s="77" t="s">
        <v>2678</v>
      </c>
      <c r="DQ1" s="77" t="s">
        <v>3857</v>
      </c>
      <c r="DR1" s="77" t="s">
        <v>2629</v>
      </c>
      <c r="DS1" s="77" t="s">
        <v>3858</v>
      </c>
      <c r="DT1" s="77" t="s">
        <v>3840</v>
      </c>
      <c r="DU1" s="77" t="s">
        <v>2528</v>
      </c>
      <c r="DV1" s="77" t="s">
        <v>2607</v>
      </c>
      <c r="DW1" s="77" t="s">
        <v>2527</v>
      </c>
      <c r="DX1" s="77" t="s">
        <v>2540</v>
      </c>
      <c r="DY1" s="77" t="s">
        <v>2529</v>
      </c>
      <c r="DZ1" s="77" t="s">
        <v>2683</v>
      </c>
      <c r="EA1" s="77" t="s">
        <v>2661</v>
      </c>
      <c r="EB1" s="77" t="s">
        <v>2559</v>
      </c>
      <c r="EC1" s="77" t="s">
        <v>2605</v>
      </c>
      <c r="ED1" s="77" t="s">
        <v>3822</v>
      </c>
      <c r="EE1" s="77" t="s">
        <v>2590</v>
      </c>
      <c r="EF1" s="77" t="s">
        <v>3841</v>
      </c>
      <c r="EG1" s="77" t="s">
        <v>2625</v>
      </c>
      <c r="EH1" s="77" t="s">
        <v>2535</v>
      </c>
      <c r="EI1" s="77" t="s">
        <v>2649</v>
      </c>
      <c r="EJ1" s="77" t="s">
        <v>2524</v>
      </c>
      <c r="EK1" s="77" t="s">
        <v>3859</v>
      </c>
      <c r="EL1" s="77" t="s">
        <v>2525</v>
      </c>
      <c r="EM1" s="77" t="s">
        <v>2533</v>
      </c>
      <c r="EN1" s="77" t="s">
        <v>3860</v>
      </c>
      <c r="EO1" s="77" t="s">
        <v>2586</v>
      </c>
      <c r="EP1" s="77" t="s">
        <v>2602</v>
      </c>
      <c r="EQ1" s="77" t="s">
        <v>2680</v>
      </c>
      <c r="ER1" s="77" t="s">
        <v>2613</v>
      </c>
      <c r="ES1" s="77" t="s">
        <v>3861</v>
      </c>
      <c r="ET1" s="77" t="s">
        <v>2532</v>
      </c>
      <c r="EU1" s="77" t="s">
        <v>2541</v>
      </c>
      <c r="EV1" s="77" t="s">
        <v>3996</v>
      </c>
      <c r="EW1" s="77" t="s">
        <v>2542</v>
      </c>
      <c r="EX1" s="77" t="s">
        <v>2530</v>
      </c>
      <c r="EY1" s="77" t="s">
        <v>2657</v>
      </c>
      <c r="EZ1" s="77" t="s">
        <v>2658</v>
      </c>
      <c r="FA1" s="77" t="s">
        <v>3843</v>
      </c>
      <c r="FB1" s="77" t="s">
        <v>2557</v>
      </c>
      <c r="FC1" s="77" t="s">
        <v>2593</v>
      </c>
      <c r="FD1" s="77" t="s">
        <v>2609</v>
      </c>
      <c r="FE1" s="77" t="s">
        <v>2650</v>
      </c>
      <c r="FF1" s="77" t="s">
        <v>2568</v>
      </c>
      <c r="FG1" s="77" t="s">
        <v>3844</v>
      </c>
      <c r="FH1" s="77" t="s">
        <v>2637</v>
      </c>
      <c r="FI1" s="77" t="s">
        <v>2597</v>
      </c>
      <c r="FJ1" s="77" t="s">
        <v>2579</v>
      </c>
      <c r="FK1" s="77" t="s">
        <v>3845</v>
      </c>
      <c r="FL1" s="77" t="s">
        <v>2628</v>
      </c>
      <c r="FM1" s="77" t="s">
        <v>2578</v>
      </c>
      <c r="FN1" s="77" t="s">
        <v>2569</v>
      </c>
      <c r="FO1" s="77" t="s">
        <v>2675</v>
      </c>
      <c r="FP1" s="77" t="s">
        <v>3863</v>
      </c>
      <c r="FQ1" s="77" t="s">
        <v>2638</v>
      </c>
      <c r="FR1" s="77" t="s">
        <v>2682</v>
      </c>
      <c r="FS1" s="77" t="s">
        <v>2655</v>
      </c>
      <c r="FT1" s="77" t="s">
        <v>2549</v>
      </c>
      <c r="FU1" s="77" t="s">
        <v>2676</v>
      </c>
      <c r="FV1" s="77" t="s">
        <v>2604</v>
      </c>
      <c r="FW1" s="77" t="s">
        <v>2667</v>
      </c>
      <c r="FX1" s="77" t="s">
        <v>3849</v>
      </c>
      <c r="FY1" s="77" t="s">
        <v>2595</v>
      </c>
      <c r="FZ1" s="77" t="s">
        <v>2544</v>
      </c>
      <c r="GA1" s="77" t="s">
        <v>2543</v>
      </c>
      <c r="GB1" s="77" t="s">
        <v>2580</v>
      </c>
      <c r="GC1" s="77" t="s">
        <v>2546</v>
      </c>
      <c r="GD1" s="77" t="s">
        <v>2598</v>
      </c>
      <c r="GE1" s="77" t="s">
        <v>2640</v>
      </c>
      <c r="GF1" s="77" t="s">
        <v>2624</v>
      </c>
      <c r="GG1" s="77" t="s">
        <v>2545</v>
      </c>
      <c r="GH1" s="77" t="s">
        <v>2576</v>
      </c>
      <c r="GI1" s="77" t="s">
        <v>2632</v>
      </c>
      <c r="GJ1" s="77" t="s">
        <v>2536</v>
      </c>
      <c r="GK1" s="77" t="s">
        <v>2534</v>
      </c>
      <c r="GL1" s="77" t="s">
        <v>2588</v>
      </c>
      <c r="GM1" s="77" t="s">
        <v>3846</v>
      </c>
    </row>
    <row r="2" spans="1:195">
      <c r="A2" s="78" t="s">
        <v>3999</v>
      </c>
      <c r="B2" s="78" t="s">
        <v>4000</v>
      </c>
      <c r="C2" s="78" t="s">
        <v>4001</v>
      </c>
      <c r="D2" s="78" t="s">
        <v>4002</v>
      </c>
      <c r="E2" s="78" t="s">
        <v>4003</v>
      </c>
      <c r="F2" s="78" t="s">
        <v>4004</v>
      </c>
      <c r="G2" s="78" t="s">
        <v>4005</v>
      </c>
      <c r="H2" s="78" t="s">
        <v>4006</v>
      </c>
      <c r="I2" s="78" t="s">
        <v>4007</v>
      </c>
      <c r="J2" s="78" t="s">
        <v>4008</v>
      </c>
      <c r="K2" s="78" t="s">
        <v>4009</v>
      </c>
      <c r="L2" s="78" t="s">
        <v>4010</v>
      </c>
      <c r="M2" s="78" t="s">
        <v>4011</v>
      </c>
      <c r="N2" s="78" t="s">
        <v>4012</v>
      </c>
      <c r="O2" s="78" t="s">
        <v>4013</v>
      </c>
      <c r="P2" s="78" t="s">
        <v>4014</v>
      </c>
      <c r="Q2" s="78" t="s">
        <v>4015</v>
      </c>
      <c r="R2" s="78" t="s">
        <v>4016</v>
      </c>
      <c r="S2" s="78" t="s">
        <v>4017</v>
      </c>
      <c r="T2" s="78" t="s">
        <v>4018</v>
      </c>
      <c r="U2" s="78" t="s">
        <v>4019</v>
      </c>
      <c r="V2" s="78" t="s">
        <v>4020</v>
      </c>
      <c r="W2" s="78" t="s">
        <v>4021</v>
      </c>
      <c r="X2" s="78" t="s">
        <v>4022</v>
      </c>
      <c r="Y2" s="78" t="s">
        <v>4023</v>
      </c>
      <c r="Z2" s="78" t="s">
        <v>4024</v>
      </c>
      <c r="AA2" s="78" t="s">
        <v>4025</v>
      </c>
      <c r="AB2" s="78" t="s">
        <v>4026</v>
      </c>
      <c r="AC2" s="78" t="s">
        <v>4027</v>
      </c>
      <c r="AD2" s="78" t="s">
        <v>4028</v>
      </c>
      <c r="AE2" s="78" t="s">
        <v>4029</v>
      </c>
      <c r="AF2" s="78" t="s">
        <v>4030</v>
      </c>
      <c r="AG2" s="78" t="s">
        <v>4031</v>
      </c>
      <c r="AH2" s="78" t="s">
        <v>4032</v>
      </c>
      <c r="AI2" s="78" t="s">
        <v>4033</v>
      </c>
      <c r="AJ2" s="78" t="s">
        <v>4034</v>
      </c>
      <c r="AK2" s="78" t="s">
        <v>4035</v>
      </c>
      <c r="AL2" s="78" t="s">
        <v>4036</v>
      </c>
      <c r="AM2" s="78" t="s">
        <v>4037</v>
      </c>
      <c r="AN2" s="78" t="s">
        <v>4038</v>
      </c>
      <c r="AO2" s="78" t="s">
        <v>4039</v>
      </c>
      <c r="AP2" s="78" t="s">
        <v>4040</v>
      </c>
      <c r="AQ2" s="78" t="s">
        <v>4041</v>
      </c>
      <c r="AR2" s="78" t="s">
        <v>4042</v>
      </c>
      <c r="AS2" s="78" t="s">
        <v>4043</v>
      </c>
      <c r="AT2" s="78" t="s">
        <v>4044</v>
      </c>
      <c r="AU2" s="78" t="s">
        <v>4045</v>
      </c>
      <c r="AV2" s="78" t="s">
        <v>4046</v>
      </c>
      <c r="AW2" s="78" t="s">
        <v>4047</v>
      </c>
      <c r="AX2" s="78" t="s">
        <v>4048</v>
      </c>
      <c r="AY2" s="78" t="s">
        <v>4049</v>
      </c>
      <c r="AZ2" s="78" t="s">
        <v>4050</v>
      </c>
      <c r="BA2" s="78" t="s">
        <v>4051</v>
      </c>
      <c r="BB2" s="78" t="s">
        <v>4052</v>
      </c>
      <c r="BC2" s="78" t="s">
        <v>4053</v>
      </c>
      <c r="BD2" s="78" t="s">
        <v>4054</v>
      </c>
      <c r="BE2" s="78" t="s">
        <v>4055</v>
      </c>
      <c r="BF2" s="78" t="s">
        <v>4056</v>
      </c>
      <c r="BG2" s="78" t="s">
        <v>4057</v>
      </c>
      <c r="BH2" s="78" t="s">
        <v>4058</v>
      </c>
      <c r="BI2" s="78" t="s">
        <v>4059</v>
      </c>
      <c r="BJ2" s="78" t="s">
        <v>4060</v>
      </c>
      <c r="BK2" s="78" t="s">
        <v>4061</v>
      </c>
      <c r="BL2" s="78" t="s">
        <v>4045</v>
      </c>
      <c r="BM2" s="78" t="s">
        <v>4062</v>
      </c>
      <c r="BN2" s="78" t="s">
        <v>4063</v>
      </c>
      <c r="BO2" s="78" t="s">
        <v>4064</v>
      </c>
      <c r="BP2" s="78" t="s">
        <v>4065</v>
      </c>
      <c r="BQ2" s="78" t="s">
        <v>4066</v>
      </c>
      <c r="BR2" s="78" t="s">
        <v>4067</v>
      </c>
      <c r="BS2" s="78" t="s">
        <v>4068</v>
      </c>
      <c r="BT2" s="78" t="s">
        <v>4069</v>
      </c>
      <c r="BU2" s="78" t="s">
        <v>4070</v>
      </c>
      <c r="BV2" s="78" t="s">
        <v>4071</v>
      </c>
      <c r="BW2" s="78" t="s">
        <v>4072</v>
      </c>
      <c r="BX2" s="78" t="s">
        <v>4073</v>
      </c>
      <c r="BY2" s="78" t="s">
        <v>4074</v>
      </c>
      <c r="BZ2" s="78" t="s">
        <v>4075</v>
      </c>
      <c r="CA2" s="78" t="s">
        <v>4076</v>
      </c>
      <c r="CB2" s="78" t="s">
        <v>4077</v>
      </c>
      <c r="CC2" s="78" t="s">
        <v>4078</v>
      </c>
      <c r="CD2" s="78" t="s">
        <v>4079</v>
      </c>
      <c r="CE2" s="78" t="s">
        <v>4080</v>
      </c>
      <c r="CF2" s="78" t="s">
        <v>4081</v>
      </c>
      <c r="CG2" s="78" t="s">
        <v>4082</v>
      </c>
      <c r="CH2" s="78" t="s">
        <v>4083</v>
      </c>
      <c r="CI2" s="78" t="s">
        <v>4084</v>
      </c>
      <c r="CJ2" s="78" t="s">
        <v>4085</v>
      </c>
      <c r="CK2" s="78" t="s">
        <v>4086</v>
      </c>
      <c r="CL2" s="78" t="s">
        <v>4087</v>
      </c>
      <c r="CM2" s="78" t="s">
        <v>4088</v>
      </c>
      <c r="CN2" s="78" t="s">
        <v>4089</v>
      </c>
      <c r="CO2" s="78" t="s">
        <v>4090</v>
      </c>
      <c r="CP2" s="78" t="s">
        <v>4091</v>
      </c>
      <c r="CQ2" s="78" t="s">
        <v>4092</v>
      </c>
      <c r="CR2" s="78" t="s">
        <v>4093</v>
      </c>
      <c r="CS2" s="78" t="s">
        <v>4094</v>
      </c>
      <c r="CT2" s="78" t="s">
        <v>4095</v>
      </c>
      <c r="CU2" s="78" t="s">
        <v>4096</v>
      </c>
      <c r="CV2" s="78" t="s">
        <v>4097</v>
      </c>
      <c r="CW2" s="78" t="s">
        <v>4098</v>
      </c>
      <c r="CX2" s="78" t="s">
        <v>4099</v>
      </c>
      <c r="CY2" s="78" t="s">
        <v>4100</v>
      </c>
      <c r="CZ2" s="78" t="s">
        <v>4101</v>
      </c>
      <c r="DA2" s="78" t="s">
        <v>4102</v>
      </c>
      <c r="DB2" s="78" t="s">
        <v>4103</v>
      </c>
      <c r="DC2" s="78" t="s">
        <v>4104</v>
      </c>
      <c r="DD2" s="78" t="s">
        <v>4105</v>
      </c>
      <c r="DE2" s="78" t="s">
        <v>4106</v>
      </c>
      <c r="DF2" s="78" t="s">
        <v>4107</v>
      </c>
      <c r="DG2" s="78" t="s">
        <v>4108</v>
      </c>
      <c r="DH2" s="78" t="s">
        <v>4109</v>
      </c>
      <c r="DI2" s="78" t="s">
        <v>4110</v>
      </c>
      <c r="DJ2" s="78" t="s">
        <v>4111</v>
      </c>
      <c r="DK2" s="78" t="s">
        <v>4112</v>
      </c>
      <c r="DL2" s="78" t="s">
        <v>4113</v>
      </c>
      <c r="DM2" s="78" t="s">
        <v>4114</v>
      </c>
      <c r="DN2" s="78" t="s">
        <v>4115</v>
      </c>
      <c r="DO2" s="78" t="s">
        <v>4116</v>
      </c>
      <c r="DP2" s="78" t="s">
        <v>4117</v>
      </c>
      <c r="DQ2" s="78" t="s">
        <v>4118</v>
      </c>
      <c r="DR2" s="78" t="s">
        <v>4119</v>
      </c>
      <c r="DS2" s="78" t="s">
        <v>4120</v>
      </c>
      <c r="DT2" s="78" t="s">
        <v>4121</v>
      </c>
      <c r="DU2" s="78" t="s">
        <v>4122</v>
      </c>
      <c r="DV2" s="78" t="s">
        <v>4123</v>
      </c>
      <c r="DW2" s="78" t="s">
        <v>4124</v>
      </c>
      <c r="DX2" s="78" t="s">
        <v>4125</v>
      </c>
      <c r="DY2" s="78" t="s">
        <v>4126</v>
      </c>
      <c r="DZ2" s="78" t="s">
        <v>4127</v>
      </c>
      <c r="EA2" s="78" t="s">
        <v>4128</v>
      </c>
      <c r="EB2" s="78" t="s">
        <v>4129</v>
      </c>
      <c r="EC2" s="78" t="s">
        <v>4130</v>
      </c>
      <c r="ED2" s="78" t="s">
        <v>4131</v>
      </c>
      <c r="EE2" s="78" t="s">
        <v>4132</v>
      </c>
      <c r="EF2" s="78" t="s">
        <v>4133</v>
      </c>
      <c r="EG2" s="78" t="s">
        <v>4134</v>
      </c>
      <c r="EH2" s="78" t="s">
        <v>4135</v>
      </c>
      <c r="EI2" s="78" t="s">
        <v>4136</v>
      </c>
      <c r="EJ2" s="78" t="s">
        <v>4137</v>
      </c>
      <c r="EK2" s="78" t="s">
        <v>4138</v>
      </c>
      <c r="EL2" s="78" t="s">
        <v>4139</v>
      </c>
      <c r="EM2" s="78" t="s">
        <v>4140</v>
      </c>
      <c r="EN2" s="78" t="s">
        <v>4126</v>
      </c>
      <c r="EO2" s="78" t="s">
        <v>4141</v>
      </c>
      <c r="EP2" s="78" t="s">
        <v>4142</v>
      </c>
      <c r="EQ2" s="78" t="s">
        <v>4143</v>
      </c>
      <c r="ER2" s="78" t="s">
        <v>4144</v>
      </c>
      <c r="ES2" s="78" t="s">
        <v>4145</v>
      </c>
      <c r="ET2" s="78" t="s">
        <v>4146</v>
      </c>
      <c r="EU2" s="78" t="s">
        <v>4147</v>
      </c>
      <c r="EV2" s="78" t="s">
        <v>4148</v>
      </c>
      <c r="EW2" s="78" t="s">
        <v>4149</v>
      </c>
      <c r="EX2" s="78" t="s">
        <v>4150</v>
      </c>
      <c r="EY2" s="78" t="s">
        <v>4151</v>
      </c>
      <c r="EZ2" s="78" t="s">
        <v>4152</v>
      </c>
      <c r="FA2" s="78" t="s">
        <v>4153</v>
      </c>
      <c r="FB2" s="78" t="s">
        <v>4154</v>
      </c>
      <c r="FC2" s="78" t="s">
        <v>4155</v>
      </c>
      <c r="FD2" s="78" t="s">
        <v>4156</v>
      </c>
      <c r="FE2" s="78" t="s">
        <v>4157</v>
      </c>
      <c r="FF2" s="78" t="s">
        <v>4158</v>
      </c>
      <c r="FG2" s="78" t="s">
        <v>4159</v>
      </c>
      <c r="FH2" s="78" t="s">
        <v>4160</v>
      </c>
      <c r="FI2" s="78" t="s">
        <v>4161</v>
      </c>
      <c r="FJ2" s="78" t="s">
        <v>4162</v>
      </c>
      <c r="FK2" s="78" t="s">
        <v>4163</v>
      </c>
      <c r="FL2" s="78" t="s">
        <v>4164</v>
      </c>
      <c r="FM2" s="78" t="s">
        <v>4165</v>
      </c>
      <c r="FN2" s="78" t="s">
        <v>4166</v>
      </c>
      <c r="FO2" s="78" t="s">
        <v>4167</v>
      </c>
      <c r="FP2" s="78" t="s">
        <v>4168</v>
      </c>
      <c r="FQ2" s="78" t="s">
        <v>4169</v>
      </c>
      <c r="FR2" s="78" t="s">
        <v>4170</v>
      </c>
      <c r="FS2" s="78" t="s">
        <v>4171</v>
      </c>
      <c r="FT2" s="78" t="s">
        <v>4172</v>
      </c>
      <c r="FU2" s="78" t="s">
        <v>4173</v>
      </c>
      <c r="FV2" s="78" t="s">
        <v>4174</v>
      </c>
      <c r="FW2" s="78" t="s">
        <v>4175</v>
      </c>
      <c r="FX2" s="78" t="s">
        <v>4176</v>
      </c>
      <c r="FY2" s="78" t="s">
        <v>4177</v>
      </c>
      <c r="FZ2" s="78" t="s">
        <v>4178</v>
      </c>
      <c r="GA2" s="78" t="s">
        <v>4179</v>
      </c>
      <c r="GB2" s="78" t="s">
        <v>4180</v>
      </c>
      <c r="GC2" s="78" t="s">
        <v>4181</v>
      </c>
      <c r="GD2" s="78" t="s">
        <v>4182</v>
      </c>
      <c r="GE2" s="78" t="s">
        <v>4183</v>
      </c>
      <c r="GF2" s="78" t="s">
        <v>4184</v>
      </c>
      <c r="GG2" s="78" t="s">
        <v>4185</v>
      </c>
      <c r="GH2" s="78" t="s">
        <v>4186</v>
      </c>
      <c r="GI2" s="78" t="s">
        <v>4187</v>
      </c>
      <c r="GJ2" s="78" t="s">
        <v>4188</v>
      </c>
      <c r="GK2" s="78" t="s">
        <v>4189</v>
      </c>
      <c r="GL2" s="78" t="s">
        <v>4190</v>
      </c>
      <c r="GM2" s="78" t="s">
        <v>4191</v>
      </c>
    </row>
    <row r="3" spans="1:195">
      <c r="A3" s="78" t="s">
        <v>4192</v>
      </c>
      <c r="B3" s="78" t="s">
        <v>4193</v>
      </c>
      <c r="C3" s="78" t="s">
        <v>4194</v>
      </c>
      <c r="D3" s="78" t="s">
        <v>4195</v>
      </c>
      <c r="E3" s="78" t="s">
        <v>4196</v>
      </c>
      <c r="F3" s="78" t="s">
        <v>4197</v>
      </c>
      <c r="G3" s="78" t="s">
        <v>4198</v>
      </c>
      <c r="H3" s="78" t="s">
        <v>4199</v>
      </c>
      <c r="I3" s="78" t="s">
        <v>4200</v>
      </c>
      <c r="J3" s="78" t="s">
        <v>4201</v>
      </c>
      <c r="K3" s="78" t="s">
        <v>4202</v>
      </c>
      <c r="L3" s="78" t="s">
        <v>4203</v>
      </c>
      <c r="M3" s="78" t="s">
        <v>4204</v>
      </c>
      <c r="N3" s="78" t="s">
        <v>4004</v>
      </c>
      <c r="O3" s="78" t="s">
        <v>4205</v>
      </c>
      <c r="P3" s="78" t="s">
        <v>4206</v>
      </c>
      <c r="Q3" s="78" t="s">
        <v>4207</v>
      </c>
      <c r="R3" s="78" t="s">
        <v>4208</v>
      </c>
      <c r="S3" s="78" t="s">
        <v>4209</v>
      </c>
      <c r="T3" s="78" t="s">
        <v>4210</v>
      </c>
      <c r="U3" s="78" t="s">
        <v>4211</v>
      </c>
      <c r="V3" s="78" t="s">
        <v>4212</v>
      </c>
      <c r="W3" s="78" t="s">
        <v>4213</v>
      </c>
      <c r="X3" s="78" t="s">
        <v>4214</v>
      </c>
      <c r="Y3" s="78" t="s">
        <v>4215</v>
      </c>
      <c r="Z3" s="78" t="s">
        <v>4079</v>
      </c>
      <c r="AA3" s="78" t="s">
        <v>4216</v>
      </c>
      <c r="AB3" s="78" t="s">
        <v>4217</v>
      </c>
      <c r="AC3" s="78" t="s">
        <v>4218</v>
      </c>
      <c r="AD3" s="78" t="s">
        <v>4219</v>
      </c>
      <c r="AE3" s="78" t="s">
        <v>4220</v>
      </c>
      <c r="AF3" s="78" t="s">
        <v>4221</v>
      </c>
      <c r="AG3" s="78" t="s">
        <v>4222</v>
      </c>
      <c r="AH3" s="78" t="s">
        <v>4223</v>
      </c>
      <c r="AI3" s="78" t="s">
        <v>4224</v>
      </c>
      <c r="AJ3" s="78" t="s">
        <v>4225</v>
      </c>
      <c r="AK3" s="78" t="s">
        <v>4226</v>
      </c>
      <c r="AL3" s="78" t="s">
        <v>4227</v>
      </c>
      <c r="AM3" s="78" t="s">
        <v>4228</v>
      </c>
      <c r="AN3" s="78" t="s">
        <v>4229</v>
      </c>
      <c r="AO3" s="78" t="s">
        <v>4230</v>
      </c>
      <c r="AP3" s="78" t="s">
        <v>4231</v>
      </c>
      <c r="AQ3" s="78" t="s">
        <v>4232</v>
      </c>
      <c r="AR3" s="78" t="s">
        <v>4233</v>
      </c>
      <c r="AS3" s="78" t="s">
        <v>4234</v>
      </c>
      <c r="AT3" s="78" t="s">
        <v>4235</v>
      </c>
      <c r="AU3" s="78" t="s">
        <v>4236</v>
      </c>
      <c r="AV3" s="78" t="s">
        <v>4237</v>
      </c>
      <c r="AW3" s="78" t="s">
        <v>4238</v>
      </c>
      <c r="AX3" s="78" t="s">
        <v>4239</v>
      </c>
      <c r="AY3" s="78" t="s">
        <v>4240</v>
      </c>
      <c r="AZ3" s="78" t="s">
        <v>4241</v>
      </c>
      <c r="BA3" s="78" t="s">
        <v>4242</v>
      </c>
      <c r="BB3" s="78" t="s">
        <v>4192</v>
      </c>
      <c r="BC3" s="78" t="s">
        <v>4243</v>
      </c>
      <c r="BD3" s="78" t="s">
        <v>4244</v>
      </c>
      <c r="BE3" s="78" t="s">
        <v>4245</v>
      </c>
      <c r="BF3" s="78" t="s">
        <v>4246</v>
      </c>
      <c r="BG3" s="78" t="s">
        <v>4247</v>
      </c>
      <c r="BH3" s="78" t="s">
        <v>4248</v>
      </c>
      <c r="BI3" s="78" t="s">
        <v>4172</v>
      </c>
      <c r="BJ3" s="78" t="s">
        <v>4249</v>
      </c>
      <c r="BK3" s="78" t="s">
        <v>4250</v>
      </c>
      <c r="BL3" s="78" t="s">
        <v>4112</v>
      </c>
      <c r="BM3" s="78" t="s">
        <v>4251</v>
      </c>
      <c r="BN3" s="78" t="s">
        <v>4252</v>
      </c>
      <c r="BO3" s="78" t="s">
        <v>4172</v>
      </c>
      <c r="BP3" s="78" t="s">
        <v>4253</v>
      </c>
      <c r="BQ3" s="78" t="s">
        <v>4254</v>
      </c>
      <c r="BR3" s="78" t="s">
        <v>4255</v>
      </c>
      <c r="BS3" s="78" t="s">
        <v>4256</v>
      </c>
      <c r="BT3" s="78" t="s">
        <v>4257</v>
      </c>
      <c r="BU3" s="78" t="s">
        <v>4258</v>
      </c>
      <c r="BV3" s="78" t="s">
        <v>4259</v>
      </c>
      <c r="BW3" s="78" t="s">
        <v>4260</v>
      </c>
      <c r="BX3" s="78" t="s">
        <v>4261</v>
      </c>
      <c r="BY3" s="78" t="s">
        <v>4262</v>
      </c>
      <c r="BZ3" s="78" t="s">
        <v>4263</v>
      </c>
      <c r="CA3" s="78" t="s">
        <v>4264</v>
      </c>
      <c r="CB3" s="78" t="s">
        <v>4265</v>
      </c>
      <c r="CC3" s="78" t="s">
        <v>4266</v>
      </c>
      <c r="CD3" s="78" t="s">
        <v>4252</v>
      </c>
      <c r="CE3" s="78" t="s">
        <v>4267</v>
      </c>
      <c r="CF3" s="78" t="s">
        <v>4268</v>
      </c>
      <c r="CG3" s="78" t="s">
        <v>4236</v>
      </c>
      <c r="CH3" s="78" t="s">
        <v>4269</v>
      </c>
      <c r="CI3" s="78" t="s">
        <v>4270</v>
      </c>
      <c r="CJ3" s="78" t="s">
        <v>4271</v>
      </c>
      <c r="CK3" s="78" t="s">
        <v>4272</v>
      </c>
      <c r="CL3" s="78" t="s">
        <v>4273</v>
      </c>
      <c r="CM3" s="78" t="s">
        <v>4274</v>
      </c>
      <c r="CN3" s="78" t="s">
        <v>4275</v>
      </c>
      <c r="CO3" s="78" t="s">
        <v>4276</v>
      </c>
      <c r="CP3" s="78" t="s">
        <v>4277</v>
      </c>
      <c r="CQ3" s="78" t="s">
        <v>4278</v>
      </c>
      <c r="CR3" s="78" t="s">
        <v>4279</v>
      </c>
      <c r="CS3" s="78" t="s">
        <v>4280</v>
      </c>
      <c r="CT3" s="78" t="s">
        <v>4281</v>
      </c>
      <c r="CU3" s="78" t="s">
        <v>4282</v>
      </c>
      <c r="CV3" s="78" t="s">
        <v>4283</v>
      </c>
      <c r="CW3" s="78" t="s">
        <v>4284</v>
      </c>
      <c r="CX3" s="78" t="s">
        <v>4285</v>
      </c>
      <c r="CY3" s="78" t="s">
        <v>4286</v>
      </c>
      <c r="CZ3" s="78" t="s">
        <v>4287</v>
      </c>
      <c r="DA3" s="78" t="s">
        <v>4288</v>
      </c>
      <c r="DB3" s="78" t="s">
        <v>4289</v>
      </c>
      <c r="DC3" s="78" t="s">
        <v>4290</v>
      </c>
      <c r="DD3" s="78" t="s">
        <v>4291</v>
      </c>
      <c r="DE3" s="78" t="s">
        <v>4292</v>
      </c>
      <c r="DF3" s="78" t="s">
        <v>4079</v>
      </c>
      <c r="DG3" s="78" t="s">
        <v>4293</v>
      </c>
      <c r="DH3" s="78" t="s">
        <v>4294</v>
      </c>
      <c r="DI3" s="78" t="s">
        <v>4295</v>
      </c>
      <c r="DJ3" s="78" t="s">
        <v>4296</v>
      </c>
      <c r="DK3" s="78" t="s">
        <v>4058</v>
      </c>
      <c r="DL3" s="78" t="s">
        <v>4297</v>
      </c>
      <c r="DM3" s="78" t="s">
        <v>4298</v>
      </c>
      <c r="DN3" s="78" t="s">
        <v>4299</v>
      </c>
      <c r="DO3" s="78" t="s">
        <v>4300</v>
      </c>
      <c r="DP3" s="78" t="s">
        <v>4301</v>
      </c>
      <c r="DQ3" s="78" t="s">
        <v>4302</v>
      </c>
      <c r="DR3" s="78" t="s">
        <v>4303</v>
      </c>
      <c r="DS3" s="78" t="s">
        <v>4304</v>
      </c>
      <c r="DT3" s="78" t="s">
        <v>4305</v>
      </c>
      <c r="DU3" s="78" t="s">
        <v>4306</v>
      </c>
      <c r="DV3" s="78" t="s">
        <v>4307</v>
      </c>
      <c r="DW3" s="78" t="s">
        <v>4308</v>
      </c>
      <c r="DX3" s="78" t="s">
        <v>4309</v>
      </c>
      <c r="DY3" s="78" t="s">
        <v>4310</v>
      </c>
      <c r="DZ3" s="78" t="s">
        <v>4311</v>
      </c>
      <c r="EA3" s="78" t="s">
        <v>4312</v>
      </c>
      <c r="EB3" s="78" t="s">
        <v>4313</v>
      </c>
      <c r="EC3" s="78" t="s">
        <v>4314</v>
      </c>
      <c r="ED3" s="78" t="s">
        <v>4315</v>
      </c>
      <c r="EE3" s="78" t="s">
        <v>4316</v>
      </c>
      <c r="EF3" s="78" t="s">
        <v>4317</v>
      </c>
      <c r="EG3" s="78" t="s">
        <v>4318</v>
      </c>
      <c r="EH3" s="78" t="s">
        <v>4319</v>
      </c>
      <c r="EI3" s="78" t="s">
        <v>4320</v>
      </c>
      <c r="EJ3" s="78" t="s">
        <v>4321</v>
      </c>
      <c r="EK3" s="78" t="s">
        <v>4322</v>
      </c>
      <c r="EL3" s="78" t="s">
        <v>4323</v>
      </c>
      <c r="EM3" s="78" t="s">
        <v>4324</v>
      </c>
      <c r="EN3" s="78" t="s">
        <v>4325</v>
      </c>
      <c r="EO3" s="78" t="s">
        <v>4326</v>
      </c>
      <c r="EP3" s="78" t="s">
        <v>4327</v>
      </c>
      <c r="EQ3" s="78" t="s">
        <v>4328</v>
      </c>
      <c r="ER3" s="78" t="s">
        <v>4329</v>
      </c>
      <c r="ES3" s="78" t="s">
        <v>4330</v>
      </c>
      <c r="ET3" s="78" t="s">
        <v>4331</v>
      </c>
      <c r="EU3" s="78" t="s">
        <v>4332</v>
      </c>
      <c r="EV3" s="78" t="s">
        <v>4333</v>
      </c>
      <c r="EW3" s="78" t="s">
        <v>4334</v>
      </c>
      <c r="EX3" s="78" t="s">
        <v>4335</v>
      </c>
      <c r="EY3" s="78" t="s">
        <v>4336</v>
      </c>
      <c r="EZ3" s="78" t="s">
        <v>4337</v>
      </c>
      <c r="FA3" s="78" t="s">
        <v>4338</v>
      </c>
      <c r="FB3" s="78" t="s">
        <v>4339</v>
      </c>
      <c r="FC3" s="78" t="s">
        <v>4172</v>
      </c>
      <c r="FD3" s="78" t="s">
        <v>4340</v>
      </c>
      <c r="FE3" s="78" t="s">
        <v>4341</v>
      </c>
      <c r="FF3" s="78" t="s">
        <v>4342</v>
      </c>
      <c r="FG3" s="78" t="s">
        <v>4343</v>
      </c>
      <c r="FH3" s="78" t="s">
        <v>4344</v>
      </c>
      <c r="FI3" s="78" t="s">
        <v>4345</v>
      </c>
      <c r="FJ3" s="78" t="s">
        <v>4346</v>
      </c>
      <c r="FK3" s="78" t="s">
        <v>4347</v>
      </c>
      <c r="FL3" s="78" t="s">
        <v>4348</v>
      </c>
      <c r="FM3" s="78" t="s">
        <v>4349</v>
      </c>
      <c r="FN3" s="78" t="s">
        <v>4350</v>
      </c>
      <c r="FO3" s="78" t="s">
        <v>4351</v>
      </c>
      <c r="FP3" s="78" t="s">
        <v>4020</v>
      </c>
      <c r="FQ3" s="78" t="s">
        <v>4352</v>
      </c>
      <c r="FR3" s="78" t="s">
        <v>4353</v>
      </c>
      <c r="FS3" s="78" t="s">
        <v>4354</v>
      </c>
      <c r="FT3" s="78" t="s">
        <v>4355</v>
      </c>
      <c r="FU3" s="78" t="s">
        <v>4356</v>
      </c>
      <c r="FV3" s="78" t="s">
        <v>4357</v>
      </c>
      <c r="FW3" s="78" t="s">
        <v>4358</v>
      </c>
      <c r="FX3" s="78" t="s">
        <v>4359</v>
      </c>
      <c r="FY3" s="78" t="s">
        <v>4360</v>
      </c>
      <c r="FZ3" s="78" t="s">
        <v>4361</v>
      </c>
      <c r="GA3" s="78" t="s">
        <v>4362</v>
      </c>
      <c r="GB3" s="78" t="s">
        <v>4363</v>
      </c>
      <c r="GC3" s="78" t="s">
        <v>4364</v>
      </c>
      <c r="GD3" s="78" t="s">
        <v>4365</v>
      </c>
      <c r="GE3" s="78" t="s">
        <v>4366</v>
      </c>
      <c r="GF3" s="78" t="s">
        <v>4367</v>
      </c>
      <c r="GG3" s="78" t="s">
        <v>4368</v>
      </c>
      <c r="GH3" s="78" t="s">
        <v>4369</v>
      </c>
      <c r="GI3" s="78" t="s">
        <v>4370</v>
      </c>
      <c r="GJ3" s="78" t="s">
        <v>4371</v>
      </c>
      <c r="GK3" s="78" t="s">
        <v>4372</v>
      </c>
      <c r="GL3" s="78" t="s">
        <v>4373</v>
      </c>
      <c r="GM3" s="78" t="s">
        <v>1824</v>
      </c>
    </row>
    <row r="4" spans="1:195">
      <c r="A4" s="78" t="s">
        <v>4374</v>
      </c>
      <c r="B4" s="78" t="s">
        <v>4375</v>
      </c>
      <c r="C4" s="78" t="s">
        <v>4376</v>
      </c>
      <c r="D4" s="78" t="s">
        <v>4377</v>
      </c>
      <c r="E4" s="78" t="s">
        <v>4378</v>
      </c>
      <c r="F4" s="78" t="s">
        <v>4379</v>
      </c>
      <c r="G4" s="78" t="s">
        <v>4380</v>
      </c>
      <c r="H4" s="78" t="s">
        <v>4381</v>
      </c>
      <c r="I4" s="78" t="s">
        <v>4382</v>
      </c>
      <c r="J4" s="78" t="s">
        <v>4383</v>
      </c>
      <c r="K4" s="78" t="s">
        <v>1824</v>
      </c>
      <c r="L4" s="78" t="s">
        <v>4384</v>
      </c>
      <c r="M4" s="78" t="s">
        <v>4385</v>
      </c>
      <c r="N4" s="78" t="s">
        <v>4386</v>
      </c>
      <c r="O4" s="78" t="s">
        <v>4387</v>
      </c>
      <c r="P4" s="78" t="s">
        <v>4388</v>
      </c>
      <c r="Q4" s="78" t="s">
        <v>4389</v>
      </c>
      <c r="R4" s="78" t="s">
        <v>4390</v>
      </c>
      <c r="S4" s="78" t="s">
        <v>4391</v>
      </c>
      <c r="T4" s="78" t="s">
        <v>4392</v>
      </c>
      <c r="U4" s="78" t="s">
        <v>4393</v>
      </c>
      <c r="V4" s="78" t="s">
        <v>4394</v>
      </c>
      <c r="W4" s="78" t="s">
        <v>4395</v>
      </c>
      <c r="X4" s="78" t="s">
        <v>4396</v>
      </c>
      <c r="Y4" s="78" t="s">
        <v>4397</v>
      </c>
      <c r="Z4" s="78" t="s">
        <v>4398</v>
      </c>
      <c r="AA4" s="78" t="s">
        <v>4399</v>
      </c>
      <c r="AB4" s="78" t="s">
        <v>4400</v>
      </c>
      <c r="AC4" s="78" t="s">
        <v>4401</v>
      </c>
      <c r="AD4" s="78" t="s">
        <v>4402</v>
      </c>
      <c r="AE4" s="78" t="s">
        <v>4403</v>
      </c>
      <c r="AF4" s="78" t="s">
        <v>4404</v>
      </c>
      <c r="AG4" s="78" t="s">
        <v>4405</v>
      </c>
      <c r="AH4" s="78" t="s">
        <v>4406</v>
      </c>
      <c r="AI4" s="78" t="s">
        <v>4407</v>
      </c>
      <c r="AJ4" s="78" t="s">
        <v>4408</v>
      </c>
      <c r="AK4" s="78" t="s">
        <v>4409</v>
      </c>
      <c r="AL4" s="78" t="s">
        <v>4410</v>
      </c>
      <c r="AM4" s="78" t="s">
        <v>4411</v>
      </c>
      <c r="AN4" s="78" t="s">
        <v>4412</v>
      </c>
      <c r="AO4" s="78" t="s">
        <v>4413</v>
      </c>
      <c r="AP4" s="78" t="s">
        <v>4414</v>
      </c>
      <c r="AQ4" s="78" t="s">
        <v>4415</v>
      </c>
      <c r="AR4" s="78" t="s">
        <v>4416</v>
      </c>
      <c r="AS4" s="78" t="s">
        <v>4417</v>
      </c>
      <c r="AT4" s="78" t="s">
        <v>4418</v>
      </c>
      <c r="AU4" s="78" t="s">
        <v>4419</v>
      </c>
      <c r="AV4" s="78" t="s">
        <v>4020</v>
      </c>
      <c r="AW4" s="78" t="s">
        <v>4420</v>
      </c>
      <c r="AX4" s="78" t="s">
        <v>4421</v>
      </c>
      <c r="AY4" s="78" t="s">
        <v>4422</v>
      </c>
      <c r="AZ4" s="78" t="s">
        <v>4423</v>
      </c>
      <c r="BA4" s="78" t="s">
        <v>4424</v>
      </c>
      <c r="BB4" s="78" t="s">
        <v>4425</v>
      </c>
      <c r="BC4" s="78" t="s">
        <v>4426</v>
      </c>
      <c r="BD4" s="78" t="s">
        <v>4427</v>
      </c>
      <c r="BE4" s="78" t="s">
        <v>4428</v>
      </c>
      <c r="BF4" s="78" t="s">
        <v>4429</v>
      </c>
      <c r="BG4" s="78" t="s">
        <v>4430</v>
      </c>
      <c r="BH4" s="78" t="s">
        <v>4431</v>
      </c>
      <c r="BI4" s="78" t="s">
        <v>4432</v>
      </c>
      <c r="BJ4" s="78" t="s">
        <v>4433</v>
      </c>
      <c r="BK4" s="78" t="s">
        <v>4434</v>
      </c>
      <c r="BL4" s="78" t="s">
        <v>4435</v>
      </c>
      <c r="BM4" s="78" t="s">
        <v>4012</v>
      </c>
      <c r="BN4" s="78" t="s">
        <v>4436</v>
      </c>
      <c r="BO4" s="78" t="s">
        <v>4437</v>
      </c>
      <c r="BP4" s="78" t="s">
        <v>4438</v>
      </c>
      <c r="BQ4" s="78" t="s">
        <v>4439</v>
      </c>
      <c r="BR4" s="78" t="s">
        <v>4440</v>
      </c>
      <c r="BS4" s="78" t="s">
        <v>4441</v>
      </c>
      <c r="BT4" s="78" t="s">
        <v>4442</v>
      </c>
      <c r="BU4" s="78" t="s">
        <v>4443</v>
      </c>
      <c r="BV4" s="78" t="s">
        <v>4444</v>
      </c>
      <c r="BW4" s="78" t="s">
        <v>4445</v>
      </c>
      <c r="BX4" s="78" t="s">
        <v>4446</v>
      </c>
      <c r="BY4" s="78" t="s">
        <v>4447</v>
      </c>
      <c r="BZ4" s="78" t="s">
        <v>4448</v>
      </c>
      <c r="CA4" s="78" t="s">
        <v>4449</v>
      </c>
      <c r="CB4" s="78" t="s">
        <v>4450</v>
      </c>
      <c r="CC4" s="78" t="s">
        <v>4451</v>
      </c>
      <c r="CD4" s="78" t="s">
        <v>4255</v>
      </c>
      <c r="CE4" s="78" t="s">
        <v>4452</v>
      </c>
      <c r="CF4" s="78" t="s">
        <v>4453</v>
      </c>
      <c r="CG4" s="78" t="s">
        <v>4454</v>
      </c>
      <c r="CH4" s="78" t="s">
        <v>4455</v>
      </c>
      <c r="CI4" s="78" t="s">
        <v>4456</v>
      </c>
      <c r="CJ4" s="78" t="s">
        <v>4457</v>
      </c>
      <c r="CK4" s="78" t="s">
        <v>4458</v>
      </c>
      <c r="CL4" s="78" t="s">
        <v>4459</v>
      </c>
      <c r="CM4" s="78" t="s">
        <v>4199</v>
      </c>
      <c r="CN4" s="78" t="s">
        <v>4460</v>
      </c>
      <c r="CO4" s="78" t="s">
        <v>4461</v>
      </c>
      <c r="CP4" s="78" t="s">
        <v>4462</v>
      </c>
      <c r="CQ4" s="78" t="s">
        <v>4463</v>
      </c>
      <c r="CR4" s="78" t="s">
        <v>4464</v>
      </c>
      <c r="CS4" s="78" t="s">
        <v>4465</v>
      </c>
      <c r="CT4" s="78" t="s">
        <v>4466</v>
      </c>
      <c r="CU4" s="78" t="s">
        <v>4467</v>
      </c>
      <c r="CV4" s="78" t="s">
        <v>4468</v>
      </c>
      <c r="CW4" s="78" t="s">
        <v>4469</v>
      </c>
      <c r="CX4" s="78" t="s">
        <v>4470</v>
      </c>
      <c r="CY4" s="78" t="s">
        <v>4471</v>
      </c>
      <c r="CZ4" s="78" t="s">
        <v>4472</v>
      </c>
      <c r="DA4" s="78" t="s">
        <v>4206</v>
      </c>
      <c r="DB4" s="78" t="s">
        <v>4473</v>
      </c>
      <c r="DC4" s="78" t="s">
        <v>4474</v>
      </c>
      <c r="DD4" s="78" t="s">
        <v>4475</v>
      </c>
      <c r="DE4" s="78" t="s">
        <v>4476</v>
      </c>
      <c r="DF4" s="78" t="s">
        <v>4477</v>
      </c>
      <c r="DG4" s="78" t="s">
        <v>4478</v>
      </c>
      <c r="DH4" s="78" t="s">
        <v>4479</v>
      </c>
      <c r="DI4" s="78" t="s">
        <v>4480</v>
      </c>
      <c r="DJ4" s="78" t="s">
        <v>4481</v>
      </c>
      <c r="DK4" s="78" t="s">
        <v>4482</v>
      </c>
      <c r="DL4" s="78" t="s">
        <v>4483</v>
      </c>
      <c r="DM4" s="78" t="s">
        <v>4484</v>
      </c>
      <c r="DN4" s="78" t="s">
        <v>4485</v>
      </c>
      <c r="DO4" s="78" t="s">
        <v>4486</v>
      </c>
      <c r="DP4" s="78" t="s">
        <v>4487</v>
      </c>
      <c r="DQ4" s="78" t="s">
        <v>4488</v>
      </c>
      <c r="DR4" s="78" t="s">
        <v>4489</v>
      </c>
      <c r="DS4" s="78" t="s">
        <v>4490</v>
      </c>
      <c r="DT4" s="78" t="s">
        <v>4491</v>
      </c>
      <c r="DU4" s="78" t="s">
        <v>4492</v>
      </c>
      <c r="DV4" s="78" t="s">
        <v>4493</v>
      </c>
      <c r="DW4" s="78" t="s">
        <v>4494</v>
      </c>
      <c r="DX4" s="78" t="s">
        <v>4495</v>
      </c>
      <c r="DY4" s="78" t="s">
        <v>4496</v>
      </c>
      <c r="DZ4" s="78" t="s">
        <v>4497</v>
      </c>
      <c r="EA4" s="78" t="s">
        <v>4498</v>
      </c>
      <c r="EB4" s="78" t="s">
        <v>4499</v>
      </c>
      <c r="EC4" s="78" t="s">
        <v>4500</v>
      </c>
      <c r="ED4" s="78" t="s">
        <v>4501</v>
      </c>
      <c r="EE4" s="78" t="s">
        <v>4502</v>
      </c>
      <c r="EF4" s="78" t="s">
        <v>4503</v>
      </c>
      <c r="EG4" s="78" t="s">
        <v>4504</v>
      </c>
      <c r="EH4" s="78" t="s">
        <v>4505</v>
      </c>
      <c r="EI4" s="78" t="s">
        <v>4506</v>
      </c>
      <c r="EJ4" s="78" t="s">
        <v>4507</v>
      </c>
      <c r="EK4" s="78" t="s">
        <v>4508</v>
      </c>
      <c r="EL4" s="78" t="s">
        <v>4509</v>
      </c>
      <c r="EM4" s="78" t="s">
        <v>4510</v>
      </c>
      <c r="EN4" s="78" t="s">
        <v>4511</v>
      </c>
      <c r="EO4" s="78" t="s">
        <v>4512</v>
      </c>
      <c r="EP4" s="78" t="s">
        <v>4513</v>
      </c>
      <c r="EQ4" s="78" t="s">
        <v>4514</v>
      </c>
      <c r="ER4" s="78" t="s">
        <v>4515</v>
      </c>
      <c r="ES4" s="78" t="s">
        <v>4516</v>
      </c>
      <c r="ET4" s="78" t="s">
        <v>4517</v>
      </c>
      <c r="EU4" s="78" t="s">
        <v>4518</v>
      </c>
      <c r="EV4" s="78" t="s">
        <v>4519</v>
      </c>
      <c r="EW4" s="78" t="s">
        <v>4152</v>
      </c>
      <c r="EX4" s="78" t="s">
        <v>4520</v>
      </c>
      <c r="EY4" s="78" t="s">
        <v>4521</v>
      </c>
      <c r="EZ4" s="78" t="s">
        <v>4522</v>
      </c>
      <c r="FA4" s="78" t="s">
        <v>4523</v>
      </c>
      <c r="FB4" s="78" t="s">
        <v>4524</v>
      </c>
      <c r="FC4" s="78" t="s">
        <v>4525</v>
      </c>
      <c r="FD4" s="78" t="s">
        <v>4526</v>
      </c>
      <c r="FE4" s="78" t="s">
        <v>4527</v>
      </c>
      <c r="FF4" s="78" t="s">
        <v>4528</v>
      </c>
      <c r="FG4" s="78" t="s">
        <v>4529</v>
      </c>
      <c r="FH4" s="78" t="s">
        <v>4530</v>
      </c>
      <c r="FI4" s="78" t="s">
        <v>4531</v>
      </c>
      <c r="FJ4" s="78" t="s">
        <v>4532</v>
      </c>
      <c r="FK4" s="78" t="s">
        <v>4533</v>
      </c>
      <c r="FL4" s="78" t="s">
        <v>4534</v>
      </c>
      <c r="FM4" s="78" t="s">
        <v>4535</v>
      </c>
      <c r="FN4" s="78" t="s">
        <v>4536</v>
      </c>
      <c r="FO4" s="78" t="s">
        <v>4537</v>
      </c>
      <c r="FP4" s="78" t="s">
        <v>4538</v>
      </c>
      <c r="FQ4" s="78" t="s">
        <v>4539</v>
      </c>
      <c r="FR4" s="78" t="s">
        <v>4540</v>
      </c>
      <c r="FS4" s="78" t="s">
        <v>4541</v>
      </c>
      <c r="FT4" s="78" t="s">
        <v>4542</v>
      </c>
      <c r="FU4" s="78" t="s">
        <v>4543</v>
      </c>
      <c r="FV4" s="78" t="s">
        <v>4544</v>
      </c>
      <c r="FW4" s="78" t="s">
        <v>4545</v>
      </c>
      <c r="FX4" s="78" t="s">
        <v>4546</v>
      </c>
      <c r="FY4" s="78" t="s">
        <v>4547</v>
      </c>
      <c r="FZ4" s="78" t="s">
        <v>4548</v>
      </c>
      <c r="GA4" s="78" t="s">
        <v>4549</v>
      </c>
      <c r="GB4" s="78" t="s">
        <v>4550</v>
      </c>
      <c r="GC4" s="78" t="s">
        <v>4551</v>
      </c>
      <c r="GD4" s="78" t="s">
        <v>4552</v>
      </c>
      <c r="GE4" s="78" t="s">
        <v>4553</v>
      </c>
      <c r="GF4" s="78" t="s">
        <v>4554</v>
      </c>
      <c r="GG4" s="78" t="s">
        <v>4555</v>
      </c>
      <c r="GH4" s="78" t="s">
        <v>4556</v>
      </c>
      <c r="GI4" s="78" t="s">
        <v>4557</v>
      </c>
      <c r="GJ4" s="78" t="s">
        <v>4558</v>
      </c>
      <c r="GK4" s="78" t="s">
        <v>4559</v>
      </c>
      <c r="GL4" s="78" t="s">
        <v>4560</v>
      </c>
      <c r="GM4" s="78" t="s">
        <v>1824</v>
      </c>
    </row>
    <row r="5" spans="1:195">
      <c r="A5" s="78" t="s">
        <v>4561</v>
      </c>
      <c r="B5" s="78" t="s">
        <v>4562</v>
      </c>
      <c r="C5" s="78" t="s">
        <v>4563</v>
      </c>
      <c r="D5" s="78" t="s">
        <v>1824</v>
      </c>
      <c r="E5" s="78" t="s">
        <v>4564</v>
      </c>
      <c r="F5" s="78" t="s">
        <v>4565</v>
      </c>
      <c r="G5" s="78" t="s">
        <v>4566</v>
      </c>
      <c r="H5" s="78" t="s">
        <v>4567</v>
      </c>
      <c r="I5" s="78" t="s">
        <v>4568</v>
      </c>
      <c r="J5" s="78" t="s">
        <v>4569</v>
      </c>
      <c r="K5" s="78" t="s">
        <v>1824</v>
      </c>
      <c r="L5" s="78" t="s">
        <v>4570</v>
      </c>
      <c r="M5" s="78" t="s">
        <v>4255</v>
      </c>
      <c r="N5" s="78" t="s">
        <v>1824</v>
      </c>
      <c r="O5" s="78" t="s">
        <v>4571</v>
      </c>
      <c r="P5" s="78" t="s">
        <v>4572</v>
      </c>
      <c r="Q5" s="78" t="s">
        <v>4573</v>
      </c>
      <c r="R5" s="78" t="s">
        <v>4574</v>
      </c>
      <c r="S5" s="78" t="s">
        <v>4575</v>
      </c>
      <c r="T5" s="78" t="s">
        <v>4576</v>
      </c>
      <c r="U5" s="78" t="s">
        <v>4577</v>
      </c>
      <c r="V5" s="78" t="s">
        <v>4578</v>
      </c>
      <c r="W5" s="78" t="s">
        <v>4579</v>
      </c>
      <c r="X5" s="78" t="s">
        <v>4580</v>
      </c>
      <c r="Y5" s="78" t="s">
        <v>4581</v>
      </c>
      <c r="Z5" s="78" t="s">
        <v>4582</v>
      </c>
      <c r="AA5" s="78" t="s">
        <v>4583</v>
      </c>
      <c r="AB5" s="78" t="s">
        <v>4584</v>
      </c>
      <c r="AC5" s="78" t="s">
        <v>4585</v>
      </c>
      <c r="AD5" s="78" t="s">
        <v>4586</v>
      </c>
      <c r="AE5" s="78" t="s">
        <v>4587</v>
      </c>
      <c r="AF5" s="78" t="s">
        <v>4588</v>
      </c>
      <c r="AG5" s="78" t="s">
        <v>4589</v>
      </c>
      <c r="AH5" s="78" t="s">
        <v>4590</v>
      </c>
      <c r="AI5" s="78" t="s">
        <v>4591</v>
      </c>
      <c r="AJ5" s="78" t="s">
        <v>4592</v>
      </c>
      <c r="AK5" s="78" t="s">
        <v>4593</v>
      </c>
      <c r="AL5" s="78" t="s">
        <v>4594</v>
      </c>
      <c r="AM5" s="78" t="s">
        <v>4595</v>
      </c>
      <c r="AN5" s="78" t="s">
        <v>4596</v>
      </c>
      <c r="AO5" s="78" t="s">
        <v>4597</v>
      </c>
      <c r="AP5" s="78" t="s">
        <v>4598</v>
      </c>
      <c r="AQ5" s="78" t="s">
        <v>4599</v>
      </c>
      <c r="AR5" s="78" t="s">
        <v>4600</v>
      </c>
      <c r="AS5" s="78" t="s">
        <v>4601</v>
      </c>
      <c r="AT5" s="78" t="s">
        <v>4602</v>
      </c>
      <c r="AU5" s="78" t="s">
        <v>4603</v>
      </c>
      <c r="AV5" s="78" t="s">
        <v>4604</v>
      </c>
      <c r="AW5" s="78" t="s">
        <v>4605</v>
      </c>
      <c r="AX5" s="78" t="s">
        <v>4164</v>
      </c>
      <c r="AY5" s="78" t="s">
        <v>4606</v>
      </c>
      <c r="AZ5" s="78" t="s">
        <v>4607</v>
      </c>
      <c r="BA5" s="78" t="s">
        <v>4288</v>
      </c>
      <c r="BB5" s="78" t="s">
        <v>4608</v>
      </c>
      <c r="BC5" s="78" t="s">
        <v>4609</v>
      </c>
      <c r="BD5" s="78" t="s">
        <v>4610</v>
      </c>
      <c r="BE5" s="78" t="s">
        <v>4611</v>
      </c>
      <c r="BF5" s="78" t="s">
        <v>4612</v>
      </c>
      <c r="BG5" s="78" t="s">
        <v>4613</v>
      </c>
      <c r="BH5" s="78" t="s">
        <v>1824</v>
      </c>
      <c r="BI5" s="78" t="s">
        <v>4614</v>
      </c>
      <c r="BJ5" s="78" t="s">
        <v>4615</v>
      </c>
      <c r="BK5" s="78" t="s">
        <v>4616</v>
      </c>
      <c r="BL5" s="78" t="s">
        <v>4617</v>
      </c>
      <c r="BM5" s="78" t="s">
        <v>4618</v>
      </c>
      <c r="BN5" s="78" t="s">
        <v>4619</v>
      </c>
      <c r="BO5" s="78" t="s">
        <v>4620</v>
      </c>
      <c r="BP5" s="78" t="s">
        <v>4621</v>
      </c>
      <c r="BQ5" s="78" t="s">
        <v>4622</v>
      </c>
      <c r="BR5" s="78" t="s">
        <v>4623</v>
      </c>
      <c r="BS5" s="78" t="s">
        <v>4624</v>
      </c>
      <c r="BT5" s="78" t="s">
        <v>4625</v>
      </c>
      <c r="BU5" s="78" t="s">
        <v>4626</v>
      </c>
      <c r="BV5" s="78" t="s">
        <v>4627</v>
      </c>
      <c r="BW5" s="78" t="s">
        <v>4628</v>
      </c>
      <c r="BX5" s="78" t="s">
        <v>4629</v>
      </c>
      <c r="BY5" s="78" t="s">
        <v>4630</v>
      </c>
      <c r="BZ5" s="78" t="s">
        <v>4631</v>
      </c>
      <c r="CA5" s="78" t="s">
        <v>4632</v>
      </c>
      <c r="CB5" s="78" t="s">
        <v>4633</v>
      </c>
      <c r="CC5" s="78" t="s">
        <v>4634</v>
      </c>
      <c r="CD5" s="78" t="s">
        <v>4635</v>
      </c>
      <c r="CE5" s="78" t="s">
        <v>4636</v>
      </c>
      <c r="CF5" s="78" t="s">
        <v>4637</v>
      </c>
      <c r="CG5" s="78" t="s">
        <v>4638</v>
      </c>
      <c r="CH5" s="78" t="s">
        <v>4639</v>
      </c>
      <c r="CI5" s="78" t="s">
        <v>4640</v>
      </c>
      <c r="CJ5" s="78" t="s">
        <v>4641</v>
      </c>
      <c r="CK5" s="78" t="s">
        <v>4642</v>
      </c>
      <c r="CL5" s="78" t="s">
        <v>4643</v>
      </c>
      <c r="CM5" s="78" t="s">
        <v>4644</v>
      </c>
      <c r="CN5" s="78" t="s">
        <v>4645</v>
      </c>
      <c r="CO5" s="78" t="s">
        <v>4646</v>
      </c>
      <c r="CP5" s="78" t="s">
        <v>3558</v>
      </c>
      <c r="CQ5" s="78" t="s">
        <v>4647</v>
      </c>
      <c r="CR5" s="78" t="s">
        <v>4648</v>
      </c>
      <c r="CS5" s="78" t="s">
        <v>4649</v>
      </c>
      <c r="CT5" s="78" t="s">
        <v>4650</v>
      </c>
      <c r="CU5" s="78" t="s">
        <v>4651</v>
      </c>
      <c r="CV5" s="78" t="s">
        <v>4652</v>
      </c>
      <c r="CW5" s="78" t="s">
        <v>4653</v>
      </c>
      <c r="CX5" s="78" t="s">
        <v>4063</v>
      </c>
      <c r="CY5" s="78" t="s">
        <v>4654</v>
      </c>
      <c r="CZ5" s="78" t="s">
        <v>4655</v>
      </c>
      <c r="DA5" s="78" t="s">
        <v>4656</v>
      </c>
      <c r="DB5" s="78" t="s">
        <v>4657</v>
      </c>
      <c r="DC5" s="78" t="s">
        <v>4658</v>
      </c>
      <c r="DD5" s="78" t="s">
        <v>4659</v>
      </c>
      <c r="DE5" s="78" t="s">
        <v>4660</v>
      </c>
      <c r="DF5" s="78" t="s">
        <v>4661</v>
      </c>
      <c r="DG5" s="78" t="s">
        <v>4662</v>
      </c>
      <c r="DH5" s="78" t="s">
        <v>4663</v>
      </c>
      <c r="DI5" s="78" t="s">
        <v>4664</v>
      </c>
      <c r="DJ5" s="78" t="s">
        <v>4665</v>
      </c>
      <c r="DK5" s="78" t="s">
        <v>4666</v>
      </c>
      <c r="DL5" s="78" t="s">
        <v>1824</v>
      </c>
      <c r="DM5" s="78" t="s">
        <v>4667</v>
      </c>
      <c r="DN5" s="78" t="s">
        <v>4668</v>
      </c>
      <c r="DO5" s="78" t="s">
        <v>4669</v>
      </c>
      <c r="DP5" s="78" t="s">
        <v>4670</v>
      </c>
      <c r="DQ5" s="78" t="s">
        <v>4671</v>
      </c>
      <c r="DR5" s="78" t="s">
        <v>4672</v>
      </c>
      <c r="DS5" s="78" t="s">
        <v>4673</v>
      </c>
      <c r="DT5" s="78" t="s">
        <v>1824</v>
      </c>
      <c r="DU5" s="78" t="s">
        <v>4674</v>
      </c>
      <c r="DV5" s="78" t="s">
        <v>4675</v>
      </c>
      <c r="DW5" s="78" t="s">
        <v>4676</v>
      </c>
      <c r="DX5" s="78" t="s">
        <v>4677</v>
      </c>
      <c r="DY5" s="78" t="s">
        <v>4678</v>
      </c>
      <c r="DZ5" s="78" t="s">
        <v>4679</v>
      </c>
      <c r="EA5" s="78" t="s">
        <v>4680</v>
      </c>
      <c r="EB5" s="78" t="s">
        <v>4681</v>
      </c>
      <c r="EC5" s="78" t="s">
        <v>4682</v>
      </c>
      <c r="ED5" s="78" t="s">
        <v>4683</v>
      </c>
      <c r="EE5" s="78" t="s">
        <v>4684</v>
      </c>
      <c r="EF5" s="78" t="s">
        <v>4685</v>
      </c>
      <c r="EG5" s="78" t="s">
        <v>4165</v>
      </c>
      <c r="EH5" s="78" t="s">
        <v>4686</v>
      </c>
      <c r="EI5" s="78" t="s">
        <v>4687</v>
      </c>
      <c r="EJ5" s="78" t="s">
        <v>4688</v>
      </c>
      <c r="EK5" s="78" t="s">
        <v>4062</v>
      </c>
      <c r="EL5" s="78" t="s">
        <v>4689</v>
      </c>
      <c r="EM5" s="78" t="s">
        <v>4690</v>
      </c>
      <c r="EN5" s="78" t="s">
        <v>4691</v>
      </c>
      <c r="EO5" s="78" t="s">
        <v>4692</v>
      </c>
      <c r="EP5" s="78" t="s">
        <v>4693</v>
      </c>
      <c r="EQ5" s="78" t="s">
        <v>1824</v>
      </c>
      <c r="ER5" s="78" t="s">
        <v>4694</v>
      </c>
      <c r="ES5" s="78" t="s">
        <v>4695</v>
      </c>
      <c r="ET5" s="78" t="s">
        <v>1824</v>
      </c>
      <c r="EU5" s="78" t="s">
        <v>4696</v>
      </c>
      <c r="EV5" s="78" t="s">
        <v>4697</v>
      </c>
      <c r="EW5" s="78" t="s">
        <v>4698</v>
      </c>
      <c r="EX5" s="78" t="s">
        <v>4699</v>
      </c>
      <c r="EY5" s="78" t="s">
        <v>4687</v>
      </c>
      <c r="EZ5" s="78" t="s">
        <v>4700</v>
      </c>
      <c r="FA5" s="78" t="s">
        <v>4701</v>
      </c>
      <c r="FB5" s="78" t="s">
        <v>4702</v>
      </c>
      <c r="FC5" s="78" t="s">
        <v>4703</v>
      </c>
      <c r="FD5" s="78" t="s">
        <v>4704</v>
      </c>
      <c r="FE5" s="78" t="s">
        <v>4705</v>
      </c>
      <c r="FF5" s="78" t="s">
        <v>4706</v>
      </c>
      <c r="FG5" s="78" t="s">
        <v>4707</v>
      </c>
      <c r="FH5" s="78" t="s">
        <v>4708</v>
      </c>
      <c r="FI5" s="78" t="s">
        <v>4709</v>
      </c>
      <c r="FJ5" s="78" t="s">
        <v>4710</v>
      </c>
      <c r="FK5" s="78" t="s">
        <v>4711</v>
      </c>
      <c r="FL5" s="78" t="s">
        <v>4712</v>
      </c>
      <c r="FM5" s="78" t="s">
        <v>4713</v>
      </c>
      <c r="FN5" s="78" t="s">
        <v>4714</v>
      </c>
      <c r="FO5" s="78" t="s">
        <v>4715</v>
      </c>
      <c r="FP5" s="78" t="s">
        <v>4716</v>
      </c>
      <c r="FQ5" s="78" t="s">
        <v>4717</v>
      </c>
      <c r="FR5" s="78" t="s">
        <v>4718</v>
      </c>
      <c r="FS5" s="78" t="s">
        <v>4719</v>
      </c>
      <c r="FT5" s="78" t="s">
        <v>4720</v>
      </c>
      <c r="FU5" s="78" t="s">
        <v>4710</v>
      </c>
      <c r="FV5" s="78" t="s">
        <v>4721</v>
      </c>
      <c r="FW5" s="78" t="s">
        <v>4722</v>
      </c>
      <c r="FX5" s="78" t="s">
        <v>4723</v>
      </c>
      <c r="FY5" s="78" t="s">
        <v>4724</v>
      </c>
      <c r="FZ5" s="78" t="s">
        <v>4725</v>
      </c>
      <c r="GA5" s="78" t="s">
        <v>4726</v>
      </c>
      <c r="GB5" s="78" t="s">
        <v>4727</v>
      </c>
      <c r="GC5" s="78" t="s">
        <v>4728</v>
      </c>
      <c r="GD5" s="78" t="s">
        <v>4729</v>
      </c>
      <c r="GE5" s="78" t="s">
        <v>1824</v>
      </c>
      <c r="GF5" s="78" t="s">
        <v>4730</v>
      </c>
      <c r="GG5" s="78" t="s">
        <v>4731</v>
      </c>
      <c r="GH5" s="78" t="s">
        <v>1824</v>
      </c>
      <c r="GI5" s="78" t="s">
        <v>4732</v>
      </c>
      <c r="GJ5" s="78" t="s">
        <v>4733</v>
      </c>
      <c r="GK5" s="78" t="s">
        <v>4734</v>
      </c>
      <c r="GL5" s="78" t="s">
        <v>1824</v>
      </c>
      <c r="GM5" s="78" t="s">
        <v>1824</v>
      </c>
    </row>
    <row r="6" spans="1:195">
      <c r="A6" s="78" t="s">
        <v>4735</v>
      </c>
      <c r="B6" s="78" t="s">
        <v>4736</v>
      </c>
      <c r="C6" s="78" t="s">
        <v>4737</v>
      </c>
      <c r="D6" s="78" t="s">
        <v>1824</v>
      </c>
      <c r="E6" s="78" t="s">
        <v>4738</v>
      </c>
      <c r="F6" s="78" t="s">
        <v>4739</v>
      </c>
      <c r="G6" s="78" t="s">
        <v>4740</v>
      </c>
      <c r="H6" s="78" t="s">
        <v>4654</v>
      </c>
      <c r="I6" s="78" t="s">
        <v>4741</v>
      </c>
      <c r="J6" s="78" t="s">
        <v>4742</v>
      </c>
      <c r="K6" s="78" t="s">
        <v>1824</v>
      </c>
      <c r="L6" s="78" t="s">
        <v>4743</v>
      </c>
      <c r="M6" s="78" t="s">
        <v>4744</v>
      </c>
      <c r="N6" s="78" t="s">
        <v>1824</v>
      </c>
      <c r="O6" s="78" t="s">
        <v>1824</v>
      </c>
      <c r="P6" s="78" t="s">
        <v>4745</v>
      </c>
      <c r="Q6" s="78" t="s">
        <v>4746</v>
      </c>
      <c r="R6" s="78" t="s">
        <v>4747</v>
      </c>
      <c r="S6" s="78" t="s">
        <v>4748</v>
      </c>
      <c r="T6" s="78" t="s">
        <v>4749</v>
      </c>
      <c r="U6" s="78" t="s">
        <v>4750</v>
      </c>
      <c r="V6" s="78" t="s">
        <v>4751</v>
      </c>
      <c r="W6" s="78" t="s">
        <v>1824</v>
      </c>
      <c r="X6" s="78" t="s">
        <v>4752</v>
      </c>
      <c r="Y6" s="78" t="s">
        <v>4753</v>
      </c>
      <c r="Z6" s="78" t="s">
        <v>4754</v>
      </c>
      <c r="AA6" s="78" t="s">
        <v>4755</v>
      </c>
      <c r="AB6" s="78" t="s">
        <v>4756</v>
      </c>
      <c r="AC6" s="78" t="s">
        <v>4757</v>
      </c>
      <c r="AD6" s="78" t="s">
        <v>4758</v>
      </c>
      <c r="AE6" s="78" t="s">
        <v>4381</v>
      </c>
      <c r="AF6" s="78" t="s">
        <v>4759</v>
      </c>
      <c r="AG6" s="78" t="s">
        <v>4760</v>
      </c>
      <c r="AH6" s="78" t="s">
        <v>4761</v>
      </c>
      <c r="AI6" s="78" t="s">
        <v>4762</v>
      </c>
      <c r="AJ6" s="78" t="s">
        <v>4763</v>
      </c>
      <c r="AK6" s="78" t="s">
        <v>4764</v>
      </c>
      <c r="AL6" s="78" t="s">
        <v>4765</v>
      </c>
      <c r="AM6" s="78" t="s">
        <v>4766</v>
      </c>
      <c r="AN6" s="78" t="s">
        <v>4767</v>
      </c>
      <c r="AO6" s="78" t="s">
        <v>4768</v>
      </c>
      <c r="AP6" s="78" t="s">
        <v>4769</v>
      </c>
      <c r="AQ6" s="78" t="s">
        <v>4401</v>
      </c>
      <c r="AR6" s="78" t="s">
        <v>4770</v>
      </c>
      <c r="AS6" s="78" t="s">
        <v>1824</v>
      </c>
      <c r="AT6" s="78" t="s">
        <v>4771</v>
      </c>
      <c r="AU6" s="78" t="s">
        <v>4772</v>
      </c>
      <c r="AV6" s="78" t="s">
        <v>4773</v>
      </c>
      <c r="AW6" s="78" t="s">
        <v>4774</v>
      </c>
      <c r="AX6" s="78" t="s">
        <v>4775</v>
      </c>
      <c r="AY6" s="78" t="s">
        <v>4776</v>
      </c>
      <c r="AZ6" s="78" t="s">
        <v>4777</v>
      </c>
      <c r="BA6" s="78" t="s">
        <v>4778</v>
      </c>
      <c r="BB6" s="78" t="s">
        <v>4779</v>
      </c>
      <c r="BC6" s="78" t="s">
        <v>1824</v>
      </c>
      <c r="BD6" s="78" t="s">
        <v>4780</v>
      </c>
      <c r="BE6" s="78" t="s">
        <v>4781</v>
      </c>
      <c r="BF6" s="78" t="s">
        <v>4782</v>
      </c>
      <c r="BG6" s="78" t="s">
        <v>4783</v>
      </c>
      <c r="BH6" s="78" t="s">
        <v>1824</v>
      </c>
      <c r="BI6" s="78" t="s">
        <v>4784</v>
      </c>
      <c r="BJ6" s="78" t="s">
        <v>4785</v>
      </c>
      <c r="BK6" s="78" t="s">
        <v>4786</v>
      </c>
      <c r="BL6" s="78" t="s">
        <v>4787</v>
      </c>
      <c r="BM6" s="78" t="s">
        <v>1824</v>
      </c>
      <c r="BN6" s="78" t="s">
        <v>4788</v>
      </c>
      <c r="BO6" s="78" t="s">
        <v>4789</v>
      </c>
      <c r="BP6" s="78" t="s">
        <v>4790</v>
      </c>
      <c r="BQ6" s="78" t="s">
        <v>4791</v>
      </c>
      <c r="BR6" s="78" t="s">
        <v>4792</v>
      </c>
      <c r="BS6" s="78" t="s">
        <v>4793</v>
      </c>
      <c r="BT6" s="78" t="s">
        <v>4794</v>
      </c>
      <c r="BU6" s="78" t="s">
        <v>4795</v>
      </c>
      <c r="BV6" s="78" t="s">
        <v>4796</v>
      </c>
      <c r="BW6" s="78" t="s">
        <v>4797</v>
      </c>
      <c r="BX6" s="78" t="s">
        <v>4760</v>
      </c>
      <c r="BY6" s="78" t="s">
        <v>4798</v>
      </c>
      <c r="BZ6" s="78" t="s">
        <v>4799</v>
      </c>
      <c r="CA6" s="78" t="s">
        <v>4800</v>
      </c>
      <c r="CB6" s="78" t="s">
        <v>4801</v>
      </c>
      <c r="CC6" s="78" t="s">
        <v>4802</v>
      </c>
      <c r="CD6" s="78" t="s">
        <v>4803</v>
      </c>
      <c r="CE6" s="78" t="s">
        <v>4804</v>
      </c>
      <c r="CF6" s="78" t="s">
        <v>4805</v>
      </c>
      <c r="CG6" s="78" t="s">
        <v>4568</v>
      </c>
      <c r="CH6" s="78" t="s">
        <v>4806</v>
      </c>
      <c r="CI6" s="78" t="s">
        <v>4381</v>
      </c>
      <c r="CJ6" s="78" t="s">
        <v>4807</v>
      </c>
      <c r="CK6" s="78" t="s">
        <v>4808</v>
      </c>
      <c r="CL6" s="78" t="s">
        <v>4809</v>
      </c>
      <c r="CM6" s="78" t="s">
        <v>1824</v>
      </c>
      <c r="CN6" s="78" t="s">
        <v>4810</v>
      </c>
      <c r="CO6" s="78" t="s">
        <v>4811</v>
      </c>
      <c r="CP6" s="78" t="s">
        <v>3559</v>
      </c>
      <c r="CQ6" s="78" t="s">
        <v>1824</v>
      </c>
      <c r="CR6" s="78" t="s">
        <v>4812</v>
      </c>
      <c r="CS6" s="78" t="s">
        <v>4813</v>
      </c>
      <c r="CT6" s="78" t="s">
        <v>4814</v>
      </c>
      <c r="CU6" s="78" t="s">
        <v>4815</v>
      </c>
      <c r="CV6" s="78" t="s">
        <v>4638</v>
      </c>
      <c r="CW6" s="78" t="s">
        <v>4816</v>
      </c>
      <c r="CX6" s="78" t="s">
        <v>4817</v>
      </c>
      <c r="CY6" s="78" t="s">
        <v>4818</v>
      </c>
      <c r="CZ6" s="78" t="s">
        <v>4819</v>
      </c>
      <c r="DA6" s="78" t="s">
        <v>4820</v>
      </c>
      <c r="DB6" s="78" t="s">
        <v>4821</v>
      </c>
      <c r="DC6" s="78" t="s">
        <v>4822</v>
      </c>
      <c r="DD6" s="78" t="s">
        <v>1824</v>
      </c>
      <c r="DE6" s="78" t="s">
        <v>4690</v>
      </c>
      <c r="DF6" s="78" t="s">
        <v>4087</v>
      </c>
      <c r="DG6" s="78" t="s">
        <v>4823</v>
      </c>
      <c r="DH6" s="78" t="s">
        <v>4824</v>
      </c>
      <c r="DI6" s="78" t="s">
        <v>4788</v>
      </c>
      <c r="DJ6" s="78" t="s">
        <v>4825</v>
      </c>
      <c r="DK6" s="78" t="s">
        <v>4826</v>
      </c>
      <c r="DL6" s="78" t="s">
        <v>1824</v>
      </c>
      <c r="DM6" s="78" t="s">
        <v>1824</v>
      </c>
      <c r="DN6" s="78" t="s">
        <v>4827</v>
      </c>
      <c r="DO6" s="78" t="s">
        <v>4828</v>
      </c>
      <c r="DP6" s="78" t="s">
        <v>4829</v>
      </c>
      <c r="DQ6" s="78" t="s">
        <v>4830</v>
      </c>
      <c r="DR6" s="78" t="s">
        <v>4831</v>
      </c>
      <c r="DS6" s="78" t="s">
        <v>1824</v>
      </c>
      <c r="DT6" s="78" t="s">
        <v>1824</v>
      </c>
      <c r="DU6" s="78" t="s">
        <v>4832</v>
      </c>
      <c r="DV6" s="78" t="s">
        <v>4833</v>
      </c>
      <c r="DW6" s="78" t="s">
        <v>4834</v>
      </c>
      <c r="DX6" s="78" t="s">
        <v>4835</v>
      </c>
      <c r="DY6" s="78" t="s">
        <v>4836</v>
      </c>
      <c r="DZ6" s="78" t="s">
        <v>4837</v>
      </c>
      <c r="EA6" s="78" t="s">
        <v>4838</v>
      </c>
      <c r="EB6" s="78" t="s">
        <v>4819</v>
      </c>
      <c r="EC6" s="78" t="s">
        <v>4250</v>
      </c>
      <c r="ED6" s="78" t="s">
        <v>4839</v>
      </c>
      <c r="EE6" s="78" t="s">
        <v>4840</v>
      </c>
      <c r="EF6" s="78" t="s">
        <v>4841</v>
      </c>
      <c r="EG6" s="78" t="s">
        <v>4159</v>
      </c>
      <c r="EH6" s="78" t="s">
        <v>4842</v>
      </c>
      <c r="EI6" s="78" t="s">
        <v>4063</v>
      </c>
      <c r="EJ6" s="78" t="s">
        <v>4843</v>
      </c>
      <c r="EK6" s="78" t="s">
        <v>1824</v>
      </c>
      <c r="EL6" s="78" t="s">
        <v>4844</v>
      </c>
      <c r="EM6" s="78" t="s">
        <v>4845</v>
      </c>
      <c r="EN6" s="78" t="s">
        <v>4846</v>
      </c>
      <c r="EO6" s="78" t="s">
        <v>1824</v>
      </c>
      <c r="EP6" s="78" t="s">
        <v>1824</v>
      </c>
      <c r="EQ6" s="78" t="s">
        <v>1824</v>
      </c>
      <c r="ER6" s="78" t="s">
        <v>4847</v>
      </c>
      <c r="ES6" s="78" t="s">
        <v>4848</v>
      </c>
      <c r="ET6" s="78" t="s">
        <v>1824</v>
      </c>
      <c r="EU6" s="78" t="s">
        <v>4849</v>
      </c>
      <c r="EV6" s="78" t="s">
        <v>4850</v>
      </c>
      <c r="EW6" s="78" t="s">
        <v>4851</v>
      </c>
      <c r="EX6" s="78" t="s">
        <v>4852</v>
      </c>
      <c r="EY6" s="78" t="s">
        <v>4853</v>
      </c>
      <c r="EZ6" s="78" t="s">
        <v>4854</v>
      </c>
      <c r="FA6" s="78" t="s">
        <v>4855</v>
      </c>
      <c r="FB6" s="78" t="s">
        <v>4856</v>
      </c>
      <c r="FC6" s="78" t="s">
        <v>4857</v>
      </c>
      <c r="FD6" s="78" t="s">
        <v>4858</v>
      </c>
      <c r="FE6" s="78" t="s">
        <v>4859</v>
      </c>
      <c r="FF6" s="78" t="s">
        <v>4860</v>
      </c>
      <c r="FG6" s="78" t="s">
        <v>4861</v>
      </c>
      <c r="FH6" s="78" t="s">
        <v>4862</v>
      </c>
      <c r="FI6" s="78" t="s">
        <v>4863</v>
      </c>
      <c r="FJ6" s="78" t="s">
        <v>4864</v>
      </c>
      <c r="FK6" s="78" t="s">
        <v>4865</v>
      </c>
      <c r="FL6" s="78" t="s">
        <v>4866</v>
      </c>
      <c r="FM6" s="78" t="s">
        <v>4867</v>
      </c>
      <c r="FN6" s="78" t="s">
        <v>1824</v>
      </c>
      <c r="FO6" s="78" t="s">
        <v>4868</v>
      </c>
      <c r="FP6" s="78" t="s">
        <v>1824</v>
      </c>
      <c r="FQ6" s="78" t="s">
        <v>4869</v>
      </c>
      <c r="FR6" s="78" t="s">
        <v>4870</v>
      </c>
      <c r="FS6" s="78" t="s">
        <v>4871</v>
      </c>
      <c r="FT6" s="78" t="s">
        <v>4062</v>
      </c>
      <c r="FU6" s="78" t="s">
        <v>4872</v>
      </c>
      <c r="FV6" s="78" t="s">
        <v>4873</v>
      </c>
      <c r="FW6" s="78" t="s">
        <v>4874</v>
      </c>
      <c r="FX6" s="78" t="s">
        <v>4875</v>
      </c>
      <c r="FY6" s="78" t="s">
        <v>4876</v>
      </c>
      <c r="FZ6" s="78" t="s">
        <v>4877</v>
      </c>
      <c r="GA6" s="78" t="s">
        <v>4878</v>
      </c>
      <c r="GB6" s="78" t="s">
        <v>4879</v>
      </c>
      <c r="GC6" s="78" t="s">
        <v>4880</v>
      </c>
      <c r="GD6" s="78" t="s">
        <v>4881</v>
      </c>
      <c r="GE6" s="78" t="s">
        <v>1824</v>
      </c>
      <c r="GF6" s="78" t="s">
        <v>4882</v>
      </c>
      <c r="GG6" s="78" t="s">
        <v>4883</v>
      </c>
      <c r="GH6" s="78" t="s">
        <v>1824</v>
      </c>
      <c r="GI6" s="78" t="s">
        <v>1824</v>
      </c>
      <c r="GJ6" s="78" t="s">
        <v>4884</v>
      </c>
      <c r="GK6" s="78" t="s">
        <v>1824</v>
      </c>
      <c r="GL6" s="78" t="s">
        <v>1824</v>
      </c>
      <c r="GM6" s="78" t="s">
        <v>1824</v>
      </c>
    </row>
    <row r="7" spans="1:195">
      <c r="A7" s="78" t="s">
        <v>4038</v>
      </c>
      <c r="B7" s="78" t="s">
        <v>4885</v>
      </c>
      <c r="C7" s="78" t="s">
        <v>4886</v>
      </c>
      <c r="D7" s="78" t="s">
        <v>1824</v>
      </c>
      <c r="E7" s="78" t="s">
        <v>4887</v>
      </c>
      <c r="F7" s="78" t="s">
        <v>4888</v>
      </c>
      <c r="G7" s="78" t="s">
        <v>4889</v>
      </c>
      <c r="H7" s="78" t="s">
        <v>4890</v>
      </c>
      <c r="I7" s="78" t="s">
        <v>1824</v>
      </c>
      <c r="J7" s="78" t="s">
        <v>4891</v>
      </c>
      <c r="K7" s="78" t="s">
        <v>1824</v>
      </c>
      <c r="L7" s="78" t="s">
        <v>4892</v>
      </c>
      <c r="M7" s="78" t="s">
        <v>4893</v>
      </c>
      <c r="N7" s="78" t="s">
        <v>1824</v>
      </c>
      <c r="O7" s="78" t="s">
        <v>1824</v>
      </c>
      <c r="P7" s="78" t="s">
        <v>4894</v>
      </c>
      <c r="Q7" s="78" t="s">
        <v>4895</v>
      </c>
      <c r="R7" s="78" t="s">
        <v>1824</v>
      </c>
      <c r="S7" s="78" t="s">
        <v>4896</v>
      </c>
      <c r="T7" s="78" t="s">
        <v>4897</v>
      </c>
      <c r="U7" s="78" t="s">
        <v>4898</v>
      </c>
      <c r="V7" s="78" t="s">
        <v>4899</v>
      </c>
      <c r="W7" s="78" t="s">
        <v>1824</v>
      </c>
      <c r="X7" s="78" t="s">
        <v>4900</v>
      </c>
      <c r="Y7" s="78" t="s">
        <v>4901</v>
      </c>
      <c r="Z7" s="78" t="s">
        <v>4450</v>
      </c>
      <c r="AA7" s="78" t="s">
        <v>4902</v>
      </c>
      <c r="AB7" s="78" t="s">
        <v>4903</v>
      </c>
      <c r="AC7" s="78" t="s">
        <v>4904</v>
      </c>
      <c r="AD7" s="78" t="s">
        <v>4905</v>
      </c>
      <c r="AE7" s="78" t="s">
        <v>4906</v>
      </c>
      <c r="AF7" s="78" t="s">
        <v>4907</v>
      </c>
      <c r="AG7" s="78" t="s">
        <v>4908</v>
      </c>
      <c r="AH7" s="78" t="s">
        <v>4909</v>
      </c>
      <c r="AI7" s="78" t="s">
        <v>4910</v>
      </c>
      <c r="AJ7" s="78" t="s">
        <v>4911</v>
      </c>
      <c r="AK7" s="78" t="s">
        <v>4912</v>
      </c>
      <c r="AL7" s="78" t="s">
        <v>4913</v>
      </c>
      <c r="AM7" s="78" t="s">
        <v>4445</v>
      </c>
      <c r="AN7" s="78" t="s">
        <v>4470</v>
      </c>
      <c r="AO7" s="78" t="s">
        <v>4914</v>
      </c>
      <c r="AP7" s="78" t="s">
        <v>4915</v>
      </c>
      <c r="AQ7" s="78" t="s">
        <v>4019</v>
      </c>
      <c r="AR7" s="78" t="s">
        <v>4916</v>
      </c>
      <c r="AS7" s="78" t="s">
        <v>1824</v>
      </c>
      <c r="AT7" s="78" t="s">
        <v>4917</v>
      </c>
      <c r="AU7" s="78" t="s">
        <v>4918</v>
      </c>
      <c r="AV7" s="78" t="s">
        <v>4919</v>
      </c>
      <c r="AW7" s="78" t="s">
        <v>4920</v>
      </c>
      <c r="AX7" s="78" t="s">
        <v>4921</v>
      </c>
      <c r="AY7" s="78" t="s">
        <v>4922</v>
      </c>
      <c r="AZ7" s="78" t="s">
        <v>4923</v>
      </c>
      <c r="BA7" s="78" t="s">
        <v>4654</v>
      </c>
      <c r="BB7" s="78" t="s">
        <v>4094</v>
      </c>
      <c r="BC7" s="78" t="s">
        <v>1824</v>
      </c>
      <c r="BD7" s="78" t="s">
        <v>4924</v>
      </c>
      <c r="BE7" s="78" t="s">
        <v>4925</v>
      </c>
      <c r="BF7" s="78" t="s">
        <v>4926</v>
      </c>
      <c r="BG7" s="78" t="s">
        <v>4927</v>
      </c>
      <c r="BH7" s="78" t="s">
        <v>1824</v>
      </c>
      <c r="BI7" s="78" t="s">
        <v>4928</v>
      </c>
      <c r="BJ7" s="78" t="s">
        <v>4929</v>
      </c>
      <c r="BK7" s="78" t="s">
        <v>4930</v>
      </c>
      <c r="BL7" s="78" t="s">
        <v>4931</v>
      </c>
      <c r="BM7" s="78" t="s">
        <v>1824</v>
      </c>
      <c r="BN7" s="78" t="s">
        <v>4932</v>
      </c>
      <c r="BO7" s="78" t="s">
        <v>4933</v>
      </c>
      <c r="BP7" s="78" t="s">
        <v>4934</v>
      </c>
      <c r="BQ7" s="78" t="s">
        <v>4935</v>
      </c>
      <c r="BR7" s="78" t="s">
        <v>4936</v>
      </c>
      <c r="BS7" s="78" t="s">
        <v>4937</v>
      </c>
      <c r="BT7" s="78" t="s">
        <v>4769</v>
      </c>
      <c r="BU7" s="78" t="s">
        <v>4062</v>
      </c>
      <c r="BV7" s="78" t="s">
        <v>4938</v>
      </c>
      <c r="BW7" s="78" t="s">
        <v>4939</v>
      </c>
      <c r="BX7" s="78" t="s">
        <v>4940</v>
      </c>
      <c r="BY7" s="78" t="s">
        <v>4941</v>
      </c>
      <c r="BZ7" s="78" t="s">
        <v>4942</v>
      </c>
      <c r="CA7" s="78" t="s">
        <v>4943</v>
      </c>
      <c r="CB7" s="78" t="s">
        <v>4944</v>
      </c>
      <c r="CC7" s="78" t="s">
        <v>4945</v>
      </c>
      <c r="CD7" s="78" t="s">
        <v>4946</v>
      </c>
      <c r="CE7" s="78" t="s">
        <v>4947</v>
      </c>
      <c r="CF7" s="78" t="s">
        <v>4948</v>
      </c>
      <c r="CG7" s="78" t="s">
        <v>4949</v>
      </c>
      <c r="CH7" s="78" t="s">
        <v>4950</v>
      </c>
      <c r="CI7" s="78" t="s">
        <v>4951</v>
      </c>
      <c r="CJ7" s="78" t="s">
        <v>4952</v>
      </c>
      <c r="CK7" s="78" t="s">
        <v>4953</v>
      </c>
      <c r="CL7" s="78" t="s">
        <v>4954</v>
      </c>
      <c r="CM7" s="78" t="s">
        <v>1824</v>
      </c>
      <c r="CN7" s="78" t="s">
        <v>4955</v>
      </c>
      <c r="CO7" s="78" t="s">
        <v>4956</v>
      </c>
      <c r="CP7" s="78" t="s">
        <v>1824</v>
      </c>
      <c r="CQ7" s="78" t="s">
        <v>1824</v>
      </c>
      <c r="CR7" s="78" t="s">
        <v>1824</v>
      </c>
      <c r="CS7" s="78" t="s">
        <v>4957</v>
      </c>
      <c r="CT7" s="78" t="s">
        <v>4958</v>
      </c>
      <c r="CU7" s="78" t="s">
        <v>4959</v>
      </c>
      <c r="CV7" s="78" t="s">
        <v>4960</v>
      </c>
      <c r="CW7" s="78" t="s">
        <v>1824</v>
      </c>
      <c r="CX7" s="78" t="s">
        <v>1824</v>
      </c>
      <c r="CY7" s="78" t="s">
        <v>4961</v>
      </c>
      <c r="CZ7" s="78" t="s">
        <v>4962</v>
      </c>
      <c r="DA7" s="78" t="s">
        <v>4750</v>
      </c>
      <c r="DB7" s="78" t="s">
        <v>4963</v>
      </c>
      <c r="DC7" s="78" t="s">
        <v>4964</v>
      </c>
      <c r="DD7" s="78" t="s">
        <v>1824</v>
      </c>
      <c r="DE7" s="78" t="s">
        <v>4965</v>
      </c>
      <c r="DF7" s="78" t="s">
        <v>4966</v>
      </c>
      <c r="DG7" s="78" t="s">
        <v>4967</v>
      </c>
      <c r="DH7" s="78" t="s">
        <v>4968</v>
      </c>
      <c r="DI7" s="78" t="s">
        <v>4969</v>
      </c>
      <c r="DJ7" s="78" t="s">
        <v>4970</v>
      </c>
      <c r="DK7" s="78" t="s">
        <v>4971</v>
      </c>
      <c r="DL7" s="78" t="s">
        <v>1824</v>
      </c>
      <c r="DM7" s="78" t="s">
        <v>1824</v>
      </c>
      <c r="DN7" s="78" t="s">
        <v>4972</v>
      </c>
      <c r="DO7" s="78" t="s">
        <v>1824</v>
      </c>
      <c r="DP7" s="78" t="s">
        <v>4973</v>
      </c>
      <c r="DQ7" s="78" t="s">
        <v>4974</v>
      </c>
      <c r="DR7" s="78" t="s">
        <v>4975</v>
      </c>
      <c r="DS7" s="78" t="s">
        <v>1824</v>
      </c>
      <c r="DT7" s="78" t="s">
        <v>1824</v>
      </c>
      <c r="DU7" s="78" t="s">
        <v>4976</v>
      </c>
      <c r="DV7" s="78" t="s">
        <v>4483</v>
      </c>
      <c r="DW7" s="78" t="s">
        <v>4977</v>
      </c>
      <c r="DX7" s="78" t="s">
        <v>4978</v>
      </c>
      <c r="DY7" s="78" t="s">
        <v>1824</v>
      </c>
      <c r="DZ7" s="78" t="s">
        <v>1824</v>
      </c>
      <c r="EA7" s="78" t="s">
        <v>4462</v>
      </c>
      <c r="EB7" s="78" t="s">
        <v>4979</v>
      </c>
      <c r="EC7" s="78" t="s">
        <v>4980</v>
      </c>
      <c r="ED7" s="78" t="s">
        <v>4802</v>
      </c>
      <c r="EE7" s="78" t="s">
        <v>4981</v>
      </c>
      <c r="EF7" s="78" t="s">
        <v>4982</v>
      </c>
      <c r="EG7" s="78" t="s">
        <v>4983</v>
      </c>
      <c r="EH7" s="78" t="s">
        <v>4984</v>
      </c>
      <c r="EI7" s="78" t="s">
        <v>4985</v>
      </c>
      <c r="EJ7" s="78" t="s">
        <v>1824</v>
      </c>
      <c r="EK7" s="78" t="s">
        <v>1824</v>
      </c>
      <c r="EL7" s="78" t="s">
        <v>4986</v>
      </c>
      <c r="EM7" s="78" t="s">
        <v>4987</v>
      </c>
      <c r="EN7" s="78" t="s">
        <v>4988</v>
      </c>
      <c r="EO7" s="78" t="s">
        <v>1824</v>
      </c>
      <c r="EP7" s="78" t="s">
        <v>1824</v>
      </c>
      <c r="EQ7" s="78" t="s">
        <v>1824</v>
      </c>
      <c r="ER7" s="78" t="s">
        <v>4989</v>
      </c>
      <c r="ES7" s="78" t="s">
        <v>4990</v>
      </c>
      <c r="ET7" s="78" t="s">
        <v>1824</v>
      </c>
      <c r="EU7" s="78" t="s">
        <v>4991</v>
      </c>
      <c r="EV7" s="78" t="s">
        <v>4992</v>
      </c>
      <c r="EW7" s="78" t="s">
        <v>4993</v>
      </c>
      <c r="EX7" s="78" t="s">
        <v>4994</v>
      </c>
      <c r="EY7" s="78" t="s">
        <v>4995</v>
      </c>
      <c r="EZ7" s="78" t="s">
        <v>4996</v>
      </c>
      <c r="FA7" s="78" t="s">
        <v>4997</v>
      </c>
      <c r="FB7" s="78" t="s">
        <v>4998</v>
      </c>
      <c r="FC7" s="78" t="s">
        <v>4999</v>
      </c>
      <c r="FD7" s="78" t="s">
        <v>5000</v>
      </c>
      <c r="FE7" s="78" t="s">
        <v>5001</v>
      </c>
      <c r="FF7" s="78" t="s">
        <v>5002</v>
      </c>
      <c r="FG7" s="78" t="s">
        <v>5003</v>
      </c>
      <c r="FH7" s="78" t="s">
        <v>5004</v>
      </c>
      <c r="FI7" s="78" t="s">
        <v>5005</v>
      </c>
      <c r="FJ7" s="78" t="s">
        <v>1824</v>
      </c>
      <c r="FK7" s="78" t="s">
        <v>5006</v>
      </c>
      <c r="FL7" s="78" t="s">
        <v>4966</v>
      </c>
      <c r="FM7" s="78" t="s">
        <v>5007</v>
      </c>
      <c r="FN7" s="78" t="s">
        <v>1824</v>
      </c>
      <c r="FO7" s="78" t="s">
        <v>1824</v>
      </c>
      <c r="FP7" s="78" t="s">
        <v>1824</v>
      </c>
      <c r="FQ7" s="78" t="s">
        <v>5008</v>
      </c>
      <c r="FR7" s="78" t="s">
        <v>5009</v>
      </c>
      <c r="FS7" s="78" t="s">
        <v>5010</v>
      </c>
      <c r="FT7" s="78" t="s">
        <v>5011</v>
      </c>
      <c r="FU7" s="78" t="s">
        <v>1824</v>
      </c>
      <c r="FV7" s="78" t="s">
        <v>5012</v>
      </c>
      <c r="FW7" s="78" t="s">
        <v>5013</v>
      </c>
      <c r="FX7" s="78" t="s">
        <v>1824</v>
      </c>
      <c r="FY7" s="78" t="s">
        <v>4847</v>
      </c>
      <c r="FZ7" s="78" t="s">
        <v>5014</v>
      </c>
      <c r="GA7" s="78" t="s">
        <v>4295</v>
      </c>
      <c r="GB7" s="78" t="s">
        <v>1824</v>
      </c>
      <c r="GC7" s="78" t="s">
        <v>5015</v>
      </c>
      <c r="GD7" s="78" t="s">
        <v>5016</v>
      </c>
      <c r="GE7" s="78" t="s">
        <v>1824</v>
      </c>
      <c r="GF7" s="78" t="s">
        <v>5017</v>
      </c>
      <c r="GG7" s="78" t="s">
        <v>5018</v>
      </c>
      <c r="GH7" s="78" t="s">
        <v>1824</v>
      </c>
      <c r="GI7" s="78" t="s">
        <v>1824</v>
      </c>
      <c r="GJ7" s="78" t="s">
        <v>5019</v>
      </c>
      <c r="GK7" s="78" t="s">
        <v>1824</v>
      </c>
      <c r="GL7" s="78" t="s">
        <v>1824</v>
      </c>
      <c r="GM7" s="78" t="s">
        <v>1824</v>
      </c>
    </row>
    <row r="8" spans="1:195">
      <c r="A8" s="78" t="s">
        <v>5020</v>
      </c>
      <c r="B8" s="78" t="s">
        <v>1824</v>
      </c>
      <c r="C8" s="78" t="s">
        <v>5021</v>
      </c>
      <c r="D8" s="78" t="s">
        <v>1824</v>
      </c>
      <c r="E8" s="78" t="s">
        <v>5022</v>
      </c>
      <c r="F8" s="78" t="s">
        <v>5023</v>
      </c>
      <c r="G8" s="78" t="s">
        <v>5024</v>
      </c>
      <c r="H8" s="78" t="s">
        <v>5025</v>
      </c>
      <c r="I8" s="78" t="s">
        <v>1824</v>
      </c>
      <c r="J8" s="78" t="s">
        <v>1824</v>
      </c>
      <c r="K8" s="78" t="s">
        <v>1824</v>
      </c>
      <c r="L8" s="78" t="s">
        <v>5026</v>
      </c>
      <c r="M8" s="78" t="s">
        <v>5027</v>
      </c>
      <c r="N8" s="78" t="s">
        <v>1824</v>
      </c>
      <c r="O8" s="78" t="s">
        <v>1824</v>
      </c>
      <c r="P8" s="78" t="s">
        <v>5028</v>
      </c>
      <c r="Q8" s="78" t="s">
        <v>5029</v>
      </c>
      <c r="R8" s="78" t="s">
        <v>1824</v>
      </c>
      <c r="S8" s="78" t="s">
        <v>5030</v>
      </c>
      <c r="T8" s="78" t="s">
        <v>4304</v>
      </c>
      <c r="U8" s="78" t="s">
        <v>5031</v>
      </c>
      <c r="V8" s="78" t="s">
        <v>5032</v>
      </c>
      <c r="W8" s="78" t="s">
        <v>1824</v>
      </c>
      <c r="X8" s="78" t="s">
        <v>5033</v>
      </c>
      <c r="Y8" s="78" t="s">
        <v>5034</v>
      </c>
      <c r="Z8" s="78" t="s">
        <v>5035</v>
      </c>
      <c r="AA8" s="78" t="s">
        <v>5036</v>
      </c>
      <c r="AB8" s="78" t="s">
        <v>5037</v>
      </c>
      <c r="AC8" s="78" t="s">
        <v>5038</v>
      </c>
      <c r="AD8" s="78" t="s">
        <v>5039</v>
      </c>
      <c r="AE8" s="78" t="s">
        <v>5040</v>
      </c>
      <c r="AF8" s="78" t="s">
        <v>1824</v>
      </c>
      <c r="AG8" s="78" t="s">
        <v>5041</v>
      </c>
      <c r="AH8" s="78" t="s">
        <v>5042</v>
      </c>
      <c r="AI8" s="78" t="s">
        <v>5043</v>
      </c>
      <c r="AJ8" s="78" t="s">
        <v>5044</v>
      </c>
      <c r="AK8" s="78" t="s">
        <v>5045</v>
      </c>
      <c r="AL8" s="78" t="s">
        <v>5046</v>
      </c>
      <c r="AM8" s="78" t="s">
        <v>4565</v>
      </c>
      <c r="AN8" s="78" t="s">
        <v>5047</v>
      </c>
      <c r="AO8" s="78" t="s">
        <v>1824</v>
      </c>
      <c r="AP8" s="78" t="s">
        <v>5048</v>
      </c>
      <c r="AQ8" s="78" t="s">
        <v>5049</v>
      </c>
      <c r="AR8" s="78" t="s">
        <v>1824</v>
      </c>
      <c r="AS8" s="78" t="s">
        <v>1824</v>
      </c>
      <c r="AT8" s="78" t="s">
        <v>5050</v>
      </c>
      <c r="AU8" s="78" t="s">
        <v>4710</v>
      </c>
      <c r="AV8" s="78" t="s">
        <v>5051</v>
      </c>
      <c r="AW8" s="78" t="s">
        <v>5052</v>
      </c>
      <c r="AX8" s="78" t="s">
        <v>5053</v>
      </c>
      <c r="AY8" s="78" t="s">
        <v>5054</v>
      </c>
      <c r="AZ8" s="78" t="s">
        <v>5055</v>
      </c>
      <c r="BA8" s="78" t="s">
        <v>5056</v>
      </c>
      <c r="BB8" s="78" t="s">
        <v>5057</v>
      </c>
      <c r="BC8" s="78" t="s">
        <v>1824</v>
      </c>
      <c r="BD8" s="78" t="s">
        <v>5058</v>
      </c>
      <c r="BE8" s="78" t="s">
        <v>4199</v>
      </c>
      <c r="BF8" s="78" t="s">
        <v>5059</v>
      </c>
      <c r="BG8" s="78" t="s">
        <v>5060</v>
      </c>
      <c r="BH8" s="78" t="s">
        <v>1824</v>
      </c>
      <c r="BI8" s="78" t="s">
        <v>5061</v>
      </c>
      <c r="BJ8" s="78" t="s">
        <v>5062</v>
      </c>
      <c r="BK8" s="78" t="s">
        <v>5063</v>
      </c>
      <c r="BL8" s="78" t="s">
        <v>5064</v>
      </c>
      <c r="BM8" s="78" t="s">
        <v>1824</v>
      </c>
      <c r="BN8" s="78" t="s">
        <v>5065</v>
      </c>
      <c r="BO8" s="78" t="s">
        <v>1824</v>
      </c>
      <c r="BP8" s="78" t="s">
        <v>5066</v>
      </c>
      <c r="BQ8" s="78" t="s">
        <v>5067</v>
      </c>
      <c r="BR8" s="78" t="s">
        <v>5068</v>
      </c>
      <c r="BS8" s="78" t="s">
        <v>5069</v>
      </c>
      <c r="BT8" s="78" t="s">
        <v>5070</v>
      </c>
      <c r="BU8" s="78" t="s">
        <v>5071</v>
      </c>
      <c r="BV8" s="78" t="s">
        <v>5072</v>
      </c>
      <c r="BW8" s="78" t="s">
        <v>5073</v>
      </c>
      <c r="BX8" s="78" t="s">
        <v>5074</v>
      </c>
      <c r="BY8" s="78" t="s">
        <v>5075</v>
      </c>
      <c r="BZ8" s="78" t="s">
        <v>1824</v>
      </c>
      <c r="CA8" s="78" t="s">
        <v>5076</v>
      </c>
      <c r="CB8" s="78" t="s">
        <v>5077</v>
      </c>
      <c r="CC8" s="78" t="s">
        <v>5078</v>
      </c>
      <c r="CD8" s="78" t="s">
        <v>5079</v>
      </c>
      <c r="CE8" s="78" t="s">
        <v>5080</v>
      </c>
      <c r="CF8" s="78" t="s">
        <v>5081</v>
      </c>
      <c r="CG8" s="78" t="s">
        <v>5082</v>
      </c>
      <c r="CH8" s="78" t="s">
        <v>5083</v>
      </c>
      <c r="CI8" s="78" t="s">
        <v>4945</v>
      </c>
      <c r="CJ8" s="78" t="s">
        <v>5084</v>
      </c>
      <c r="CK8" s="78" t="s">
        <v>5011</v>
      </c>
      <c r="CL8" s="78" t="s">
        <v>5085</v>
      </c>
      <c r="CM8" s="78" t="s">
        <v>1824</v>
      </c>
      <c r="CN8" s="78" t="s">
        <v>5086</v>
      </c>
      <c r="CO8" s="78" t="s">
        <v>3553</v>
      </c>
      <c r="CP8" s="78" t="s">
        <v>1824</v>
      </c>
      <c r="CQ8" s="78" t="s">
        <v>1824</v>
      </c>
      <c r="CR8" s="78" t="s">
        <v>1824</v>
      </c>
      <c r="CS8" s="78" t="s">
        <v>5087</v>
      </c>
      <c r="CT8" s="78" t="s">
        <v>4769</v>
      </c>
      <c r="CU8" s="78" t="s">
        <v>4483</v>
      </c>
      <c r="CV8" s="78" t="s">
        <v>4483</v>
      </c>
      <c r="CW8" s="78" t="s">
        <v>1824</v>
      </c>
      <c r="CX8" s="78" t="s">
        <v>1824</v>
      </c>
      <c r="CY8" s="78" t="s">
        <v>5088</v>
      </c>
      <c r="CZ8" s="78" t="s">
        <v>5089</v>
      </c>
      <c r="DA8" s="78" t="s">
        <v>5090</v>
      </c>
      <c r="DB8" s="78" t="s">
        <v>1824</v>
      </c>
      <c r="DC8" s="78" t="s">
        <v>5091</v>
      </c>
      <c r="DD8" s="78" t="s">
        <v>1824</v>
      </c>
      <c r="DE8" s="78" t="s">
        <v>5092</v>
      </c>
      <c r="DF8" s="78" t="s">
        <v>5093</v>
      </c>
      <c r="DG8" s="78" t="s">
        <v>5094</v>
      </c>
      <c r="DH8" s="78" t="s">
        <v>5095</v>
      </c>
      <c r="DI8" s="78" t="s">
        <v>5096</v>
      </c>
      <c r="DJ8" s="78" t="s">
        <v>5097</v>
      </c>
      <c r="DK8" s="78" t="s">
        <v>1824</v>
      </c>
      <c r="DL8" s="78" t="s">
        <v>1824</v>
      </c>
      <c r="DM8" s="78" t="s">
        <v>1824</v>
      </c>
      <c r="DN8" s="78" t="s">
        <v>5098</v>
      </c>
      <c r="DO8" s="78" t="s">
        <v>1824</v>
      </c>
      <c r="DP8" s="78" t="s">
        <v>5099</v>
      </c>
      <c r="DQ8" s="78" t="s">
        <v>5100</v>
      </c>
      <c r="DR8" s="78" t="s">
        <v>5101</v>
      </c>
      <c r="DS8" s="78" t="s">
        <v>1824</v>
      </c>
      <c r="DT8" s="78" t="s">
        <v>1824</v>
      </c>
      <c r="DU8" s="78" t="s">
        <v>4687</v>
      </c>
      <c r="DV8" s="78" t="s">
        <v>1824</v>
      </c>
      <c r="DW8" s="78" t="s">
        <v>5102</v>
      </c>
      <c r="DX8" s="78" t="s">
        <v>5103</v>
      </c>
      <c r="DY8" s="78" t="s">
        <v>1824</v>
      </c>
      <c r="DZ8" s="78" t="s">
        <v>1824</v>
      </c>
      <c r="EA8" s="78" t="s">
        <v>5104</v>
      </c>
      <c r="EB8" s="78" t="s">
        <v>5105</v>
      </c>
      <c r="EC8" s="78" t="s">
        <v>5106</v>
      </c>
      <c r="ED8" s="78" t="s">
        <v>5107</v>
      </c>
      <c r="EE8" s="78" t="s">
        <v>5108</v>
      </c>
      <c r="EF8" s="78" t="s">
        <v>1824</v>
      </c>
      <c r="EG8" s="78" t="s">
        <v>5109</v>
      </c>
      <c r="EH8" s="78" t="s">
        <v>5110</v>
      </c>
      <c r="EI8" s="78" t="s">
        <v>1824</v>
      </c>
      <c r="EJ8" s="78" t="s">
        <v>1824</v>
      </c>
      <c r="EK8" s="78" t="s">
        <v>1824</v>
      </c>
      <c r="EL8" s="78" t="s">
        <v>5111</v>
      </c>
      <c r="EM8" s="78" t="s">
        <v>1824</v>
      </c>
      <c r="EN8" s="78" t="s">
        <v>1824</v>
      </c>
      <c r="EO8" s="78" t="s">
        <v>1824</v>
      </c>
      <c r="EP8" s="78" t="s">
        <v>1824</v>
      </c>
      <c r="EQ8" s="78" t="s">
        <v>1824</v>
      </c>
      <c r="ER8" s="78" t="s">
        <v>1824</v>
      </c>
      <c r="ES8" s="78" t="s">
        <v>5112</v>
      </c>
      <c r="ET8" s="78" t="s">
        <v>1824</v>
      </c>
      <c r="EU8" s="78" t="s">
        <v>4075</v>
      </c>
      <c r="EV8" s="78" t="s">
        <v>5113</v>
      </c>
      <c r="EW8" s="78" t="s">
        <v>5114</v>
      </c>
      <c r="EX8" s="78" t="s">
        <v>4087</v>
      </c>
      <c r="EY8" s="78" t="s">
        <v>5115</v>
      </c>
      <c r="EZ8" s="78" t="s">
        <v>5116</v>
      </c>
      <c r="FA8" s="78" t="s">
        <v>1824</v>
      </c>
      <c r="FB8" s="78" t="s">
        <v>5117</v>
      </c>
      <c r="FC8" s="78" t="s">
        <v>5118</v>
      </c>
      <c r="FD8" s="78" t="s">
        <v>1824</v>
      </c>
      <c r="FE8" s="78" t="s">
        <v>1824</v>
      </c>
      <c r="FF8" s="78" t="s">
        <v>5119</v>
      </c>
      <c r="FG8" s="78" t="s">
        <v>5120</v>
      </c>
      <c r="FH8" s="78" t="s">
        <v>5121</v>
      </c>
      <c r="FI8" s="78" t="s">
        <v>5122</v>
      </c>
      <c r="FJ8" s="78" t="s">
        <v>1824</v>
      </c>
      <c r="FK8" s="78" t="s">
        <v>5123</v>
      </c>
      <c r="FL8" s="78" t="s">
        <v>5124</v>
      </c>
      <c r="FM8" s="78" t="s">
        <v>5125</v>
      </c>
      <c r="FN8" s="78" t="s">
        <v>1824</v>
      </c>
      <c r="FO8" s="78" t="s">
        <v>1824</v>
      </c>
      <c r="FP8" s="78" t="s">
        <v>1824</v>
      </c>
      <c r="FQ8" s="78" t="s">
        <v>5126</v>
      </c>
      <c r="FR8" s="78" t="s">
        <v>5127</v>
      </c>
      <c r="FS8" s="78" t="s">
        <v>1824</v>
      </c>
      <c r="FT8" s="78" t="s">
        <v>1824</v>
      </c>
      <c r="FU8" s="78" t="s">
        <v>1824</v>
      </c>
      <c r="FV8" s="78" t="s">
        <v>1824</v>
      </c>
      <c r="FW8" s="78" t="s">
        <v>5128</v>
      </c>
      <c r="FX8" s="78" t="s">
        <v>1824</v>
      </c>
      <c r="FY8" s="78" t="s">
        <v>5129</v>
      </c>
      <c r="FZ8" s="78" t="s">
        <v>5130</v>
      </c>
      <c r="GA8" s="78" t="s">
        <v>5131</v>
      </c>
      <c r="GB8" s="78" t="s">
        <v>1824</v>
      </c>
      <c r="GC8" s="78" t="s">
        <v>4966</v>
      </c>
      <c r="GD8" s="78" t="s">
        <v>1824</v>
      </c>
      <c r="GE8" s="78" t="s">
        <v>1824</v>
      </c>
      <c r="GF8" s="78" t="s">
        <v>5132</v>
      </c>
      <c r="GG8" s="78" t="s">
        <v>1824</v>
      </c>
      <c r="GH8" s="78" t="s">
        <v>1824</v>
      </c>
      <c r="GI8" s="78" t="s">
        <v>1824</v>
      </c>
      <c r="GJ8" s="78" t="s">
        <v>5133</v>
      </c>
      <c r="GK8" s="78" t="s">
        <v>1824</v>
      </c>
      <c r="GL8" s="78" t="s">
        <v>1824</v>
      </c>
      <c r="GM8" s="78" t="s">
        <v>1824</v>
      </c>
    </row>
    <row r="9" spans="1:195">
      <c r="A9" s="78" t="s">
        <v>5134</v>
      </c>
      <c r="B9" s="78" t="s">
        <v>1824</v>
      </c>
      <c r="C9" s="78" t="s">
        <v>5135</v>
      </c>
      <c r="D9" s="78" t="s">
        <v>1824</v>
      </c>
      <c r="E9" s="78" t="s">
        <v>5136</v>
      </c>
      <c r="F9" s="78" t="s">
        <v>5137</v>
      </c>
      <c r="G9" s="78" t="s">
        <v>1824</v>
      </c>
      <c r="H9" s="78" t="s">
        <v>5138</v>
      </c>
      <c r="I9" s="78" t="s">
        <v>1824</v>
      </c>
      <c r="J9" s="78" t="s">
        <v>1824</v>
      </c>
      <c r="K9" s="78" t="s">
        <v>1824</v>
      </c>
      <c r="L9" s="78" t="s">
        <v>4209</v>
      </c>
      <c r="M9" s="78" t="s">
        <v>5139</v>
      </c>
      <c r="N9" s="78" t="s">
        <v>1824</v>
      </c>
      <c r="O9" s="78" t="s">
        <v>1824</v>
      </c>
      <c r="P9" s="78" t="s">
        <v>1824</v>
      </c>
      <c r="Q9" s="78" t="s">
        <v>5140</v>
      </c>
      <c r="R9" s="78" t="s">
        <v>1824</v>
      </c>
      <c r="S9" s="78" t="s">
        <v>4063</v>
      </c>
      <c r="T9" s="78" t="s">
        <v>5141</v>
      </c>
      <c r="U9" s="78" t="s">
        <v>5142</v>
      </c>
      <c r="V9" s="78" t="s">
        <v>5143</v>
      </c>
      <c r="W9" s="78" t="s">
        <v>1824</v>
      </c>
      <c r="X9" s="78" t="s">
        <v>5144</v>
      </c>
      <c r="Y9" s="78" t="s">
        <v>5145</v>
      </c>
      <c r="Z9" s="78" t="s">
        <v>5146</v>
      </c>
      <c r="AA9" s="78" t="s">
        <v>5147</v>
      </c>
      <c r="AB9" s="78" t="s">
        <v>5148</v>
      </c>
      <c r="AC9" s="78" t="s">
        <v>5149</v>
      </c>
      <c r="AD9" s="78" t="s">
        <v>1824</v>
      </c>
      <c r="AE9" s="78" t="s">
        <v>5150</v>
      </c>
      <c r="AF9" s="78" t="s">
        <v>1824</v>
      </c>
      <c r="AG9" s="78" t="s">
        <v>5151</v>
      </c>
      <c r="AH9" s="78" t="s">
        <v>5152</v>
      </c>
      <c r="AI9" s="78" t="s">
        <v>5153</v>
      </c>
      <c r="AJ9" s="78" t="s">
        <v>5154</v>
      </c>
      <c r="AK9" s="78" t="s">
        <v>5155</v>
      </c>
      <c r="AL9" s="78" t="s">
        <v>5156</v>
      </c>
      <c r="AM9" s="78" t="s">
        <v>5157</v>
      </c>
      <c r="AN9" s="78" t="s">
        <v>5158</v>
      </c>
      <c r="AO9" s="78" t="s">
        <v>1824</v>
      </c>
      <c r="AP9" s="78" t="s">
        <v>5159</v>
      </c>
      <c r="AQ9" s="78" t="s">
        <v>5160</v>
      </c>
      <c r="AR9" s="78" t="s">
        <v>1824</v>
      </c>
      <c r="AS9" s="78" t="s">
        <v>1824</v>
      </c>
      <c r="AT9" s="78" t="s">
        <v>5161</v>
      </c>
      <c r="AU9" s="78" t="s">
        <v>5162</v>
      </c>
      <c r="AV9" s="78" t="s">
        <v>5163</v>
      </c>
      <c r="AW9" s="78" t="s">
        <v>5164</v>
      </c>
      <c r="AX9" s="78" t="s">
        <v>5165</v>
      </c>
      <c r="AY9" s="78" t="s">
        <v>5166</v>
      </c>
      <c r="AZ9" s="78" t="s">
        <v>5167</v>
      </c>
      <c r="BA9" s="78" t="s">
        <v>5168</v>
      </c>
      <c r="BB9" s="78" t="s">
        <v>5169</v>
      </c>
      <c r="BC9" s="78" t="s">
        <v>1824</v>
      </c>
      <c r="BD9" s="78" t="s">
        <v>5170</v>
      </c>
      <c r="BE9" s="78" t="s">
        <v>5171</v>
      </c>
      <c r="BF9" s="78" t="s">
        <v>5172</v>
      </c>
      <c r="BG9" s="78" t="s">
        <v>5173</v>
      </c>
      <c r="BH9" s="78" t="s">
        <v>1824</v>
      </c>
      <c r="BI9" s="78" t="s">
        <v>5174</v>
      </c>
      <c r="BJ9" s="78" t="s">
        <v>1824</v>
      </c>
      <c r="BK9" s="78" t="s">
        <v>1824</v>
      </c>
      <c r="BL9" s="78" t="s">
        <v>5175</v>
      </c>
      <c r="BM9" s="78" t="s">
        <v>1824</v>
      </c>
      <c r="BN9" s="78" t="s">
        <v>5176</v>
      </c>
      <c r="BO9" s="78" t="s">
        <v>1824</v>
      </c>
      <c r="BP9" s="78" t="s">
        <v>5177</v>
      </c>
      <c r="BQ9" s="78" t="s">
        <v>1824</v>
      </c>
      <c r="BR9" s="78" t="s">
        <v>4831</v>
      </c>
      <c r="BS9" s="78" t="s">
        <v>5178</v>
      </c>
      <c r="BT9" s="78" t="s">
        <v>5179</v>
      </c>
      <c r="BU9" s="78" t="s">
        <v>5180</v>
      </c>
      <c r="BV9" s="78" t="s">
        <v>5181</v>
      </c>
      <c r="BW9" s="78" t="s">
        <v>5182</v>
      </c>
      <c r="BX9" s="78" t="s">
        <v>5183</v>
      </c>
      <c r="BY9" s="78" t="s">
        <v>5184</v>
      </c>
      <c r="BZ9" s="78" t="s">
        <v>1824</v>
      </c>
      <c r="CA9" s="78" t="s">
        <v>5185</v>
      </c>
      <c r="CB9" s="78" t="s">
        <v>1824</v>
      </c>
      <c r="CC9" s="78" t="s">
        <v>5186</v>
      </c>
      <c r="CD9" s="78" t="s">
        <v>5187</v>
      </c>
      <c r="CE9" s="78" t="s">
        <v>5188</v>
      </c>
      <c r="CF9" s="78" t="s">
        <v>5189</v>
      </c>
      <c r="CG9" s="78" t="s">
        <v>5190</v>
      </c>
      <c r="CH9" s="78" t="s">
        <v>5191</v>
      </c>
      <c r="CI9" s="78" t="s">
        <v>5192</v>
      </c>
      <c r="CJ9" s="78" t="s">
        <v>5193</v>
      </c>
      <c r="CK9" s="78" t="s">
        <v>5194</v>
      </c>
      <c r="CL9" s="78" t="s">
        <v>5195</v>
      </c>
      <c r="CM9" s="78" t="s">
        <v>1824</v>
      </c>
      <c r="CN9" s="78" t="s">
        <v>5196</v>
      </c>
      <c r="CO9" s="78" t="s">
        <v>3554</v>
      </c>
      <c r="CP9" s="78" t="s">
        <v>1824</v>
      </c>
      <c r="CQ9" s="78" t="s">
        <v>1824</v>
      </c>
      <c r="CR9" s="78" t="s">
        <v>1824</v>
      </c>
      <c r="CS9" s="78" t="s">
        <v>1824</v>
      </c>
      <c r="CT9" s="78" t="s">
        <v>5197</v>
      </c>
      <c r="CU9" s="78" t="s">
        <v>5198</v>
      </c>
      <c r="CV9" s="78" t="s">
        <v>5199</v>
      </c>
      <c r="CW9" s="78" t="s">
        <v>1824</v>
      </c>
      <c r="CX9" s="78" t="s">
        <v>1824</v>
      </c>
      <c r="CY9" s="78" t="s">
        <v>5200</v>
      </c>
      <c r="CZ9" s="78" t="s">
        <v>5055</v>
      </c>
      <c r="DA9" s="78" t="s">
        <v>5201</v>
      </c>
      <c r="DB9" s="78" t="s">
        <v>1824</v>
      </c>
      <c r="DC9" s="78" t="s">
        <v>5202</v>
      </c>
      <c r="DD9" s="78" t="s">
        <v>1824</v>
      </c>
      <c r="DE9" s="78" t="s">
        <v>5203</v>
      </c>
      <c r="DF9" s="78" t="s">
        <v>5204</v>
      </c>
      <c r="DG9" s="78" t="s">
        <v>5205</v>
      </c>
      <c r="DH9" s="78" t="s">
        <v>5206</v>
      </c>
      <c r="DI9" s="78" t="s">
        <v>5207</v>
      </c>
      <c r="DJ9" s="78" t="s">
        <v>5208</v>
      </c>
      <c r="DK9" s="78" t="s">
        <v>1824</v>
      </c>
      <c r="DL9" s="78" t="s">
        <v>1824</v>
      </c>
      <c r="DM9" s="78" t="s">
        <v>1824</v>
      </c>
      <c r="DN9" s="78" t="s">
        <v>5209</v>
      </c>
      <c r="DO9" s="78" t="s">
        <v>1824</v>
      </c>
      <c r="DP9" s="78" t="s">
        <v>5210</v>
      </c>
      <c r="DQ9" s="78" t="s">
        <v>5211</v>
      </c>
      <c r="DR9" s="78" t="s">
        <v>5212</v>
      </c>
      <c r="DS9" s="78" t="s">
        <v>1824</v>
      </c>
      <c r="DT9" s="78" t="s">
        <v>1824</v>
      </c>
      <c r="DU9" s="78" t="s">
        <v>5213</v>
      </c>
      <c r="DV9" s="78" t="s">
        <v>1824</v>
      </c>
      <c r="DW9" s="78" t="s">
        <v>5214</v>
      </c>
      <c r="DX9" s="78" t="s">
        <v>5215</v>
      </c>
      <c r="DY9" s="78" t="s">
        <v>1824</v>
      </c>
      <c r="DZ9" s="78" t="s">
        <v>1824</v>
      </c>
      <c r="EA9" s="78" t="s">
        <v>1824</v>
      </c>
      <c r="EB9" s="78" t="s">
        <v>5216</v>
      </c>
      <c r="EC9" s="78" t="s">
        <v>5217</v>
      </c>
      <c r="ED9" s="78" t="s">
        <v>5218</v>
      </c>
      <c r="EE9" s="78" t="s">
        <v>5219</v>
      </c>
      <c r="EF9" s="78" t="s">
        <v>1824</v>
      </c>
      <c r="EG9" s="78" t="s">
        <v>5220</v>
      </c>
      <c r="EH9" s="78" t="s">
        <v>5221</v>
      </c>
      <c r="EI9" s="78" t="s">
        <v>1824</v>
      </c>
      <c r="EJ9" s="78" t="s">
        <v>1824</v>
      </c>
      <c r="EK9" s="78" t="s">
        <v>1824</v>
      </c>
      <c r="EL9" s="78" t="s">
        <v>5222</v>
      </c>
      <c r="EM9" s="78" t="s">
        <v>1824</v>
      </c>
      <c r="EN9" s="78" t="s">
        <v>1824</v>
      </c>
      <c r="EO9" s="78" t="s">
        <v>1824</v>
      </c>
      <c r="EP9" s="78" t="s">
        <v>1824</v>
      </c>
      <c r="EQ9" s="78" t="s">
        <v>1824</v>
      </c>
      <c r="ER9" s="78" t="s">
        <v>1824</v>
      </c>
      <c r="ES9" s="78" t="s">
        <v>5223</v>
      </c>
      <c r="ET9" s="78" t="s">
        <v>1824</v>
      </c>
      <c r="EU9" s="78" t="s">
        <v>5224</v>
      </c>
      <c r="EV9" s="78" t="s">
        <v>5225</v>
      </c>
      <c r="EW9" s="78" t="s">
        <v>1824</v>
      </c>
      <c r="EX9" s="78" t="s">
        <v>5226</v>
      </c>
      <c r="EY9" s="78" t="s">
        <v>5227</v>
      </c>
      <c r="EZ9" s="78" t="s">
        <v>5228</v>
      </c>
      <c r="FA9" s="78" t="s">
        <v>1824</v>
      </c>
      <c r="FB9" s="78" t="s">
        <v>1824</v>
      </c>
      <c r="FC9" s="78" t="s">
        <v>4338</v>
      </c>
      <c r="FD9" s="78" t="s">
        <v>1824</v>
      </c>
      <c r="FE9" s="78" t="s">
        <v>1824</v>
      </c>
      <c r="FF9" s="78" t="s">
        <v>4391</v>
      </c>
      <c r="FG9" s="78" t="s">
        <v>5229</v>
      </c>
      <c r="FH9" s="78" t="s">
        <v>5230</v>
      </c>
      <c r="FI9" s="78" t="s">
        <v>1824</v>
      </c>
      <c r="FJ9" s="78" t="s">
        <v>1824</v>
      </c>
      <c r="FK9" s="78" t="s">
        <v>5231</v>
      </c>
      <c r="FL9" s="78" t="s">
        <v>5174</v>
      </c>
      <c r="FM9" s="78" t="s">
        <v>4710</v>
      </c>
      <c r="FN9" s="78" t="s">
        <v>1824</v>
      </c>
      <c r="FO9" s="78" t="s">
        <v>1824</v>
      </c>
      <c r="FP9" s="78" t="s">
        <v>1824</v>
      </c>
      <c r="FQ9" s="78" t="s">
        <v>5232</v>
      </c>
      <c r="FR9" s="78" t="s">
        <v>1824</v>
      </c>
      <c r="FS9" s="78" t="s">
        <v>1824</v>
      </c>
      <c r="FT9" s="78" t="s">
        <v>1824</v>
      </c>
      <c r="FU9" s="78" t="s">
        <v>1824</v>
      </c>
      <c r="FV9" s="78" t="s">
        <v>1824</v>
      </c>
      <c r="FW9" s="78" t="s">
        <v>5233</v>
      </c>
      <c r="FX9" s="78" t="s">
        <v>1824</v>
      </c>
      <c r="FY9" s="78" t="s">
        <v>5234</v>
      </c>
      <c r="FZ9" s="78" t="s">
        <v>5235</v>
      </c>
      <c r="GA9" s="78" t="s">
        <v>5236</v>
      </c>
      <c r="GB9" s="78" t="s">
        <v>1824</v>
      </c>
      <c r="GC9" s="78" t="s">
        <v>5237</v>
      </c>
      <c r="GD9" s="78" t="s">
        <v>1824</v>
      </c>
      <c r="GE9" s="78" t="s">
        <v>1824</v>
      </c>
      <c r="GF9" s="78" t="s">
        <v>5238</v>
      </c>
      <c r="GG9" s="78" t="s">
        <v>1824</v>
      </c>
      <c r="GH9" s="78" t="s">
        <v>1824</v>
      </c>
      <c r="GI9" s="78" t="s">
        <v>1824</v>
      </c>
      <c r="GJ9" s="78" t="s">
        <v>1824</v>
      </c>
      <c r="GK9" s="78" t="s">
        <v>1824</v>
      </c>
      <c r="GL9" s="78" t="s">
        <v>1824</v>
      </c>
      <c r="GM9" s="78" t="s">
        <v>1824</v>
      </c>
    </row>
    <row r="10" spans="1:195">
      <c r="A10" s="78" t="s">
        <v>5239</v>
      </c>
      <c r="B10" s="78" t="s">
        <v>1824</v>
      </c>
      <c r="C10" s="78" t="s">
        <v>5240</v>
      </c>
      <c r="D10" s="78" t="s">
        <v>1824</v>
      </c>
      <c r="E10" s="78" t="s">
        <v>5241</v>
      </c>
      <c r="F10" s="78" t="s">
        <v>5242</v>
      </c>
      <c r="G10" s="78" t="s">
        <v>1824</v>
      </c>
      <c r="H10" s="78" t="s">
        <v>4084</v>
      </c>
      <c r="I10" s="78" t="s">
        <v>1824</v>
      </c>
      <c r="J10" s="78" t="s">
        <v>1824</v>
      </c>
      <c r="K10" s="78" t="s">
        <v>1824</v>
      </c>
      <c r="L10" s="78" t="s">
        <v>5243</v>
      </c>
      <c r="M10" s="78" t="s">
        <v>5244</v>
      </c>
      <c r="N10" s="78" t="s">
        <v>1824</v>
      </c>
      <c r="O10" s="78" t="s">
        <v>1824</v>
      </c>
      <c r="P10" s="78" t="s">
        <v>1824</v>
      </c>
      <c r="Q10" s="78" t="s">
        <v>5245</v>
      </c>
      <c r="R10" s="78" t="s">
        <v>1824</v>
      </c>
      <c r="S10" s="78" t="s">
        <v>5246</v>
      </c>
      <c r="T10" s="78" t="s">
        <v>1824</v>
      </c>
      <c r="U10" s="78" t="s">
        <v>5071</v>
      </c>
      <c r="V10" s="78" t="s">
        <v>4084</v>
      </c>
      <c r="W10" s="78" t="s">
        <v>1824</v>
      </c>
      <c r="X10" s="78" t="s">
        <v>5247</v>
      </c>
      <c r="Y10" s="78" t="s">
        <v>5248</v>
      </c>
      <c r="Z10" s="78" t="s">
        <v>5249</v>
      </c>
      <c r="AA10" s="78" t="s">
        <v>1824</v>
      </c>
      <c r="AB10" s="78" t="s">
        <v>5250</v>
      </c>
      <c r="AC10" s="78" t="s">
        <v>5251</v>
      </c>
      <c r="AD10" s="78" t="s">
        <v>1824</v>
      </c>
      <c r="AE10" s="78" t="s">
        <v>5185</v>
      </c>
      <c r="AF10" s="78" t="s">
        <v>1824</v>
      </c>
      <c r="AG10" s="78" t="s">
        <v>1824</v>
      </c>
      <c r="AH10" s="78" t="s">
        <v>5252</v>
      </c>
      <c r="AI10" s="78" t="s">
        <v>5253</v>
      </c>
      <c r="AJ10" s="78" t="s">
        <v>1824</v>
      </c>
      <c r="AK10" s="78" t="s">
        <v>5254</v>
      </c>
      <c r="AL10" s="78" t="s">
        <v>5255</v>
      </c>
      <c r="AM10" s="78" t="s">
        <v>5256</v>
      </c>
      <c r="AN10" s="78" t="s">
        <v>1824</v>
      </c>
      <c r="AO10" s="78" t="s">
        <v>1824</v>
      </c>
      <c r="AP10" s="78" t="s">
        <v>5257</v>
      </c>
      <c r="AQ10" s="78" t="s">
        <v>5258</v>
      </c>
      <c r="AR10" s="78" t="s">
        <v>1824</v>
      </c>
      <c r="AS10" s="78" t="s">
        <v>1824</v>
      </c>
      <c r="AT10" s="78" t="s">
        <v>1824</v>
      </c>
      <c r="AU10" s="78" t="s">
        <v>1824</v>
      </c>
      <c r="AV10" s="78" t="s">
        <v>5108</v>
      </c>
      <c r="AW10" s="78" t="s">
        <v>1824</v>
      </c>
      <c r="AX10" s="78" t="s">
        <v>5259</v>
      </c>
      <c r="AY10" s="78" t="s">
        <v>5260</v>
      </c>
      <c r="AZ10" s="78" t="s">
        <v>5261</v>
      </c>
      <c r="BA10" s="78" t="s">
        <v>1824</v>
      </c>
      <c r="BB10" s="78" t="s">
        <v>5262</v>
      </c>
      <c r="BC10" s="78" t="s">
        <v>1824</v>
      </c>
      <c r="BD10" s="78" t="s">
        <v>5263</v>
      </c>
      <c r="BE10" s="78" t="s">
        <v>5264</v>
      </c>
      <c r="BF10" s="78" t="s">
        <v>1824</v>
      </c>
      <c r="BG10" s="78" t="s">
        <v>5265</v>
      </c>
      <c r="BH10" s="78" t="s">
        <v>1824</v>
      </c>
      <c r="BI10" s="78" t="s">
        <v>5266</v>
      </c>
      <c r="BJ10" s="78" t="s">
        <v>1824</v>
      </c>
      <c r="BK10" s="78" t="s">
        <v>1824</v>
      </c>
      <c r="BL10" s="78" t="s">
        <v>5267</v>
      </c>
      <c r="BM10" s="78" t="s">
        <v>1824</v>
      </c>
      <c r="BN10" s="78" t="s">
        <v>5268</v>
      </c>
      <c r="BO10" s="78" t="s">
        <v>1824</v>
      </c>
      <c r="BP10" s="78" t="s">
        <v>1824</v>
      </c>
      <c r="BQ10" s="78" t="s">
        <v>1824</v>
      </c>
      <c r="BR10" s="78" t="s">
        <v>5269</v>
      </c>
      <c r="BS10" s="78" t="s">
        <v>5270</v>
      </c>
      <c r="BT10" s="78" t="s">
        <v>1824</v>
      </c>
      <c r="BU10" s="78" t="s">
        <v>1824</v>
      </c>
      <c r="BV10" s="78" t="s">
        <v>1824</v>
      </c>
      <c r="BW10" s="78" t="s">
        <v>1824</v>
      </c>
      <c r="BX10" s="78" t="s">
        <v>5225</v>
      </c>
      <c r="BY10" s="78" t="s">
        <v>5271</v>
      </c>
      <c r="BZ10" s="78" t="s">
        <v>1824</v>
      </c>
      <c r="CA10" s="78" t="s">
        <v>5272</v>
      </c>
      <c r="CB10" s="78" t="s">
        <v>1824</v>
      </c>
      <c r="CC10" s="78" t="s">
        <v>5273</v>
      </c>
      <c r="CD10" s="78" t="s">
        <v>1824</v>
      </c>
      <c r="CE10" s="78" t="s">
        <v>5274</v>
      </c>
      <c r="CF10" s="78" t="s">
        <v>5275</v>
      </c>
      <c r="CG10" s="78" t="s">
        <v>5276</v>
      </c>
      <c r="CH10" s="78" t="s">
        <v>5277</v>
      </c>
      <c r="CI10" s="78" t="s">
        <v>5278</v>
      </c>
      <c r="CJ10" s="78" t="s">
        <v>5279</v>
      </c>
      <c r="CK10" s="78" t="s">
        <v>1824</v>
      </c>
      <c r="CL10" s="78" t="s">
        <v>5280</v>
      </c>
      <c r="CM10" s="78" t="s">
        <v>1824</v>
      </c>
      <c r="CN10" s="78" t="s">
        <v>5281</v>
      </c>
      <c r="CO10" s="78" t="s">
        <v>4483</v>
      </c>
      <c r="CP10" s="78" t="s">
        <v>1824</v>
      </c>
      <c r="CQ10" s="78" t="s">
        <v>1824</v>
      </c>
      <c r="CR10" s="78" t="s">
        <v>1824</v>
      </c>
      <c r="CS10" s="78" t="s">
        <v>1824</v>
      </c>
      <c r="CT10" s="78" t="s">
        <v>1824</v>
      </c>
      <c r="CU10" s="78" t="s">
        <v>5282</v>
      </c>
      <c r="CV10" s="78" t="s">
        <v>5283</v>
      </c>
      <c r="CW10" s="78" t="s">
        <v>1824</v>
      </c>
      <c r="CX10" s="78" t="s">
        <v>1824</v>
      </c>
      <c r="CY10" s="78" t="s">
        <v>1824</v>
      </c>
      <c r="CZ10" s="78" t="s">
        <v>5284</v>
      </c>
      <c r="DA10" s="78" t="s">
        <v>5285</v>
      </c>
      <c r="DB10" s="78" t="s">
        <v>1824</v>
      </c>
      <c r="DC10" s="78" t="s">
        <v>5286</v>
      </c>
      <c r="DD10" s="78" t="s">
        <v>1824</v>
      </c>
      <c r="DE10" s="78" t="s">
        <v>1824</v>
      </c>
      <c r="DF10" s="78" t="s">
        <v>5287</v>
      </c>
      <c r="DG10" s="78" t="s">
        <v>5288</v>
      </c>
      <c r="DH10" s="78" t="s">
        <v>5289</v>
      </c>
      <c r="DI10" s="78" t="s">
        <v>5290</v>
      </c>
      <c r="DJ10" s="78" t="s">
        <v>1824</v>
      </c>
      <c r="DK10" s="78" t="s">
        <v>1824</v>
      </c>
      <c r="DL10" s="78" t="s">
        <v>1824</v>
      </c>
      <c r="DM10" s="78" t="s">
        <v>1824</v>
      </c>
      <c r="DN10" s="78" t="s">
        <v>5291</v>
      </c>
      <c r="DO10" s="78" t="s">
        <v>1824</v>
      </c>
      <c r="DP10" s="78" t="s">
        <v>5292</v>
      </c>
      <c r="DQ10" s="78" t="s">
        <v>1824</v>
      </c>
      <c r="DR10" s="78" t="s">
        <v>1824</v>
      </c>
      <c r="DS10" s="78" t="s">
        <v>1824</v>
      </c>
      <c r="DT10" s="78" t="s">
        <v>1824</v>
      </c>
      <c r="DU10" s="78" t="s">
        <v>5293</v>
      </c>
      <c r="DV10" s="78" t="s">
        <v>1824</v>
      </c>
      <c r="DW10" s="78" t="s">
        <v>5294</v>
      </c>
      <c r="DX10" s="78" t="s">
        <v>5295</v>
      </c>
      <c r="DY10" s="78" t="s">
        <v>1824</v>
      </c>
      <c r="DZ10" s="78" t="s">
        <v>1824</v>
      </c>
      <c r="EA10" s="78" t="s">
        <v>1824</v>
      </c>
      <c r="EB10" s="78" t="s">
        <v>5296</v>
      </c>
      <c r="EC10" s="78" t="s">
        <v>5297</v>
      </c>
      <c r="ED10" s="78" t="s">
        <v>5298</v>
      </c>
      <c r="EE10" s="78" t="s">
        <v>5299</v>
      </c>
      <c r="EF10" s="78" t="s">
        <v>1824</v>
      </c>
      <c r="EG10" s="78" t="s">
        <v>5300</v>
      </c>
      <c r="EH10" s="78" t="s">
        <v>5301</v>
      </c>
      <c r="EI10" s="78" t="s">
        <v>1824</v>
      </c>
      <c r="EJ10" s="78" t="s">
        <v>1824</v>
      </c>
      <c r="EK10" s="78" t="s">
        <v>1824</v>
      </c>
      <c r="EL10" s="78" t="s">
        <v>5302</v>
      </c>
      <c r="EM10" s="78" t="s">
        <v>1824</v>
      </c>
      <c r="EN10" s="78" t="s">
        <v>1824</v>
      </c>
      <c r="EO10" s="78" t="s">
        <v>1824</v>
      </c>
      <c r="EP10" s="78" t="s">
        <v>1824</v>
      </c>
      <c r="EQ10" s="78" t="s">
        <v>1824</v>
      </c>
      <c r="ER10" s="78" t="s">
        <v>1824</v>
      </c>
      <c r="ES10" s="78" t="s">
        <v>5303</v>
      </c>
      <c r="ET10" s="78" t="s">
        <v>1824</v>
      </c>
      <c r="EU10" s="78" t="s">
        <v>5304</v>
      </c>
      <c r="EV10" s="78" t="s">
        <v>1824</v>
      </c>
      <c r="EW10" s="78" t="s">
        <v>1824</v>
      </c>
      <c r="EX10" s="78" t="s">
        <v>5305</v>
      </c>
      <c r="EY10" s="78" t="s">
        <v>5306</v>
      </c>
      <c r="EZ10" s="78" t="s">
        <v>5307</v>
      </c>
      <c r="FA10" s="78" t="s">
        <v>1824</v>
      </c>
      <c r="FB10" s="78" t="s">
        <v>1824</v>
      </c>
      <c r="FC10" s="78" t="s">
        <v>1824</v>
      </c>
      <c r="FD10" s="78" t="s">
        <v>1824</v>
      </c>
      <c r="FE10" s="78" t="s">
        <v>1824</v>
      </c>
      <c r="FF10" s="78" t="s">
        <v>5308</v>
      </c>
      <c r="FG10" s="78" t="s">
        <v>5309</v>
      </c>
      <c r="FH10" s="78" t="s">
        <v>5310</v>
      </c>
      <c r="FI10" s="78" t="s">
        <v>1824</v>
      </c>
      <c r="FJ10" s="78" t="s">
        <v>1824</v>
      </c>
      <c r="FK10" s="78" t="s">
        <v>1824</v>
      </c>
      <c r="FL10" s="78" t="s">
        <v>5311</v>
      </c>
      <c r="FM10" s="78" t="s">
        <v>5312</v>
      </c>
      <c r="FN10" s="78" t="s">
        <v>1824</v>
      </c>
      <c r="FO10" s="78" t="s">
        <v>1824</v>
      </c>
      <c r="FP10" s="78" t="s">
        <v>1824</v>
      </c>
      <c r="FQ10" s="78" t="s">
        <v>5313</v>
      </c>
      <c r="FR10" s="78" t="s">
        <v>1824</v>
      </c>
      <c r="FS10" s="78" t="s">
        <v>1824</v>
      </c>
      <c r="FT10" s="78" t="s">
        <v>1824</v>
      </c>
      <c r="FU10" s="78" t="s">
        <v>1824</v>
      </c>
      <c r="FV10" s="78" t="s">
        <v>1824</v>
      </c>
      <c r="FW10" s="78" t="s">
        <v>5314</v>
      </c>
      <c r="FX10" s="78" t="s">
        <v>1824</v>
      </c>
      <c r="FY10" s="78" t="s">
        <v>5315</v>
      </c>
      <c r="FZ10" s="78" t="s">
        <v>5316</v>
      </c>
      <c r="GA10" s="78" t="s">
        <v>5317</v>
      </c>
      <c r="GB10" s="78" t="s">
        <v>1824</v>
      </c>
      <c r="GC10" s="78" t="s">
        <v>5318</v>
      </c>
      <c r="GD10" s="78" t="s">
        <v>1824</v>
      </c>
      <c r="GE10" s="78" t="s">
        <v>1824</v>
      </c>
      <c r="GF10" s="78" t="s">
        <v>1824</v>
      </c>
      <c r="GG10" s="78" t="s">
        <v>1824</v>
      </c>
      <c r="GH10" s="78" t="s">
        <v>1824</v>
      </c>
      <c r="GI10" s="78" t="s">
        <v>1824</v>
      </c>
      <c r="GJ10" s="78" t="s">
        <v>1824</v>
      </c>
      <c r="GK10" s="78" t="s">
        <v>1824</v>
      </c>
      <c r="GL10" s="78" t="s">
        <v>1824</v>
      </c>
      <c r="GM10" s="78" t="s">
        <v>1824</v>
      </c>
    </row>
    <row r="11" spans="1:195">
      <c r="A11" s="78" t="s">
        <v>5319</v>
      </c>
      <c r="B11" s="78" t="s">
        <v>1824</v>
      </c>
      <c r="C11" s="78" t="s">
        <v>5320</v>
      </c>
      <c r="D11" s="78" t="s">
        <v>1824</v>
      </c>
      <c r="E11" s="78" t="s">
        <v>5321</v>
      </c>
      <c r="F11" s="78" t="s">
        <v>4710</v>
      </c>
      <c r="G11" s="78" t="s">
        <v>1824</v>
      </c>
      <c r="H11" s="78" t="s">
        <v>5322</v>
      </c>
      <c r="I11" s="78" t="s">
        <v>1824</v>
      </c>
      <c r="J11" s="78" t="s">
        <v>1824</v>
      </c>
      <c r="K11" s="78" t="s">
        <v>1824</v>
      </c>
      <c r="L11" s="78" t="s">
        <v>5323</v>
      </c>
      <c r="M11" s="78" t="s">
        <v>5324</v>
      </c>
      <c r="N11" s="78" t="s">
        <v>1824</v>
      </c>
      <c r="O11" s="78" t="s">
        <v>1824</v>
      </c>
      <c r="P11" s="78" t="s">
        <v>1824</v>
      </c>
      <c r="Q11" s="78" t="s">
        <v>5325</v>
      </c>
      <c r="R11" s="78" t="s">
        <v>1824</v>
      </c>
      <c r="S11" s="78" t="s">
        <v>5326</v>
      </c>
      <c r="T11" s="78" t="s">
        <v>1824</v>
      </c>
      <c r="U11" s="78" t="s">
        <v>5327</v>
      </c>
      <c r="V11" s="78" t="s">
        <v>4710</v>
      </c>
      <c r="W11" s="78" t="s">
        <v>1824</v>
      </c>
      <c r="X11" s="78" t="s">
        <v>5328</v>
      </c>
      <c r="Y11" s="78" t="s">
        <v>1824</v>
      </c>
      <c r="Z11" s="78" t="s">
        <v>5329</v>
      </c>
      <c r="AA11" s="78" t="s">
        <v>1824</v>
      </c>
      <c r="AB11" s="78" t="s">
        <v>1824</v>
      </c>
      <c r="AC11" s="78" t="s">
        <v>5330</v>
      </c>
      <c r="AD11" s="78" t="s">
        <v>1824</v>
      </c>
      <c r="AE11" s="78" t="s">
        <v>5331</v>
      </c>
      <c r="AF11" s="78" t="s">
        <v>1824</v>
      </c>
      <c r="AG11" s="78" t="s">
        <v>1824</v>
      </c>
      <c r="AH11" s="78" t="s">
        <v>4710</v>
      </c>
      <c r="AI11" s="78" t="s">
        <v>4955</v>
      </c>
      <c r="AJ11" s="78" t="s">
        <v>1824</v>
      </c>
      <c r="AK11" s="78" t="s">
        <v>5332</v>
      </c>
      <c r="AL11" s="78" t="s">
        <v>5333</v>
      </c>
      <c r="AM11" s="78" t="s">
        <v>5334</v>
      </c>
      <c r="AN11" s="78" t="s">
        <v>1824</v>
      </c>
      <c r="AO11" s="78" t="s">
        <v>1824</v>
      </c>
      <c r="AP11" s="78" t="s">
        <v>5335</v>
      </c>
      <c r="AQ11" s="78" t="s">
        <v>5336</v>
      </c>
      <c r="AR11" s="78" t="s">
        <v>1824</v>
      </c>
      <c r="AS11" s="78" t="s">
        <v>1824</v>
      </c>
      <c r="AT11" s="78" t="s">
        <v>1824</v>
      </c>
      <c r="AU11" s="78" t="s">
        <v>1824</v>
      </c>
      <c r="AV11" s="78" t="s">
        <v>5337</v>
      </c>
      <c r="AW11" s="78" t="s">
        <v>1824</v>
      </c>
      <c r="AX11" s="78" t="s">
        <v>5338</v>
      </c>
      <c r="AY11" s="78" t="s">
        <v>5339</v>
      </c>
      <c r="AZ11" s="78" t="s">
        <v>5340</v>
      </c>
      <c r="BA11" s="78" t="s">
        <v>1824</v>
      </c>
      <c r="BB11" s="78" t="s">
        <v>5341</v>
      </c>
      <c r="BC11" s="78" t="s">
        <v>1824</v>
      </c>
      <c r="BD11" s="78" t="s">
        <v>5342</v>
      </c>
      <c r="BE11" s="78" t="s">
        <v>5343</v>
      </c>
      <c r="BF11" s="78" t="s">
        <v>1824</v>
      </c>
      <c r="BG11" s="78" t="s">
        <v>5344</v>
      </c>
      <c r="BH11" s="78" t="s">
        <v>1824</v>
      </c>
      <c r="BI11" s="78" t="s">
        <v>5345</v>
      </c>
      <c r="BJ11" s="78" t="s">
        <v>1824</v>
      </c>
      <c r="BK11" s="78" t="s">
        <v>1824</v>
      </c>
      <c r="BL11" s="78" t="s">
        <v>5346</v>
      </c>
      <c r="BM11" s="78" t="s">
        <v>1824</v>
      </c>
      <c r="BN11" s="78" t="s">
        <v>5347</v>
      </c>
      <c r="BO11" s="78" t="s">
        <v>1824</v>
      </c>
      <c r="BP11" s="78" t="s">
        <v>1824</v>
      </c>
      <c r="BQ11" s="78" t="s">
        <v>1824</v>
      </c>
      <c r="BR11" s="78" t="s">
        <v>1824</v>
      </c>
      <c r="BS11" s="78" t="s">
        <v>1824</v>
      </c>
      <c r="BT11" s="78" t="s">
        <v>1824</v>
      </c>
      <c r="BU11" s="78" t="s">
        <v>1824</v>
      </c>
      <c r="BV11" s="78" t="s">
        <v>1824</v>
      </c>
      <c r="BW11" s="78" t="s">
        <v>1824</v>
      </c>
      <c r="BX11" s="78" t="s">
        <v>5348</v>
      </c>
      <c r="BY11" s="78" t="s">
        <v>1824</v>
      </c>
      <c r="BZ11" s="78" t="s">
        <v>1824</v>
      </c>
      <c r="CA11" s="78" t="s">
        <v>5349</v>
      </c>
      <c r="CB11" s="78" t="s">
        <v>1824</v>
      </c>
      <c r="CC11" s="78" t="s">
        <v>5350</v>
      </c>
      <c r="CD11" s="78" t="s">
        <v>1824</v>
      </c>
      <c r="CE11" s="78" t="s">
        <v>5351</v>
      </c>
      <c r="CF11" s="78" t="s">
        <v>5249</v>
      </c>
      <c r="CG11" s="78" t="s">
        <v>5352</v>
      </c>
      <c r="CH11" s="78" t="s">
        <v>5353</v>
      </c>
      <c r="CI11" s="78" t="s">
        <v>5354</v>
      </c>
      <c r="CJ11" s="78" t="s">
        <v>5355</v>
      </c>
      <c r="CK11" s="78" t="s">
        <v>1824</v>
      </c>
      <c r="CL11" s="78" t="s">
        <v>1824</v>
      </c>
      <c r="CM11" s="78" t="s">
        <v>1824</v>
      </c>
      <c r="CN11" s="78" t="s">
        <v>5356</v>
      </c>
      <c r="CO11" s="78" t="s">
        <v>3555</v>
      </c>
      <c r="CP11" s="78" t="s">
        <v>1824</v>
      </c>
      <c r="CQ11" s="78" t="s">
        <v>1824</v>
      </c>
      <c r="CR11" s="78" t="s">
        <v>1824</v>
      </c>
      <c r="CS11" s="78" t="s">
        <v>1824</v>
      </c>
      <c r="CT11" s="78" t="s">
        <v>1824</v>
      </c>
      <c r="CU11" s="78" t="s">
        <v>5336</v>
      </c>
      <c r="CV11" s="78" t="s">
        <v>5357</v>
      </c>
      <c r="CW11" s="78" t="s">
        <v>1824</v>
      </c>
      <c r="CX11" s="78" t="s">
        <v>1824</v>
      </c>
      <c r="CY11" s="78" t="s">
        <v>1824</v>
      </c>
      <c r="CZ11" s="78" t="s">
        <v>5358</v>
      </c>
      <c r="DA11" s="78" t="s">
        <v>5359</v>
      </c>
      <c r="DB11" s="78" t="s">
        <v>1824</v>
      </c>
      <c r="DC11" s="78" t="s">
        <v>5360</v>
      </c>
      <c r="DD11" s="78" t="s">
        <v>1824</v>
      </c>
      <c r="DE11" s="78" t="s">
        <v>1824</v>
      </c>
      <c r="DF11" s="78" t="s">
        <v>1824</v>
      </c>
      <c r="DG11" s="78" t="s">
        <v>5361</v>
      </c>
      <c r="DH11" s="78" t="s">
        <v>1824</v>
      </c>
      <c r="DI11" s="78" t="s">
        <v>5362</v>
      </c>
      <c r="DJ11" s="78" t="s">
        <v>1824</v>
      </c>
      <c r="DK11" s="78" t="s">
        <v>1824</v>
      </c>
      <c r="DL11" s="78" t="s">
        <v>1824</v>
      </c>
      <c r="DM11" s="78" t="s">
        <v>1824</v>
      </c>
      <c r="DN11" s="78" t="s">
        <v>5363</v>
      </c>
      <c r="DO11" s="78" t="s">
        <v>1824</v>
      </c>
      <c r="DP11" s="78" t="s">
        <v>5364</v>
      </c>
      <c r="DQ11" s="78" t="s">
        <v>1824</v>
      </c>
      <c r="DR11" s="78" t="s">
        <v>1824</v>
      </c>
      <c r="DS11" s="78" t="s">
        <v>1824</v>
      </c>
      <c r="DT11" s="78" t="s">
        <v>1824</v>
      </c>
      <c r="DU11" s="78" t="s">
        <v>5365</v>
      </c>
      <c r="DV11" s="78" t="s">
        <v>1824</v>
      </c>
      <c r="DW11" s="78" t="s">
        <v>5198</v>
      </c>
      <c r="DX11" s="78" t="s">
        <v>5090</v>
      </c>
      <c r="DY11" s="78" t="s">
        <v>1824</v>
      </c>
      <c r="DZ11" s="78" t="s">
        <v>1824</v>
      </c>
      <c r="EA11" s="78" t="s">
        <v>1824</v>
      </c>
      <c r="EB11" s="78" t="s">
        <v>5366</v>
      </c>
      <c r="EC11" s="78" t="s">
        <v>5367</v>
      </c>
      <c r="ED11" s="78" t="s">
        <v>5368</v>
      </c>
      <c r="EE11" s="78" t="s">
        <v>5369</v>
      </c>
      <c r="EF11" s="78" t="s">
        <v>1824</v>
      </c>
      <c r="EG11" s="78" t="s">
        <v>4750</v>
      </c>
      <c r="EH11" s="78" t="s">
        <v>5370</v>
      </c>
      <c r="EI11" s="78" t="s">
        <v>1824</v>
      </c>
      <c r="EJ11" s="78" t="s">
        <v>1824</v>
      </c>
      <c r="EK11" s="78" t="s">
        <v>1824</v>
      </c>
      <c r="EL11" s="78" t="s">
        <v>5371</v>
      </c>
      <c r="EM11" s="78" t="s">
        <v>1824</v>
      </c>
      <c r="EN11" s="78" t="s">
        <v>1824</v>
      </c>
      <c r="EO11" s="78" t="s">
        <v>1824</v>
      </c>
      <c r="EP11" s="78" t="s">
        <v>1824</v>
      </c>
      <c r="EQ11" s="78" t="s">
        <v>1824</v>
      </c>
      <c r="ER11" s="78" t="s">
        <v>1824</v>
      </c>
      <c r="ES11" s="78" t="s">
        <v>5372</v>
      </c>
      <c r="ET11" s="78" t="s">
        <v>1824</v>
      </c>
      <c r="EU11" s="78" t="s">
        <v>5373</v>
      </c>
      <c r="EV11" s="78" t="s">
        <v>1824</v>
      </c>
      <c r="EW11" s="78" t="s">
        <v>1824</v>
      </c>
      <c r="EX11" s="78" t="s">
        <v>1824</v>
      </c>
      <c r="EY11" s="78" t="s">
        <v>5374</v>
      </c>
      <c r="EZ11" s="78" t="s">
        <v>4360</v>
      </c>
      <c r="FA11" s="78" t="s">
        <v>1824</v>
      </c>
      <c r="FB11" s="78" t="s">
        <v>1824</v>
      </c>
      <c r="FC11" s="78" t="s">
        <v>1824</v>
      </c>
      <c r="FD11" s="78" t="s">
        <v>1824</v>
      </c>
      <c r="FE11" s="78" t="s">
        <v>1824</v>
      </c>
      <c r="FF11" s="78" t="s">
        <v>5375</v>
      </c>
      <c r="FG11" s="78" t="s">
        <v>5376</v>
      </c>
      <c r="FH11" s="78" t="s">
        <v>5377</v>
      </c>
      <c r="FI11" s="78" t="s">
        <v>1824</v>
      </c>
      <c r="FJ11" s="78" t="s">
        <v>1824</v>
      </c>
      <c r="FK11" s="78" t="s">
        <v>1824</v>
      </c>
      <c r="FL11" s="78" t="s">
        <v>5378</v>
      </c>
      <c r="FM11" s="78" t="s">
        <v>1824</v>
      </c>
      <c r="FN11" s="78" t="s">
        <v>1824</v>
      </c>
      <c r="FO11" s="78" t="s">
        <v>1824</v>
      </c>
      <c r="FP11" s="78" t="s">
        <v>1824</v>
      </c>
      <c r="FQ11" s="78" t="s">
        <v>5379</v>
      </c>
      <c r="FR11" s="78" t="s">
        <v>1824</v>
      </c>
      <c r="FS11" s="78" t="s">
        <v>1824</v>
      </c>
      <c r="FT11" s="78" t="s">
        <v>1824</v>
      </c>
      <c r="FU11" s="78" t="s">
        <v>1824</v>
      </c>
      <c r="FV11" s="78" t="s">
        <v>1824</v>
      </c>
      <c r="FW11" s="78" t="s">
        <v>5380</v>
      </c>
      <c r="FX11" s="78" t="s">
        <v>1824</v>
      </c>
      <c r="FY11" s="78" t="s">
        <v>5381</v>
      </c>
      <c r="FZ11" s="78" t="s">
        <v>1824</v>
      </c>
      <c r="GA11" s="78" t="s">
        <v>5382</v>
      </c>
      <c r="GB11" s="78" t="s">
        <v>1824</v>
      </c>
      <c r="GC11" s="78" t="s">
        <v>5383</v>
      </c>
      <c r="GD11" s="78" t="s">
        <v>1824</v>
      </c>
      <c r="GE11" s="78" t="s">
        <v>1824</v>
      </c>
      <c r="GF11" s="78" t="s">
        <v>1824</v>
      </c>
      <c r="GG11" s="78" t="s">
        <v>1824</v>
      </c>
      <c r="GH11" s="78" t="s">
        <v>1824</v>
      </c>
      <c r="GI11" s="78" t="s">
        <v>1824</v>
      </c>
      <c r="GJ11" s="78" t="s">
        <v>1824</v>
      </c>
      <c r="GK11" s="78" t="s">
        <v>1824</v>
      </c>
      <c r="GL11" s="78" t="s">
        <v>1824</v>
      </c>
      <c r="GM11" s="78" t="s">
        <v>1824</v>
      </c>
    </row>
    <row r="12" spans="1:195">
      <c r="A12" s="78" t="s">
        <v>5384</v>
      </c>
      <c r="B12" s="78" t="s">
        <v>1824</v>
      </c>
      <c r="C12" s="78" t="s">
        <v>5385</v>
      </c>
      <c r="D12" s="78" t="s">
        <v>1824</v>
      </c>
      <c r="E12" s="78" t="s">
        <v>5386</v>
      </c>
      <c r="F12" s="78" t="s">
        <v>5387</v>
      </c>
      <c r="G12" s="78" t="s">
        <v>1824</v>
      </c>
      <c r="H12" s="78" t="s">
        <v>5388</v>
      </c>
      <c r="I12" s="78" t="s">
        <v>1824</v>
      </c>
      <c r="J12" s="78" t="s">
        <v>1824</v>
      </c>
      <c r="K12" s="78" t="s">
        <v>1824</v>
      </c>
      <c r="L12" s="78" t="s">
        <v>5389</v>
      </c>
      <c r="M12" s="78" t="s">
        <v>5390</v>
      </c>
      <c r="N12" s="78" t="s">
        <v>1824</v>
      </c>
      <c r="O12" s="78" t="s">
        <v>1824</v>
      </c>
      <c r="P12" s="78" t="s">
        <v>1824</v>
      </c>
      <c r="Q12" s="78" t="s">
        <v>5391</v>
      </c>
      <c r="R12" s="78" t="s">
        <v>1824</v>
      </c>
      <c r="S12" s="78" t="s">
        <v>1824</v>
      </c>
      <c r="T12" s="78" t="s">
        <v>1824</v>
      </c>
      <c r="U12" s="78" t="s">
        <v>1824</v>
      </c>
      <c r="V12" s="78" t="s">
        <v>5392</v>
      </c>
      <c r="W12" s="78" t="s">
        <v>1824</v>
      </c>
      <c r="X12" s="78" t="s">
        <v>1824</v>
      </c>
      <c r="Y12" s="78" t="s">
        <v>1824</v>
      </c>
      <c r="Z12" s="78" t="s">
        <v>1824</v>
      </c>
      <c r="AA12" s="78" t="s">
        <v>1824</v>
      </c>
      <c r="AB12" s="78" t="s">
        <v>1824</v>
      </c>
      <c r="AC12" s="78" t="s">
        <v>5079</v>
      </c>
      <c r="AD12" s="78" t="s">
        <v>1824</v>
      </c>
      <c r="AE12" s="78" t="s">
        <v>5393</v>
      </c>
      <c r="AF12" s="78" t="s">
        <v>1824</v>
      </c>
      <c r="AG12" s="78" t="s">
        <v>1824</v>
      </c>
      <c r="AH12" s="78" t="s">
        <v>5394</v>
      </c>
      <c r="AI12" s="78" t="s">
        <v>5395</v>
      </c>
      <c r="AJ12" s="78" t="s">
        <v>1824</v>
      </c>
      <c r="AK12" s="78" t="s">
        <v>5396</v>
      </c>
      <c r="AL12" s="78" t="s">
        <v>5397</v>
      </c>
      <c r="AM12" s="78" t="s">
        <v>5398</v>
      </c>
      <c r="AN12" s="78" t="s">
        <v>1824</v>
      </c>
      <c r="AO12" s="78" t="s">
        <v>1824</v>
      </c>
      <c r="AP12" s="78" t="s">
        <v>5399</v>
      </c>
      <c r="AQ12" s="78" t="s">
        <v>5400</v>
      </c>
      <c r="AR12" s="78" t="s">
        <v>1824</v>
      </c>
      <c r="AS12" s="78" t="s">
        <v>1824</v>
      </c>
      <c r="AT12" s="78" t="s">
        <v>1824</v>
      </c>
      <c r="AU12" s="78" t="s">
        <v>1824</v>
      </c>
      <c r="AV12" s="78" t="s">
        <v>5401</v>
      </c>
      <c r="AW12" s="78" t="s">
        <v>1824</v>
      </c>
      <c r="AX12" s="78" t="s">
        <v>1824</v>
      </c>
      <c r="AY12" s="78" t="s">
        <v>5402</v>
      </c>
      <c r="AZ12" s="78" t="s">
        <v>5403</v>
      </c>
      <c r="BA12" s="78" t="s">
        <v>1824</v>
      </c>
      <c r="BB12" s="78" t="s">
        <v>5404</v>
      </c>
      <c r="BC12" s="78" t="s">
        <v>1824</v>
      </c>
      <c r="BD12" s="78" t="s">
        <v>5405</v>
      </c>
      <c r="BE12" s="78" t="s">
        <v>4749</v>
      </c>
      <c r="BF12" s="78" t="s">
        <v>1824</v>
      </c>
      <c r="BG12" s="78" t="s">
        <v>4063</v>
      </c>
      <c r="BH12" s="78" t="s">
        <v>1824</v>
      </c>
      <c r="BI12" s="78" t="s">
        <v>5406</v>
      </c>
      <c r="BJ12" s="78" t="s">
        <v>1824</v>
      </c>
      <c r="BK12" s="78" t="s">
        <v>1824</v>
      </c>
      <c r="BL12" s="78" t="s">
        <v>5407</v>
      </c>
      <c r="BM12" s="78" t="s">
        <v>1824</v>
      </c>
      <c r="BN12" s="78" t="s">
        <v>5408</v>
      </c>
      <c r="BO12" s="78" t="s">
        <v>1824</v>
      </c>
      <c r="BP12" s="78" t="s">
        <v>1824</v>
      </c>
      <c r="BQ12" s="78" t="s">
        <v>1824</v>
      </c>
      <c r="BR12" s="78" t="s">
        <v>1824</v>
      </c>
      <c r="BS12" s="78" t="s">
        <v>1824</v>
      </c>
      <c r="BT12" s="78" t="s">
        <v>1824</v>
      </c>
      <c r="BU12" s="78" t="s">
        <v>1824</v>
      </c>
      <c r="BV12" s="78" t="s">
        <v>1824</v>
      </c>
      <c r="BW12" s="78" t="s">
        <v>1824</v>
      </c>
      <c r="BX12" s="78" t="s">
        <v>1824</v>
      </c>
      <c r="BY12" s="78" t="s">
        <v>1824</v>
      </c>
      <c r="BZ12" s="78" t="s">
        <v>1824</v>
      </c>
      <c r="CA12" s="78" t="s">
        <v>4758</v>
      </c>
      <c r="CB12" s="78" t="s">
        <v>1824</v>
      </c>
      <c r="CC12" s="78" t="s">
        <v>4592</v>
      </c>
      <c r="CD12" s="78" t="s">
        <v>1824</v>
      </c>
      <c r="CE12" s="78" t="s">
        <v>5409</v>
      </c>
      <c r="CF12" s="78" t="s">
        <v>4073</v>
      </c>
      <c r="CG12" s="78" t="s">
        <v>1824</v>
      </c>
      <c r="CH12" s="78" t="s">
        <v>5410</v>
      </c>
      <c r="CI12" s="78" t="s">
        <v>5411</v>
      </c>
      <c r="CJ12" s="78" t="s">
        <v>5412</v>
      </c>
      <c r="CK12" s="78" t="s">
        <v>1824</v>
      </c>
      <c r="CL12" s="78" t="s">
        <v>1824</v>
      </c>
      <c r="CM12" s="78" t="s">
        <v>1824</v>
      </c>
      <c r="CN12" s="78" t="s">
        <v>5413</v>
      </c>
      <c r="CO12" s="78" t="s">
        <v>1824</v>
      </c>
      <c r="CP12" s="78" t="s">
        <v>1824</v>
      </c>
      <c r="CQ12" s="78" t="s">
        <v>1824</v>
      </c>
      <c r="CR12" s="78" t="s">
        <v>1824</v>
      </c>
      <c r="CS12" s="78" t="s">
        <v>1824</v>
      </c>
      <c r="CT12" s="78" t="s">
        <v>1824</v>
      </c>
      <c r="CU12" s="78" t="s">
        <v>5066</v>
      </c>
      <c r="CV12" s="78" t="s">
        <v>5414</v>
      </c>
      <c r="CW12" s="78" t="s">
        <v>1824</v>
      </c>
      <c r="CX12" s="78" t="s">
        <v>1824</v>
      </c>
      <c r="CY12" s="78" t="s">
        <v>1824</v>
      </c>
      <c r="CZ12" s="78" t="s">
        <v>5415</v>
      </c>
      <c r="DA12" s="78" t="s">
        <v>5416</v>
      </c>
      <c r="DB12" s="78" t="s">
        <v>1824</v>
      </c>
      <c r="DC12" s="78" t="s">
        <v>5417</v>
      </c>
      <c r="DD12" s="78" t="s">
        <v>1824</v>
      </c>
      <c r="DE12" s="78" t="s">
        <v>1824</v>
      </c>
      <c r="DF12" s="78" t="s">
        <v>1824</v>
      </c>
      <c r="DG12" s="78" t="s">
        <v>1824</v>
      </c>
      <c r="DH12" s="78" t="s">
        <v>1824</v>
      </c>
      <c r="DI12" s="78" t="s">
        <v>5418</v>
      </c>
      <c r="DJ12" s="78" t="s">
        <v>1824</v>
      </c>
      <c r="DK12" s="78" t="s">
        <v>1824</v>
      </c>
      <c r="DL12" s="78" t="s">
        <v>1824</v>
      </c>
      <c r="DM12" s="78" t="s">
        <v>1824</v>
      </c>
      <c r="DN12" s="78" t="s">
        <v>1824</v>
      </c>
      <c r="DO12" s="78" t="s">
        <v>1824</v>
      </c>
      <c r="DP12" s="78" t="s">
        <v>5419</v>
      </c>
      <c r="DQ12" s="78" t="s">
        <v>1824</v>
      </c>
      <c r="DR12" s="78" t="s">
        <v>1824</v>
      </c>
      <c r="DS12" s="78" t="s">
        <v>1824</v>
      </c>
      <c r="DT12" s="78" t="s">
        <v>1824</v>
      </c>
      <c r="DU12" s="78" t="s">
        <v>5420</v>
      </c>
      <c r="DV12" s="78" t="s">
        <v>1824</v>
      </c>
      <c r="DW12" s="78" t="s">
        <v>4828</v>
      </c>
      <c r="DX12" s="78" t="s">
        <v>5421</v>
      </c>
      <c r="DY12" s="78" t="s">
        <v>1824</v>
      </c>
      <c r="DZ12" s="78" t="s">
        <v>1824</v>
      </c>
      <c r="EA12" s="78" t="s">
        <v>1824</v>
      </c>
      <c r="EB12" s="78" t="s">
        <v>5422</v>
      </c>
      <c r="EC12" s="78" t="s">
        <v>5423</v>
      </c>
      <c r="ED12" s="78" t="s">
        <v>5424</v>
      </c>
      <c r="EE12" s="78" t="s">
        <v>5425</v>
      </c>
      <c r="EF12" s="78" t="s">
        <v>1824</v>
      </c>
      <c r="EG12" s="78" t="s">
        <v>5426</v>
      </c>
      <c r="EH12" s="78" t="s">
        <v>4240</v>
      </c>
      <c r="EI12" s="78" t="s">
        <v>1824</v>
      </c>
      <c r="EJ12" s="78" t="s">
        <v>1824</v>
      </c>
      <c r="EK12" s="78" t="s">
        <v>1824</v>
      </c>
      <c r="EL12" s="78" t="s">
        <v>5427</v>
      </c>
      <c r="EM12" s="78" t="s">
        <v>1824</v>
      </c>
      <c r="EN12" s="78" t="s">
        <v>1824</v>
      </c>
      <c r="EO12" s="78" t="s">
        <v>1824</v>
      </c>
      <c r="EP12" s="78" t="s">
        <v>1824</v>
      </c>
      <c r="EQ12" s="78" t="s">
        <v>1824</v>
      </c>
      <c r="ER12" s="78" t="s">
        <v>1824</v>
      </c>
      <c r="ES12" s="78" t="s">
        <v>5428</v>
      </c>
      <c r="ET12" s="78" t="s">
        <v>1824</v>
      </c>
      <c r="EU12" s="78" t="s">
        <v>5429</v>
      </c>
      <c r="EV12" s="78" t="s">
        <v>1824</v>
      </c>
      <c r="EW12" s="78" t="s">
        <v>1824</v>
      </c>
      <c r="EX12" s="78" t="s">
        <v>1824</v>
      </c>
      <c r="EY12" s="78" t="s">
        <v>1824</v>
      </c>
      <c r="EZ12" s="78" t="s">
        <v>5430</v>
      </c>
      <c r="FA12" s="78" t="s">
        <v>1824</v>
      </c>
      <c r="FB12" s="78" t="s">
        <v>1824</v>
      </c>
      <c r="FC12" s="78" t="s">
        <v>1824</v>
      </c>
      <c r="FD12" s="78" t="s">
        <v>1824</v>
      </c>
      <c r="FE12" s="78" t="s">
        <v>1824</v>
      </c>
      <c r="FF12" s="78" t="s">
        <v>5431</v>
      </c>
      <c r="FG12" s="78" t="s">
        <v>5432</v>
      </c>
      <c r="FH12" s="78" t="s">
        <v>1824</v>
      </c>
      <c r="FI12" s="78" t="s">
        <v>1824</v>
      </c>
      <c r="FJ12" s="78" t="s">
        <v>1824</v>
      </c>
      <c r="FK12" s="78" t="s">
        <v>1824</v>
      </c>
      <c r="FL12" s="78" t="s">
        <v>1824</v>
      </c>
      <c r="FM12" s="78" t="s">
        <v>1824</v>
      </c>
      <c r="FN12" s="78" t="s">
        <v>1824</v>
      </c>
      <c r="FO12" s="78" t="s">
        <v>1824</v>
      </c>
      <c r="FP12" s="78" t="s">
        <v>1824</v>
      </c>
      <c r="FQ12" s="78" t="s">
        <v>1824</v>
      </c>
      <c r="FR12" s="78" t="s">
        <v>1824</v>
      </c>
      <c r="FS12" s="78" t="s">
        <v>1824</v>
      </c>
      <c r="FT12" s="78" t="s">
        <v>1824</v>
      </c>
      <c r="FU12" s="78" t="s">
        <v>1824</v>
      </c>
      <c r="FV12" s="78" t="s">
        <v>1824</v>
      </c>
      <c r="FW12" s="78" t="s">
        <v>5433</v>
      </c>
      <c r="FX12" s="78" t="s">
        <v>1824</v>
      </c>
      <c r="FY12" s="78" t="s">
        <v>1824</v>
      </c>
      <c r="FZ12" s="78" t="s">
        <v>1824</v>
      </c>
      <c r="GA12" s="78" t="s">
        <v>5434</v>
      </c>
      <c r="GB12" s="78" t="s">
        <v>1824</v>
      </c>
      <c r="GC12" s="78" t="s">
        <v>1824</v>
      </c>
      <c r="GD12" s="78" t="s">
        <v>1824</v>
      </c>
      <c r="GE12" s="78" t="s">
        <v>1824</v>
      </c>
      <c r="GF12" s="78" t="s">
        <v>1824</v>
      </c>
      <c r="GG12" s="78" t="s">
        <v>1824</v>
      </c>
      <c r="GH12" s="78" t="s">
        <v>1824</v>
      </c>
      <c r="GI12" s="78" t="s">
        <v>1824</v>
      </c>
      <c r="GJ12" s="78" t="s">
        <v>1824</v>
      </c>
      <c r="GK12" s="78" t="s">
        <v>1824</v>
      </c>
      <c r="GL12" s="78" t="s">
        <v>1824</v>
      </c>
      <c r="GM12" s="78" t="s">
        <v>1824</v>
      </c>
    </row>
    <row r="13" spans="1:195">
      <c r="A13" s="78" t="s">
        <v>5262</v>
      </c>
      <c r="B13" s="78" t="s">
        <v>1824</v>
      </c>
      <c r="C13" s="78" t="s">
        <v>5435</v>
      </c>
      <c r="D13" s="78" t="s">
        <v>1824</v>
      </c>
      <c r="E13" s="78" t="s">
        <v>5436</v>
      </c>
      <c r="F13" s="78" t="s">
        <v>4816</v>
      </c>
      <c r="G13" s="78" t="s">
        <v>1824</v>
      </c>
      <c r="H13" s="78" t="s">
        <v>5437</v>
      </c>
      <c r="I13" s="78" t="s">
        <v>1824</v>
      </c>
      <c r="J13" s="78" t="s">
        <v>1824</v>
      </c>
      <c r="K13" s="78" t="s">
        <v>1824</v>
      </c>
      <c r="L13" s="78" t="s">
        <v>5438</v>
      </c>
      <c r="M13" s="78" t="s">
        <v>1824</v>
      </c>
      <c r="N13" s="78" t="s">
        <v>1824</v>
      </c>
      <c r="O13" s="78" t="s">
        <v>1824</v>
      </c>
      <c r="P13" s="78" t="s">
        <v>1824</v>
      </c>
      <c r="Q13" s="78" t="s">
        <v>5439</v>
      </c>
      <c r="R13" s="78" t="s">
        <v>1824</v>
      </c>
      <c r="S13" s="78" t="s">
        <v>1824</v>
      </c>
      <c r="T13" s="78" t="s">
        <v>1824</v>
      </c>
      <c r="U13" s="78" t="s">
        <v>1824</v>
      </c>
      <c r="V13" s="78" t="s">
        <v>1824</v>
      </c>
      <c r="W13" s="78" t="s">
        <v>1824</v>
      </c>
      <c r="X13" s="78" t="s">
        <v>1824</v>
      </c>
      <c r="Y13" s="78" t="s">
        <v>1824</v>
      </c>
      <c r="Z13" s="78" t="s">
        <v>1824</v>
      </c>
      <c r="AA13" s="78" t="s">
        <v>1824</v>
      </c>
      <c r="AB13" s="78" t="s">
        <v>1824</v>
      </c>
      <c r="AC13" s="78" t="s">
        <v>5440</v>
      </c>
      <c r="AD13" s="78" t="s">
        <v>1824</v>
      </c>
      <c r="AE13" s="78" t="s">
        <v>5441</v>
      </c>
      <c r="AF13" s="78" t="s">
        <v>1824</v>
      </c>
      <c r="AG13" s="78" t="s">
        <v>1824</v>
      </c>
      <c r="AH13" s="78" t="s">
        <v>5225</v>
      </c>
      <c r="AI13" s="78" t="s">
        <v>5442</v>
      </c>
      <c r="AJ13" s="78" t="s">
        <v>1824</v>
      </c>
      <c r="AK13" s="78" t="s">
        <v>5443</v>
      </c>
      <c r="AL13" s="78" t="s">
        <v>5444</v>
      </c>
      <c r="AM13" s="78" t="s">
        <v>5445</v>
      </c>
      <c r="AN13" s="78" t="s">
        <v>1824</v>
      </c>
      <c r="AO13" s="78" t="s">
        <v>1824</v>
      </c>
      <c r="AP13" s="78" t="s">
        <v>1824</v>
      </c>
      <c r="AQ13" s="78" t="s">
        <v>5446</v>
      </c>
      <c r="AR13" s="78" t="s">
        <v>1824</v>
      </c>
      <c r="AS13" s="78" t="s">
        <v>1824</v>
      </c>
      <c r="AT13" s="78" t="s">
        <v>1824</v>
      </c>
      <c r="AU13" s="78" t="s">
        <v>1824</v>
      </c>
      <c r="AV13" s="78" t="s">
        <v>5447</v>
      </c>
      <c r="AW13" s="78" t="s">
        <v>1824</v>
      </c>
      <c r="AX13" s="78" t="s">
        <v>1824</v>
      </c>
      <c r="AY13" s="78" t="s">
        <v>1824</v>
      </c>
      <c r="AZ13" s="78" t="s">
        <v>5448</v>
      </c>
      <c r="BA13" s="78" t="s">
        <v>1824</v>
      </c>
      <c r="BB13" s="78" t="s">
        <v>5249</v>
      </c>
      <c r="BC13" s="78" t="s">
        <v>1824</v>
      </c>
      <c r="BD13" s="78" t="s">
        <v>5449</v>
      </c>
      <c r="BE13" s="78" t="s">
        <v>5450</v>
      </c>
      <c r="BF13" s="78" t="s">
        <v>1824</v>
      </c>
      <c r="BG13" s="78" t="s">
        <v>5451</v>
      </c>
      <c r="BH13" s="78" t="s">
        <v>1824</v>
      </c>
      <c r="BI13" s="78" t="s">
        <v>4710</v>
      </c>
      <c r="BJ13" s="78" t="s">
        <v>1824</v>
      </c>
      <c r="BK13" s="78" t="s">
        <v>1824</v>
      </c>
      <c r="BL13" s="78" t="s">
        <v>5452</v>
      </c>
      <c r="BM13" s="78" t="s">
        <v>1824</v>
      </c>
      <c r="BN13" s="78" t="s">
        <v>1824</v>
      </c>
      <c r="BO13" s="78" t="s">
        <v>1824</v>
      </c>
      <c r="BP13" s="78" t="s">
        <v>1824</v>
      </c>
      <c r="BQ13" s="78" t="s">
        <v>1824</v>
      </c>
      <c r="BR13" s="78" t="s">
        <v>1824</v>
      </c>
      <c r="BS13" s="78" t="s">
        <v>1824</v>
      </c>
      <c r="BT13" s="78" t="s">
        <v>1824</v>
      </c>
      <c r="BU13" s="78" t="s">
        <v>1824</v>
      </c>
      <c r="BV13" s="78" t="s">
        <v>1824</v>
      </c>
      <c r="BW13" s="78" t="s">
        <v>1824</v>
      </c>
      <c r="BX13" s="78" t="s">
        <v>1824</v>
      </c>
      <c r="BY13" s="78" t="s">
        <v>1824</v>
      </c>
      <c r="BZ13" s="78" t="s">
        <v>1824</v>
      </c>
      <c r="CA13" s="78" t="s">
        <v>5453</v>
      </c>
      <c r="CB13" s="78" t="s">
        <v>1824</v>
      </c>
      <c r="CC13" s="78" t="s">
        <v>5454</v>
      </c>
      <c r="CD13" s="78" t="s">
        <v>1824</v>
      </c>
      <c r="CE13" s="78" t="s">
        <v>5455</v>
      </c>
      <c r="CF13" s="78" t="s">
        <v>5456</v>
      </c>
      <c r="CG13" s="78" t="s">
        <v>1824</v>
      </c>
      <c r="CH13" s="78" t="s">
        <v>5457</v>
      </c>
      <c r="CI13" s="78" t="s">
        <v>5458</v>
      </c>
      <c r="CJ13" s="78" t="s">
        <v>3518</v>
      </c>
      <c r="CK13" s="78" t="s">
        <v>1824</v>
      </c>
      <c r="CL13" s="78" t="s">
        <v>1824</v>
      </c>
      <c r="CM13" s="78" t="s">
        <v>1824</v>
      </c>
      <c r="CN13" s="78" t="s">
        <v>1824</v>
      </c>
      <c r="CO13" s="78" t="s">
        <v>1824</v>
      </c>
      <c r="CP13" s="78" t="s">
        <v>1824</v>
      </c>
      <c r="CQ13" s="78" t="s">
        <v>1824</v>
      </c>
      <c r="CR13" s="78" t="s">
        <v>1824</v>
      </c>
      <c r="CS13" s="78" t="s">
        <v>1824</v>
      </c>
      <c r="CT13" s="78" t="s">
        <v>1824</v>
      </c>
      <c r="CU13" s="78" t="s">
        <v>5459</v>
      </c>
      <c r="CV13" s="78" t="s">
        <v>1824</v>
      </c>
      <c r="CW13" s="78" t="s">
        <v>1824</v>
      </c>
      <c r="CX13" s="78" t="s">
        <v>1824</v>
      </c>
      <c r="CY13" s="78" t="s">
        <v>1824</v>
      </c>
      <c r="CZ13" s="78" t="s">
        <v>5460</v>
      </c>
      <c r="DA13" s="78" t="s">
        <v>5461</v>
      </c>
      <c r="DB13" s="78" t="s">
        <v>1824</v>
      </c>
      <c r="DC13" s="78" t="s">
        <v>4114</v>
      </c>
      <c r="DD13" s="78" t="s">
        <v>1824</v>
      </c>
      <c r="DE13" s="78" t="s">
        <v>1824</v>
      </c>
      <c r="DF13" s="78" t="s">
        <v>1824</v>
      </c>
      <c r="DG13" s="78" t="s">
        <v>1824</v>
      </c>
      <c r="DH13" s="78" t="s">
        <v>1824</v>
      </c>
      <c r="DI13" s="78" t="s">
        <v>1824</v>
      </c>
      <c r="DJ13" s="78" t="s">
        <v>1824</v>
      </c>
      <c r="DK13" s="78" t="s">
        <v>1824</v>
      </c>
      <c r="DL13" s="78" t="s">
        <v>1824</v>
      </c>
      <c r="DM13" s="78" t="s">
        <v>1824</v>
      </c>
      <c r="DN13" s="78" t="s">
        <v>1824</v>
      </c>
      <c r="DO13" s="78" t="s">
        <v>1824</v>
      </c>
      <c r="DP13" s="78" t="s">
        <v>5462</v>
      </c>
      <c r="DQ13" s="78" t="s">
        <v>1824</v>
      </c>
      <c r="DR13" s="78" t="s">
        <v>1824</v>
      </c>
      <c r="DS13" s="78" t="s">
        <v>1824</v>
      </c>
      <c r="DT13" s="78" t="s">
        <v>1824</v>
      </c>
      <c r="DU13" s="78" t="s">
        <v>5463</v>
      </c>
      <c r="DV13" s="78" t="s">
        <v>1824</v>
      </c>
      <c r="DW13" s="78" t="s">
        <v>5464</v>
      </c>
      <c r="DX13" s="78" t="s">
        <v>4654</v>
      </c>
      <c r="DY13" s="78" t="s">
        <v>1824</v>
      </c>
      <c r="DZ13" s="78" t="s">
        <v>1824</v>
      </c>
      <c r="EA13" s="78" t="s">
        <v>1824</v>
      </c>
      <c r="EB13" s="78" t="s">
        <v>5465</v>
      </c>
      <c r="EC13" s="78" t="s">
        <v>5466</v>
      </c>
      <c r="ED13" s="78" t="s">
        <v>5467</v>
      </c>
      <c r="EE13" s="78" t="s">
        <v>5468</v>
      </c>
      <c r="EF13" s="78" t="s">
        <v>1824</v>
      </c>
      <c r="EG13" s="78" t="s">
        <v>5469</v>
      </c>
      <c r="EH13" s="78" t="s">
        <v>5336</v>
      </c>
      <c r="EI13" s="78" t="s">
        <v>1824</v>
      </c>
      <c r="EJ13" s="78" t="s">
        <v>1824</v>
      </c>
      <c r="EK13" s="78" t="s">
        <v>1824</v>
      </c>
      <c r="EL13" s="78" t="s">
        <v>1824</v>
      </c>
      <c r="EM13" s="78" t="s">
        <v>1824</v>
      </c>
      <c r="EN13" s="78" t="s">
        <v>1824</v>
      </c>
      <c r="EO13" s="78" t="s">
        <v>1824</v>
      </c>
      <c r="EP13" s="78" t="s">
        <v>1824</v>
      </c>
      <c r="EQ13" s="78" t="s">
        <v>1824</v>
      </c>
      <c r="ER13" s="78" t="s">
        <v>1824</v>
      </c>
      <c r="ES13" s="78" t="s">
        <v>1824</v>
      </c>
      <c r="ET13" s="78" t="s">
        <v>1824</v>
      </c>
      <c r="EU13" s="78" t="s">
        <v>5470</v>
      </c>
      <c r="EV13" s="78" t="s">
        <v>1824</v>
      </c>
      <c r="EW13" s="78" t="s">
        <v>1824</v>
      </c>
      <c r="EX13" s="78" t="s">
        <v>1824</v>
      </c>
      <c r="EY13" s="78" t="s">
        <v>1824</v>
      </c>
      <c r="EZ13" s="78" t="s">
        <v>5471</v>
      </c>
      <c r="FA13" s="78" t="s">
        <v>1824</v>
      </c>
      <c r="FB13" s="78" t="s">
        <v>1824</v>
      </c>
      <c r="FC13" s="78" t="s">
        <v>1824</v>
      </c>
      <c r="FD13" s="78" t="s">
        <v>1824</v>
      </c>
      <c r="FE13" s="78" t="s">
        <v>1824</v>
      </c>
      <c r="FF13" s="78" t="s">
        <v>5472</v>
      </c>
      <c r="FG13" s="78" t="s">
        <v>4828</v>
      </c>
      <c r="FH13" s="78" t="s">
        <v>1824</v>
      </c>
      <c r="FI13" s="78" t="s">
        <v>1824</v>
      </c>
      <c r="FJ13" s="78" t="s">
        <v>1824</v>
      </c>
      <c r="FK13" s="78" t="s">
        <v>1824</v>
      </c>
      <c r="FL13" s="78" t="s">
        <v>1824</v>
      </c>
      <c r="FM13" s="78" t="s">
        <v>1824</v>
      </c>
      <c r="FN13" s="78" t="s">
        <v>1824</v>
      </c>
      <c r="FO13" s="78" t="s">
        <v>1824</v>
      </c>
      <c r="FP13" s="78" t="s">
        <v>1824</v>
      </c>
      <c r="FQ13" s="78" t="s">
        <v>1824</v>
      </c>
      <c r="FR13" s="78" t="s">
        <v>1824</v>
      </c>
      <c r="FS13" s="78" t="s">
        <v>1824</v>
      </c>
      <c r="FT13" s="78" t="s">
        <v>1824</v>
      </c>
      <c r="FU13" s="78" t="s">
        <v>1824</v>
      </c>
      <c r="FV13" s="78" t="s">
        <v>1824</v>
      </c>
      <c r="FW13" s="78" t="s">
        <v>1824</v>
      </c>
      <c r="FX13" s="78" t="s">
        <v>1824</v>
      </c>
      <c r="FY13" s="78" t="s">
        <v>1824</v>
      </c>
      <c r="FZ13" s="78" t="s">
        <v>1824</v>
      </c>
      <c r="GA13" s="78" t="s">
        <v>5252</v>
      </c>
      <c r="GB13" s="78" t="s">
        <v>1824</v>
      </c>
      <c r="GC13" s="78" t="s">
        <v>1824</v>
      </c>
      <c r="GD13" s="78" t="s">
        <v>1824</v>
      </c>
      <c r="GE13" s="78" t="s">
        <v>1824</v>
      </c>
      <c r="GF13" s="78" t="s">
        <v>1824</v>
      </c>
      <c r="GG13" s="78" t="s">
        <v>1824</v>
      </c>
      <c r="GH13" s="78" t="s">
        <v>1824</v>
      </c>
      <c r="GI13" s="78" t="s">
        <v>1824</v>
      </c>
      <c r="GJ13" s="78" t="s">
        <v>1824</v>
      </c>
      <c r="GK13" s="78" t="s">
        <v>1824</v>
      </c>
      <c r="GL13" s="78" t="s">
        <v>1824</v>
      </c>
      <c r="GM13" s="78" t="s">
        <v>1824</v>
      </c>
    </row>
    <row r="14" spans="1:195">
      <c r="A14" s="78" t="s">
        <v>5359</v>
      </c>
      <c r="B14" s="78" t="s">
        <v>1824</v>
      </c>
      <c r="C14" s="78" t="s">
        <v>1824</v>
      </c>
      <c r="D14" s="78" t="s">
        <v>1824</v>
      </c>
      <c r="E14" s="78" t="s">
        <v>5473</v>
      </c>
      <c r="F14" s="78" t="s">
        <v>1824</v>
      </c>
      <c r="G14" s="78" t="s">
        <v>1824</v>
      </c>
      <c r="H14" s="78" t="s">
        <v>1824</v>
      </c>
      <c r="I14" s="78" t="s">
        <v>1824</v>
      </c>
      <c r="J14" s="78" t="s">
        <v>1824</v>
      </c>
      <c r="K14" s="78" t="s">
        <v>1824</v>
      </c>
      <c r="L14" s="78" t="s">
        <v>5474</v>
      </c>
      <c r="M14" s="78" t="s">
        <v>1824</v>
      </c>
      <c r="N14" s="78" t="s">
        <v>1824</v>
      </c>
      <c r="O14" s="78" t="s">
        <v>1824</v>
      </c>
      <c r="P14" s="78" t="s">
        <v>1824</v>
      </c>
      <c r="Q14" s="78" t="s">
        <v>5475</v>
      </c>
      <c r="R14" s="78" t="s">
        <v>1824</v>
      </c>
      <c r="S14" s="78" t="s">
        <v>1824</v>
      </c>
      <c r="T14" s="78" t="s">
        <v>1824</v>
      </c>
      <c r="U14" s="78" t="s">
        <v>1824</v>
      </c>
      <c r="V14" s="78" t="s">
        <v>1824</v>
      </c>
      <c r="W14" s="78" t="s">
        <v>1824</v>
      </c>
      <c r="X14" s="78" t="s">
        <v>1824</v>
      </c>
      <c r="Y14" s="78" t="s">
        <v>1824</v>
      </c>
      <c r="Z14" s="78" t="s">
        <v>1824</v>
      </c>
      <c r="AA14" s="78" t="s">
        <v>1824</v>
      </c>
      <c r="AB14" s="78" t="s">
        <v>1824</v>
      </c>
      <c r="AC14" s="78" t="s">
        <v>4790</v>
      </c>
      <c r="AD14" s="78" t="s">
        <v>1824</v>
      </c>
      <c r="AE14" s="78" t="s">
        <v>5476</v>
      </c>
      <c r="AF14" s="78" t="s">
        <v>1824</v>
      </c>
      <c r="AG14" s="78" t="s">
        <v>1824</v>
      </c>
      <c r="AH14" s="78" t="s">
        <v>5477</v>
      </c>
      <c r="AI14" s="78" t="s">
        <v>5478</v>
      </c>
      <c r="AJ14" s="78" t="s">
        <v>1824</v>
      </c>
      <c r="AK14" s="78" t="s">
        <v>5479</v>
      </c>
      <c r="AL14" s="78" t="s">
        <v>5480</v>
      </c>
      <c r="AM14" s="78" t="s">
        <v>5481</v>
      </c>
      <c r="AN14" s="78" t="s">
        <v>1824</v>
      </c>
      <c r="AO14" s="78" t="s">
        <v>1824</v>
      </c>
      <c r="AP14" s="78" t="s">
        <v>1824</v>
      </c>
      <c r="AQ14" s="78" t="s">
        <v>5482</v>
      </c>
      <c r="AR14" s="78" t="s">
        <v>1824</v>
      </c>
      <c r="AS14" s="78" t="s">
        <v>1824</v>
      </c>
      <c r="AT14" s="78" t="s">
        <v>1824</v>
      </c>
      <c r="AU14" s="78" t="s">
        <v>1824</v>
      </c>
      <c r="AV14" s="78" t="s">
        <v>5483</v>
      </c>
      <c r="AW14" s="78" t="s">
        <v>1824</v>
      </c>
      <c r="AX14" s="78" t="s">
        <v>1824</v>
      </c>
      <c r="AY14" s="78" t="s">
        <v>1824</v>
      </c>
      <c r="AZ14" s="78" t="s">
        <v>1824</v>
      </c>
      <c r="BA14" s="78" t="s">
        <v>1824</v>
      </c>
      <c r="BB14" s="78" t="s">
        <v>1824</v>
      </c>
      <c r="BC14" s="78" t="s">
        <v>1824</v>
      </c>
      <c r="BD14" s="78" t="s">
        <v>1824</v>
      </c>
      <c r="BE14" s="78" t="s">
        <v>4967</v>
      </c>
      <c r="BF14" s="78" t="s">
        <v>1824</v>
      </c>
      <c r="BG14" s="78" t="s">
        <v>4071</v>
      </c>
      <c r="BH14" s="78" t="s">
        <v>1824</v>
      </c>
      <c r="BI14" s="78" t="s">
        <v>1824</v>
      </c>
      <c r="BJ14" s="78" t="s">
        <v>1824</v>
      </c>
      <c r="BK14" s="78" t="s">
        <v>1824</v>
      </c>
      <c r="BL14" s="78" t="s">
        <v>5484</v>
      </c>
      <c r="BM14" s="78" t="s">
        <v>1824</v>
      </c>
      <c r="BN14" s="78" t="s">
        <v>1824</v>
      </c>
      <c r="BO14" s="78" t="s">
        <v>1824</v>
      </c>
      <c r="BP14" s="78" t="s">
        <v>1824</v>
      </c>
      <c r="BQ14" s="78" t="s">
        <v>1824</v>
      </c>
      <c r="BR14" s="78" t="s">
        <v>1824</v>
      </c>
      <c r="BS14" s="78" t="s">
        <v>1824</v>
      </c>
      <c r="BT14" s="78" t="s">
        <v>1824</v>
      </c>
      <c r="BU14" s="78" t="s">
        <v>1824</v>
      </c>
      <c r="BV14" s="78" t="s">
        <v>1824</v>
      </c>
      <c r="BW14" s="78" t="s">
        <v>1824</v>
      </c>
      <c r="BX14" s="78" t="s">
        <v>1824</v>
      </c>
      <c r="BY14" s="78" t="s">
        <v>1824</v>
      </c>
      <c r="BZ14" s="78" t="s">
        <v>1824</v>
      </c>
      <c r="CA14" s="78" t="s">
        <v>1824</v>
      </c>
      <c r="CB14" s="78" t="s">
        <v>1824</v>
      </c>
      <c r="CC14" s="78" t="s">
        <v>5485</v>
      </c>
      <c r="CD14" s="78" t="s">
        <v>1824</v>
      </c>
      <c r="CE14" s="78" t="s">
        <v>1824</v>
      </c>
      <c r="CF14" s="78" t="s">
        <v>5486</v>
      </c>
      <c r="CG14" s="78" t="s">
        <v>1824</v>
      </c>
      <c r="CH14" s="78" t="s">
        <v>5487</v>
      </c>
      <c r="CI14" s="78" t="s">
        <v>5488</v>
      </c>
      <c r="CJ14" s="78" t="s">
        <v>1824</v>
      </c>
      <c r="CK14" s="78" t="s">
        <v>1824</v>
      </c>
      <c r="CL14" s="78" t="s">
        <v>1824</v>
      </c>
      <c r="CM14" s="78" t="s">
        <v>1824</v>
      </c>
      <c r="CN14" s="78" t="s">
        <v>1824</v>
      </c>
      <c r="CO14" s="78" t="s">
        <v>1824</v>
      </c>
      <c r="CP14" s="78" t="s">
        <v>1824</v>
      </c>
      <c r="CQ14" s="78" t="s">
        <v>1824</v>
      </c>
      <c r="CR14" s="78" t="s">
        <v>1824</v>
      </c>
      <c r="CS14" s="78" t="s">
        <v>1824</v>
      </c>
      <c r="CT14" s="78" t="s">
        <v>1824</v>
      </c>
      <c r="CU14" s="78" t="s">
        <v>5489</v>
      </c>
      <c r="CV14" s="78" t="s">
        <v>1824</v>
      </c>
      <c r="CW14" s="78" t="s">
        <v>1824</v>
      </c>
      <c r="CX14" s="78" t="s">
        <v>1824</v>
      </c>
      <c r="CY14" s="78" t="s">
        <v>1824</v>
      </c>
      <c r="CZ14" s="78" t="s">
        <v>5490</v>
      </c>
      <c r="DA14" s="78" t="s">
        <v>5491</v>
      </c>
      <c r="DB14" s="78" t="s">
        <v>1824</v>
      </c>
      <c r="DC14" s="78" t="s">
        <v>5492</v>
      </c>
      <c r="DD14" s="78" t="s">
        <v>1824</v>
      </c>
      <c r="DE14" s="78" t="s">
        <v>1824</v>
      </c>
      <c r="DF14" s="78" t="s">
        <v>1824</v>
      </c>
      <c r="DG14" s="78" t="s">
        <v>1824</v>
      </c>
      <c r="DH14" s="78" t="s">
        <v>1824</v>
      </c>
      <c r="DI14" s="78" t="s">
        <v>1824</v>
      </c>
      <c r="DJ14" s="78" t="s">
        <v>1824</v>
      </c>
      <c r="DK14" s="78" t="s">
        <v>1824</v>
      </c>
      <c r="DL14" s="78" t="s">
        <v>1824</v>
      </c>
      <c r="DM14" s="78" t="s">
        <v>1824</v>
      </c>
      <c r="DN14" s="78" t="s">
        <v>1824</v>
      </c>
      <c r="DO14" s="78" t="s">
        <v>1824</v>
      </c>
      <c r="DP14" s="78" t="s">
        <v>5493</v>
      </c>
      <c r="DQ14" s="78" t="s">
        <v>1824</v>
      </c>
      <c r="DR14" s="78" t="s">
        <v>1824</v>
      </c>
      <c r="DS14" s="78" t="s">
        <v>1824</v>
      </c>
      <c r="DT14" s="78" t="s">
        <v>1824</v>
      </c>
      <c r="DU14" s="78" t="s">
        <v>5494</v>
      </c>
      <c r="DV14" s="78" t="s">
        <v>1824</v>
      </c>
      <c r="DW14" s="78" t="s">
        <v>1824</v>
      </c>
      <c r="DX14" s="78" t="s">
        <v>1178</v>
      </c>
      <c r="DY14" s="78" t="s">
        <v>1824</v>
      </c>
      <c r="DZ14" s="78" t="s">
        <v>1824</v>
      </c>
      <c r="EA14" s="78" t="s">
        <v>1824</v>
      </c>
      <c r="EB14" s="78" t="s">
        <v>5252</v>
      </c>
      <c r="EC14" s="78" t="s">
        <v>1824</v>
      </c>
      <c r="ED14" s="78" t="s">
        <v>5495</v>
      </c>
      <c r="EE14" s="78" t="s">
        <v>1824</v>
      </c>
      <c r="EF14" s="78" t="s">
        <v>1824</v>
      </c>
      <c r="EG14" s="78" t="s">
        <v>5496</v>
      </c>
      <c r="EH14" s="78" t="s">
        <v>5497</v>
      </c>
      <c r="EI14" s="78" t="s">
        <v>1824</v>
      </c>
      <c r="EJ14" s="78" t="s">
        <v>1824</v>
      </c>
      <c r="EK14" s="78" t="s">
        <v>1824</v>
      </c>
      <c r="EL14" s="78" t="s">
        <v>1824</v>
      </c>
      <c r="EM14" s="78" t="s">
        <v>1824</v>
      </c>
      <c r="EN14" s="78" t="s">
        <v>1824</v>
      </c>
      <c r="EO14" s="78" t="s">
        <v>1824</v>
      </c>
      <c r="EP14" s="78" t="s">
        <v>1824</v>
      </c>
      <c r="EQ14" s="78" t="s">
        <v>1824</v>
      </c>
      <c r="ER14" s="78" t="s">
        <v>1824</v>
      </c>
      <c r="ES14" s="78" t="s">
        <v>1824</v>
      </c>
      <c r="ET14" s="78" t="s">
        <v>1824</v>
      </c>
      <c r="EU14" s="78" t="s">
        <v>5289</v>
      </c>
      <c r="EV14" s="78" t="s">
        <v>1824</v>
      </c>
      <c r="EW14" s="78" t="s">
        <v>1824</v>
      </c>
      <c r="EX14" s="78" t="s">
        <v>1824</v>
      </c>
      <c r="EY14" s="78" t="s">
        <v>1824</v>
      </c>
      <c r="EZ14" s="78" t="s">
        <v>1824</v>
      </c>
      <c r="FA14" s="78" t="s">
        <v>1824</v>
      </c>
      <c r="FB14" s="78" t="s">
        <v>1824</v>
      </c>
      <c r="FC14" s="78" t="s">
        <v>1824</v>
      </c>
      <c r="FD14" s="78" t="s">
        <v>1824</v>
      </c>
      <c r="FE14" s="78" t="s">
        <v>1824</v>
      </c>
      <c r="FF14" s="78" t="s">
        <v>5252</v>
      </c>
      <c r="FG14" s="78" t="s">
        <v>5498</v>
      </c>
      <c r="FH14" s="78" t="s">
        <v>1824</v>
      </c>
      <c r="FI14" s="78" t="s">
        <v>1824</v>
      </c>
      <c r="FJ14" s="78" t="s">
        <v>1824</v>
      </c>
      <c r="FK14" s="78" t="s">
        <v>1824</v>
      </c>
      <c r="FL14" s="78" t="s">
        <v>1824</v>
      </c>
      <c r="FM14" s="78" t="s">
        <v>1824</v>
      </c>
      <c r="FN14" s="78" t="s">
        <v>1824</v>
      </c>
      <c r="FO14" s="78" t="s">
        <v>1824</v>
      </c>
      <c r="FP14" s="78" t="s">
        <v>1824</v>
      </c>
      <c r="FQ14" s="78" t="s">
        <v>1824</v>
      </c>
      <c r="FR14" s="78" t="s">
        <v>1824</v>
      </c>
      <c r="FS14" s="78" t="s">
        <v>1824</v>
      </c>
      <c r="FT14" s="78" t="s">
        <v>1824</v>
      </c>
      <c r="FU14" s="78" t="s">
        <v>1824</v>
      </c>
      <c r="FV14" s="78" t="s">
        <v>1824</v>
      </c>
      <c r="FW14" s="78" t="s">
        <v>1824</v>
      </c>
      <c r="FX14" s="78" t="s">
        <v>1824</v>
      </c>
      <c r="FY14" s="78" t="s">
        <v>1824</v>
      </c>
      <c r="FZ14" s="78" t="s">
        <v>1824</v>
      </c>
      <c r="GA14" s="78" t="s">
        <v>5499</v>
      </c>
      <c r="GB14" s="78" t="s">
        <v>1824</v>
      </c>
      <c r="GC14" s="78" t="s">
        <v>1824</v>
      </c>
      <c r="GD14" s="78" t="s">
        <v>1824</v>
      </c>
      <c r="GE14" s="78" t="s">
        <v>1824</v>
      </c>
      <c r="GF14" s="78" t="s">
        <v>1824</v>
      </c>
      <c r="GG14" s="78" t="s">
        <v>1824</v>
      </c>
      <c r="GH14" s="78" t="s">
        <v>1824</v>
      </c>
      <c r="GI14" s="78" t="s">
        <v>1824</v>
      </c>
      <c r="GJ14" s="78" t="s">
        <v>1824</v>
      </c>
      <c r="GK14" s="78" t="s">
        <v>1824</v>
      </c>
      <c r="GL14" s="78" t="s">
        <v>1824</v>
      </c>
      <c r="GM14" s="78" t="s">
        <v>1824</v>
      </c>
    </row>
    <row r="15" spans="1:195">
      <c r="A15" s="78" t="s">
        <v>5500</v>
      </c>
      <c r="B15" s="78" t="s">
        <v>1824</v>
      </c>
      <c r="C15" s="78" t="s">
        <v>1824</v>
      </c>
      <c r="D15" s="78" t="s">
        <v>1824</v>
      </c>
      <c r="E15" s="78" t="s">
        <v>5501</v>
      </c>
      <c r="F15" s="78" t="s">
        <v>1824</v>
      </c>
      <c r="G15" s="78" t="s">
        <v>1824</v>
      </c>
      <c r="H15" s="78" t="s">
        <v>1824</v>
      </c>
      <c r="I15" s="78" t="s">
        <v>1824</v>
      </c>
      <c r="J15" s="78" t="s">
        <v>1824</v>
      </c>
      <c r="K15" s="78" t="s">
        <v>1824</v>
      </c>
      <c r="L15" s="78" t="s">
        <v>5502</v>
      </c>
      <c r="M15" s="78" t="s">
        <v>1824</v>
      </c>
      <c r="N15" s="78" t="s">
        <v>1824</v>
      </c>
      <c r="O15" s="78" t="s">
        <v>1824</v>
      </c>
      <c r="P15" s="78" t="s">
        <v>1824</v>
      </c>
      <c r="Q15" s="78" t="s">
        <v>5503</v>
      </c>
      <c r="R15" s="78" t="s">
        <v>1824</v>
      </c>
      <c r="S15" s="78" t="s">
        <v>1824</v>
      </c>
      <c r="T15" s="78" t="s">
        <v>1824</v>
      </c>
      <c r="U15" s="78" t="s">
        <v>1824</v>
      </c>
      <c r="V15" s="78" t="s">
        <v>1824</v>
      </c>
      <c r="W15" s="78" t="s">
        <v>1824</v>
      </c>
      <c r="X15" s="78" t="s">
        <v>1824</v>
      </c>
      <c r="Y15" s="78" t="s">
        <v>1824</v>
      </c>
      <c r="Z15" s="78" t="s">
        <v>1824</v>
      </c>
      <c r="AA15" s="78" t="s">
        <v>1824</v>
      </c>
      <c r="AB15" s="78" t="s">
        <v>1824</v>
      </c>
      <c r="AC15" s="78" t="s">
        <v>5504</v>
      </c>
      <c r="AD15" s="78" t="s">
        <v>1824</v>
      </c>
      <c r="AE15" s="78" t="s">
        <v>5505</v>
      </c>
      <c r="AF15" s="78" t="s">
        <v>1824</v>
      </c>
      <c r="AG15" s="78" t="s">
        <v>1824</v>
      </c>
      <c r="AH15" s="78" t="s">
        <v>5506</v>
      </c>
      <c r="AI15" s="78" t="s">
        <v>5507</v>
      </c>
      <c r="AJ15" s="78" t="s">
        <v>1824</v>
      </c>
      <c r="AK15" s="78" t="s">
        <v>1824</v>
      </c>
      <c r="AL15" s="78" t="s">
        <v>5508</v>
      </c>
      <c r="AM15" s="78" t="s">
        <v>5509</v>
      </c>
      <c r="AN15" s="78" t="s">
        <v>1824</v>
      </c>
      <c r="AO15" s="78" t="s">
        <v>1824</v>
      </c>
      <c r="AP15" s="78" t="s">
        <v>1824</v>
      </c>
      <c r="AQ15" s="78" t="s">
        <v>5510</v>
      </c>
      <c r="AR15" s="78" t="s">
        <v>1824</v>
      </c>
      <c r="AS15" s="78" t="s">
        <v>1824</v>
      </c>
      <c r="AT15" s="78" t="s">
        <v>1824</v>
      </c>
      <c r="AU15" s="78" t="s">
        <v>1824</v>
      </c>
      <c r="AV15" s="78" t="s">
        <v>5511</v>
      </c>
      <c r="AW15" s="78" t="s">
        <v>1824</v>
      </c>
      <c r="AX15" s="78" t="s">
        <v>1824</v>
      </c>
      <c r="AY15" s="78" t="s">
        <v>1824</v>
      </c>
      <c r="AZ15" s="78" t="s">
        <v>1824</v>
      </c>
      <c r="BA15" s="78" t="s">
        <v>1824</v>
      </c>
      <c r="BB15" s="78" t="s">
        <v>1824</v>
      </c>
      <c r="BC15" s="78" t="s">
        <v>1824</v>
      </c>
      <c r="BD15" s="78" t="s">
        <v>1824</v>
      </c>
      <c r="BE15" s="78" t="s">
        <v>5512</v>
      </c>
      <c r="BF15" s="78" t="s">
        <v>1824</v>
      </c>
      <c r="BG15" s="78" t="s">
        <v>5513</v>
      </c>
      <c r="BH15" s="78" t="s">
        <v>1824</v>
      </c>
      <c r="BI15" s="78" t="s">
        <v>1824</v>
      </c>
      <c r="BJ15" s="78" t="s">
        <v>1824</v>
      </c>
      <c r="BK15" s="78" t="s">
        <v>1824</v>
      </c>
      <c r="BL15" s="78" t="s">
        <v>1824</v>
      </c>
      <c r="BM15" s="78" t="s">
        <v>1824</v>
      </c>
      <c r="BN15" s="78" t="s">
        <v>1824</v>
      </c>
      <c r="BO15" s="78" t="s">
        <v>1824</v>
      </c>
      <c r="BP15" s="78" t="s">
        <v>1824</v>
      </c>
      <c r="BQ15" s="78" t="s">
        <v>1824</v>
      </c>
      <c r="BR15" s="78" t="s">
        <v>1824</v>
      </c>
      <c r="BS15" s="78" t="s">
        <v>1824</v>
      </c>
      <c r="BT15" s="78" t="s">
        <v>1824</v>
      </c>
      <c r="BU15" s="78" t="s">
        <v>1824</v>
      </c>
      <c r="BV15" s="78" t="s">
        <v>1824</v>
      </c>
      <c r="BW15" s="78" t="s">
        <v>1824</v>
      </c>
      <c r="BX15" s="78" t="s">
        <v>1824</v>
      </c>
      <c r="BY15" s="78" t="s">
        <v>1824</v>
      </c>
      <c r="BZ15" s="78" t="s">
        <v>1824</v>
      </c>
      <c r="CA15" s="78" t="s">
        <v>1824</v>
      </c>
      <c r="CB15" s="78" t="s">
        <v>1824</v>
      </c>
      <c r="CC15" s="78" t="s">
        <v>4966</v>
      </c>
      <c r="CD15" s="78" t="s">
        <v>1824</v>
      </c>
      <c r="CE15" s="78" t="s">
        <v>1824</v>
      </c>
      <c r="CF15" s="78" t="s">
        <v>1824</v>
      </c>
      <c r="CG15" s="78" t="s">
        <v>1824</v>
      </c>
      <c r="CH15" s="78" t="s">
        <v>5514</v>
      </c>
      <c r="CI15" s="78" t="s">
        <v>5515</v>
      </c>
      <c r="CJ15" s="78" t="s">
        <v>1824</v>
      </c>
      <c r="CK15" s="78" t="s">
        <v>1824</v>
      </c>
      <c r="CL15" s="78" t="s">
        <v>1824</v>
      </c>
      <c r="CM15" s="78" t="s">
        <v>1824</v>
      </c>
      <c r="CN15" s="78" t="s">
        <v>1824</v>
      </c>
      <c r="CO15" s="78" t="s">
        <v>1824</v>
      </c>
      <c r="CP15" s="78" t="s">
        <v>1824</v>
      </c>
      <c r="CQ15" s="78" t="s">
        <v>1824</v>
      </c>
      <c r="CR15" s="78" t="s">
        <v>1824</v>
      </c>
      <c r="CS15" s="78" t="s">
        <v>1824</v>
      </c>
      <c r="CT15" s="78" t="s">
        <v>1824</v>
      </c>
      <c r="CU15" s="78" t="s">
        <v>5516</v>
      </c>
      <c r="CV15" s="78" t="s">
        <v>1824</v>
      </c>
      <c r="CW15" s="78" t="s">
        <v>1824</v>
      </c>
      <c r="CX15" s="78" t="s">
        <v>1824</v>
      </c>
      <c r="CY15" s="78" t="s">
        <v>1824</v>
      </c>
      <c r="CZ15" s="78" t="s">
        <v>5517</v>
      </c>
      <c r="DA15" s="78" t="s">
        <v>5518</v>
      </c>
      <c r="DB15" s="78" t="s">
        <v>1824</v>
      </c>
      <c r="DC15" s="78" t="s">
        <v>5519</v>
      </c>
      <c r="DD15" s="78" t="s">
        <v>1824</v>
      </c>
      <c r="DE15" s="78" t="s">
        <v>1824</v>
      </c>
      <c r="DF15" s="78" t="s">
        <v>1824</v>
      </c>
      <c r="DG15" s="78" t="s">
        <v>1824</v>
      </c>
      <c r="DH15" s="78" t="s">
        <v>1824</v>
      </c>
      <c r="DI15" s="78" t="s">
        <v>1824</v>
      </c>
      <c r="DJ15" s="78" t="s">
        <v>1824</v>
      </c>
      <c r="DK15" s="78" t="s">
        <v>1824</v>
      </c>
      <c r="DL15" s="78" t="s">
        <v>1824</v>
      </c>
      <c r="DM15" s="78" t="s">
        <v>1824</v>
      </c>
      <c r="DN15" s="78" t="s">
        <v>1824</v>
      </c>
      <c r="DO15" s="78" t="s">
        <v>1824</v>
      </c>
      <c r="DP15" s="78" t="s">
        <v>1824</v>
      </c>
      <c r="DQ15" s="78" t="s">
        <v>1824</v>
      </c>
      <c r="DR15" s="78" t="s">
        <v>1824</v>
      </c>
      <c r="DS15" s="78" t="s">
        <v>1824</v>
      </c>
      <c r="DT15" s="78" t="s">
        <v>1824</v>
      </c>
      <c r="DU15" s="78" t="s">
        <v>4710</v>
      </c>
      <c r="DV15" s="78" t="s">
        <v>1824</v>
      </c>
      <c r="DW15" s="78" t="s">
        <v>1824</v>
      </c>
      <c r="DX15" s="78" t="s">
        <v>5520</v>
      </c>
      <c r="DY15" s="78" t="s">
        <v>1824</v>
      </c>
      <c r="DZ15" s="78" t="s">
        <v>1824</v>
      </c>
      <c r="EA15" s="78" t="s">
        <v>1824</v>
      </c>
      <c r="EB15" s="78" t="s">
        <v>4012</v>
      </c>
      <c r="EC15" s="78" t="s">
        <v>1824</v>
      </c>
      <c r="ED15" s="78" t="s">
        <v>5521</v>
      </c>
      <c r="EE15" s="78" t="s">
        <v>1824</v>
      </c>
      <c r="EF15" s="78" t="s">
        <v>1824</v>
      </c>
      <c r="EG15" s="78" t="s">
        <v>5522</v>
      </c>
      <c r="EH15" s="78" t="s">
        <v>1824</v>
      </c>
      <c r="EI15" s="78" t="s">
        <v>1824</v>
      </c>
      <c r="EJ15" s="78" t="s">
        <v>1824</v>
      </c>
      <c r="EK15" s="78" t="s">
        <v>1824</v>
      </c>
      <c r="EL15" s="78" t="s">
        <v>1824</v>
      </c>
      <c r="EM15" s="78" t="s">
        <v>1824</v>
      </c>
      <c r="EN15" s="78" t="s">
        <v>1824</v>
      </c>
      <c r="EO15" s="78" t="s">
        <v>1824</v>
      </c>
      <c r="EP15" s="78" t="s">
        <v>1824</v>
      </c>
      <c r="EQ15" s="78" t="s">
        <v>1824</v>
      </c>
      <c r="ER15" s="78" t="s">
        <v>1824</v>
      </c>
      <c r="ES15" s="78" t="s">
        <v>1824</v>
      </c>
      <c r="ET15" s="78" t="s">
        <v>1824</v>
      </c>
      <c r="EU15" s="78" t="s">
        <v>1824</v>
      </c>
      <c r="EV15" s="78" t="s">
        <v>1824</v>
      </c>
      <c r="EW15" s="78" t="s">
        <v>1824</v>
      </c>
      <c r="EX15" s="78" t="s">
        <v>1824</v>
      </c>
      <c r="EY15" s="78" t="s">
        <v>1824</v>
      </c>
      <c r="EZ15" s="78" t="s">
        <v>1824</v>
      </c>
      <c r="FA15" s="78" t="s">
        <v>1824</v>
      </c>
      <c r="FB15" s="78" t="s">
        <v>1824</v>
      </c>
      <c r="FC15" s="78" t="s">
        <v>1824</v>
      </c>
      <c r="FD15" s="78" t="s">
        <v>1824</v>
      </c>
      <c r="FE15" s="78" t="s">
        <v>1824</v>
      </c>
      <c r="FF15" s="78" t="s">
        <v>5523</v>
      </c>
      <c r="FG15" s="78" t="s">
        <v>5524</v>
      </c>
      <c r="FH15" s="78" t="s">
        <v>1824</v>
      </c>
      <c r="FI15" s="78" t="s">
        <v>1824</v>
      </c>
      <c r="FJ15" s="78" t="s">
        <v>1824</v>
      </c>
      <c r="FK15" s="78" t="s">
        <v>1824</v>
      </c>
      <c r="FL15" s="78" t="s">
        <v>1824</v>
      </c>
      <c r="FM15" s="78" t="s">
        <v>1824</v>
      </c>
      <c r="FN15" s="78" t="s">
        <v>1824</v>
      </c>
      <c r="FO15" s="78" t="s">
        <v>1824</v>
      </c>
      <c r="FP15" s="78" t="s">
        <v>1824</v>
      </c>
      <c r="FQ15" s="78" t="s">
        <v>1824</v>
      </c>
      <c r="FR15" s="78" t="s">
        <v>1824</v>
      </c>
      <c r="FS15" s="78" t="s">
        <v>1824</v>
      </c>
      <c r="FT15" s="78" t="s">
        <v>1824</v>
      </c>
      <c r="FU15" s="78" t="s">
        <v>1824</v>
      </c>
      <c r="FV15" s="78" t="s">
        <v>1824</v>
      </c>
      <c r="FW15" s="78" t="s">
        <v>1824</v>
      </c>
      <c r="FX15" s="78" t="s">
        <v>1824</v>
      </c>
      <c r="FY15" s="78" t="s">
        <v>1824</v>
      </c>
      <c r="FZ15" s="78" t="s">
        <v>1824</v>
      </c>
      <c r="GA15" s="78" t="s">
        <v>5525</v>
      </c>
      <c r="GB15" s="78" t="s">
        <v>1824</v>
      </c>
      <c r="GC15" s="78" t="s">
        <v>1824</v>
      </c>
      <c r="GD15" s="78" t="s">
        <v>1824</v>
      </c>
      <c r="GE15" s="78" t="s">
        <v>1824</v>
      </c>
      <c r="GF15" s="78" t="s">
        <v>1824</v>
      </c>
      <c r="GG15" s="78" t="s">
        <v>1824</v>
      </c>
      <c r="GH15" s="78" t="s">
        <v>1824</v>
      </c>
      <c r="GI15" s="78" t="s">
        <v>1824</v>
      </c>
      <c r="GJ15" s="78" t="s">
        <v>1824</v>
      </c>
      <c r="GK15" s="78" t="s">
        <v>1824</v>
      </c>
      <c r="GL15" s="78" t="s">
        <v>1824</v>
      </c>
      <c r="GM15" s="78" t="s">
        <v>1824</v>
      </c>
    </row>
    <row r="16" spans="1:195">
      <c r="A16" s="78" t="s">
        <v>5526</v>
      </c>
      <c r="B16" s="78" t="s">
        <v>1824</v>
      </c>
      <c r="C16" s="78" t="s">
        <v>1824</v>
      </c>
      <c r="D16" s="78" t="s">
        <v>1824</v>
      </c>
      <c r="E16" s="78" t="s">
        <v>5527</v>
      </c>
      <c r="F16" s="78" t="s">
        <v>1824</v>
      </c>
      <c r="G16" s="78" t="s">
        <v>1824</v>
      </c>
      <c r="H16" s="78" t="s">
        <v>1824</v>
      </c>
      <c r="I16" s="78" t="s">
        <v>1824</v>
      </c>
      <c r="J16" s="78" t="s">
        <v>1824</v>
      </c>
      <c r="K16" s="78" t="s">
        <v>1824</v>
      </c>
      <c r="L16" s="78" t="s">
        <v>5528</v>
      </c>
      <c r="M16" s="78" t="s">
        <v>1824</v>
      </c>
      <c r="N16" s="78" t="s">
        <v>1824</v>
      </c>
      <c r="O16" s="78" t="s">
        <v>1824</v>
      </c>
      <c r="P16" s="78" t="s">
        <v>1824</v>
      </c>
      <c r="Q16" s="78" t="s">
        <v>5529</v>
      </c>
      <c r="R16" s="78" t="s">
        <v>1824</v>
      </c>
      <c r="S16" s="78" t="s">
        <v>1824</v>
      </c>
      <c r="T16" s="78" t="s">
        <v>1824</v>
      </c>
      <c r="U16" s="78" t="s">
        <v>1824</v>
      </c>
      <c r="V16" s="78" t="s">
        <v>1824</v>
      </c>
      <c r="W16" s="78" t="s">
        <v>1824</v>
      </c>
      <c r="X16" s="78" t="s">
        <v>1824</v>
      </c>
      <c r="Y16" s="78" t="s">
        <v>1824</v>
      </c>
      <c r="Z16" s="78" t="s">
        <v>1824</v>
      </c>
      <c r="AA16" s="78" t="s">
        <v>1824</v>
      </c>
      <c r="AB16" s="78" t="s">
        <v>1824</v>
      </c>
      <c r="AC16" s="78" t="s">
        <v>5530</v>
      </c>
      <c r="AD16" s="78" t="s">
        <v>1824</v>
      </c>
      <c r="AE16" s="78" t="s">
        <v>5531</v>
      </c>
      <c r="AF16" s="78" t="s">
        <v>1824</v>
      </c>
      <c r="AG16" s="78" t="s">
        <v>1824</v>
      </c>
      <c r="AH16" s="78" t="s">
        <v>1824</v>
      </c>
      <c r="AI16" s="78" t="s">
        <v>5532</v>
      </c>
      <c r="AJ16" s="78" t="s">
        <v>1824</v>
      </c>
      <c r="AK16" s="78" t="s">
        <v>1824</v>
      </c>
      <c r="AL16" s="78" t="s">
        <v>1824</v>
      </c>
      <c r="AM16" s="78" t="s">
        <v>5533</v>
      </c>
      <c r="AN16" s="78" t="s">
        <v>1824</v>
      </c>
      <c r="AO16" s="78" t="s">
        <v>1824</v>
      </c>
      <c r="AP16" s="78" t="s">
        <v>1824</v>
      </c>
      <c r="AQ16" s="78" t="s">
        <v>5534</v>
      </c>
      <c r="AR16" s="78" t="s">
        <v>1824</v>
      </c>
      <c r="AS16" s="78" t="s">
        <v>1824</v>
      </c>
      <c r="AT16" s="78" t="s">
        <v>1824</v>
      </c>
      <c r="AU16" s="78" t="s">
        <v>1824</v>
      </c>
      <c r="AV16" s="78" t="s">
        <v>4847</v>
      </c>
      <c r="AW16" s="78" t="s">
        <v>1824</v>
      </c>
      <c r="AX16" s="78" t="s">
        <v>1824</v>
      </c>
      <c r="AY16" s="78" t="s">
        <v>1824</v>
      </c>
      <c r="AZ16" s="78" t="s">
        <v>1824</v>
      </c>
      <c r="BA16" s="78" t="s">
        <v>1824</v>
      </c>
      <c r="BB16" s="78" t="s">
        <v>1824</v>
      </c>
      <c r="BC16" s="78" t="s">
        <v>1824</v>
      </c>
      <c r="BD16" s="78" t="s">
        <v>1824</v>
      </c>
      <c r="BE16" s="78" t="s">
        <v>5535</v>
      </c>
      <c r="BF16" s="78" t="s">
        <v>1824</v>
      </c>
      <c r="BG16" s="78" t="s">
        <v>5536</v>
      </c>
      <c r="BH16" s="78" t="s">
        <v>1824</v>
      </c>
      <c r="BI16" s="78" t="s">
        <v>1824</v>
      </c>
      <c r="BJ16" s="78" t="s">
        <v>1824</v>
      </c>
      <c r="BK16" s="78" t="s">
        <v>1824</v>
      </c>
      <c r="BL16" s="78" t="s">
        <v>1824</v>
      </c>
      <c r="BM16" s="78" t="s">
        <v>1824</v>
      </c>
      <c r="BN16" s="78" t="s">
        <v>1824</v>
      </c>
      <c r="BO16" s="78" t="s">
        <v>1824</v>
      </c>
      <c r="BP16" s="78" t="s">
        <v>1824</v>
      </c>
      <c r="BQ16" s="78" t="s">
        <v>1824</v>
      </c>
      <c r="BR16" s="78" t="s">
        <v>1824</v>
      </c>
      <c r="BS16" s="78" t="s">
        <v>1824</v>
      </c>
      <c r="BT16" s="78" t="s">
        <v>1824</v>
      </c>
      <c r="BU16" s="78" t="s">
        <v>1824</v>
      </c>
      <c r="BV16" s="78" t="s">
        <v>1824</v>
      </c>
      <c r="BW16" s="78" t="s">
        <v>1824</v>
      </c>
      <c r="BX16" s="78" t="s">
        <v>1824</v>
      </c>
      <c r="BY16" s="78" t="s">
        <v>1824</v>
      </c>
      <c r="BZ16" s="78" t="s">
        <v>1824</v>
      </c>
      <c r="CA16" s="78" t="s">
        <v>1824</v>
      </c>
      <c r="CB16" s="78" t="s">
        <v>1824</v>
      </c>
      <c r="CC16" s="78" t="s">
        <v>5537</v>
      </c>
      <c r="CD16" s="78" t="s">
        <v>1824</v>
      </c>
      <c r="CE16" s="78" t="s">
        <v>1824</v>
      </c>
      <c r="CF16" s="78" t="s">
        <v>1824</v>
      </c>
      <c r="CG16" s="78" t="s">
        <v>1824</v>
      </c>
      <c r="CH16" s="78" t="s">
        <v>5538</v>
      </c>
      <c r="CI16" s="78" t="s">
        <v>5539</v>
      </c>
      <c r="CJ16" s="78" t="s">
        <v>1824</v>
      </c>
      <c r="CK16" s="78" t="s">
        <v>1824</v>
      </c>
      <c r="CL16" s="78" t="s">
        <v>1824</v>
      </c>
      <c r="CM16" s="78" t="s">
        <v>1824</v>
      </c>
      <c r="CN16" s="78" t="s">
        <v>1824</v>
      </c>
      <c r="CO16" s="78" t="s">
        <v>1824</v>
      </c>
      <c r="CP16" s="78" t="s">
        <v>1824</v>
      </c>
      <c r="CQ16" s="78" t="s">
        <v>1824</v>
      </c>
      <c r="CR16" s="78" t="s">
        <v>1824</v>
      </c>
      <c r="CS16" s="78" t="s">
        <v>1824</v>
      </c>
      <c r="CT16" s="78" t="s">
        <v>1824</v>
      </c>
      <c r="CU16" s="78" t="s">
        <v>1824</v>
      </c>
      <c r="CV16" s="78" t="s">
        <v>1824</v>
      </c>
      <c r="CW16" s="78" t="s">
        <v>1824</v>
      </c>
      <c r="CX16" s="78" t="s">
        <v>1824</v>
      </c>
      <c r="CY16" s="78" t="s">
        <v>1824</v>
      </c>
      <c r="CZ16" s="78" t="s">
        <v>5540</v>
      </c>
      <c r="DA16" s="78" t="s">
        <v>5541</v>
      </c>
      <c r="DB16" s="78" t="s">
        <v>1824</v>
      </c>
      <c r="DC16" s="78" t="s">
        <v>5542</v>
      </c>
      <c r="DD16" s="78" t="s">
        <v>1824</v>
      </c>
      <c r="DE16" s="78" t="s">
        <v>1824</v>
      </c>
      <c r="DF16" s="78" t="s">
        <v>1824</v>
      </c>
      <c r="DG16" s="78" t="s">
        <v>1824</v>
      </c>
      <c r="DH16" s="78" t="s">
        <v>1824</v>
      </c>
      <c r="DI16" s="78" t="s">
        <v>1824</v>
      </c>
      <c r="DJ16" s="78" t="s">
        <v>1824</v>
      </c>
      <c r="DK16" s="78" t="s">
        <v>1824</v>
      </c>
      <c r="DL16" s="78" t="s">
        <v>1824</v>
      </c>
      <c r="DM16" s="78" t="s">
        <v>1824</v>
      </c>
      <c r="DN16" s="78" t="s">
        <v>1824</v>
      </c>
      <c r="DO16" s="78" t="s">
        <v>1824</v>
      </c>
      <c r="DP16" s="78" t="s">
        <v>1824</v>
      </c>
      <c r="DQ16" s="78" t="s">
        <v>1824</v>
      </c>
      <c r="DR16" s="78" t="s">
        <v>1824</v>
      </c>
      <c r="DS16" s="78" t="s">
        <v>1824</v>
      </c>
      <c r="DT16" s="78" t="s">
        <v>1824</v>
      </c>
      <c r="DU16" s="78" t="s">
        <v>5543</v>
      </c>
      <c r="DV16" s="78" t="s">
        <v>1824</v>
      </c>
      <c r="DW16" s="78" t="s">
        <v>1824</v>
      </c>
      <c r="DX16" s="78" t="s">
        <v>4976</v>
      </c>
      <c r="DY16" s="78" t="s">
        <v>1824</v>
      </c>
      <c r="DZ16" s="78" t="s">
        <v>1824</v>
      </c>
      <c r="EA16" s="78" t="s">
        <v>1824</v>
      </c>
      <c r="EB16" s="78" t="s">
        <v>5544</v>
      </c>
      <c r="EC16" s="78" t="s">
        <v>1824</v>
      </c>
      <c r="ED16" s="78" t="s">
        <v>5545</v>
      </c>
      <c r="EE16" s="78" t="s">
        <v>1824</v>
      </c>
      <c r="EF16" s="78" t="s">
        <v>1824</v>
      </c>
      <c r="EG16" s="78" t="s">
        <v>5546</v>
      </c>
      <c r="EH16" s="78" t="s">
        <v>1824</v>
      </c>
      <c r="EI16" s="78" t="s">
        <v>1824</v>
      </c>
      <c r="EJ16" s="78" t="s">
        <v>1824</v>
      </c>
      <c r="EK16" s="78" t="s">
        <v>1824</v>
      </c>
      <c r="EL16" s="78" t="s">
        <v>1824</v>
      </c>
      <c r="EM16" s="78" t="s">
        <v>1824</v>
      </c>
      <c r="EN16" s="78" t="s">
        <v>1824</v>
      </c>
      <c r="EO16" s="78" t="s">
        <v>1824</v>
      </c>
      <c r="EP16" s="78" t="s">
        <v>1824</v>
      </c>
      <c r="EQ16" s="78" t="s">
        <v>1824</v>
      </c>
      <c r="ER16" s="78" t="s">
        <v>1824</v>
      </c>
      <c r="ES16" s="78" t="s">
        <v>1824</v>
      </c>
      <c r="ET16" s="78" t="s">
        <v>1824</v>
      </c>
      <c r="EU16" s="78" t="s">
        <v>1824</v>
      </c>
      <c r="EV16" s="78" t="s">
        <v>1824</v>
      </c>
      <c r="EW16" s="78" t="s">
        <v>1824</v>
      </c>
      <c r="EX16" s="78" t="s">
        <v>1824</v>
      </c>
      <c r="EY16" s="78" t="s">
        <v>1824</v>
      </c>
      <c r="EZ16" s="78" t="s">
        <v>1824</v>
      </c>
      <c r="FA16" s="78" t="s">
        <v>1824</v>
      </c>
      <c r="FB16" s="78" t="s">
        <v>1824</v>
      </c>
      <c r="FC16" s="78" t="s">
        <v>1824</v>
      </c>
      <c r="FD16" s="78" t="s">
        <v>1824</v>
      </c>
      <c r="FE16" s="78" t="s">
        <v>1824</v>
      </c>
      <c r="FF16" s="78" t="s">
        <v>5547</v>
      </c>
      <c r="FG16" s="78" t="s">
        <v>5548</v>
      </c>
      <c r="FH16" s="78" t="s">
        <v>1824</v>
      </c>
      <c r="FI16" s="78" t="s">
        <v>1824</v>
      </c>
      <c r="FJ16" s="78" t="s">
        <v>1824</v>
      </c>
      <c r="FK16" s="78" t="s">
        <v>1824</v>
      </c>
      <c r="FL16" s="78" t="s">
        <v>1824</v>
      </c>
      <c r="FM16" s="78" t="s">
        <v>1824</v>
      </c>
      <c r="FN16" s="78" t="s">
        <v>1824</v>
      </c>
      <c r="FO16" s="78" t="s">
        <v>1824</v>
      </c>
      <c r="FP16" s="78" t="s">
        <v>1824</v>
      </c>
      <c r="FQ16" s="78" t="s">
        <v>1824</v>
      </c>
      <c r="FR16" s="78" t="s">
        <v>1824</v>
      </c>
      <c r="FS16" s="78" t="s">
        <v>1824</v>
      </c>
      <c r="FT16" s="78" t="s">
        <v>1824</v>
      </c>
      <c r="FU16" s="78" t="s">
        <v>1824</v>
      </c>
      <c r="FV16" s="78" t="s">
        <v>1824</v>
      </c>
      <c r="FW16" s="78" t="s">
        <v>1824</v>
      </c>
      <c r="FX16" s="78" t="s">
        <v>1824</v>
      </c>
      <c r="FY16" s="78" t="s">
        <v>1824</v>
      </c>
      <c r="FZ16" s="78" t="s">
        <v>1824</v>
      </c>
      <c r="GA16" s="78" t="s">
        <v>1824</v>
      </c>
      <c r="GB16" s="78" t="s">
        <v>1824</v>
      </c>
      <c r="GC16" s="78" t="s">
        <v>1824</v>
      </c>
      <c r="GD16" s="78" t="s">
        <v>1824</v>
      </c>
      <c r="GE16" s="78" t="s">
        <v>1824</v>
      </c>
      <c r="GF16" s="78" t="s">
        <v>1824</v>
      </c>
      <c r="GG16" s="78" t="s">
        <v>1824</v>
      </c>
      <c r="GH16" s="78" t="s">
        <v>1824</v>
      </c>
      <c r="GI16" s="78" t="s">
        <v>1824</v>
      </c>
      <c r="GJ16" s="78" t="s">
        <v>1824</v>
      </c>
      <c r="GK16" s="78" t="s">
        <v>1824</v>
      </c>
      <c r="GL16" s="78" t="s">
        <v>1824</v>
      </c>
      <c r="GM16" s="78" t="s">
        <v>1824</v>
      </c>
    </row>
    <row r="17" spans="1:195">
      <c r="A17" s="78" t="s">
        <v>5138</v>
      </c>
      <c r="B17" s="78" t="s">
        <v>1824</v>
      </c>
      <c r="C17" s="78" t="s">
        <v>1824</v>
      </c>
      <c r="D17" s="78" t="s">
        <v>1824</v>
      </c>
      <c r="E17" s="78" t="s">
        <v>4847</v>
      </c>
      <c r="F17" s="78" t="s">
        <v>1824</v>
      </c>
      <c r="G17" s="78" t="s">
        <v>1824</v>
      </c>
      <c r="H17" s="78" t="s">
        <v>1824</v>
      </c>
      <c r="I17" s="78" t="s">
        <v>1824</v>
      </c>
      <c r="J17" s="78" t="s">
        <v>1824</v>
      </c>
      <c r="K17" s="78" t="s">
        <v>1824</v>
      </c>
      <c r="L17" s="78" t="s">
        <v>1824</v>
      </c>
      <c r="M17" s="78" t="s">
        <v>1824</v>
      </c>
      <c r="N17" s="78" t="s">
        <v>1824</v>
      </c>
      <c r="O17" s="78" t="s">
        <v>1824</v>
      </c>
      <c r="P17" s="78" t="s">
        <v>1824</v>
      </c>
      <c r="Q17" s="78" t="s">
        <v>5549</v>
      </c>
      <c r="R17" s="78" t="s">
        <v>1824</v>
      </c>
      <c r="S17" s="78" t="s">
        <v>1824</v>
      </c>
      <c r="T17" s="78" t="s">
        <v>1824</v>
      </c>
      <c r="U17" s="78" t="s">
        <v>1824</v>
      </c>
      <c r="V17" s="78" t="s">
        <v>1824</v>
      </c>
      <c r="W17" s="78" t="s">
        <v>1824</v>
      </c>
      <c r="X17" s="78" t="s">
        <v>1824</v>
      </c>
      <c r="Y17" s="78" t="s">
        <v>1824</v>
      </c>
      <c r="Z17" s="78" t="s">
        <v>1824</v>
      </c>
      <c r="AA17" s="78" t="s">
        <v>1824</v>
      </c>
      <c r="AB17" s="78" t="s">
        <v>1824</v>
      </c>
      <c r="AC17" s="78" t="s">
        <v>5550</v>
      </c>
      <c r="AD17" s="78" t="s">
        <v>1824</v>
      </c>
      <c r="AE17" s="78" t="s">
        <v>5551</v>
      </c>
      <c r="AF17" s="78" t="s">
        <v>1824</v>
      </c>
      <c r="AG17" s="78" t="s">
        <v>1824</v>
      </c>
      <c r="AH17" s="78" t="s">
        <v>1824</v>
      </c>
      <c r="AI17" s="78" t="s">
        <v>5552</v>
      </c>
      <c r="AJ17" s="78" t="s">
        <v>1824</v>
      </c>
      <c r="AK17" s="78" t="s">
        <v>1824</v>
      </c>
      <c r="AL17" s="78" t="s">
        <v>1824</v>
      </c>
      <c r="AM17" s="78" t="s">
        <v>5553</v>
      </c>
      <c r="AN17" s="78" t="s">
        <v>1824</v>
      </c>
      <c r="AO17" s="78" t="s">
        <v>1824</v>
      </c>
      <c r="AP17" s="78" t="s">
        <v>1824</v>
      </c>
      <c r="AQ17" s="78" t="s">
        <v>1824</v>
      </c>
      <c r="AR17" s="78" t="s">
        <v>1824</v>
      </c>
      <c r="AS17" s="78" t="s">
        <v>1824</v>
      </c>
      <c r="AT17" s="78" t="s">
        <v>1824</v>
      </c>
      <c r="AU17" s="78" t="s">
        <v>1824</v>
      </c>
      <c r="AV17" s="78" t="s">
        <v>5249</v>
      </c>
      <c r="AW17" s="78" t="s">
        <v>1824</v>
      </c>
      <c r="AX17" s="78" t="s">
        <v>1824</v>
      </c>
      <c r="AY17" s="78" t="s">
        <v>1824</v>
      </c>
      <c r="AZ17" s="78" t="s">
        <v>1824</v>
      </c>
      <c r="BA17" s="78" t="s">
        <v>1824</v>
      </c>
      <c r="BB17" s="78" t="s">
        <v>1824</v>
      </c>
      <c r="BC17" s="78" t="s">
        <v>1824</v>
      </c>
      <c r="BD17" s="78" t="s">
        <v>1824</v>
      </c>
      <c r="BE17" s="78" t="s">
        <v>5554</v>
      </c>
      <c r="BF17" s="78" t="s">
        <v>1824</v>
      </c>
      <c r="BG17" s="78" t="s">
        <v>1824</v>
      </c>
      <c r="BH17" s="78" t="s">
        <v>1824</v>
      </c>
      <c r="BI17" s="78" t="s">
        <v>1824</v>
      </c>
      <c r="BJ17" s="78" t="s">
        <v>1824</v>
      </c>
      <c r="BK17" s="78" t="s">
        <v>1824</v>
      </c>
      <c r="BL17" s="78" t="s">
        <v>1824</v>
      </c>
      <c r="BM17" s="78" t="s">
        <v>1824</v>
      </c>
      <c r="BN17" s="78" t="s">
        <v>1824</v>
      </c>
      <c r="BO17" s="78" t="s">
        <v>1824</v>
      </c>
      <c r="BP17" s="78" t="s">
        <v>1824</v>
      </c>
      <c r="BQ17" s="78" t="s">
        <v>1824</v>
      </c>
      <c r="BR17" s="78" t="s">
        <v>1824</v>
      </c>
      <c r="BS17" s="78" t="s">
        <v>1824</v>
      </c>
      <c r="BT17" s="78" t="s">
        <v>1824</v>
      </c>
      <c r="BU17" s="78" t="s">
        <v>1824</v>
      </c>
      <c r="BV17" s="78" t="s">
        <v>1824</v>
      </c>
      <c r="BW17" s="78" t="s">
        <v>1824</v>
      </c>
      <c r="BX17" s="78" t="s">
        <v>1824</v>
      </c>
      <c r="BY17" s="78" t="s">
        <v>1824</v>
      </c>
      <c r="BZ17" s="78" t="s">
        <v>1824</v>
      </c>
      <c r="CA17" s="78" t="s">
        <v>1824</v>
      </c>
      <c r="CB17" s="78" t="s">
        <v>1824</v>
      </c>
      <c r="CC17" s="78" t="s">
        <v>5555</v>
      </c>
      <c r="CD17" s="78" t="s">
        <v>1824</v>
      </c>
      <c r="CE17" s="78" t="s">
        <v>1824</v>
      </c>
      <c r="CF17" s="78" t="s">
        <v>1824</v>
      </c>
      <c r="CG17" s="78" t="s">
        <v>1824</v>
      </c>
      <c r="CH17" s="78" t="s">
        <v>5162</v>
      </c>
      <c r="CI17" s="78" t="s">
        <v>5556</v>
      </c>
      <c r="CJ17" s="78" t="s">
        <v>1824</v>
      </c>
      <c r="CK17" s="78" t="s">
        <v>1824</v>
      </c>
      <c r="CL17" s="78" t="s">
        <v>1824</v>
      </c>
      <c r="CM17" s="78" t="s">
        <v>1824</v>
      </c>
      <c r="CN17" s="78" t="s">
        <v>1824</v>
      </c>
      <c r="CO17" s="78" t="s">
        <v>1824</v>
      </c>
      <c r="CP17" s="78" t="s">
        <v>1824</v>
      </c>
      <c r="CQ17" s="78" t="s">
        <v>1824</v>
      </c>
      <c r="CR17" s="78" t="s">
        <v>1824</v>
      </c>
      <c r="CS17" s="78" t="s">
        <v>1824</v>
      </c>
      <c r="CT17" s="78" t="s">
        <v>1824</v>
      </c>
      <c r="CU17" s="78" t="s">
        <v>1824</v>
      </c>
      <c r="CV17" s="78" t="s">
        <v>1824</v>
      </c>
      <c r="CW17" s="78" t="s">
        <v>1824</v>
      </c>
      <c r="CX17" s="78" t="s">
        <v>1824</v>
      </c>
      <c r="CY17" s="78" t="s">
        <v>1824</v>
      </c>
      <c r="CZ17" s="78" t="s">
        <v>5557</v>
      </c>
      <c r="DA17" s="78" t="s">
        <v>5558</v>
      </c>
      <c r="DB17" s="78" t="s">
        <v>1824</v>
      </c>
      <c r="DC17" s="78" t="s">
        <v>5559</v>
      </c>
      <c r="DD17" s="78" t="s">
        <v>1824</v>
      </c>
      <c r="DE17" s="78" t="s">
        <v>1824</v>
      </c>
      <c r="DF17" s="78" t="s">
        <v>1824</v>
      </c>
      <c r="DG17" s="78" t="s">
        <v>1824</v>
      </c>
      <c r="DH17" s="78" t="s">
        <v>1824</v>
      </c>
      <c r="DI17" s="78" t="s">
        <v>1824</v>
      </c>
      <c r="DJ17" s="78" t="s">
        <v>1824</v>
      </c>
      <c r="DK17" s="78" t="s">
        <v>1824</v>
      </c>
      <c r="DL17" s="78" t="s">
        <v>1824</v>
      </c>
      <c r="DM17" s="78" t="s">
        <v>1824</v>
      </c>
      <c r="DN17" s="78" t="s">
        <v>1824</v>
      </c>
      <c r="DO17" s="78" t="s">
        <v>1824</v>
      </c>
      <c r="DP17" s="78" t="s">
        <v>1824</v>
      </c>
      <c r="DQ17" s="78" t="s">
        <v>1824</v>
      </c>
      <c r="DR17" s="78" t="s">
        <v>1824</v>
      </c>
      <c r="DS17" s="78" t="s">
        <v>1824</v>
      </c>
      <c r="DT17" s="78" t="s">
        <v>1824</v>
      </c>
      <c r="DU17" s="78" t="s">
        <v>5560</v>
      </c>
      <c r="DV17" s="78" t="s">
        <v>1824</v>
      </c>
      <c r="DW17" s="78" t="s">
        <v>1824</v>
      </c>
      <c r="DX17" s="78" t="s">
        <v>5561</v>
      </c>
      <c r="DY17" s="78" t="s">
        <v>1824</v>
      </c>
      <c r="DZ17" s="78" t="s">
        <v>1824</v>
      </c>
      <c r="EA17" s="78" t="s">
        <v>1824</v>
      </c>
      <c r="EB17" s="78" t="s">
        <v>5562</v>
      </c>
      <c r="EC17" s="78" t="s">
        <v>1824</v>
      </c>
      <c r="ED17" s="78" t="s">
        <v>5252</v>
      </c>
      <c r="EE17" s="78" t="s">
        <v>1824</v>
      </c>
      <c r="EF17" s="78" t="s">
        <v>1824</v>
      </c>
      <c r="EG17" s="78" t="s">
        <v>5563</v>
      </c>
      <c r="EH17" s="78" t="s">
        <v>1824</v>
      </c>
      <c r="EI17" s="78" t="s">
        <v>1824</v>
      </c>
      <c r="EJ17" s="78" t="s">
        <v>1824</v>
      </c>
      <c r="EK17" s="78" t="s">
        <v>1824</v>
      </c>
      <c r="EL17" s="78" t="s">
        <v>1824</v>
      </c>
      <c r="EM17" s="78" t="s">
        <v>1824</v>
      </c>
      <c r="EN17" s="78" t="s">
        <v>1824</v>
      </c>
      <c r="EO17" s="78" t="s">
        <v>1824</v>
      </c>
      <c r="EP17" s="78" t="s">
        <v>1824</v>
      </c>
      <c r="EQ17" s="78" t="s">
        <v>1824</v>
      </c>
      <c r="ER17" s="78" t="s">
        <v>1824</v>
      </c>
      <c r="ES17" s="78" t="s">
        <v>1824</v>
      </c>
      <c r="ET17" s="78" t="s">
        <v>1824</v>
      </c>
      <c r="EU17" s="78" t="s">
        <v>1824</v>
      </c>
      <c r="EV17" s="78" t="s">
        <v>1824</v>
      </c>
      <c r="EW17" s="78" t="s">
        <v>1824</v>
      </c>
      <c r="EX17" s="78" t="s">
        <v>1824</v>
      </c>
      <c r="EY17" s="78" t="s">
        <v>1824</v>
      </c>
      <c r="EZ17" s="78" t="s">
        <v>1824</v>
      </c>
      <c r="FA17" s="78" t="s">
        <v>1824</v>
      </c>
      <c r="FB17" s="78" t="s">
        <v>1824</v>
      </c>
      <c r="FC17" s="78" t="s">
        <v>1824</v>
      </c>
      <c r="FD17" s="78" t="s">
        <v>1824</v>
      </c>
      <c r="FE17" s="78" t="s">
        <v>1824</v>
      </c>
      <c r="FF17" s="78" t="s">
        <v>1824</v>
      </c>
      <c r="FG17" s="78" t="s">
        <v>1824</v>
      </c>
      <c r="FH17" s="78" t="s">
        <v>1824</v>
      </c>
      <c r="FI17" s="78" t="s">
        <v>1824</v>
      </c>
      <c r="FJ17" s="78" t="s">
        <v>1824</v>
      </c>
      <c r="FK17" s="78" t="s">
        <v>1824</v>
      </c>
      <c r="FL17" s="78" t="s">
        <v>1824</v>
      </c>
      <c r="FM17" s="78" t="s">
        <v>1824</v>
      </c>
      <c r="FN17" s="78" t="s">
        <v>1824</v>
      </c>
      <c r="FO17" s="78" t="s">
        <v>1824</v>
      </c>
      <c r="FP17" s="78" t="s">
        <v>1824</v>
      </c>
      <c r="FQ17" s="78" t="s">
        <v>1824</v>
      </c>
      <c r="FR17" s="78" t="s">
        <v>1824</v>
      </c>
      <c r="FS17" s="78" t="s">
        <v>1824</v>
      </c>
      <c r="FT17" s="78" t="s">
        <v>1824</v>
      </c>
      <c r="FU17" s="78" t="s">
        <v>1824</v>
      </c>
      <c r="FV17" s="78" t="s">
        <v>1824</v>
      </c>
      <c r="FW17" s="78" t="s">
        <v>1824</v>
      </c>
      <c r="FX17" s="78" t="s">
        <v>1824</v>
      </c>
      <c r="FY17" s="78" t="s">
        <v>1824</v>
      </c>
      <c r="FZ17" s="78" t="s">
        <v>1824</v>
      </c>
      <c r="GA17" s="78" t="s">
        <v>1824</v>
      </c>
      <c r="GB17" s="78" t="s">
        <v>1824</v>
      </c>
      <c r="GC17" s="78" t="s">
        <v>1824</v>
      </c>
      <c r="GD17" s="78" t="s">
        <v>1824</v>
      </c>
      <c r="GE17" s="78" t="s">
        <v>1824</v>
      </c>
      <c r="GF17" s="78" t="s">
        <v>1824</v>
      </c>
      <c r="GG17" s="78" t="s">
        <v>1824</v>
      </c>
      <c r="GH17" s="78" t="s">
        <v>1824</v>
      </c>
      <c r="GI17" s="78" t="s">
        <v>1824</v>
      </c>
      <c r="GJ17" s="78" t="s">
        <v>1824</v>
      </c>
      <c r="GK17" s="78" t="s">
        <v>1824</v>
      </c>
      <c r="GL17" s="78" t="s">
        <v>1824</v>
      </c>
      <c r="GM17" s="78" t="s">
        <v>1824</v>
      </c>
    </row>
    <row r="18" spans="1:195">
      <c r="A18" s="78" t="s">
        <v>5564</v>
      </c>
      <c r="B18" s="78" t="s">
        <v>1824</v>
      </c>
      <c r="C18" s="78" t="s">
        <v>1824</v>
      </c>
      <c r="D18" s="78" t="s">
        <v>1824</v>
      </c>
      <c r="E18" s="78" t="s">
        <v>5565</v>
      </c>
      <c r="F18" s="78" t="s">
        <v>1824</v>
      </c>
      <c r="G18" s="78" t="s">
        <v>1824</v>
      </c>
      <c r="H18" s="78" t="s">
        <v>1824</v>
      </c>
      <c r="I18" s="78" t="s">
        <v>1824</v>
      </c>
      <c r="J18" s="78" t="s">
        <v>1824</v>
      </c>
      <c r="K18" s="78" t="s">
        <v>1824</v>
      </c>
      <c r="L18" s="78" t="s">
        <v>1824</v>
      </c>
      <c r="M18" s="78" t="s">
        <v>1824</v>
      </c>
      <c r="N18" s="78" t="s">
        <v>1824</v>
      </c>
      <c r="O18" s="78" t="s">
        <v>1824</v>
      </c>
      <c r="P18" s="78" t="s">
        <v>1824</v>
      </c>
      <c r="Q18" s="78" t="s">
        <v>1824</v>
      </c>
      <c r="R18" s="78" t="s">
        <v>1824</v>
      </c>
      <c r="S18" s="78" t="s">
        <v>1824</v>
      </c>
      <c r="T18" s="78" t="s">
        <v>1824</v>
      </c>
      <c r="U18" s="78" t="s">
        <v>1824</v>
      </c>
      <c r="V18" s="78" t="s">
        <v>1824</v>
      </c>
      <c r="W18" s="78" t="s">
        <v>1824</v>
      </c>
      <c r="X18" s="78" t="s">
        <v>1824</v>
      </c>
      <c r="Y18" s="78" t="s">
        <v>1824</v>
      </c>
      <c r="Z18" s="78" t="s">
        <v>1824</v>
      </c>
      <c r="AA18" s="78" t="s">
        <v>1824</v>
      </c>
      <c r="AB18" s="78" t="s">
        <v>1824</v>
      </c>
      <c r="AC18" s="78" t="s">
        <v>5566</v>
      </c>
      <c r="AD18" s="78" t="s">
        <v>1824</v>
      </c>
      <c r="AE18" s="78" t="s">
        <v>5567</v>
      </c>
      <c r="AF18" s="78" t="s">
        <v>1824</v>
      </c>
      <c r="AG18" s="78" t="s">
        <v>1824</v>
      </c>
      <c r="AH18" s="78" t="s">
        <v>1824</v>
      </c>
      <c r="AI18" s="78" t="s">
        <v>5568</v>
      </c>
      <c r="AJ18" s="78" t="s">
        <v>1824</v>
      </c>
      <c r="AK18" s="78" t="s">
        <v>1824</v>
      </c>
      <c r="AL18" s="78" t="s">
        <v>1824</v>
      </c>
      <c r="AM18" s="78" t="s">
        <v>5569</v>
      </c>
      <c r="AN18" s="78" t="s">
        <v>1824</v>
      </c>
      <c r="AO18" s="78" t="s">
        <v>1824</v>
      </c>
      <c r="AP18" s="78" t="s">
        <v>1824</v>
      </c>
      <c r="AQ18" s="78" t="s">
        <v>1824</v>
      </c>
      <c r="AR18" s="78" t="s">
        <v>1824</v>
      </c>
      <c r="AS18" s="78" t="s">
        <v>1824</v>
      </c>
      <c r="AT18" s="78" t="s">
        <v>1824</v>
      </c>
      <c r="AU18" s="78" t="s">
        <v>1824</v>
      </c>
      <c r="AV18" s="78" t="s">
        <v>5071</v>
      </c>
      <c r="AW18" s="78" t="s">
        <v>1824</v>
      </c>
      <c r="AX18" s="78" t="s">
        <v>1824</v>
      </c>
      <c r="AY18" s="78" t="s">
        <v>1824</v>
      </c>
      <c r="AZ18" s="78" t="s">
        <v>1824</v>
      </c>
      <c r="BA18" s="78" t="s">
        <v>1824</v>
      </c>
      <c r="BB18" s="78" t="s">
        <v>1824</v>
      </c>
      <c r="BC18" s="78" t="s">
        <v>1824</v>
      </c>
      <c r="BD18" s="78" t="s">
        <v>1824</v>
      </c>
      <c r="BE18" s="78" t="s">
        <v>5570</v>
      </c>
      <c r="BF18" s="78" t="s">
        <v>1824</v>
      </c>
      <c r="BG18" s="78" t="s">
        <v>1824</v>
      </c>
      <c r="BH18" s="78" t="s">
        <v>1824</v>
      </c>
      <c r="BI18" s="78" t="s">
        <v>1824</v>
      </c>
      <c r="BJ18" s="78" t="s">
        <v>1824</v>
      </c>
      <c r="BK18" s="78" t="s">
        <v>1824</v>
      </c>
      <c r="BL18" s="78" t="s">
        <v>1824</v>
      </c>
      <c r="BM18" s="78" t="s">
        <v>1824</v>
      </c>
      <c r="BN18" s="78" t="s">
        <v>1824</v>
      </c>
      <c r="BO18" s="78" t="s">
        <v>1824</v>
      </c>
      <c r="BP18" s="78" t="s">
        <v>1824</v>
      </c>
      <c r="BQ18" s="78" t="s">
        <v>1824</v>
      </c>
      <c r="BR18" s="78" t="s">
        <v>1824</v>
      </c>
      <c r="BS18" s="78" t="s">
        <v>1824</v>
      </c>
      <c r="BT18" s="78" t="s">
        <v>1824</v>
      </c>
      <c r="BU18" s="78" t="s">
        <v>1824</v>
      </c>
      <c r="BV18" s="78" t="s">
        <v>1824</v>
      </c>
      <c r="BW18" s="78" t="s">
        <v>1824</v>
      </c>
      <c r="BX18" s="78" t="s">
        <v>1824</v>
      </c>
      <c r="BY18" s="78" t="s">
        <v>1824</v>
      </c>
      <c r="BZ18" s="78" t="s">
        <v>1824</v>
      </c>
      <c r="CA18" s="78" t="s">
        <v>1824</v>
      </c>
      <c r="CB18" s="78" t="s">
        <v>1824</v>
      </c>
      <c r="CC18" s="78" t="s">
        <v>5361</v>
      </c>
      <c r="CD18" s="78" t="s">
        <v>1824</v>
      </c>
      <c r="CE18" s="78" t="s">
        <v>1824</v>
      </c>
      <c r="CF18" s="78" t="s">
        <v>1824</v>
      </c>
      <c r="CG18" s="78" t="s">
        <v>1824</v>
      </c>
      <c r="CH18" s="78" t="s">
        <v>1824</v>
      </c>
      <c r="CI18" s="78" t="s">
        <v>1824</v>
      </c>
      <c r="CJ18" s="78" t="s">
        <v>1824</v>
      </c>
      <c r="CK18" s="78" t="s">
        <v>1824</v>
      </c>
      <c r="CL18" s="78" t="s">
        <v>1824</v>
      </c>
      <c r="CM18" s="78" t="s">
        <v>1824</v>
      </c>
      <c r="CN18" s="78" t="s">
        <v>1824</v>
      </c>
      <c r="CO18" s="78" t="s">
        <v>1824</v>
      </c>
      <c r="CP18" s="78" t="s">
        <v>1824</v>
      </c>
      <c r="CQ18" s="78" t="s">
        <v>1824</v>
      </c>
      <c r="CR18" s="78" t="s">
        <v>1824</v>
      </c>
      <c r="CS18" s="78" t="s">
        <v>1824</v>
      </c>
      <c r="CT18" s="78" t="s">
        <v>1824</v>
      </c>
      <c r="CU18" s="78" t="s">
        <v>1824</v>
      </c>
      <c r="CV18" s="78" t="s">
        <v>1824</v>
      </c>
      <c r="CW18" s="78" t="s">
        <v>1824</v>
      </c>
      <c r="CX18" s="78" t="s">
        <v>1824</v>
      </c>
      <c r="CY18" s="78" t="s">
        <v>1824</v>
      </c>
      <c r="CZ18" s="78" t="s">
        <v>5027</v>
      </c>
      <c r="DA18" s="78" t="s">
        <v>1824</v>
      </c>
      <c r="DB18" s="78" t="s">
        <v>1824</v>
      </c>
      <c r="DC18" s="78" t="s">
        <v>5571</v>
      </c>
      <c r="DD18" s="78" t="s">
        <v>1824</v>
      </c>
      <c r="DE18" s="78" t="s">
        <v>1824</v>
      </c>
      <c r="DF18" s="78" t="s">
        <v>1824</v>
      </c>
      <c r="DG18" s="78" t="s">
        <v>1824</v>
      </c>
      <c r="DH18" s="78" t="s">
        <v>1824</v>
      </c>
      <c r="DI18" s="78" t="s">
        <v>1824</v>
      </c>
      <c r="DJ18" s="78" t="s">
        <v>1824</v>
      </c>
      <c r="DK18" s="78" t="s">
        <v>1824</v>
      </c>
      <c r="DL18" s="78" t="s">
        <v>1824</v>
      </c>
      <c r="DM18" s="78" t="s">
        <v>1824</v>
      </c>
      <c r="DN18" s="78" t="s">
        <v>1824</v>
      </c>
      <c r="DO18" s="78" t="s">
        <v>1824</v>
      </c>
      <c r="DP18" s="78" t="s">
        <v>1824</v>
      </c>
      <c r="DQ18" s="78" t="s">
        <v>1824</v>
      </c>
      <c r="DR18" s="78" t="s">
        <v>1824</v>
      </c>
      <c r="DS18" s="78" t="s">
        <v>1824</v>
      </c>
      <c r="DT18" s="78" t="s">
        <v>1824</v>
      </c>
      <c r="DU18" s="78" t="s">
        <v>5572</v>
      </c>
      <c r="DV18" s="78" t="s">
        <v>1824</v>
      </c>
      <c r="DW18" s="78" t="s">
        <v>1824</v>
      </c>
      <c r="DX18" s="78" t="s">
        <v>5573</v>
      </c>
      <c r="DY18" s="78" t="s">
        <v>1824</v>
      </c>
      <c r="DZ18" s="78" t="s">
        <v>1824</v>
      </c>
      <c r="EA18" s="78" t="s">
        <v>1824</v>
      </c>
      <c r="EB18" s="78" t="s">
        <v>1824</v>
      </c>
      <c r="EC18" s="78" t="s">
        <v>1824</v>
      </c>
      <c r="ED18" s="78" t="s">
        <v>5574</v>
      </c>
      <c r="EE18" s="78" t="s">
        <v>1824</v>
      </c>
      <c r="EF18" s="78" t="s">
        <v>1824</v>
      </c>
      <c r="EG18" s="78" t="s">
        <v>5575</v>
      </c>
      <c r="EH18" s="78" t="s">
        <v>1824</v>
      </c>
      <c r="EI18" s="78" t="s">
        <v>1824</v>
      </c>
      <c r="EJ18" s="78" t="s">
        <v>1824</v>
      </c>
      <c r="EK18" s="78" t="s">
        <v>1824</v>
      </c>
      <c r="EL18" s="78" t="s">
        <v>1824</v>
      </c>
      <c r="EM18" s="78" t="s">
        <v>1824</v>
      </c>
      <c r="EN18" s="78" t="s">
        <v>1824</v>
      </c>
      <c r="EO18" s="78" t="s">
        <v>1824</v>
      </c>
      <c r="EP18" s="78" t="s">
        <v>1824</v>
      </c>
      <c r="EQ18" s="78" t="s">
        <v>1824</v>
      </c>
      <c r="ER18" s="78" t="s">
        <v>1824</v>
      </c>
      <c r="ES18" s="78" t="s">
        <v>1824</v>
      </c>
      <c r="ET18" s="78" t="s">
        <v>1824</v>
      </c>
      <c r="EU18" s="78" t="s">
        <v>1824</v>
      </c>
      <c r="EV18" s="78" t="s">
        <v>1824</v>
      </c>
      <c r="EW18" s="78" t="s">
        <v>1824</v>
      </c>
      <c r="EX18" s="78" t="s">
        <v>1824</v>
      </c>
      <c r="EY18" s="78" t="s">
        <v>1824</v>
      </c>
      <c r="EZ18" s="78" t="s">
        <v>1824</v>
      </c>
      <c r="FA18" s="78" t="s">
        <v>1824</v>
      </c>
      <c r="FB18" s="78" t="s">
        <v>1824</v>
      </c>
      <c r="FC18" s="78" t="s">
        <v>1824</v>
      </c>
      <c r="FD18" s="78" t="s">
        <v>1824</v>
      </c>
      <c r="FE18" s="78" t="s">
        <v>1824</v>
      </c>
      <c r="FF18" s="78" t="s">
        <v>1824</v>
      </c>
      <c r="FG18" s="78" t="s">
        <v>1824</v>
      </c>
      <c r="FH18" s="78" t="s">
        <v>1824</v>
      </c>
      <c r="FI18" s="78" t="s">
        <v>1824</v>
      </c>
      <c r="FJ18" s="78" t="s">
        <v>1824</v>
      </c>
      <c r="FK18" s="78" t="s">
        <v>1824</v>
      </c>
      <c r="FL18" s="78" t="s">
        <v>1824</v>
      </c>
      <c r="FM18" s="78" t="s">
        <v>1824</v>
      </c>
      <c r="FN18" s="78" t="s">
        <v>1824</v>
      </c>
      <c r="FO18" s="78" t="s">
        <v>1824</v>
      </c>
      <c r="FP18" s="78" t="s">
        <v>1824</v>
      </c>
      <c r="FQ18" s="78" t="s">
        <v>1824</v>
      </c>
      <c r="FR18" s="78" t="s">
        <v>1824</v>
      </c>
      <c r="FS18" s="78" t="s">
        <v>1824</v>
      </c>
      <c r="FT18" s="78" t="s">
        <v>1824</v>
      </c>
      <c r="FU18" s="78" t="s">
        <v>1824</v>
      </c>
      <c r="FV18" s="78" t="s">
        <v>1824</v>
      </c>
      <c r="FW18" s="78" t="s">
        <v>1824</v>
      </c>
      <c r="FX18" s="78" t="s">
        <v>1824</v>
      </c>
      <c r="FY18" s="78" t="s">
        <v>1824</v>
      </c>
      <c r="FZ18" s="78" t="s">
        <v>1824</v>
      </c>
      <c r="GA18" s="78" t="s">
        <v>1824</v>
      </c>
      <c r="GB18" s="78" t="s">
        <v>1824</v>
      </c>
      <c r="GC18" s="78" t="s">
        <v>1824</v>
      </c>
      <c r="GD18" s="78" t="s">
        <v>1824</v>
      </c>
      <c r="GE18" s="78" t="s">
        <v>1824</v>
      </c>
      <c r="GF18" s="78" t="s">
        <v>1824</v>
      </c>
      <c r="GG18" s="78" t="s">
        <v>1824</v>
      </c>
      <c r="GH18" s="78" t="s">
        <v>1824</v>
      </c>
      <c r="GI18" s="78" t="s">
        <v>1824</v>
      </c>
      <c r="GJ18" s="78" t="s">
        <v>1824</v>
      </c>
      <c r="GK18" s="78" t="s">
        <v>1824</v>
      </c>
      <c r="GL18" s="78" t="s">
        <v>1824</v>
      </c>
      <c r="GM18" s="78" t="s">
        <v>1824</v>
      </c>
    </row>
    <row r="19" spans="1:195">
      <c r="A19" s="78" t="s">
        <v>5576</v>
      </c>
      <c r="B19" s="78" t="s">
        <v>1824</v>
      </c>
      <c r="C19" s="78" t="s">
        <v>1824</v>
      </c>
      <c r="D19" s="78" t="s">
        <v>1824</v>
      </c>
      <c r="E19" s="78" t="s">
        <v>4790</v>
      </c>
      <c r="F19" s="78" t="s">
        <v>1824</v>
      </c>
      <c r="G19" s="78" t="s">
        <v>1824</v>
      </c>
      <c r="H19" s="78" t="s">
        <v>1824</v>
      </c>
      <c r="I19" s="78" t="s">
        <v>1824</v>
      </c>
      <c r="J19" s="78" t="s">
        <v>1824</v>
      </c>
      <c r="K19" s="78" t="s">
        <v>1824</v>
      </c>
      <c r="L19" s="78" t="s">
        <v>1824</v>
      </c>
      <c r="M19" s="78" t="s">
        <v>1824</v>
      </c>
      <c r="N19" s="78" t="s">
        <v>1824</v>
      </c>
      <c r="O19" s="78" t="s">
        <v>1824</v>
      </c>
      <c r="P19" s="78" t="s">
        <v>1824</v>
      </c>
      <c r="Q19" s="78" t="s">
        <v>1824</v>
      </c>
      <c r="R19" s="78" t="s">
        <v>1824</v>
      </c>
      <c r="S19" s="78" t="s">
        <v>1824</v>
      </c>
      <c r="T19" s="78" t="s">
        <v>1824</v>
      </c>
      <c r="U19" s="78" t="s">
        <v>1824</v>
      </c>
      <c r="V19" s="78" t="s">
        <v>1824</v>
      </c>
      <c r="W19" s="78" t="s">
        <v>1824</v>
      </c>
      <c r="X19" s="78" t="s">
        <v>1824</v>
      </c>
      <c r="Y19" s="78" t="s">
        <v>1824</v>
      </c>
      <c r="Z19" s="78" t="s">
        <v>1824</v>
      </c>
      <c r="AA19" s="78" t="s">
        <v>1824</v>
      </c>
      <c r="AB19" s="78" t="s">
        <v>1824</v>
      </c>
      <c r="AC19" s="78" t="s">
        <v>5577</v>
      </c>
      <c r="AD19" s="78" t="s">
        <v>1824</v>
      </c>
      <c r="AE19" s="78" t="s">
        <v>1824</v>
      </c>
      <c r="AF19" s="78" t="s">
        <v>1824</v>
      </c>
      <c r="AG19" s="78" t="s">
        <v>1824</v>
      </c>
      <c r="AH19" s="78" t="s">
        <v>1824</v>
      </c>
      <c r="AI19" s="78" t="s">
        <v>5578</v>
      </c>
      <c r="AJ19" s="78" t="s">
        <v>1824</v>
      </c>
      <c r="AK19" s="78" t="s">
        <v>1824</v>
      </c>
      <c r="AL19" s="78" t="s">
        <v>1824</v>
      </c>
      <c r="AM19" s="78" t="s">
        <v>5579</v>
      </c>
      <c r="AN19" s="78" t="s">
        <v>1824</v>
      </c>
      <c r="AO19" s="78" t="s">
        <v>1824</v>
      </c>
      <c r="AP19" s="78" t="s">
        <v>1824</v>
      </c>
      <c r="AQ19" s="78" t="s">
        <v>1824</v>
      </c>
      <c r="AR19" s="78" t="s">
        <v>1824</v>
      </c>
      <c r="AS19" s="78" t="s">
        <v>1824</v>
      </c>
      <c r="AT19" s="78" t="s">
        <v>1824</v>
      </c>
      <c r="AU19" s="78" t="s">
        <v>1824</v>
      </c>
      <c r="AV19" s="78" t="s">
        <v>5580</v>
      </c>
      <c r="AW19" s="78" t="s">
        <v>1824</v>
      </c>
      <c r="AX19" s="78" t="s">
        <v>1824</v>
      </c>
      <c r="AY19" s="78" t="s">
        <v>1824</v>
      </c>
      <c r="AZ19" s="78" t="s">
        <v>1824</v>
      </c>
      <c r="BA19" s="78" t="s">
        <v>1824</v>
      </c>
      <c r="BB19" s="78" t="s">
        <v>1824</v>
      </c>
      <c r="BC19" s="78" t="s">
        <v>1824</v>
      </c>
      <c r="BD19" s="78" t="s">
        <v>1824</v>
      </c>
      <c r="BE19" s="78" t="s">
        <v>5581</v>
      </c>
      <c r="BF19" s="78" t="s">
        <v>1824</v>
      </c>
      <c r="BG19" s="78" t="s">
        <v>1824</v>
      </c>
      <c r="BH19" s="78" t="s">
        <v>1824</v>
      </c>
      <c r="BI19" s="78" t="s">
        <v>1824</v>
      </c>
      <c r="BJ19" s="78" t="s">
        <v>1824</v>
      </c>
      <c r="BK19" s="78" t="s">
        <v>1824</v>
      </c>
      <c r="BL19" s="78" t="s">
        <v>1824</v>
      </c>
      <c r="BM19" s="78" t="s">
        <v>1824</v>
      </c>
      <c r="BN19" s="78" t="s">
        <v>1824</v>
      </c>
      <c r="BO19" s="78" t="s">
        <v>1824</v>
      </c>
      <c r="BP19" s="78" t="s">
        <v>1824</v>
      </c>
      <c r="BQ19" s="78" t="s">
        <v>1824</v>
      </c>
      <c r="BR19" s="78" t="s">
        <v>1824</v>
      </c>
      <c r="BS19" s="78" t="s">
        <v>1824</v>
      </c>
      <c r="BT19" s="78" t="s">
        <v>1824</v>
      </c>
      <c r="BU19" s="78" t="s">
        <v>1824</v>
      </c>
      <c r="BV19" s="78" t="s">
        <v>1824</v>
      </c>
      <c r="BW19" s="78" t="s">
        <v>1824</v>
      </c>
      <c r="BX19" s="78" t="s">
        <v>1824</v>
      </c>
      <c r="BY19" s="78" t="s">
        <v>1824</v>
      </c>
      <c r="BZ19" s="78" t="s">
        <v>1824</v>
      </c>
      <c r="CA19" s="78" t="s">
        <v>1824</v>
      </c>
      <c r="CB19" s="78" t="s">
        <v>1824</v>
      </c>
      <c r="CC19" s="78" t="s">
        <v>5582</v>
      </c>
      <c r="CD19" s="78" t="s">
        <v>1824</v>
      </c>
      <c r="CE19" s="78" t="s">
        <v>1824</v>
      </c>
      <c r="CF19" s="78" t="s">
        <v>1824</v>
      </c>
      <c r="CG19" s="78" t="s">
        <v>1824</v>
      </c>
      <c r="CH19" s="78" t="s">
        <v>1824</v>
      </c>
      <c r="CI19" s="78" t="s">
        <v>1824</v>
      </c>
      <c r="CJ19" s="78" t="s">
        <v>1824</v>
      </c>
      <c r="CK19" s="78" t="s">
        <v>1824</v>
      </c>
      <c r="CL19" s="78" t="s">
        <v>1824</v>
      </c>
      <c r="CM19" s="78" t="s">
        <v>1824</v>
      </c>
      <c r="CN19" s="78" t="s">
        <v>1824</v>
      </c>
      <c r="CO19" s="78" t="s">
        <v>1824</v>
      </c>
      <c r="CP19" s="78" t="s">
        <v>1824</v>
      </c>
      <c r="CQ19" s="78" t="s">
        <v>1824</v>
      </c>
      <c r="CR19" s="78" t="s">
        <v>1824</v>
      </c>
      <c r="CS19" s="78" t="s">
        <v>1824</v>
      </c>
      <c r="CT19" s="78" t="s">
        <v>1824</v>
      </c>
      <c r="CU19" s="78" t="s">
        <v>1824</v>
      </c>
      <c r="CV19" s="78" t="s">
        <v>1824</v>
      </c>
      <c r="CW19" s="78" t="s">
        <v>1824</v>
      </c>
      <c r="CX19" s="78" t="s">
        <v>1824</v>
      </c>
      <c r="CY19" s="78" t="s">
        <v>1824</v>
      </c>
      <c r="CZ19" s="78" t="s">
        <v>5583</v>
      </c>
      <c r="DA19" s="78" t="s">
        <v>1824</v>
      </c>
      <c r="DB19" s="78" t="s">
        <v>1824</v>
      </c>
      <c r="DC19" s="78" t="s">
        <v>5584</v>
      </c>
      <c r="DD19" s="78" t="s">
        <v>1824</v>
      </c>
      <c r="DE19" s="78" t="s">
        <v>1824</v>
      </c>
      <c r="DF19" s="78" t="s">
        <v>1824</v>
      </c>
      <c r="DG19" s="78" t="s">
        <v>1824</v>
      </c>
      <c r="DH19" s="78" t="s">
        <v>1824</v>
      </c>
      <c r="DI19" s="78" t="s">
        <v>1824</v>
      </c>
      <c r="DJ19" s="78" t="s">
        <v>1824</v>
      </c>
      <c r="DK19" s="78" t="s">
        <v>1824</v>
      </c>
      <c r="DL19" s="78" t="s">
        <v>1824</v>
      </c>
      <c r="DM19" s="78" t="s">
        <v>1824</v>
      </c>
      <c r="DN19" s="78" t="s">
        <v>1824</v>
      </c>
      <c r="DO19" s="78" t="s">
        <v>1824</v>
      </c>
      <c r="DP19" s="78" t="s">
        <v>1824</v>
      </c>
      <c r="DQ19" s="78" t="s">
        <v>1824</v>
      </c>
      <c r="DR19" s="78" t="s">
        <v>1824</v>
      </c>
      <c r="DS19" s="78" t="s">
        <v>1824</v>
      </c>
      <c r="DT19" s="78" t="s">
        <v>1824</v>
      </c>
      <c r="DU19" s="78" t="s">
        <v>5585</v>
      </c>
      <c r="DV19" s="78" t="s">
        <v>1824</v>
      </c>
      <c r="DW19" s="78" t="s">
        <v>1824</v>
      </c>
      <c r="DX19" s="78" t="s">
        <v>5586</v>
      </c>
      <c r="DY19" s="78" t="s">
        <v>1824</v>
      </c>
      <c r="DZ19" s="78" t="s">
        <v>1824</v>
      </c>
      <c r="EA19" s="78" t="s">
        <v>1824</v>
      </c>
      <c r="EB19" s="78" t="s">
        <v>1824</v>
      </c>
      <c r="EC19" s="78" t="s">
        <v>1824</v>
      </c>
      <c r="ED19" s="78" t="s">
        <v>5587</v>
      </c>
      <c r="EE19" s="78" t="s">
        <v>1824</v>
      </c>
      <c r="EF19" s="78" t="s">
        <v>1824</v>
      </c>
      <c r="EG19" s="78" t="s">
        <v>5467</v>
      </c>
      <c r="EH19" s="78" t="s">
        <v>1824</v>
      </c>
      <c r="EI19" s="78" t="s">
        <v>1824</v>
      </c>
      <c r="EJ19" s="78" t="s">
        <v>1824</v>
      </c>
      <c r="EK19" s="78" t="s">
        <v>1824</v>
      </c>
      <c r="EL19" s="78" t="s">
        <v>1824</v>
      </c>
      <c r="EM19" s="78" t="s">
        <v>1824</v>
      </c>
      <c r="EN19" s="78" t="s">
        <v>1824</v>
      </c>
      <c r="EO19" s="78" t="s">
        <v>1824</v>
      </c>
      <c r="EP19" s="78" t="s">
        <v>1824</v>
      </c>
      <c r="EQ19" s="78" t="s">
        <v>1824</v>
      </c>
      <c r="ER19" s="78" t="s">
        <v>1824</v>
      </c>
      <c r="ES19" s="78" t="s">
        <v>1824</v>
      </c>
      <c r="ET19" s="78" t="s">
        <v>1824</v>
      </c>
      <c r="EU19" s="78" t="s">
        <v>1824</v>
      </c>
      <c r="EV19" s="78" t="s">
        <v>1824</v>
      </c>
      <c r="EW19" s="78" t="s">
        <v>1824</v>
      </c>
      <c r="EX19" s="78" t="s">
        <v>1824</v>
      </c>
      <c r="EY19" s="78" t="s">
        <v>1824</v>
      </c>
      <c r="EZ19" s="78" t="s">
        <v>1824</v>
      </c>
      <c r="FA19" s="78" t="s">
        <v>1824</v>
      </c>
      <c r="FB19" s="78" t="s">
        <v>1824</v>
      </c>
      <c r="FC19" s="78" t="s">
        <v>1824</v>
      </c>
      <c r="FD19" s="78" t="s">
        <v>1824</v>
      </c>
      <c r="FE19" s="78" t="s">
        <v>1824</v>
      </c>
      <c r="FF19" s="78" t="s">
        <v>1824</v>
      </c>
      <c r="FG19" s="78" t="s">
        <v>1824</v>
      </c>
      <c r="FH19" s="78" t="s">
        <v>1824</v>
      </c>
      <c r="FI19" s="78" t="s">
        <v>1824</v>
      </c>
      <c r="FJ19" s="78" t="s">
        <v>1824</v>
      </c>
      <c r="FK19" s="78" t="s">
        <v>1824</v>
      </c>
      <c r="FL19" s="78" t="s">
        <v>1824</v>
      </c>
      <c r="FM19" s="78" t="s">
        <v>1824</v>
      </c>
      <c r="FN19" s="78" t="s">
        <v>1824</v>
      </c>
      <c r="FO19" s="78" t="s">
        <v>1824</v>
      </c>
      <c r="FP19" s="78" t="s">
        <v>1824</v>
      </c>
      <c r="FQ19" s="78" t="s">
        <v>1824</v>
      </c>
      <c r="FR19" s="78" t="s">
        <v>1824</v>
      </c>
      <c r="FS19" s="78" t="s">
        <v>1824</v>
      </c>
      <c r="FT19" s="78" t="s">
        <v>1824</v>
      </c>
      <c r="FU19" s="78" t="s">
        <v>1824</v>
      </c>
      <c r="FV19" s="78" t="s">
        <v>1824</v>
      </c>
      <c r="FW19" s="78" t="s">
        <v>1824</v>
      </c>
      <c r="FX19" s="78" t="s">
        <v>1824</v>
      </c>
      <c r="FY19" s="78" t="s">
        <v>1824</v>
      </c>
      <c r="FZ19" s="78" t="s">
        <v>1824</v>
      </c>
      <c r="GA19" s="78" t="s">
        <v>1824</v>
      </c>
      <c r="GB19" s="78" t="s">
        <v>1824</v>
      </c>
      <c r="GC19" s="78" t="s">
        <v>1824</v>
      </c>
      <c r="GD19" s="78" t="s">
        <v>1824</v>
      </c>
      <c r="GE19" s="78" t="s">
        <v>1824</v>
      </c>
      <c r="GF19" s="78" t="s">
        <v>1824</v>
      </c>
      <c r="GG19" s="78" t="s">
        <v>1824</v>
      </c>
      <c r="GH19" s="78" t="s">
        <v>1824</v>
      </c>
      <c r="GI19" s="78" t="s">
        <v>1824</v>
      </c>
      <c r="GJ19" s="78" t="s">
        <v>1824</v>
      </c>
      <c r="GK19" s="78" t="s">
        <v>1824</v>
      </c>
      <c r="GL19" s="78" t="s">
        <v>1824</v>
      </c>
      <c r="GM19" s="78" t="s">
        <v>1824</v>
      </c>
    </row>
    <row r="20" spans="1:195">
      <c r="A20" s="78" t="s">
        <v>5588</v>
      </c>
      <c r="B20" s="78" t="s">
        <v>1824</v>
      </c>
      <c r="C20" s="78" t="s">
        <v>1824</v>
      </c>
      <c r="D20" s="78" t="s">
        <v>1824</v>
      </c>
      <c r="E20" s="78" t="s">
        <v>5589</v>
      </c>
      <c r="F20" s="78" t="s">
        <v>1824</v>
      </c>
      <c r="G20" s="78" t="s">
        <v>1824</v>
      </c>
      <c r="H20" s="78" t="s">
        <v>1824</v>
      </c>
      <c r="I20" s="78" t="s">
        <v>1824</v>
      </c>
      <c r="J20" s="78" t="s">
        <v>1824</v>
      </c>
      <c r="K20" s="78" t="s">
        <v>1824</v>
      </c>
      <c r="L20" s="78" t="s">
        <v>1824</v>
      </c>
      <c r="M20" s="78" t="s">
        <v>1824</v>
      </c>
      <c r="N20" s="78" t="s">
        <v>1824</v>
      </c>
      <c r="O20" s="78" t="s">
        <v>1824</v>
      </c>
      <c r="P20" s="78" t="s">
        <v>1824</v>
      </c>
      <c r="Q20" s="78" t="s">
        <v>1824</v>
      </c>
      <c r="R20" s="78" t="s">
        <v>1824</v>
      </c>
      <c r="S20" s="78" t="s">
        <v>1824</v>
      </c>
      <c r="T20" s="78" t="s">
        <v>1824</v>
      </c>
      <c r="U20" s="78" t="s">
        <v>1824</v>
      </c>
      <c r="V20" s="78" t="s">
        <v>1824</v>
      </c>
      <c r="W20" s="78" t="s">
        <v>1824</v>
      </c>
      <c r="X20" s="78" t="s">
        <v>1824</v>
      </c>
      <c r="Y20" s="78" t="s">
        <v>1824</v>
      </c>
      <c r="Z20" s="78" t="s">
        <v>1824</v>
      </c>
      <c r="AA20" s="78" t="s">
        <v>1824</v>
      </c>
      <c r="AB20" s="78" t="s">
        <v>1824</v>
      </c>
      <c r="AC20" s="78" t="s">
        <v>5590</v>
      </c>
      <c r="AD20" s="78" t="s">
        <v>1824</v>
      </c>
      <c r="AE20" s="78" t="s">
        <v>1824</v>
      </c>
      <c r="AF20" s="78" t="s">
        <v>1824</v>
      </c>
      <c r="AG20" s="78" t="s">
        <v>1824</v>
      </c>
      <c r="AH20" s="78" t="s">
        <v>1824</v>
      </c>
      <c r="AI20" s="78" t="s">
        <v>5591</v>
      </c>
      <c r="AJ20" s="78" t="s">
        <v>1824</v>
      </c>
      <c r="AK20" s="78" t="s">
        <v>1824</v>
      </c>
      <c r="AL20" s="78" t="s">
        <v>1824</v>
      </c>
      <c r="AM20" s="78" t="s">
        <v>5592</v>
      </c>
      <c r="AN20" s="78" t="s">
        <v>1824</v>
      </c>
      <c r="AO20" s="78" t="s">
        <v>1824</v>
      </c>
      <c r="AP20" s="78" t="s">
        <v>1824</v>
      </c>
      <c r="AQ20" s="78" t="s">
        <v>1824</v>
      </c>
      <c r="AR20" s="78" t="s">
        <v>1824</v>
      </c>
      <c r="AS20" s="78" t="s">
        <v>1824</v>
      </c>
      <c r="AT20" s="78" t="s">
        <v>1824</v>
      </c>
      <c r="AU20" s="78" t="s">
        <v>1824</v>
      </c>
      <c r="AV20" s="78" t="s">
        <v>4043</v>
      </c>
      <c r="AW20" s="78" t="s">
        <v>1824</v>
      </c>
      <c r="AX20" s="78" t="s">
        <v>1824</v>
      </c>
      <c r="AY20" s="78" t="s">
        <v>1824</v>
      </c>
      <c r="AZ20" s="78" t="s">
        <v>1824</v>
      </c>
      <c r="BA20" s="78" t="s">
        <v>1824</v>
      </c>
      <c r="BB20" s="78" t="s">
        <v>1824</v>
      </c>
      <c r="BC20" s="78" t="s">
        <v>1824</v>
      </c>
      <c r="BD20" s="78" t="s">
        <v>1824</v>
      </c>
      <c r="BE20" s="78" t="s">
        <v>5593</v>
      </c>
      <c r="BF20" s="78" t="s">
        <v>1824</v>
      </c>
      <c r="BG20" s="78" t="s">
        <v>1824</v>
      </c>
      <c r="BH20" s="78" t="s">
        <v>1824</v>
      </c>
      <c r="BI20" s="78" t="s">
        <v>1824</v>
      </c>
      <c r="BJ20" s="78" t="s">
        <v>1824</v>
      </c>
      <c r="BK20" s="78" t="s">
        <v>1824</v>
      </c>
      <c r="BL20" s="78" t="s">
        <v>1824</v>
      </c>
      <c r="BM20" s="78" t="s">
        <v>1824</v>
      </c>
      <c r="BN20" s="78" t="s">
        <v>1824</v>
      </c>
      <c r="BO20" s="78" t="s">
        <v>1824</v>
      </c>
      <c r="BP20" s="78" t="s">
        <v>1824</v>
      </c>
      <c r="BQ20" s="78" t="s">
        <v>1824</v>
      </c>
      <c r="BR20" s="78" t="s">
        <v>1824</v>
      </c>
      <c r="BS20" s="78" t="s">
        <v>1824</v>
      </c>
      <c r="BT20" s="78" t="s">
        <v>1824</v>
      </c>
      <c r="BU20" s="78" t="s">
        <v>1824</v>
      </c>
      <c r="BV20" s="78" t="s">
        <v>1824</v>
      </c>
      <c r="BW20" s="78" t="s">
        <v>1824</v>
      </c>
      <c r="BX20" s="78" t="s">
        <v>1824</v>
      </c>
      <c r="BY20" s="78" t="s">
        <v>1824</v>
      </c>
      <c r="BZ20" s="78" t="s">
        <v>1824</v>
      </c>
      <c r="CA20" s="78" t="s">
        <v>1824</v>
      </c>
      <c r="CB20" s="78" t="s">
        <v>1824</v>
      </c>
      <c r="CC20" s="78" t="s">
        <v>5594</v>
      </c>
      <c r="CD20" s="78" t="s">
        <v>1824</v>
      </c>
      <c r="CE20" s="78" t="s">
        <v>1824</v>
      </c>
      <c r="CF20" s="78" t="s">
        <v>1824</v>
      </c>
      <c r="CG20" s="78" t="s">
        <v>1824</v>
      </c>
      <c r="CH20" s="78" t="s">
        <v>1824</v>
      </c>
      <c r="CI20" s="78" t="s">
        <v>1824</v>
      </c>
      <c r="CJ20" s="78" t="s">
        <v>1824</v>
      </c>
      <c r="CK20" s="78" t="s">
        <v>1824</v>
      </c>
      <c r="CL20" s="78" t="s">
        <v>1824</v>
      </c>
      <c r="CM20" s="78" t="s">
        <v>1824</v>
      </c>
      <c r="CN20" s="78" t="s">
        <v>1824</v>
      </c>
      <c r="CO20" s="78" t="s">
        <v>1824</v>
      </c>
      <c r="CP20" s="78" t="s">
        <v>1824</v>
      </c>
      <c r="CQ20" s="78" t="s">
        <v>1824</v>
      </c>
      <c r="CR20" s="78" t="s">
        <v>1824</v>
      </c>
      <c r="CS20" s="78" t="s">
        <v>1824</v>
      </c>
      <c r="CT20" s="78" t="s">
        <v>1824</v>
      </c>
      <c r="CU20" s="78" t="s">
        <v>1824</v>
      </c>
      <c r="CV20" s="78" t="s">
        <v>1824</v>
      </c>
      <c r="CW20" s="78" t="s">
        <v>1824</v>
      </c>
      <c r="CX20" s="78" t="s">
        <v>1824</v>
      </c>
      <c r="CY20" s="78" t="s">
        <v>1824</v>
      </c>
      <c r="CZ20" s="78" t="s">
        <v>5174</v>
      </c>
      <c r="DA20" s="78" t="s">
        <v>1824</v>
      </c>
      <c r="DB20" s="78" t="s">
        <v>1824</v>
      </c>
      <c r="DC20" s="78" t="s">
        <v>5595</v>
      </c>
      <c r="DD20" s="78" t="s">
        <v>1824</v>
      </c>
      <c r="DE20" s="78" t="s">
        <v>1824</v>
      </c>
      <c r="DF20" s="78" t="s">
        <v>1824</v>
      </c>
      <c r="DG20" s="78" t="s">
        <v>1824</v>
      </c>
      <c r="DH20" s="78" t="s">
        <v>1824</v>
      </c>
      <c r="DI20" s="78" t="s">
        <v>1824</v>
      </c>
      <c r="DJ20" s="78" t="s">
        <v>1824</v>
      </c>
      <c r="DK20" s="78" t="s">
        <v>1824</v>
      </c>
      <c r="DL20" s="78" t="s">
        <v>1824</v>
      </c>
      <c r="DM20" s="78" t="s">
        <v>1824</v>
      </c>
      <c r="DN20" s="78" t="s">
        <v>1824</v>
      </c>
      <c r="DO20" s="78" t="s">
        <v>1824</v>
      </c>
      <c r="DP20" s="78" t="s">
        <v>1824</v>
      </c>
      <c r="DQ20" s="78" t="s">
        <v>1824</v>
      </c>
      <c r="DR20" s="78" t="s">
        <v>1824</v>
      </c>
      <c r="DS20" s="78" t="s">
        <v>1824</v>
      </c>
      <c r="DT20" s="78" t="s">
        <v>1824</v>
      </c>
      <c r="DU20" s="78" t="s">
        <v>5596</v>
      </c>
      <c r="DV20" s="78" t="s">
        <v>1824</v>
      </c>
      <c r="DW20" s="78" t="s">
        <v>1824</v>
      </c>
      <c r="DX20" s="78" t="s">
        <v>5597</v>
      </c>
      <c r="DY20" s="78" t="s">
        <v>1824</v>
      </c>
      <c r="DZ20" s="78" t="s">
        <v>1824</v>
      </c>
      <c r="EA20" s="78" t="s">
        <v>1824</v>
      </c>
      <c r="EB20" s="78" t="s">
        <v>1824</v>
      </c>
      <c r="EC20" s="78" t="s">
        <v>1824</v>
      </c>
      <c r="ED20" s="78" t="s">
        <v>5598</v>
      </c>
      <c r="EE20" s="78" t="s">
        <v>1824</v>
      </c>
      <c r="EF20" s="78" t="s">
        <v>1824</v>
      </c>
      <c r="EG20" s="78" t="s">
        <v>5599</v>
      </c>
      <c r="EH20" s="78" t="s">
        <v>1824</v>
      </c>
      <c r="EI20" s="78" t="s">
        <v>1824</v>
      </c>
      <c r="EJ20" s="78" t="s">
        <v>1824</v>
      </c>
      <c r="EK20" s="78" t="s">
        <v>1824</v>
      </c>
      <c r="EL20" s="78" t="s">
        <v>1824</v>
      </c>
      <c r="EM20" s="78" t="s">
        <v>1824</v>
      </c>
      <c r="EN20" s="78" t="s">
        <v>1824</v>
      </c>
      <c r="EO20" s="78" t="s">
        <v>1824</v>
      </c>
      <c r="EP20" s="78" t="s">
        <v>1824</v>
      </c>
      <c r="EQ20" s="78" t="s">
        <v>1824</v>
      </c>
      <c r="ER20" s="78" t="s">
        <v>1824</v>
      </c>
      <c r="ES20" s="78" t="s">
        <v>1824</v>
      </c>
      <c r="ET20" s="78" t="s">
        <v>1824</v>
      </c>
      <c r="EU20" s="78" t="s">
        <v>1824</v>
      </c>
      <c r="EV20" s="78" t="s">
        <v>1824</v>
      </c>
      <c r="EW20" s="78" t="s">
        <v>1824</v>
      </c>
      <c r="EX20" s="78" t="s">
        <v>1824</v>
      </c>
      <c r="EY20" s="78" t="s">
        <v>1824</v>
      </c>
      <c r="EZ20" s="78" t="s">
        <v>1824</v>
      </c>
      <c r="FA20" s="78" t="s">
        <v>1824</v>
      </c>
      <c r="FB20" s="78" t="s">
        <v>1824</v>
      </c>
      <c r="FC20" s="78" t="s">
        <v>1824</v>
      </c>
      <c r="FD20" s="78" t="s">
        <v>1824</v>
      </c>
      <c r="FE20" s="78" t="s">
        <v>1824</v>
      </c>
      <c r="FF20" s="78" t="s">
        <v>1824</v>
      </c>
      <c r="FG20" s="78" t="s">
        <v>1824</v>
      </c>
      <c r="FH20" s="78" t="s">
        <v>1824</v>
      </c>
      <c r="FI20" s="78" t="s">
        <v>1824</v>
      </c>
      <c r="FJ20" s="78" t="s">
        <v>1824</v>
      </c>
      <c r="FK20" s="78" t="s">
        <v>1824</v>
      </c>
      <c r="FL20" s="78" t="s">
        <v>1824</v>
      </c>
      <c r="FM20" s="78" t="s">
        <v>1824</v>
      </c>
      <c r="FN20" s="78" t="s">
        <v>1824</v>
      </c>
      <c r="FO20" s="78" t="s">
        <v>1824</v>
      </c>
      <c r="FP20" s="78" t="s">
        <v>1824</v>
      </c>
      <c r="FQ20" s="78" t="s">
        <v>1824</v>
      </c>
      <c r="FR20" s="78" t="s">
        <v>1824</v>
      </c>
      <c r="FS20" s="78" t="s">
        <v>1824</v>
      </c>
      <c r="FT20" s="78" t="s">
        <v>1824</v>
      </c>
      <c r="FU20" s="78" t="s">
        <v>1824</v>
      </c>
      <c r="FV20" s="78" t="s">
        <v>1824</v>
      </c>
      <c r="FW20" s="78" t="s">
        <v>1824</v>
      </c>
      <c r="FX20" s="78" t="s">
        <v>1824</v>
      </c>
      <c r="FY20" s="78" t="s">
        <v>1824</v>
      </c>
      <c r="FZ20" s="78" t="s">
        <v>1824</v>
      </c>
      <c r="GA20" s="78" t="s">
        <v>1824</v>
      </c>
      <c r="GB20" s="78" t="s">
        <v>1824</v>
      </c>
      <c r="GC20" s="78" t="s">
        <v>1824</v>
      </c>
      <c r="GD20" s="78" t="s">
        <v>1824</v>
      </c>
      <c r="GE20" s="78" t="s">
        <v>1824</v>
      </c>
      <c r="GF20" s="78" t="s">
        <v>1824</v>
      </c>
      <c r="GG20" s="78" t="s">
        <v>1824</v>
      </c>
      <c r="GH20" s="78" t="s">
        <v>1824</v>
      </c>
      <c r="GI20" s="78" t="s">
        <v>1824</v>
      </c>
      <c r="GJ20" s="78" t="s">
        <v>1824</v>
      </c>
      <c r="GK20" s="78" t="s">
        <v>1824</v>
      </c>
      <c r="GL20" s="78" t="s">
        <v>1824</v>
      </c>
      <c r="GM20" s="78" t="s">
        <v>1824</v>
      </c>
    </row>
    <row r="21" spans="1:195">
      <c r="A21" s="78" t="s">
        <v>5600</v>
      </c>
      <c r="B21" s="78" t="s">
        <v>1824</v>
      </c>
      <c r="C21" s="78" t="s">
        <v>1824</v>
      </c>
      <c r="D21" s="78" t="s">
        <v>1824</v>
      </c>
      <c r="E21" s="78" t="s">
        <v>5601</v>
      </c>
      <c r="F21" s="78" t="s">
        <v>1824</v>
      </c>
      <c r="G21" s="78" t="s">
        <v>1824</v>
      </c>
      <c r="H21" s="78" t="s">
        <v>1824</v>
      </c>
      <c r="I21" s="78" t="s">
        <v>1824</v>
      </c>
      <c r="J21" s="78" t="s">
        <v>1824</v>
      </c>
      <c r="K21" s="78" t="s">
        <v>1824</v>
      </c>
      <c r="L21" s="78" t="s">
        <v>1824</v>
      </c>
      <c r="M21" s="78" t="s">
        <v>1824</v>
      </c>
      <c r="N21" s="78" t="s">
        <v>1824</v>
      </c>
      <c r="O21" s="78" t="s">
        <v>1824</v>
      </c>
      <c r="P21" s="78" t="s">
        <v>1824</v>
      </c>
      <c r="Q21" s="78" t="s">
        <v>1824</v>
      </c>
      <c r="R21" s="78" t="s">
        <v>1824</v>
      </c>
      <c r="S21" s="78" t="s">
        <v>1824</v>
      </c>
      <c r="T21" s="78" t="s">
        <v>1824</v>
      </c>
      <c r="U21" s="78" t="s">
        <v>1824</v>
      </c>
      <c r="V21" s="78" t="s">
        <v>1824</v>
      </c>
      <c r="W21" s="78" t="s">
        <v>1824</v>
      </c>
      <c r="X21" s="78" t="s">
        <v>1824</v>
      </c>
      <c r="Y21" s="78" t="s">
        <v>1824</v>
      </c>
      <c r="Z21" s="78" t="s">
        <v>1824</v>
      </c>
      <c r="AA21" s="78" t="s">
        <v>1824</v>
      </c>
      <c r="AB21" s="78" t="s">
        <v>1824</v>
      </c>
      <c r="AC21" s="78" t="s">
        <v>1824</v>
      </c>
      <c r="AD21" s="78" t="s">
        <v>1824</v>
      </c>
      <c r="AE21" s="78" t="s">
        <v>1824</v>
      </c>
      <c r="AF21" s="78" t="s">
        <v>1824</v>
      </c>
      <c r="AG21" s="78" t="s">
        <v>1824</v>
      </c>
      <c r="AH21" s="78" t="s">
        <v>1824</v>
      </c>
      <c r="AI21" s="78" t="s">
        <v>5602</v>
      </c>
      <c r="AJ21" s="78" t="s">
        <v>1824</v>
      </c>
      <c r="AK21" s="78" t="s">
        <v>1824</v>
      </c>
      <c r="AL21" s="78" t="s">
        <v>1824</v>
      </c>
      <c r="AM21" s="78" t="s">
        <v>5603</v>
      </c>
      <c r="AN21" s="78" t="s">
        <v>1824</v>
      </c>
      <c r="AO21" s="78" t="s">
        <v>1824</v>
      </c>
      <c r="AP21" s="78" t="s">
        <v>1824</v>
      </c>
      <c r="AQ21" s="78" t="s">
        <v>1824</v>
      </c>
      <c r="AR21" s="78" t="s">
        <v>1824</v>
      </c>
      <c r="AS21" s="78" t="s">
        <v>1824</v>
      </c>
      <c r="AT21" s="78" t="s">
        <v>1824</v>
      </c>
      <c r="AU21" s="78" t="s">
        <v>1824</v>
      </c>
      <c r="AV21" s="78" t="s">
        <v>5604</v>
      </c>
      <c r="AW21" s="78" t="s">
        <v>1824</v>
      </c>
      <c r="AX21" s="78" t="s">
        <v>1824</v>
      </c>
      <c r="AY21" s="78" t="s">
        <v>1824</v>
      </c>
      <c r="AZ21" s="78" t="s">
        <v>1824</v>
      </c>
      <c r="BA21" s="78" t="s">
        <v>1824</v>
      </c>
      <c r="BB21" s="78" t="s">
        <v>1824</v>
      </c>
      <c r="BC21" s="78" t="s">
        <v>1824</v>
      </c>
      <c r="BD21" s="78" t="s">
        <v>1824</v>
      </c>
      <c r="BE21" s="78" t="s">
        <v>1824</v>
      </c>
      <c r="BF21" s="78" t="s">
        <v>1824</v>
      </c>
      <c r="BG21" s="78" t="s">
        <v>1824</v>
      </c>
      <c r="BH21" s="78" t="s">
        <v>1824</v>
      </c>
      <c r="BI21" s="78" t="s">
        <v>1824</v>
      </c>
      <c r="BJ21" s="78" t="s">
        <v>1824</v>
      </c>
      <c r="BK21" s="78" t="s">
        <v>1824</v>
      </c>
      <c r="BL21" s="78" t="s">
        <v>1824</v>
      </c>
      <c r="BM21" s="78" t="s">
        <v>1824</v>
      </c>
      <c r="BN21" s="78" t="s">
        <v>1824</v>
      </c>
      <c r="BO21" s="78" t="s">
        <v>1824</v>
      </c>
      <c r="BP21" s="78" t="s">
        <v>1824</v>
      </c>
      <c r="BQ21" s="78" t="s">
        <v>1824</v>
      </c>
      <c r="BR21" s="78" t="s">
        <v>1824</v>
      </c>
      <c r="BS21" s="78" t="s">
        <v>1824</v>
      </c>
      <c r="BT21" s="78" t="s">
        <v>1824</v>
      </c>
      <c r="BU21" s="78" t="s">
        <v>1824</v>
      </c>
      <c r="BV21" s="78" t="s">
        <v>1824</v>
      </c>
      <c r="BW21" s="78" t="s">
        <v>1824</v>
      </c>
      <c r="BX21" s="78" t="s">
        <v>1824</v>
      </c>
      <c r="BY21" s="78" t="s">
        <v>1824</v>
      </c>
      <c r="BZ21" s="78" t="s">
        <v>1824</v>
      </c>
      <c r="CA21" s="78" t="s">
        <v>1824</v>
      </c>
      <c r="CB21" s="78" t="s">
        <v>1824</v>
      </c>
      <c r="CC21" s="78" t="s">
        <v>1824</v>
      </c>
      <c r="CD21" s="78" t="s">
        <v>1824</v>
      </c>
      <c r="CE21" s="78" t="s">
        <v>1824</v>
      </c>
      <c r="CF21" s="78" t="s">
        <v>1824</v>
      </c>
      <c r="CG21" s="78" t="s">
        <v>1824</v>
      </c>
      <c r="CH21" s="78" t="s">
        <v>1824</v>
      </c>
      <c r="CI21" s="78" t="s">
        <v>1824</v>
      </c>
      <c r="CJ21" s="78" t="s">
        <v>1824</v>
      </c>
      <c r="CK21" s="78" t="s">
        <v>1824</v>
      </c>
      <c r="CL21" s="78" t="s">
        <v>1824</v>
      </c>
      <c r="CM21" s="78" t="s">
        <v>1824</v>
      </c>
      <c r="CN21" s="78" t="s">
        <v>1824</v>
      </c>
      <c r="CO21" s="78" t="s">
        <v>1824</v>
      </c>
      <c r="CP21" s="78" t="s">
        <v>1824</v>
      </c>
      <c r="CQ21" s="78" t="s">
        <v>1824</v>
      </c>
      <c r="CR21" s="78" t="s">
        <v>1824</v>
      </c>
      <c r="CS21" s="78" t="s">
        <v>1824</v>
      </c>
      <c r="CT21" s="78" t="s">
        <v>1824</v>
      </c>
      <c r="CU21" s="78" t="s">
        <v>1824</v>
      </c>
      <c r="CV21" s="78" t="s">
        <v>1824</v>
      </c>
      <c r="CW21" s="78" t="s">
        <v>1824</v>
      </c>
      <c r="CX21" s="78" t="s">
        <v>1824</v>
      </c>
      <c r="CY21" s="78" t="s">
        <v>1824</v>
      </c>
      <c r="CZ21" s="78" t="s">
        <v>5605</v>
      </c>
      <c r="DA21" s="78" t="s">
        <v>1824</v>
      </c>
      <c r="DB21" s="78" t="s">
        <v>1824</v>
      </c>
      <c r="DC21" s="78" t="s">
        <v>5606</v>
      </c>
      <c r="DD21" s="78" t="s">
        <v>1824</v>
      </c>
      <c r="DE21" s="78" t="s">
        <v>1824</v>
      </c>
      <c r="DF21" s="78" t="s">
        <v>1824</v>
      </c>
      <c r="DG21" s="78" t="s">
        <v>1824</v>
      </c>
      <c r="DH21" s="78" t="s">
        <v>1824</v>
      </c>
      <c r="DI21" s="78" t="s">
        <v>1824</v>
      </c>
      <c r="DJ21" s="78" t="s">
        <v>1824</v>
      </c>
      <c r="DK21" s="78" t="s">
        <v>1824</v>
      </c>
      <c r="DL21" s="78" t="s">
        <v>1824</v>
      </c>
      <c r="DM21" s="78" t="s">
        <v>1824</v>
      </c>
      <c r="DN21" s="78" t="s">
        <v>1824</v>
      </c>
      <c r="DO21" s="78" t="s">
        <v>1824</v>
      </c>
      <c r="DP21" s="78" t="s">
        <v>1824</v>
      </c>
      <c r="DQ21" s="78" t="s">
        <v>1824</v>
      </c>
      <c r="DR21" s="78" t="s">
        <v>1824</v>
      </c>
      <c r="DS21" s="78" t="s">
        <v>1824</v>
      </c>
      <c r="DT21" s="78" t="s">
        <v>1824</v>
      </c>
      <c r="DU21" s="78" t="s">
        <v>5607</v>
      </c>
      <c r="DV21" s="78" t="s">
        <v>1824</v>
      </c>
      <c r="DW21" s="78" t="s">
        <v>1824</v>
      </c>
      <c r="DX21" s="78" t="s">
        <v>5608</v>
      </c>
      <c r="DY21" s="78" t="s">
        <v>1824</v>
      </c>
      <c r="DZ21" s="78" t="s">
        <v>1824</v>
      </c>
      <c r="EA21" s="78" t="s">
        <v>1824</v>
      </c>
      <c r="EB21" s="78" t="s">
        <v>1824</v>
      </c>
      <c r="EC21" s="78" t="s">
        <v>1824</v>
      </c>
      <c r="ED21" s="78" t="s">
        <v>5609</v>
      </c>
      <c r="EE21" s="78" t="s">
        <v>1824</v>
      </c>
      <c r="EF21" s="78" t="s">
        <v>1824</v>
      </c>
      <c r="EG21" s="78" t="s">
        <v>5610</v>
      </c>
      <c r="EH21" s="78" t="s">
        <v>1824</v>
      </c>
      <c r="EI21" s="78" t="s">
        <v>1824</v>
      </c>
      <c r="EJ21" s="78" t="s">
        <v>1824</v>
      </c>
      <c r="EK21" s="78" t="s">
        <v>1824</v>
      </c>
      <c r="EL21" s="78" t="s">
        <v>1824</v>
      </c>
      <c r="EM21" s="78" t="s">
        <v>1824</v>
      </c>
      <c r="EN21" s="78" t="s">
        <v>1824</v>
      </c>
      <c r="EO21" s="78" t="s">
        <v>1824</v>
      </c>
      <c r="EP21" s="78" t="s">
        <v>1824</v>
      </c>
      <c r="EQ21" s="78" t="s">
        <v>1824</v>
      </c>
      <c r="ER21" s="78" t="s">
        <v>1824</v>
      </c>
      <c r="ES21" s="78" t="s">
        <v>1824</v>
      </c>
      <c r="ET21" s="78" t="s">
        <v>1824</v>
      </c>
      <c r="EU21" s="78" t="s">
        <v>1824</v>
      </c>
      <c r="EV21" s="78" t="s">
        <v>1824</v>
      </c>
      <c r="EW21" s="78" t="s">
        <v>1824</v>
      </c>
      <c r="EX21" s="78" t="s">
        <v>1824</v>
      </c>
      <c r="EY21" s="78" t="s">
        <v>1824</v>
      </c>
      <c r="EZ21" s="78" t="s">
        <v>1824</v>
      </c>
      <c r="FA21" s="78" t="s">
        <v>1824</v>
      </c>
      <c r="FB21" s="78" t="s">
        <v>1824</v>
      </c>
      <c r="FC21" s="78" t="s">
        <v>1824</v>
      </c>
      <c r="FD21" s="78" t="s">
        <v>1824</v>
      </c>
      <c r="FE21" s="78" t="s">
        <v>1824</v>
      </c>
      <c r="FF21" s="78" t="s">
        <v>1824</v>
      </c>
      <c r="FG21" s="78" t="s">
        <v>1824</v>
      </c>
      <c r="FH21" s="78" t="s">
        <v>1824</v>
      </c>
      <c r="FI21" s="78" t="s">
        <v>1824</v>
      </c>
      <c r="FJ21" s="78" t="s">
        <v>1824</v>
      </c>
      <c r="FK21" s="78" t="s">
        <v>1824</v>
      </c>
      <c r="FL21" s="78" t="s">
        <v>1824</v>
      </c>
      <c r="FM21" s="78" t="s">
        <v>1824</v>
      </c>
      <c r="FN21" s="78" t="s">
        <v>1824</v>
      </c>
      <c r="FO21" s="78" t="s">
        <v>1824</v>
      </c>
      <c r="FP21" s="78" t="s">
        <v>1824</v>
      </c>
      <c r="FQ21" s="78" t="s">
        <v>1824</v>
      </c>
      <c r="FR21" s="78" t="s">
        <v>1824</v>
      </c>
      <c r="FS21" s="78" t="s">
        <v>1824</v>
      </c>
      <c r="FT21" s="78" t="s">
        <v>1824</v>
      </c>
      <c r="FU21" s="78" t="s">
        <v>1824</v>
      </c>
      <c r="FV21" s="78" t="s">
        <v>1824</v>
      </c>
      <c r="FW21" s="78" t="s">
        <v>1824</v>
      </c>
      <c r="FX21" s="78" t="s">
        <v>1824</v>
      </c>
      <c r="FY21" s="78" t="s">
        <v>1824</v>
      </c>
      <c r="FZ21" s="78" t="s">
        <v>1824</v>
      </c>
      <c r="GA21" s="78" t="s">
        <v>1824</v>
      </c>
      <c r="GB21" s="78" t="s">
        <v>1824</v>
      </c>
      <c r="GC21" s="78" t="s">
        <v>1824</v>
      </c>
      <c r="GD21" s="78" t="s">
        <v>1824</v>
      </c>
      <c r="GE21" s="78" t="s">
        <v>1824</v>
      </c>
      <c r="GF21" s="78" t="s">
        <v>1824</v>
      </c>
      <c r="GG21" s="78" t="s">
        <v>1824</v>
      </c>
      <c r="GH21" s="78" t="s">
        <v>1824</v>
      </c>
      <c r="GI21" s="78" t="s">
        <v>1824</v>
      </c>
      <c r="GJ21" s="78" t="s">
        <v>1824</v>
      </c>
      <c r="GK21" s="78" t="s">
        <v>1824</v>
      </c>
      <c r="GL21" s="78" t="s">
        <v>1824</v>
      </c>
      <c r="GM21" s="78" t="s">
        <v>1824</v>
      </c>
    </row>
    <row r="22" spans="1:195">
      <c r="A22" s="78" t="s">
        <v>5611</v>
      </c>
      <c r="B22" s="78" t="s">
        <v>1824</v>
      </c>
      <c r="C22" s="78" t="s">
        <v>1824</v>
      </c>
      <c r="D22" s="78" t="s">
        <v>1824</v>
      </c>
      <c r="E22" s="78" t="s">
        <v>4071</v>
      </c>
      <c r="F22" s="78" t="s">
        <v>1824</v>
      </c>
      <c r="G22" s="78" t="s">
        <v>1824</v>
      </c>
      <c r="H22" s="78" t="s">
        <v>1824</v>
      </c>
      <c r="I22" s="78" t="s">
        <v>1824</v>
      </c>
      <c r="J22" s="78" t="s">
        <v>1824</v>
      </c>
      <c r="K22" s="78" t="s">
        <v>1824</v>
      </c>
      <c r="L22" s="78" t="s">
        <v>1824</v>
      </c>
      <c r="M22" s="78" t="s">
        <v>1824</v>
      </c>
      <c r="N22" s="78" t="s">
        <v>1824</v>
      </c>
      <c r="O22" s="78" t="s">
        <v>1824</v>
      </c>
      <c r="P22" s="78" t="s">
        <v>1824</v>
      </c>
      <c r="Q22" s="78" t="s">
        <v>1824</v>
      </c>
      <c r="R22" s="78" t="s">
        <v>1824</v>
      </c>
      <c r="S22" s="78" t="s">
        <v>1824</v>
      </c>
      <c r="T22" s="78" t="s">
        <v>1824</v>
      </c>
      <c r="U22" s="78" t="s">
        <v>1824</v>
      </c>
      <c r="V22" s="78" t="s">
        <v>1824</v>
      </c>
      <c r="W22" s="78" t="s">
        <v>1824</v>
      </c>
      <c r="X22" s="78" t="s">
        <v>1824</v>
      </c>
      <c r="Y22" s="78" t="s">
        <v>1824</v>
      </c>
      <c r="Z22" s="78" t="s">
        <v>1824</v>
      </c>
      <c r="AA22" s="78" t="s">
        <v>1824</v>
      </c>
      <c r="AB22" s="78" t="s">
        <v>1824</v>
      </c>
      <c r="AC22" s="78" t="s">
        <v>1824</v>
      </c>
      <c r="AD22" s="78" t="s">
        <v>1824</v>
      </c>
      <c r="AE22" s="78" t="s">
        <v>1824</v>
      </c>
      <c r="AF22" s="78" t="s">
        <v>1824</v>
      </c>
      <c r="AG22" s="78" t="s">
        <v>1824</v>
      </c>
      <c r="AH22" s="78" t="s">
        <v>1824</v>
      </c>
      <c r="AI22" s="78" t="s">
        <v>5612</v>
      </c>
      <c r="AJ22" s="78" t="s">
        <v>1824</v>
      </c>
      <c r="AK22" s="78" t="s">
        <v>1824</v>
      </c>
      <c r="AL22" s="78" t="s">
        <v>1824</v>
      </c>
      <c r="AM22" s="78" t="s">
        <v>1824</v>
      </c>
      <c r="AN22" s="78" t="s">
        <v>1824</v>
      </c>
      <c r="AO22" s="78" t="s">
        <v>1824</v>
      </c>
      <c r="AP22" s="78" t="s">
        <v>1824</v>
      </c>
      <c r="AQ22" s="78" t="s">
        <v>1824</v>
      </c>
      <c r="AR22" s="78" t="s">
        <v>1824</v>
      </c>
      <c r="AS22" s="78" t="s">
        <v>1824</v>
      </c>
      <c r="AT22" s="78" t="s">
        <v>1824</v>
      </c>
      <c r="AU22" s="78" t="s">
        <v>1824</v>
      </c>
      <c r="AV22" s="78" t="s">
        <v>5311</v>
      </c>
      <c r="AW22" s="78" t="s">
        <v>1824</v>
      </c>
      <c r="AX22" s="78" t="s">
        <v>1824</v>
      </c>
      <c r="AY22" s="78" t="s">
        <v>1824</v>
      </c>
      <c r="AZ22" s="78" t="s">
        <v>1824</v>
      </c>
      <c r="BA22" s="78" t="s">
        <v>1824</v>
      </c>
      <c r="BB22" s="78" t="s">
        <v>1824</v>
      </c>
      <c r="BC22" s="78" t="s">
        <v>1824</v>
      </c>
      <c r="BD22" s="78" t="s">
        <v>1824</v>
      </c>
      <c r="BE22" s="78" t="s">
        <v>1824</v>
      </c>
      <c r="BF22" s="78" t="s">
        <v>1824</v>
      </c>
      <c r="BG22" s="78" t="s">
        <v>1824</v>
      </c>
      <c r="BH22" s="78" t="s">
        <v>1824</v>
      </c>
      <c r="BI22" s="78" t="s">
        <v>1824</v>
      </c>
      <c r="BJ22" s="78" t="s">
        <v>1824</v>
      </c>
      <c r="BK22" s="78" t="s">
        <v>1824</v>
      </c>
      <c r="BL22" s="78" t="s">
        <v>1824</v>
      </c>
      <c r="BM22" s="78" t="s">
        <v>1824</v>
      </c>
      <c r="BN22" s="78" t="s">
        <v>1824</v>
      </c>
      <c r="BO22" s="78" t="s">
        <v>1824</v>
      </c>
      <c r="BP22" s="78" t="s">
        <v>1824</v>
      </c>
      <c r="BQ22" s="78" t="s">
        <v>1824</v>
      </c>
      <c r="BR22" s="78" t="s">
        <v>1824</v>
      </c>
      <c r="BS22" s="78" t="s">
        <v>1824</v>
      </c>
      <c r="BT22" s="78" t="s">
        <v>1824</v>
      </c>
      <c r="BU22" s="78" t="s">
        <v>1824</v>
      </c>
      <c r="BV22" s="78" t="s">
        <v>1824</v>
      </c>
      <c r="BW22" s="78" t="s">
        <v>1824</v>
      </c>
      <c r="BX22" s="78" t="s">
        <v>1824</v>
      </c>
      <c r="BY22" s="78" t="s">
        <v>1824</v>
      </c>
      <c r="BZ22" s="78" t="s">
        <v>1824</v>
      </c>
      <c r="CA22" s="78" t="s">
        <v>1824</v>
      </c>
      <c r="CB22" s="78" t="s">
        <v>1824</v>
      </c>
      <c r="CC22" s="78" t="s">
        <v>1824</v>
      </c>
      <c r="CD22" s="78" t="s">
        <v>1824</v>
      </c>
      <c r="CE22" s="78" t="s">
        <v>1824</v>
      </c>
      <c r="CF22" s="78" t="s">
        <v>1824</v>
      </c>
      <c r="CG22" s="78" t="s">
        <v>1824</v>
      </c>
      <c r="CH22" s="78" t="s">
        <v>1824</v>
      </c>
      <c r="CI22" s="78" t="s">
        <v>1824</v>
      </c>
      <c r="CJ22" s="78" t="s">
        <v>1824</v>
      </c>
      <c r="CK22" s="78" t="s">
        <v>1824</v>
      </c>
      <c r="CL22" s="78" t="s">
        <v>1824</v>
      </c>
      <c r="CM22" s="78" t="s">
        <v>1824</v>
      </c>
      <c r="CN22" s="78" t="s">
        <v>1824</v>
      </c>
      <c r="CO22" s="78" t="s">
        <v>1824</v>
      </c>
      <c r="CP22" s="78" t="s">
        <v>1824</v>
      </c>
      <c r="CQ22" s="78" t="s">
        <v>1824</v>
      </c>
      <c r="CR22" s="78" t="s">
        <v>1824</v>
      </c>
      <c r="CS22" s="78" t="s">
        <v>1824</v>
      </c>
      <c r="CT22" s="78" t="s">
        <v>1824</v>
      </c>
      <c r="CU22" s="78" t="s">
        <v>1824</v>
      </c>
      <c r="CV22" s="78" t="s">
        <v>1824</v>
      </c>
      <c r="CW22" s="78" t="s">
        <v>1824</v>
      </c>
      <c r="CX22" s="78" t="s">
        <v>1824</v>
      </c>
      <c r="CY22" s="78" t="s">
        <v>1824</v>
      </c>
      <c r="CZ22" s="78" t="s">
        <v>5613</v>
      </c>
      <c r="DA22" s="78" t="s">
        <v>1824</v>
      </c>
      <c r="DB22" s="78" t="s">
        <v>1824</v>
      </c>
      <c r="DC22" s="78" t="s">
        <v>5614</v>
      </c>
      <c r="DD22" s="78" t="s">
        <v>1824</v>
      </c>
      <c r="DE22" s="78" t="s">
        <v>1824</v>
      </c>
      <c r="DF22" s="78" t="s">
        <v>1824</v>
      </c>
      <c r="DG22" s="78" t="s">
        <v>1824</v>
      </c>
      <c r="DH22" s="78" t="s">
        <v>1824</v>
      </c>
      <c r="DI22" s="78" t="s">
        <v>1824</v>
      </c>
      <c r="DJ22" s="78" t="s">
        <v>1824</v>
      </c>
      <c r="DK22" s="78" t="s">
        <v>1824</v>
      </c>
      <c r="DL22" s="78" t="s">
        <v>1824</v>
      </c>
      <c r="DM22" s="78" t="s">
        <v>1824</v>
      </c>
      <c r="DN22" s="78" t="s">
        <v>1824</v>
      </c>
      <c r="DO22" s="78" t="s">
        <v>1824</v>
      </c>
      <c r="DP22" s="78" t="s">
        <v>1824</v>
      </c>
      <c r="DQ22" s="78" t="s">
        <v>1824</v>
      </c>
      <c r="DR22" s="78" t="s">
        <v>1824</v>
      </c>
      <c r="DS22" s="78" t="s">
        <v>1824</v>
      </c>
      <c r="DT22" s="78" t="s">
        <v>1824</v>
      </c>
      <c r="DU22" s="78" t="s">
        <v>1824</v>
      </c>
      <c r="DV22" s="78" t="s">
        <v>1824</v>
      </c>
      <c r="DW22" s="78" t="s">
        <v>1824</v>
      </c>
      <c r="DX22" s="78" t="s">
        <v>5030</v>
      </c>
      <c r="DY22" s="78" t="s">
        <v>1824</v>
      </c>
      <c r="DZ22" s="78" t="s">
        <v>1824</v>
      </c>
      <c r="EA22" s="78" t="s">
        <v>1824</v>
      </c>
      <c r="EB22" s="78" t="s">
        <v>1824</v>
      </c>
      <c r="EC22" s="78" t="s">
        <v>1824</v>
      </c>
      <c r="ED22" s="78" t="s">
        <v>5615</v>
      </c>
      <c r="EE22" s="78" t="s">
        <v>1824</v>
      </c>
      <c r="EF22" s="78" t="s">
        <v>1824</v>
      </c>
      <c r="EG22" s="78" t="s">
        <v>4955</v>
      </c>
      <c r="EH22" s="78" t="s">
        <v>1824</v>
      </c>
      <c r="EI22" s="78" t="s">
        <v>1824</v>
      </c>
      <c r="EJ22" s="78" t="s">
        <v>1824</v>
      </c>
      <c r="EK22" s="78" t="s">
        <v>1824</v>
      </c>
      <c r="EL22" s="78" t="s">
        <v>1824</v>
      </c>
      <c r="EM22" s="78" t="s">
        <v>1824</v>
      </c>
      <c r="EN22" s="78" t="s">
        <v>1824</v>
      </c>
      <c r="EO22" s="78" t="s">
        <v>1824</v>
      </c>
      <c r="EP22" s="78" t="s">
        <v>1824</v>
      </c>
      <c r="EQ22" s="78" t="s">
        <v>1824</v>
      </c>
      <c r="ER22" s="78" t="s">
        <v>1824</v>
      </c>
      <c r="ES22" s="78" t="s">
        <v>1824</v>
      </c>
      <c r="ET22" s="78" t="s">
        <v>1824</v>
      </c>
      <c r="EU22" s="78" t="s">
        <v>1824</v>
      </c>
      <c r="EV22" s="78" t="s">
        <v>1824</v>
      </c>
      <c r="EW22" s="78" t="s">
        <v>1824</v>
      </c>
      <c r="EX22" s="78" t="s">
        <v>1824</v>
      </c>
      <c r="EY22" s="78" t="s">
        <v>1824</v>
      </c>
      <c r="EZ22" s="78" t="s">
        <v>1824</v>
      </c>
      <c r="FA22" s="78" t="s">
        <v>1824</v>
      </c>
      <c r="FB22" s="78" t="s">
        <v>1824</v>
      </c>
      <c r="FC22" s="78" t="s">
        <v>1824</v>
      </c>
      <c r="FD22" s="78" t="s">
        <v>1824</v>
      </c>
      <c r="FE22" s="78" t="s">
        <v>1824</v>
      </c>
      <c r="FF22" s="78" t="s">
        <v>1824</v>
      </c>
      <c r="FG22" s="78" t="s">
        <v>1824</v>
      </c>
      <c r="FH22" s="78" t="s">
        <v>1824</v>
      </c>
      <c r="FI22" s="78" t="s">
        <v>1824</v>
      </c>
      <c r="FJ22" s="78" t="s">
        <v>1824</v>
      </c>
      <c r="FK22" s="78" t="s">
        <v>1824</v>
      </c>
      <c r="FL22" s="78" t="s">
        <v>1824</v>
      </c>
      <c r="FM22" s="78" t="s">
        <v>1824</v>
      </c>
      <c r="FN22" s="78" t="s">
        <v>1824</v>
      </c>
      <c r="FO22" s="78" t="s">
        <v>1824</v>
      </c>
      <c r="FP22" s="78" t="s">
        <v>1824</v>
      </c>
      <c r="FQ22" s="78" t="s">
        <v>1824</v>
      </c>
      <c r="FR22" s="78" t="s">
        <v>1824</v>
      </c>
      <c r="FS22" s="78" t="s">
        <v>1824</v>
      </c>
      <c r="FT22" s="78" t="s">
        <v>1824</v>
      </c>
      <c r="FU22" s="78" t="s">
        <v>1824</v>
      </c>
      <c r="FV22" s="78" t="s">
        <v>1824</v>
      </c>
      <c r="FW22" s="78" t="s">
        <v>1824</v>
      </c>
      <c r="FX22" s="78" t="s">
        <v>1824</v>
      </c>
      <c r="FY22" s="78" t="s">
        <v>1824</v>
      </c>
      <c r="FZ22" s="78" t="s">
        <v>1824</v>
      </c>
      <c r="GA22" s="78" t="s">
        <v>1824</v>
      </c>
      <c r="GB22" s="78" t="s">
        <v>1824</v>
      </c>
      <c r="GC22" s="78" t="s">
        <v>1824</v>
      </c>
      <c r="GD22" s="78" t="s">
        <v>1824</v>
      </c>
      <c r="GE22" s="78" t="s">
        <v>1824</v>
      </c>
      <c r="GF22" s="78" t="s">
        <v>1824</v>
      </c>
      <c r="GG22" s="78" t="s">
        <v>1824</v>
      </c>
      <c r="GH22" s="78" t="s">
        <v>1824</v>
      </c>
      <c r="GI22" s="78" t="s">
        <v>1824</v>
      </c>
      <c r="GJ22" s="78" t="s">
        <v>1824</v>
      </c>
      <c r="GK22" s="78" t="s">
        <v>1824</v>
      </c>
      <c r="GL22" s="78" t="s">
        <v>1824</v>
      </c>
      <c r="GM22" s="78" t="s">
        <v>1824</v>
      </c>
    </row>
    <row r="23" spans="1:195">
      <c r="A23" s="78" t="s">
        <v>1824</v>
      </c>
      <c r="B23" s="78" t="s">
        <v>1824</v>
      </c>
      <c r="C23" s="78" t="s">
        <v>1824</v>
      </c>
      <c r="D23" s="78" t="s">
        <v>1824</v>
      </c>
      <c r="E23" s="78" t="s">
        <v>5616</v>
      </c>
      <c r="F23" s="78" t="s">
        <v>1824</v>
      </c>
      <c r="G23" s="78" t="s">
        <v>1824</v>
      </c>
      <c r="H23" s="78" t="s">
        <v>1824</v>
      </c>
      <c r="I23" s="78" t="s">
        <v>1824</v>
      </c>
      <c r="J23" s="78" t="s">
        <v>1824</v>
      </c>
      <c r="K23" s="78" t="s">
        <v>1824</v>
      </c>
      <c r="L23" s="78" t="s">
        <v>1824</v>
      </c>
      <c r="M23" s="78" t="s">
        <v>1824</v>
      </c>
      <c r="N23" s="78" t="s">
        <v>1824</v>
      </c>
      <c r="O23" s="78" t="s">
        <v>1824</v>
      </c>
      <c r="P23" s="78" t="s">
        <v>1824</v>
      </c>
      <c r="Q23" s="78" t="s">
        <v>1824</v>
      </c>
      <c r="R23" s="78" t="s">
        <v>1824</v>
      </c>
      <c r="S23" s="78" t="s">
        <v>1824</v>
      </c>
      <c r="T23" s="78" t="s">
        <v>1824</v>
      </c>
      <c r="U23" s="78" t="s">
        <v>1824</v>
      </c>
      <c r="V23" s="78" t="s">
        <v>1824</v>
      </c>
      <c r="W23" s="78" t="s">
        <v>1824</v>
      </c>
      <c r="X23" s="78" t="s">
        <v>1824</v>
      </c>
      <c r="Y23" s="78" t="s">
        <v>1824</v>
      </c>
      <c r="Z23" s="78" t="s">
        <v>1824</v>
      </c>
      <c r="AA23" s="78" t="s">
        <v>1824</v>
      </c>
      <c r="AB23" s="78" t="s">
        <v>1824</v>
      </c>
      <c r="AC23" s="78" t="s">
        <v>1824</v>
      </c>
      <c r="AD23" s="78" t="s">
        <v>1824</v>
      </c>
      <c r="AE23" s="78" t="s">
        <v>1824</v>
      </c>
      <c r="AF23" s="78" t="s">
        <v>1824</v>
      </c>
      <c r="AG23" s="78" t="s">
        <v>1824</v>
      </c>
      <c r="AH23" s="78" t="s">
        <v>1824</v>
      </c>
      <c r="AI23" s="78" t="s">
        <v>5617</v>
      </c>
      <c r="AJ23" s="78" t="s">
        <v>1824</v>
      </c>
      <c r="AK23" s="78" t="s">
        <v>1824</v>
      </c>
      <c r="AL23" s="78" t="s">
        <v>1824</v>
      </c>
      <c r="AM23" s="78" t="s">
        <v>1824</v>
      </c>
      <c r="AN23" s="78" t="s">
        <v>1824</v>
      </c>
      <c r="AO23" s="78" t="s">
        <v>1824</v>
      </c>
      <c r="AP23" s="78" t="s">
        <v>1824</v>
      </c>
      <c r="AQ23" s="78" t="s">
        <v>1824</v>
      </c>
      <c r="AR23" s="78" t="s">
        <v>1824</v>
      </c>
      <c r="AS23" s="78" t="s">
        <v>1824</v>
      </c>
      <c r="AT23" s="78" t="s">
        <v>1824</v>
      </c>
      <c r="AU23" s="78" t="s">
        <v>1824</v>
      </c>
      <c r="AV23" s="78" t="s">
        <v>1824</v>
      </c>
      <c r="AW23" s="78" t="s">
        <v>1824</v>
      </c>
      <c r="AX23" s="78" t="s">
        <v>1824</v>
      </c>
      <c r="AY23" s="78" t="s">
        <v>1824</v>
      </c>
      <c r="AZ23" s="78" t="s">
        <v>1824</v>
      </c>
      <c r="BA23" s="78" t="s">
        <v>1824</v>
      </c>
      <c r="BB23" s="78" t="s">
        <v>1824</v>
      </c>
      <c r="BC23" s="78" t="s">
        <v>1824</v>
      </c>
      <c r="BD23" s="78" t="s">
        <v>1824</v>
      </c>
      <c r="BE23" s="78" t="s">
        <v>1824</v>
      </c>
      <c r="BF23" s="78" t="s">
        <v>1824</v>
      </c>
      <c r="BG23" s="78" t="s">
        <v>1824</v>
      </c>
      <c r="BH23" s="78" t="s">
        <v>1824</v>
      </c>
      <c r="BI23" s="78" t="s">
        <v>1824</v>
      </c>
      <c r="BJ23" s="78" t="s">
        <v>1824</v>
      </c>
      <c r="BK23" s="78" t="s">
        <v>1824</v>
      </c>
      <c r="BL23" s="78" t="s">
        <v>1824</v>
      </c>
      <c r="BM23" s="78" t="s">
        <v>1824</v>
      </c>
      <c r="BN23" s="78" t="s">
        <v>1824</v>
      </c>
      <c r="BO23" s="78" t="s">
        <v>1824</v>
      </c>
      <c r="BP23" s="78" t="s">
        <v>1824</v>
      </c>
      <c r="BQ23" s="78" t="s">
        <v>1824</v>
      </c>
      <c r="BR23" s="78" t="s">
        <v>1824</v>
      </c>
      <c r="BS23" s="78" t="s">
        <v>1824</v>
      </c>
      <c r="BT23" s="78" t="s">
        <v>1824</v>
      </c>
      <c r="BU23" s="78" t="s">
        <v>1824</v>
      </c>
      <c r="BV23" s="78" t="s">
        <v>1824</v>
      </c>
      <c r="BW23" s="78" t="s">
        <v>1824</v>
      </c>
      <c r="BX23" s="78" t="s">
        <v>1824</v>
      </c>
      <c r="BY23" s="78" t="s">
        <v>1824</v>
      </c>
      <c r="BZ23" s="78" t="s">
        <v>1824</v>
      </c>
      <c r="CA23" s="78" t="s">
        <v>1824</v>
      </c>
      <c r="CB23" s="78" t="s">
        <v>1824</v>
      </c>
      <c r="CC23" s="78" t="s">
        <v>1824</v>
      </c>
      <c r="CD23" s="78" t="s">
        <v>1824</v>
      </c>
      <c r="CE23" s="78" t="s">
        <v>1824</v>
      </c>
      <c r="CF23" s="78" t="s">
        <v>1824</v>
      </c>
      <c r="CG23" s="78" t="s">
        <v>1824</v>
      </c>
      <c r="CH23" s="78" t="s">
        <v>1824</v>
      </c>
      <c r="CI23" s="78" t="s">
        <v>1824</v>
      </c>
      <c r="CJ23" s="78" t="s">
        <v>1824</v>
      </c>
      <c r="CK23" s="78" t="s">
        <v>1824</v>
      </c>
      <c r="CL23" s="78" t="s">
        <v>1824</v>
      </c>
      <c r="CM23" s="78" t="s">
        <v>1824</v>
      </c>
      <c r="CN23" s="78" t="s">
        <v>1824</v>
      </c>
      <c r="CO23" s="78" t="s">
        <v>1824</v>
      </c>
      <c r="CP23" s="78" t="s">
        <v>1824</v>
      </c>
      <c r="CQ23" s="78" t="s">
        <v>1824</v>
      </c>
      <c r="CR23" s="78" t="s">
        <v>1824</v>
      </c>
      <c r="CS23" s="78" t="s">
        <v>1824</v>
      </c>
      <c r="CT23" s="78" t="s">
        <v>1824</v>
      </c>
      <c r="CU23" s="78" t="s">
        <v>1824</v>
      </c>
      <c r="CV23" s="78" t="s">
        <v>1824</v>
      </c>
      <c r="CW23" s="78" t="s">
        <v>1824</v>
      </c>
      <c r="CX23" s="78" t="s">
        <v>1824</v>
      </c>
      <c r="CY23" s="78" t="s">
        <v>1824</v>
      </c>
      <c r="CZ23" s="78" t="s">
        <v>5618</v>
      </c>
      <c r="DA23" s="78" t="s">
        <v>1824</v>
      </c>
      <c r="DB23" s="78" t="s">
        <v>1824</v>
      </c>
      <c r="DC23" s="78" t="s">
        <v>5619</v>
      </c>
      <c r="DD23" s="78" t="s">
        <v>1824</v>
      </c>
      <c r="DE23" s="78" t="s">
        <v>1824</v>
      </c>
      <c r="DF23" s="78" t="s">
        <v>1824</v>
      </c>
      <c r="DG23" s="78" t="s">
        <v>1824</v>
      </c>
      <c r="DH23" s="78" t="s">
        <v>1824</v>
      </c>
      <c r="DI23" s="78" t="s">
        <v>1824</v>
      </c>
      <c r="DJ23" s="78" t="s">
        <v>1824</v>
      </c>
      <c r="DK23" s="78" t="s">
        <v>1824</v>
      </c>
      <c r="DL23" s="78" t="s">
        <v>1824</v>
      </c>
      <c r="DM23" s="78" t="s">
        <v>1824</v>
      </c>
      <c r="DN23" s="78" t="s">
        <v>1824</v>
      </c>
      <c r="DO23" s="78" t="s">
        <v>1824</v>
      </c>
      <c r="DP23" s="78" t="s">
        <v>1824</v>
      </c>
      <c r="DQ23" s="78" t="s">
        <v>1824</v>
      </c>
      <c r="DR23" s="78" t="s">
        <v>1824</v>
      </c>
      <c r="DS23" s="78" t="s">
        <v>1824</v>
      </c>
      <c r="DT23" s="78" t="s">
        <v>1824</v>
      </c>
      <c r="DU23" s="78" t="s">
        <v>1824</v>
      </c>
      <c r="DV23" s="78" t="s">
        <v>1824</v>
      </c>
      <c r="DW23" s="78" t="s">
        <v>1824</v>
      </c>
      <c r="DX23" s="78" t="s">
        <v>4955</v>
      </c>
      <c r="DY23" s="78" t="s">
        <v>1824</v>
      </c>
      <c r="DZ23" s="78" t="s">
        <v>1824</v>
      </c>
      <c r="EA23" s="78" t="s">
        <v>1824</v>
      </c>
      <c r="EB23" s="78" t="s">
        <v>1824</v>
      </c>
      <c r="EC23" s="78" t="s">
        <v>1824</v>
      </c>
      <c r="ED23" s="78" t="s">
        <v>5620</v>
      </c>
      <c r="EE23" s="78" t="s">
        <v>1824</v>
      </c>
      <c r="EF23" s="78" t="s">
        <v>1824</v>
      </c>
      <c r="EG23" s="78" t="s">
        <v>5621</v>
      </c>
      <c r="EH23" s="78" t="s">
        <v>1824</v>
      </c>
      <c r="EI23" s="78" t="s">
        <v>1824</v>
      </c>
      <c r="EJ23" s="78" t="s">
        <v>1824</v>
      </c>
      <c r="EK23" s="78" t="s">
        <v>1824</v>
      </c>
      <c r="EL23" s="78" t="s">
        <v>1824</v>
      </c>
      <c r="EM23" s="78" t="s">
        <v>1824</v>
      </c>
      <c r="EN23" s="78" t="s">
        <v>1824</v>
      </c>
      <c r="EO23" s="78" t="s">
        <v>1824</v>
      </c>
      <c r="EP23" s="78" t="s">
        <v>1824</v>
      </c>
      <c r="EQ23" s="78" t="s">
        <v>1824</v>
      </c>
      <c r="ER23" s="78" t="s">
        <v>1824</v>
      </c>
      <c r="ES23" s="78" t="s">
        <v>1824</v>
      </c>
      <c r="ET23" s="78" t="s">
        <v>1824</v>
      </c>
      <c r="EU23" s="78" t="s">
        <v>1824</v>
      </c>
      <c r="EV23" s="78" t="s">
        <v>1824</v>
      </c>
      <c r="EW23" s="78" t="s">
        <v>1824</v>
      </c>
      <c r="EX23" s="78" t="s">
        <v>1824</v>
      </c>
      <c r="EY23" s="78" t="s">
        <v>1824</v>
      </c>
      <c r="EZ23" s="78" t="s">
        <v>1824</v>
      </c>
      <c r="FA23" s="78" t="s">
        <v>1824</v>
      </c>
      <c r="FB23" s="78" t="s">
        <v>1824</v>
      </c>
      <c r="FC23" s="78" t="s">
        <v>1824</v>
      </c>
      <c r="FD23" s="78" t="s">
        <v>1824</v>
      </c>
      <c r="FE23" s="78" t="s">
        <v>1824</v>
      </c>
      <c r="FF23" s="78" t="s">
        <v>1824</v>
      </c>
      <c r="FG23" s="78" t="s">
        <v>1824</v>
      </c>
      <c r="FH23" s="78" t="s">
        <v>1824</v>
      </c>
      <c r="FI23" s="78" t="s">
        <v>1824</v>
      </c>
      <c r="FJ23" s="78" t="s">
        <v>1824</v>
      </c>
      <c r="FK23" s="78" t="s">
        <v>1824</v>
      </c>
      <c r="FL23" s="78" t="s">
        <v>1824</v>
      </c>
      <c r="FM23" s="78" t="s">
        <v>1824</v>
      </c>
      <c r="FN23" s="78" t="s">
        <v>1824</v>
      </c>
      <c r="FO23" s="78" t="s">
        <v>1824</v>
      </c>
      <c r="FP23" s="78" t="s">
        <v>1824</v>
      </c>
      <c r="FQ23" s="78" t="s">
        <v>1824</v>
      </c>
      <c r="FR23" s="78" t="s">
        <v>1824</v>
      </c>
      <c r="FS23" s="78" t="s">
        <v>1824</v>
      </c>
      <c r="FT23" s="78" t="s">
        <v>1824</v>
      </c>
      <c r="FU23" s="78" t="s">
        <v>1824</v>
      </c>
      <c r="FV23" s="78" t="s">
        <v>1824</v>
      </c>
      <c r="FW23" s="78" t="s">
        <v>1824</v>
      </c>
      <c r="FX23" s="78" t="s">
        <v>1824</v>
      </c>
      <c r="FY23" s="78" t="s">
        <v>1824</v>
      </c>
      <c r="FZ23" s="78" t="s">
        <v>1824</v>
      </c>
      <c r="GA23" s="78" t="s">
        <v>1824</v>
      </c>
      <c r="GB23" s="78" t="s">
        <v>1824</v>
      </c>
      <c r="GC23" s="78" t="s">
        <v>1824</v>
      </c>
      <c r="GD23" s="78" t="s">
        <v>1824</v>
      </c>
      <c r="GE23" s="78" t="s">
        <v>1824</v>
      </c>
      <c r="GF23" s="78" t="s">
        <v>1824</v>
      </c>
      <c r="GG23" s="78" t="s">
        <v>1824</v>
      </c>
      <c r="GH23" s="78" t="s">
        <v>1824</v>
      </c>
      <c r="GI23" s="78" t="s">
        <v>1824</v>
      </c>
      <c r="GJ23" s="78" t="s">
        <v>1824</v>
      </c>
      <c r="GK23" s="78" t="s">
        <v>1824</v>
      </c>
      <c r="GL23" s="78" t="s">
        <v>1824</v>
      </c>
      <c r="GM23" s="78" t="s">
        <v>1824</v>
      </c>
    </row>
    <row r="24" spans="1:195">
      <c r="A24" s="78" t="s">
        <v>1824</v>
      </c>
      <c r="B24" s="78" t="s">
        <v>1824</v>
      </c>
      <c r="C24" s="78" t="s">
        <v>1824</v>
      </c>
      <c r="D24" s="78" t="s">
        <v>1824</v>
      </c>
      <c r="E24" s="78" t="s">
        <v>5622</v>
      </c>
      <c r="F24" s="78" t="s">
        <v>1824</v>
      </c>
      <c r="G24" s="78" t="s">
        <v>1824</v>
      </c>
      <c r="H24" s="78" t="s">
        <v>1824</v>
      </c>
      <c r="I24" s="78" t="s">
        <v>1824</v>
      </c>
      <c r="J24" s="78" t="s">
        <v>1824</v>
      </c>
      <c r="K24" s="78" t="s">
        <v>1824</v>
      </c>
      <c r="L24" s="78" t="s">
        <v>1824</v>
      </c>
      <c r="M24" s="78" t="s">
        <v>1824</v>
      </c>
      <c r="N24" s="78" t="s">
        <v>1824</v>
      </c>
      <c r="O24" s="78" t="s">
        <v>1824</v>
      </c>
      <c r="P24" s="78" t="s">
        <v>1824</v>
      </c>
      <c r="Q24" s="78" t="s">
        <v>1824</v>
      </c>
      <c r="R24" s="78" t="s">
        <v>1824</v>
      </c>
      <c r="S24" s="78" t="s">
        <v>1824</v>
      </c>
      <c r="T24" s="78" t="s">
        <v>1824</v>
      </c>
      <c r="U24" s="78" t="s">
        <v>1824</v>
      </c>
      <c r="V24" s="78" t="s">
        <v>1824</v>
      </c>
      <c r="W24" s="78" t="s">
        <v>1824</v>
      </c>
      <c r="X24" s="78" t="s">
        <v>1824</v>
      </c>
      <c r="Y24" s="78" t="s">
        <v>1824</v>
      </c>
      <c r="Z24" s="78" t="s">
        <v>1824</v>
      </c>
      <c r="AA24" s="78" t="s">
        <v>1824</v>
      </c>
      <c r="AB24" s="78" t="s">
        <v>1824</v>
      </c>
      <c r="AC24" s="78" t="s">
        <v>1824</v>
      </c>
      <c r="AD24" s="78" t="s">
        <v>1824</v>
      </c>
      <c r="AE24" s="78" t="s">
        <v>1824</v>
      </c>
      <c r="AF24" s="78" t="s">
        <v>1824</v>
      </c>
      <c r="AG24" s="78" t="s">
        <v>1824</v>
      </c>
      <c r="AH24" s="78" t="s">
        <v>1824</v>
      </c>
      <c r="AI24" s="78" t="s">
        <v>5623</v>
      </c>
      <c r="AJ24" s="78" t="s">
        <v>1824</v>
      </c>
      <c r="AK24" s="78" t="s">
        <v>1824</v>
      </c>
      <c r="AL24" s="78" t="s">
        <v>1824</v>
      </c>
      <c r="AM24" s="78" t="s">
        <v>1824</v>
      </c>
      <c r="AN24" s="78" t="s">
        <v>1824</v>
      </c>
      <c r="AO24" s="78" t="s">
        <v>1824</v>
      </c>
      <c r="AP24" s="78" t="s">
        <v>1824</v>
      </c>
      <c r="AQ24" s="78" t="s">
        <v>1824</v>
      </c>
      <c r="AR24" s="78" t="s">
        <v>1824</v>
      </c>
      <c r="AS24" s="78" t="s">
        <v>1824</v>
      </c>
      <c r="AT24" s="78" t="s">
        <v>1824</v>
      </c>
      <c r="AU24" s="78" t="s">
        <v>1824</v>
      </c>
      <c r="AV24" s="78" t="s">
        <v>1824</v>
      </c>
      <c r="AW24" s="78" t="s">
        <v>1824</v>
      </c>
      <c r="AX24" s="78" t="s">
        <v>1824</v>
      </c>
      <c r="AY24" s="78" t="s">
        <v>1824</v>
      </c>
      <c r="AZ24" s="78" t="s">
        <v>1824</v>
      </c>
      <c r="BA24" s="78" t="s">
        <v>1824</v>
      </c>
      <c r="BB24" s="78" t="s">
        <v>1824</v>
      </c>
      <c r="BC24" s="78" t="s">
        <v>1824</v>
      </c>
      <c r="BD24" s="78" t="s">
        <v>1824</v>
      </c>
      <c r="BE24" s="78" t="s">
        <v>1824</v>
      </c>
      <c r="BF24" s="78" t="s">
        <v>1824</v>
      </c>
      <c r="BG24" s="78" t="s">
        <v>1824</v>
      </c>
      <c r="BH24" s="78" t="s">
        <v>1824</v>
      </c>
      <c r="BI24" s="78" t="s">
        <v>1824</v>
      </c>
      <c r="BJ24" s="78" t="s">
        <v>1824</v>
      </c>
      <c r="BK24" s="78" t="s">
        <v>1824</v>
      </c>
      <c r="BL24" s="78" t="s">
        <v>1824</v>
      </c>
      <c r="BM24" s="78" t="s">
        <v>1824</v>
      </c>
      <c r="BN24" s="78" t="s">
        <v>1824</v>
      </c>
      <c r="BO24" s="78" t="s">
        <v>1824</v>
      </c>
      <c r="BP24" s="78" t="s">
        <v>1824</v>
      </c>
      <c r="BQ24" s="78" t="s">
        <v>1824</v>
      </c>
      <c r="BR24" s="78" t="s">
        <v>1824</v>
      </c>
      <c r="BS24" s="78" t="s">
        <v>1824</v>
      </c>
      <c r="BT24" s="78" t="s">
        <v>1824</v>
      </c>
      <c r="BU24" s="78" t="s">
        <v>1824</v>
      </c>
      <c r="BV24" s="78" t="s">
        <v>1824</v>
      </c>
      <c r="BW24" s="78" t="s">
        <v>1824</v>
      </c>
      <c r="BX24" s="78" t="s">
        <v>1824</v>
      </c>
      <c r="BY24" s="78" t="s">
        <v>1824</v>
      </c>
      <c r="BZ24" s="78" t="s">
        <v>1824</v>
      </c>
      <c r="CA24" s="78" t="s">
        <v>1824</v>
      </c>
      <c r="CB24" s="78" t="s">
        <v>1824</v>
      </c>
      <c r="CC24" s="78" t="s">
        <v>1824</v>
      </c>
      <c r="CD24" s="78" t="s">
        <v>1824</v>
      </c>
      <c r="CE24" s="78" t="s">
        <v>1824</v>
      </c>
      <c r="CF24" s="78" t="s">
        <v>1824</v>
      </c>
      <c r="CG24" s="78" t="s">
        <v>1824</v>
      </c>
      <c r="CH24" s="78" t="s">
        <v>1824</v>
      </c>
      <c r="CI24" s="78" t="s">
        <v>1824</v>
      </c>
      <c r="CJ24" s="78" t="s">
        <v>1824</v>
      </c>
      <c r="CK24" s="78" t="s">
        <v>1824</v>
      </c>
      <c r="CL24" s="78" t="s">
        <v>1824</v>
      </c>
      <c r="CM24" s="78" t="s">
        <v>1824</v>
      </c>
      <c r="CN24" s="78" t="s">
        <v>1824</v>
      </c>
      <c r="CO24" s="78" t="s">
        <v>1824</v>
      </c>
      <c r="CP24" s="78" t="s">
        <v>1824</v>
      </c>
      <c r="CQ24" s="78" t="s">
        <v>1824</v>
      </c>
      <c r="CR24" s="78" t="s">
        <v>1824</v>
      </c>
      <c r="CS24" s="78" t="s">
        <v>1824</v>
      </c>
      <c r="CT24" s="78" t="s">
        <v>1824</v>
      </c>
      <c r="CU24" s="78" t="s">
        <v>1824</v>
      </c>
      <c r="CV24" s="78" t="s">
        <v>1824</v>
      </c>
      <c r="CW24" s="78" t="s">
        <v>1824</v>
      </c>
      <c r="CX24" s="78" t="s">
        <v>1824</v>
      </c>
      <c r="CY24" s="78" t="s">
        <v>1824</v>
      </c>
      <c r="CZ24" s="78" t="s">
        <v>5624</v>
      </c>
      <c r="DA24" s="78" t="s">
        <v>1824</v>
      </c>
      <c r="DB24" s="78" t="s">
        <v>1824</v>
      </c>
      <c r="DC24" s="78" t="s">
        <v>4967</v>
      </c>
      <c r="DD24" s="78" t="s">
        <v>1824</v>
      </c>
      <c r="DE24" s="78" t="s">
        <v>1824</v>
      </c>
      <c r="DF24" s="78" t="s">
        <v>1824</v>
      </c>
      <c r="DG24" s="78" t="s">
        <v>1824</v>
      </c>
      <c r="DH24" s="78" t="s">
        <v>1824</v>
      </c>
      <c r="DI24" s="78" t="s">
        <v>1824</v>
      </c>
      <c r="DJ24" s="78" t="s">
        <v>1824</v>
      </c>
      <c r="DK24" s="78" t="s">
        <v>1824</v>
      </c>
      <c r="DL24" s="78" t="s">
        <v>1824</v>
      </c>
      <c r="DM24" s="78" t="s">
        <v>1824</v>
      </c>
      <c r="DN24" s="78" t="s">
        <v>1824</v>
      </c>
      <c r="DO24" s="78" t="s">
        <v>1824</v>
      </c>
      <c r="DP24" s="78" t="s">
        <v>1824</v>
      </c>
      <c r="DQ24" s="78" t="s">
        <v>1824</v>
      </c>
      <c r="DR24" s="78" t="s">
        <v>1824</v>
      </c>
      <c r="DS24" s="78" t="s">
        <v>1824</v>
      </c>
      <c r="DT24" s="78" t="s">
        <v>1824</v>
      </c>
      <c r="DU24" s="78" t="s">
        <v>1824</v>
      </c>
      <c r="DV24" s="78" t="s">
        <v>1824</v>
      </c>
      <c r="DW24" s="78" t="s">
        <v>1824</v>
      </c>
      <c r="DX24" s="78" t="s">
        <v>5625</v>
      </c>
      <c r="DY24" s="78" t="s">
        <v>1824</v>
      </c>
      <c r="DZ24" s="78" t="s">
        <v>1824</v>
      </c>
      <c r="EA24" s="78" t="s">
        <v>1824</v>
      </c>
      <c r="EB24" s="78" t="s">
        <v>1824</v>
      </c>
      <c r="EC24" s="78" t="s">
        <v>1824</v>
      </c>
      <c r="ED24" s="78" t="s">
        <v>5626</v>
      </c>
      <c r="EE24" s="78" t="s">
        <v>1824</v>
      </c>
      <c r="EF24" s="78" t="s">
        <v>1824</v>
      </c>
      <c r="EG24" s="78" t="s">
        <v>5627</v>
      </c>
      <c r="EH24" s="78" t="s">
        <v>1824</v>
      </c>
      <c r="EI24" s="78" t="s">
        <v>1824</v>
      </c>
      <c r="EJ24" s="78" t="s">
        <v>1824</v>
      </c>
      <c r="EK24" s="78" t="s">
        <v>1824</v>
      </c>
      <c r="EL24" s="78" t="s">
        <v>1824</v>
      </c>
      <c r="EM24" s="78" t="s">
        <v>1824</v>
      </c>
      <c r="EN24" s="78" t="s">
        <v>1824</v>
      </c>
      <c r="EO24" s="78" t="s">
        <v>1824</v>
      </c>
      <c r="EP24" s="78" t="s">
        <v>1824</v>
      </c>
      <c r="EQ24" s="78" t="s">
        <v>1824</v>
      </c>
      <c r="ER24" s="78" t="s">
        <v>1824</v>
      </c>
      <c r="ES24" s="78" t="s">
        <v>1824</v>
      </c>
      <c r="ET24" s="78" t="s">
        <v>1824</v>
      </c>
      <c r="EU24" s="78" t="s">
        <v>1824</v>
      </c>
      <c r="EV24" s="78" t="s">
        <v>1824</v>
      </c>
      <c r="EW24" s="78" t="s">
        <v>1824</v>
      </c>
      <c r="EX24" s="78" t="s">
        <v>1824</v>
      </c>
      <c r="EY24" s="78" t="s">
        <v>1824</v>
      </c>
      <c r="EZ24" s="78" t="s">
        <v>1824</v>
      </c>
      <c r="FA24" s="78" t="s">
        <v>1824</v>
      </c>
      <c r="FB24" s="78" t="s">
        <v>1824</v>
      </c>
      <c r="FC24" s="78" t="s">
        <v>1824</v>
      </c>
      <c r="FD24" s="78" t="s">
        <v>1824</v>
      </c>
      <c r="FE24" s="78" t="s">
        <v>1824</v>
      </c>
      <c r="FF24" s="78" t="s">
        <v>1824</v>
      </c>
      <c r="FG24" s="78" t="s">
        <v>1824</v>
      </c>
      <c r="FH24" s="78" t="s">
        <v>1824</v>
      </c>
      <c r="FI24" s="78" t="s">
        <v>1824</v>
      </c>
      <c r="FJ24" s="78" t="s">
        <v>1824</v>
      </c>
      <c r="FK24" s="78" t="s">
        <v>1824</v>
      </c>
      <c r="FL24" s="78" t="s">
        <v>1824</v>
      </c>
      <c r="FM24" s="78" t="s">
        <v>1824</v>
      </c>
      <c r="FN24" s="78" t="s">
        <v>1824</v>
      </c>
      <c r="FO24" s="78" t="s">
        <v>1824</v>
      </c>
      <c r="FP24" s="78" t="s">
        <v>1824</v>
      </c>
      <c r="FQ24" s="78" t="s">
        <v>1824</v>
      </c>
      <c r="FR24" s="78" t="s">
        <v>1824</v>
      </c>
      <c r="FS24" s="78" t="s">
        <v>1824</v>
      </c>
      <c r="FT24" s="78" t="s">
        <v>1824</v>
      </c>
      <c r="FU24" s="78" t="s">
        <v>1824</v>
      </c>
      <c r="FV24" s="78" t="s">
        <v>1824</v>
      </c>
      <c r="FW24" s="78" t="s">
        <v>1824</v>
      </c>
      <c r="FX24" s="78" t="s">
        <v>1824</v>
      </c>
      <c r="FY24" s="78" t="s">
        <v>1824</v>
      </c>
      <c r="FZ24" s="78" t="s">
        <v>1824</v>
      </c>
      <c r="GA24" s="78" t="s">
        <v>1824</v>
      </c>
      <c r="GB24" s="78" t="s">
        <v>1824</v>
      </c>
      <c r="GC24" s="78" t="s">
        <v>1824</v>
      </c>
      <c r="GD24" s="78" t="s">
        <v>1824</v>
      </c>
      <c r="GE24" s="78" t="s">
        <v>1824</v>
      </c>
      <c r="GF24" s="78" t="s">
        <v>1824</v>
      </c>
      <c r="GG24" s="78" t="s">
        <v>1824</v>
      </c>
      <c r="GH24" s="78" t="s">
        <v>1824</v>
      </c>
      <c r="GI24" s="78" t="s">
        <v>1824</v>
      </c>
      <c r="GJ24" s="78" t="s">
        <v>1824</v>
      </c>
      <c r="GK24" s="78" t="s">
        <v>1824</v>
      </c>
      <c r="GL24" s="78" t="s">
        <v>1824</v>
      </c>
      <c r="GM24" s="78" t="s">
        <v>1824</v>
      </c>
    </row>
    <row r="25" spans="1:195">
      <c r="A25" s="78" t="s">
        <v>1824</v>
      </c>
      <c r="B25" s="78" t="s">
        <v>1824</v>
      </c>
      <c r="C25" s="78" t="s">
        <v>1824</v>
      </c>
      <c r="D25" s="78" t="s">
        <v>1824</v>
      </c>
      <c r="E25" s="78" t="s">
        <v>1824</v>
      </c>
      <c r="F25" s="78" t="s">
        <v>1824</v>
      </c>
      <c r="G25" s="78" t="s">
        <v>1824</v>
      </c>
      <c r="H25" s="78" t="s">
        <v>1824</v>
      </c>
      <c r="I25" s="78" t="s">
        <v>1824</v>
      </c>
      <c r="J25" s="78" t="s">
        <v>1824</v>
      </c>
      <c r="K25" s="78" t="s">
        <v>1824</v>
      </c>
      <c r="L25" s="78" t="s">
        <v>1824</v>
      </c>
      <c r="M25" s="78" t="s">
        <v>1824</v>
      </c>
      <c r="N25" s="78" t="s">
        <v>1824</v>
      </c>
      <c r="O25" s="78" t="s">
        <v>1824</v>
      </c>
      <c r="P25" s="78" t="s">
        <v>1824</v>
      </c>
      <c r="Q25" s="78" t="s">
        <v>1824</v>
      </c>
      <c r="R25" s="78" t="s">
        <v>1824</v>
      </c>
      <c r="S25" s="78" t="s">
        <v>1824</v>
      </c>
      <c r="T25" s="78" t="s">
        <v>1824</v>
      </c>
      <c r="U25" s="78" t="s">
        <v>1824</v>
      </c>
      <c r="V25" s="78" t="s">
        <v>1824</v>
      </c>
      <c r="W25" s="78" t="s">
        <v>1824</v>
      </c>
      <c r="X25" s="78" t="s">
        <v>1824</v>
      </c>
      <c r="Y25" s="78" t="s">
        <v>1824</v>
      </c>
      <c r="Z25" s="78" t="s">
        <v>1824</v>
      </c>
      <c r="AA25" s="78" t="s">
        <v>1824</v>
      </c>
      <c r="AB25" s="78" t="s">
        <v>1824</v>
      </c>
      <c r="AC25" s="78" t="s">
        <v>1824</v>
      </c>
      <c r="AD25" s="78" t="s">
        <v>1824</v>
      </c>
      <c r="AE25" s="78" t="s">
        <v>1824</v>
      </c>
      <c r="AF25" s="78" t="s">
        <v>1824</v>
      </c>
      <c r="AG25" s="78" t="s">
        <v>1824</v>
      </c>
      <c r="AH25" s="78" t="s">
        <v>1824</v>
      </c>
      <c r="AI25" s="78" t="s">
        <v>5628</v>
      </c>
      <c r="AJ25" s="78" t="s">
        <v>1824</v>
      </c>
      <c r="AK25" s="78" t="s">
        <v>1824</v>
      </c>
      <c r="AL25" s="78" t="s">
        <v>1824</v>
      </c>
      <c r="AM25" s="78" t="s">
        <v>1824</v>
      </c>
      <c r="AN25" s="78" t="s">
        <v>1824</v>
      </c>
      <c r="AO25" s="78" t="s">
        <v>1824</v>
      </c>
      <c r="AP25" s="78" t="s">
        <v>1824</v>
      </c>
      <c r="AQ25" s="78" t="s">
        <v>1824</v>
      </c>
      <c r="AR25" s="78" t="s">
        <v>1824</v>
      </c>
      <c r="AS25" s="78" t="s">
        <v>1824</v>
      </c>
      <c r="AT25" s="78" t="s">
        <v>1824</v>
      </c>
      <c r="AU25" s="78" t="s">
        <v>1824</v>
      </c>
      <c r="AV25" s="78" t="s">
        <v>1824</v>
      </c>
      <c r="AW25" s="78" t="s">
        <v>1824</v>
      </c>
      <c r="AX25" s="78" t="s">
        <v>1824</v>
      </c>
      <c r="AY25" s="78" t="s">
        <v>1824</v>
      </c>
      <c r="AZ25" s="78" t="s">
        <v>1824</v>
      </c>
      <c r="BA25" s="78" t="s">
        <v>1824</v>
      </c>
      <c r="BB25" s="78" t="s">
        <v>1824</v>
      </c>
      <c r="BC25" s="78" t="s">
        <v>1824</v>
      </c>
      <c r="BD25" s="78" t="s">
        <v>1824</v>
      </c>
      <c r="BE25" s="78" t="s">
        <v>1824</v>
      </c>
      <c r="BF25" s="78" t="s">
        <v>1824</v>
      </c>
      <c r="BG25" s="78" t="s">
        <v>1824</v>
      </c>
      <c r="BH25" s="78" t="s">
        <v>1824</v>
      </c>
      <c r="BI25" s="78" t="s">
        <v>1824</v>
      </c>
      <c r="BJ25" s="78" t="s">
        <v>1824</v>
      </c>
      <c r="BK25" s="78" t="s">
        <v>1824</v>
      </c>
      <c r="BL25" s="78" t="s">
        <v>1824</v>
      </c>
      <c r="BM25" s="78" t="s">
        <v>1824</v>
      </c>
      <c r="BN25" s="78" t="s">
        <v>1824</v>
      </c>
      <c r="BO25" s="78" t="s">
        <v>1824</v>
      </c>
      <c r="BP25" s="78" t="s">
        <v>1824</v>
      </c>
      <c r="BQ25" s="78" t="s">
        <v>1824</v>
      </c>
      <c r="BR25" s="78" t="s">
        <v>1824</v>
      </c>
      <c r="BS25" s="78" t="s">
        <v>1824</v>
      </c>
      <c r="BT25" s="78" t="s">
        <v>1824</v>
      </c>
      <c r="BU25" s="78" t="s">
        <v>1824</v>
      </c>
      <c r="BV25" s="78" t="s">
        <v>1824</v>
      </c>
      <c r="BW25" s="78" t="s">
        <v>1824</v>
      </c>
      <c r="BX25" s="78" t="s">
        <v>1824</v>
      </c>
      <c r="BY25" s="78" t="s">
        <v>1824</v>
      </c>
      <c r="BZ25" s="78" t="s">
        <v>1824</v>
      </c>
      <c r="CA25" s="78" t="s">
        <v>1824</v>
      </c>
      <c r="CB25" s="78" t="s">
        <v>1824</v>
      </c>
      <c r="CC25" s="78" t="s">
        <v>1824</v>
      </c>
      <c r="CD25" s="78" t="s">
        <v>1824</v>
      </c>
      <c r="CE25" s="78" t="s">
        <v>1824</v>
      </c>
      <c r="CF25" s="78" t="s">
        <v>1824</v>
      </c>
      <c r="CG25" s="78" t="s">
        <v>1824</v>
      </c>
      <c r="CH25" s="78" t="s">
        <v>1824</v>
      </c>
      <c r="CI25" s="78" t="s">
        <v>1824</v>
      </c>
      <c r="CJ25" s="78" t="s">
        <v>1824</v>
      </c>
      <c r="CK25" s="78" t="s">
        <v>1824</v>
      </c>
      <c r="CL25" s="78" t="s">
        <v>1824</v>
      </c>
      <c r="CM25" s="78" t="s">
        <v>1824</v>
      </c>
      <c r="CN25" s="78" t="s">
        <v>1824</v>
      </c>
      <c r="CO25" s="78" t="s">
        <v>1824</v>
      </c>
      <c r="CP25" s="78" t="s">
        <v>1824</v>
      </c>
      <c r="CQ25" s="78" t="s">
        <v>1824</v>
      </c>
      <c r="CR25" s="78" t="s">
        <v>1824</v>
      </c>
      <c r="CS25" s="78" t="s">
        <v>1824</v>
      </c>
      <c r="CT25" s="78" t="s">
        <v>1824</v>
      </c>
      <c r="CU25" s="78" t="s">
        <v>1824</v>
      </c>
      <c r="CV25" s="78" t="s">
        <v>1824</v>
      </c>
      <c r="CW25" s="78" t="s">
        <v>1824</v>
      </c>
      <c r="CX25" s="78" t="s">
        <v>1824</v>
      </c>
      <c r="CY25" s="78" t="s">
        <v>1824</v>
      </c>
      <c r="CZ25" s="78" t="s">
        <v>5629</v>
      </c>
      <c r="DA25" s="78" t="s">
        <v>1824</v>
      </c>
      <c r="DB25" s="78" t="s">
        <v>1824</v>
      </c>
      <c r="DC25" s="78" t="s">
        <v>5630</v>
      </c>
      <c r="DD25" s="78" t="s">
        <v>1824</v>
      </c>
      <c r="DE25" s="78" t="s">
        <v>1824</v>
      </c>
      <c r="DF25" s="78" t="s">
        <v>1824</v>
      </c>
      <c r="DG25" s="78" t="s">
        <v>1824</v>
      </c>
      <c r="DH25" s="78" t="s">
        <v>1824</v>
      </c>
      <c r="DI25" s="78" t="s">
        <v>1824</v>
      </c>
      <c r="DJ25" s="78" t="s">
        <v>1824</v>
      </c>
      <c r="DK25" s="78" t="s">
        <v>1824</v>
      </c>
      <c r="DL25" s="78" t="s">
        <v>1824</v>
      </c>
      <c r="DM25" s="78" t="s">
        <v>1824</v>
      </c>
      <c r="DN25" s="78" t="s">
        <v>1824</v>
      </c>
      <c r="DO25" s="78" t="s">
        <v>1824</v>
      </c>
      <c r="DP25" s="78" t="s">
        <v>1824</v>
      </c>
      <c r="DQ25" s="78" t="s">
        <v>1824</v>
      </c>
      <c r="DR25" s="78" t="s">
        <v>1824</v>
      </c>
      <c r="DS25" s="78" t="s">
        <v>1824</v>
      </c>
      <c r="DT25" s="78" t="s">
        <v>1824</v>
      </c>
      <c r="DU25" s="78" t="s">
        <v>1824</v>
      </c>
      <c r="DV25" s="78" t="s">
        <v>1824</v>
      </c>
      <c r="DW25" s="78" t="s">
        <v>1824</v>
      </c>
      <c r="DX25" s="78" t="s">
        <v>5631</v>
      </c>
      <c r="DY25" s="78" t="s">
        <v>1824</v>
      </c>
      <c r="DZ25" s="78" t="s">
        <v>1824</v>
      </c>
      <c r="EA25" s="78" t="s">
        <v>1824</v>
      </c>
      <c r="EB25" s="78" t="s">
        <v>1824</v>
      </c>
      <c r="EC25" s="78" t="s">
        <v>1824</v>
      </c>
      <c r="ED25" s="78" t="s">
        <v>5632</v>
      </c>
      <c r="EE25" s="78" t="s">
        <v>1824</v>
      </c>
      <c r="EF25" s="78" t="s">
        <v>1824</v>
      </c>
      <c r="EG25" s="78" t="s">
        <v>5633</v>
      </c>
      <c r="EH25" s="78" t="s">
        <v>1824</v>
      </c>
      <c r="EI25" s="78" t="s">
        <v>1824</v>
      </c>
      <c r="EJ25" s="78" t="s">
        <v>1824</v>
      </c>
      <c r="EK25" s="78" t="s">
        <v>1824</v>
      </c>
      <c r="EL25" s="78" t="s">
        <v>1824</v>
      </c>
      <c r="EM25" s="78" t="s">
        <v>1824</v>
      </c>
      <c r="EN25" s="78" t="s">
        <v>1824</v>
      </c>
      <c r="EO25" s="78" t="s">
        <v>1824</v>
      </c>
      <c r="EP25" s="78" t="s">
        <v>1824</v>
      </c>
      <c r="EQ25" s="78" t="s">
        <v>1824</v>
      </c>
      <c r="ER25" s="78" t="s">
        <v>1824</v>
      </c>
      <c r="ES25" s="78" t="s">
        <v>1824</v>
      </c>
      <c r="ET25" s="78" t="s">
        <v>1824</v>
      </c>
      <c r="EU25" s="78" t="s">
        <v>1824</v>
      </c>
      <c r="EV25" s="78" t="s">
        <v>1824</v>
      </c>
      <c r="EW25" s="78" t="s">
        <v>1824</v>
      </c>
      <c r="EX25" s="78" t="s">
        <v>1824</v>
      </c>
      <c r="EY25" s="78" t="s">
        <v>1824</v>
      </c>
      <c r="EZ25" s="78" t="s">
        <v>1824</v>
      </c>
      <c r="FA25" s="78" t="s">
        <v>1824</v>
      </c>
      <c r="FB25" s="78" t="s">
        <v>1824</v>
      </c>
      <c r="FC25" s="78" t="s">
        <v>1824</v>
      </c>
      <c r="FD25" s="78" t="s">
        <v>1824</v>
      </c>
      <c r="FE25" s="78" t="s">
        <v>1824</v>
      </c>
      <c r="FF25" s="78" t="s">
        <v>1824</v>
      </c>
      <c r="FG25" s="78" t="s">
        <v>1824</v>
      </c>
      <c r="FH25" s="78" t="s">
        <v>1824</v>
      </c>
      <c r="FI25" s="78" t="s">
        <v>1824</v>
      </c>
      <c r="FJ25" s="78" t="s">
        <v>1824</v>
      </c>
      <c r="FK25" s="78" t="s">
        <v>1824</v>
      </c>
      <c r="FL25" s="78" t="s">
        <v>1824</v>
      </c>
      <c r="FM25" s="78" t="s">
        <v>1824</v>
      </c>
      <c r="FN25" s="78" t="s">
        <v>1824</v>
      </c>
      <c r="FO25" s="78" t="s">
        <v>1824</v>
      </c>
      <c r="FP25" s="78" t="s">
        <v>1824</v>
      </c>
      <c r="FQ25" s="78" t="s">
        <v>1824</v>
      </c>
      <c r="FR25" s="78" t="s">
        <v>1824</v>
      </c>
      <c r="FS25" s="78" t="s">
        <v>1824</v>
      </c>
      <c r="FT25" s="78" t="s">
        <v>1824</v>
      </c>
      <c r="FU25" s="78" t="s">
        <v>1824</v>
      </c>
      <c r="FV25" s="78" t="s">
        <v>1824</v>
      </c>
      <c r="FW25" s="78" t="s">
        <v>1824</v>
      </c>
      <c r="FX25" s="78" t="s">
        <v>1824</v>
      </c>
      <c r="FY25" s="78" t="s">
        <v>1824</v>
      </c>
      <c r="FZ25" s="78" t="s">
        <v>1824</v>
      </c>
      <c r="GA25" s="78" t="s">
        <v>1824</v>
      </c>
      <c r="GB25" s="78" t="s">
        <v>1824</v>
      </c>
      <c r="GC25" s="78" t="s">
        <v>1824</v>
      </c>
      <c r="GD25" s="78" t="s">
        <v>1824</v>
      </c>
      <c r="GE25" s="78" t="s">
        <v>1824</v>
      </c>
      <c r="GF25" s="78" t="s">
        <v>1824</v>
      </c>
      <c r="GG25" s="78" t="s">
        <v>1824</v>
      </c>
      <c r="GH25" s="78" t="s">
        <v>1824</v>
      </c>
      <c r="GI25" s="78" t="s">
        <v>1824</v>
      </c>
      <c r="GJ25" s="78" t="s">
        <v>1824</v>
      </c>
      <c r="GK25" s="78" t="s">
        <v>1824</v>
      </c>
      <c r="GL25" s="78" t="s">
        <v>1824</v>
      </c>
      <c r="GM25" s="78" t="s">
        <v>1824</v>
      </c>
    </row>
    <row r="26" spans="1:195">
      <c r="A26" s="78" t="s">
        <v>1824</v>
      </c>
      <c r="B26" s="78" t="s">
        <v>1824</v>
      </c>
      <c r="C26" s="78" t="s">
        <v>1824</v>
      </c>
      <c r="D26" s="78" t="s">
        <v>1824</v>
      </c>
      <c r="E26" s="78" t="s">
        <v>1824</v>
      </c>
      <c r="F26" s="78" t="s">
        <v>1824</v>
      </c>
      <c r="G26" s="78" t="s">
        <v>1824</v>
      </c>
      <c r="H26" s="78" t="s">
        <v>1824</v>
      </c>
      <c r="I26" s="78" t="s">
        <v>1824</v>
      </c>
      <c r="J26" s="78" t="s">
        <v>1824</v>
      </c>
      <c r="K26" s="78" t="s">
        <v>1824</v>
      </c>
      <c r="L26" s="78" t="s">
        <v>1824</v>
      </c>
      <c r="M26" s="78" t="s">
        <v>1824</v>
      </c>
      <c r="N26" s="78" t="s">
        <v>1824</v>
      </c>
      <c r="O26" s="78" t="s">
        <v>1824</v>
      </c>
      <c r="P26" s="78" t="s">
        <v>1824</v>
      </c>
      <c r="Q26" s="78" t="s">
        <v>1824</v>
      </c>
      <c r="R26" s="78" t="s">
        <v>1824</v>
      </c>
      <c r="S26" s="78" t="s">
        <v>1824</v>
      </c>
      <c r="T26" s="78" t="s">
        <v>1824</v>
      </c>
      <c r="U26" s="78" t="s">
        <v>1824</v>
      </c>
      <c r="V26" s="78" t="s">
        <v>1824</v>
      </c>
      <c r="W26" s="78" t="s">
        <v>1824</v>
      </c>
      <c r="X26" s="78" t="s">
        <v>1824</v>
      </c>
      <c r="Y26" s="78" t="s">
        <v>1824</v>
      </c>
      <c r="Z26" s="78" t="s">
        <v>1824</v>
      </c>
      <c r="AA26" s="78" t="s">
        <v>1824</v>
      </c>
      <c r="AB26" s="78" t="s">
        <v>1824</v>
      </c>
      <c r="AC26" s="78" t="s">
        <v>1824</v>
      </c>
      <c r="AD26" s="78" t="s">
        <v>1824</v>
      </c>
      <c r="AE26" s="78" t="s">
        <v>1824</v>
      </c>
      <c r="AF26" s="78" t="s">
        <v>1824</v>
      </c>
      <c r="AG26" s="78" t="s">
        <v>1824</v>
      </c>
      <c r="AH26" s="78" t="s">
        <v>1824</v>
      </c>
      <c r="AI26" s="78" t="s">
        <v>5634</v>
      </c>
      <c r="AJ26" s="78" t="s">
        <v>1824</v>
      </c>
      <c r="AK26" s="78" t="s">
        <v>1824</v>
      </c>
      <c r="AL26" s="78" t="s">
        <v>1824</v>
      </c>
      <c r="AM26" s="78" t="s">
        <v>1824</v>
      </c>
      <c r="AN26" s="78" t="s">
        <v>1824</v>
      </c>
      <c r="AO26" s="78" t="s">
        <v>1824</v>
      </c>
      <c r="AP26" s="78" t="s">
        <v>1824</v>
      </c>
      <c r="AQ26" s="78" t="s">
        <v>1824</v>
      </c>
      <c r="AR26" s="78" t="s">
        <v>1824</v>
      </c>
      <c r="AS26" s="78" t="s">
        <v>1824</v>
      </c>
      <c r="AT26" s="78" t="s">
        <v>1824</v>
      </c>
      <c r="AU26" s="78" t="s">
        <v>1824</v>
      </c>
      <c r="AV26" s="78" t="s">
        <v>1824</v>
      </c>
      <c r="AW26" s="78" t="s">
        <v>1824</v>
      </c>
      <c r="AX26" s="78" t="s">
        <v>1824</v>
      </c>
      <c r="AY26" s="78" t="s">
        <v>1824</v>
      </c>
      <c r="AZ26" s="78" t="s">
        <v>1824</v>
      </c>
      <c r="BA26" s="78" t="s">
        <v>1824</v>
      </c>
      <c r="BB26" s="78" t="s">
        <v>1824</v>
      </c>
      <c r="BC26" s="78" t="s">
        <v>1824</v>
      </c>
      <c r="BD26" s="78" t="s">
        <v>1824</v>
      </c>
      <c r="BE26" s="78" t="s">
        <v>1824</v>
      </c>
      <c r="BF26" s="78" t="s">
        <v>1824</v>
      </c>
      <c r="BG26" s="78" t="s">
        <v>1824</v>
      </c>
      <c r="BH26" s="78" t="s">
        <v>1824</v>
      </c>
      <c r="BI26" s="78" t="s">
        <v>1824</v>
      </c>
      <c r="BJ26" s="78" t="s">
        <v>1824</v>
      </c>
      <c r="BK26" s="78" t="s">
        <v>1824</v>
      </c>
      <c r="BL26" s="78" t="s">
        <v>1824</v>
      </c>
      <c r="BM26" s="78" t="s">
        <v>1824</v>
      </c>
      <c r="BN26" s="78" t="s">
        <v>1824</v>
      </c>
      <c r="BO26" s="78" t="s">
        <v>1824</v>
      </c>
      <c r="BP26" s="78" t="s">
        <v>1824</v>
      </c>
      <c r="BQ26" s="78" t="s">
        <v>1824</v>
      </c>
      <c r="BR26" s="78" t="s">
        <v>1824</v>
      </c>
      <c r="BS26" s="78" t="s">
        <v>1824</v>
      </c>
      <c r="BT26" s="78" t="s">
        <v>1824</v>
      </c>
      <c r="BU26" s="78" t="s">
        <v>1824</v>
      </c>
      <c r="BV26" s="78" t="s">
        <v>1824</v>
      </c>
      <c r="BW26" s="78" t="s">
        <v>1824</v>
      </c>
      <c r="BX26" s="78" t="s">
        <v>1824</v>
      </c>
      <c r="BY26" s="78" t="s">
        <v>1824</v>
      </c>
      <c r="BZ26" s="78" t="s">
        <v>1824</v>
      </c>
      <c r="CA26" s="78" t="s">
        <v>1824</v>
      </c>
      <c r="CB26" s="78" t="s">
        <v>1824</v>
      </c>
      <c r="CC26" s="78" t="s">
        <v>1824</v>
      </c>
      <c r="CD26" s="78" t="s">
        <v>1824</v>
      </c>
      <c r="CE26" s="78" t="s">
        <v>1824</v>
      </c>
      <c r="CF26" s="78" t="s">
        <v>1824</v>
      </c>
      <c r="CG26" s="78" t="s">
        <v>1824</v>
      </c>
      <c r="CH26" s="78" t="s">
        <v>1824</v>
      </c>
      <c r="CI26" s="78" t="s">
        <v>1824</v>
      </c>
      <c r="CJ26" s="78" t="s">
        <v>1824</v>
      </c>
      <c r="CK26" s="78" t="s">
        <v>1824</v>
      </c>
      <c r="CL26" s="78" t="s">
        <v>1824</v>
      </c>
      <c r="CM26" s="78" t="s">
        <v>1824</v>
      </c>
      <c r="CN26" s="78" t="s">
        <v>1824</v>
      </c>
      <c r="CO26" s="78" t="s">
        <v>1824</v>
      </c>
      <c r="CP26" s="78" t="s">
        <v>1824</v>
      </c>
      <c r="CQ26" s="78" t="s">
        <v>1824</v>
      </c>
      <c r="CR26" s="78" t="s">
        <v>1824</v>
      </c>
      <c r="CS26" s="78" t="s">
        <v>1824</v>
      </c>
      <c r="CT26" s="78" t="s">
        <v>1824</v>
      </c>
      <c r="CU26" s="78" t="s">
        <v>1824</v>
      </c>
      <c r="CV26" s="78" t="s">
        <v>1824</v>
      </c>
      <c r="CW26" s="78" t="s">
        <v>1824</v>
      </c>
      <c r="CX26" s="78" t="s">
        <v>1824</v>
      </c>
      <c r="CY26" s="78" t="s">
        <v>1824</v>
      </c>
      <c r="CZ26" s="78" t="s">
        <v>5635</v>
      </c>
      <c r="DA26" s="78" t="s">
        <v>1824</v>
      </c>
      <c r="DB26" s="78" t="s">
        <v>1824</v>
      </c>
      <c r="DC26" s="78" t="s">
        <v>5636</v>
      </c>
      <c r="DD26" s="78" t="s">
        <v>1824</v>
      </c>
      <c r="DE26" s="78" t="s">
        <v>1824</v>
      </c>
      <c r="DF26" s="78" t="s">
        <v>1824</v>
      </c>
      <c r="DG26" s="78" t="s">
        <v>1824</v>
      </c>
      <c r="DH26" s="78" t="s">
        <v>1824</v>
      </c>
      <c r="DI26" s="78" t="s">
        <v>1824</v>
      </c>
      <c r="DJ26" s="78" t="s">
        <v>1824</v>
      </c>
      <c r="DK26" s="78" t="s">
        <v>1824</v>
      </c>
      <c r="DL26" s="78" t="s">
        <v>1824</v>
      </c>
      <c r="DM26" s="78" t="s">
        <v>1824</v>
      </c>
      <c r="DN26" s="78" t="s">
        <v>1824</v>
      </c>
      <c r="DO26" s="78" t="s">
        <v>1824</v>
      </c>
      <c r="DP26" s="78" t="s">
        <v>1824</v>
      </c>
      <c r="DQ26" s="78" t="s">
        <v>1824</v>
      </c>
      <c r="DR26" s="78" t="s">
        <v>1824</v>
      </c>
      <c r="DS26" s="78" t="s">
        <v>1824</v>
      </c>
      <c r="DT26" s="78" t="s">
        <v>1824</v>
      </c>
      <c r="DU26" s="78" t="s">
        <v>1824</v>
      </c>
      <c r="DV26" s="78" t="s">
        <v>1824</v>
      </c>
      <c r="DW26" s="78" t="s">
        <v>1824</v>
      </c>
      <c r="DX26" s="78" t="s">
        <v>5637</v>
      </c>
      <c r="DY26" s="78" t="s">
        <v>1824</v>
      </c>
      <c r="DZ26" s="78" t="s">
        <v>1824</v>
      </c>
      <c r="EA26" s="78" t="s">
        <v>1824</v>
      </c>
      <c r="EB26" s="78" t="s">
        <v>1824</v>
      </c>
      <c r="EC26" s="78" t="s">
        <v>1824</v>
      </c>
      <c r="ED26" s="78" t="s">
        <v>5638</v>
      </c>
      <c r="EE26" s="78" t="s">
        <v>1824</v>
      </c>
      <c r="EF26" s="78" t="s">
        <v>1824</v>
      </c>
      <c r="EG26" s="78" t="s">
        <v>5639</v>
      </c>
      <c r="EH26" s="78" t="s">
        <v>1824</v>
      </c>
      <c r="EI26" s="78" t="s">
        <v>1824</v>
      </c>
      <c r="EJ26" s="78" t="s">
        <v>1824</v>
      </c>
      <c r="EK26" s="78" t="s">
        <v>1824</v>
      </c>
      <c r="EL26" s="78" t="s">
        <v>1824</v>
      </c>
      <c r="EM26" s="78" t="s">
        <v>1824</v>
      </c>
      <c r="EN26" s="78" t="s">
        <v>1824</v>
      </c>
      <c r="EO26" s="78" t="s">
        <v>1824</v>
      </c>
      <c r="EP26" s="78" t="s">
        <v>1824</v>
      </c>
      <c r="EQ26" s="78" t="s">
        <v>1824</v>
      </c>
      <c r="ER26" s="78" t="s">
        <v>1824</v>
      </c>
      <c r="ES26" s="78" t="s">
        <v>1824</v>
      </c>
      <c r="ET26" s="78" t="s">
        <v>1824</v>
      </c>
      <c r="EU26" s="78" t="s">
        <v>1824</v>
      </c>
      <c r="EV26" s="78" t="s">
        <v>1824</v>
      </c>
      <c r="EW26" s="78" t="s">
        <v>1824</v>
      </c>
      <c r="EX26" s="78" t="s">
        <v>1824</v>
      </c>
      <c r="EY26" s="78" t="s">
        <v>1824</v>
      </c>
      <c r="EZ26" s="78" t="s">
        <v>1824</v>
      </c>
      <c r="FA26" s="78" t="s">
        <v>1824</v>
      </c>
      <c r="FB26" s="78" t="s">
        <v>1824</v>
      </c>
      <c r="FC26" s="78" t="s">
        <v>1824</v>
      </c>
      <c r="FD26" s="78" t="s">
        <v>1824</v>
      </c>
      <c r="FE26" s="78" t="s">
        <v>1824</v>
      </c>
      <c r="FF26" s="78" t="s">
        <v>1824</v>
      </c>
      <c r="FG26" s="78" t="s">
        <v>1824</v>
      </c>
      <c r="FH26" s="78" t="s">
        <v>1824</v>
      </c>
      <c r="FI26" s="78" t="s">
        <v>1824</v>
      </c>
      <c r="FJ26" s="78" t="s">
        <v>1824</v>
      </c>
      <c r="FK26" s="78" t="s">
        <v>1824</v>
      </c>
      <c r="FL26" s="78" t="s">
        <v>1824</v>
      </c>
      <c r="FM26" s="78" t="s">
        <v>1824</v>
      </c>
      <c r="FN26" s="78" t="s">
        <v>1824</v>
      </c>
      <c r="FO26" s="78" t="s">
        <v>1824</v>
      </c>
      <c r="FP26" s="78" t="s">
        <v>1824</v>
      </c>
      <c r="FQ26" s="78" t="s">
        <v>1824</v>
      </c>
      <c r="FR26" s="78" t="s">
        <v>1824</v>
      </c>
      <c r="FS26" s="78" t="s">
        <v>1824</v>
      </c>
      <c r="FT26" s="78" t="s">
        <v>1824</v>
      </c>
      <c r="FU26" s="78" t="s">
        <v>1824</v>
      </c>
      <c r="FV26" s="78" t="s">
        <v>1824</v>
      </c>
      <c r="FW26" s="78" t="s">
        <v>1824</v>
      </c>
      <c r="FX26" s="78" t="s">
        <v>1824</v>
      </c>
      <c r="FY26" s="78" t="s">
        <v>1824</v>
      </c>
      <c r="FZ26" s="78" t="s">
        <v>1824</v>
      </c>
      <c r="GA26" s="78" t="s">
        <v>1824</v>
      </c>
      <c r="GB26" s="78" t="s">
        <v>1824</v>
      </c>
      <c r="GC26" s="78" t="s">
        <v>1824</v>
      </c>
      <c r="GD26" s="78" t="s">
        <v>1824</v>
      </c>
      <c r="GE26" s="78" t="s">
        <v>1824</v>
      </c>
      <c r="GF26" s="78" t="s">
        <v>1824</v>
      </c>
      <c r="GG26" s="78" t="s">
        <v>1824</v>
      </c>
      <c r="GH26" s="78" t="s">
        <v>1824</v>
      </c>
      <c r="GI26" s="78" t="s">
        <v>1824</v>
      </c>
      <c r="GJ26" s="78" t="s">
        <v>1824</v>
      </c>
      <c r="GK26" s="78" t="s">
        <v>1824</v>
      </c>
      <c r="GL26" s="78" t="s">
        <v>1824</v>
      </c>
      <c r="GM26" s="78" t="s">
        <v>1824</v>
      </c>
    </row>
    <row r="27" spans="1:195">
      <c r="A27" s="78" t="s">
        <v>1824</v>
      </c>
      <c r="B27" s="78" t="s">
        <v>1824</v>
      </c>
      <c r="C27" s="78" t="s">
        <v>1824</v>
      </c>
      <c r="D27" s="78" t="s">
        <v>1824</v>
      </c>
      <c r="E27" s="78" t="s">
        <v>1824</v>
      </c>
      <c r="F27" s="78" t="s">
        <v>1824</v>
      </c>
      <c r="G27" s="78" t="s">
        <v>1824</v>
      </c>
      <c r="H27" s="78" t="s">
        <v>1824</v>
      </c>
      <c r="I27" s="78" t="s">
        <v>1824</v>
      </c>
      <c r="J27" s="78" t="s">
        <v>1824</v>
      </c>
      <c r="K27" s="78" t="s">
        <v>1824</v>
      </c>
      <c r="L27" s="78" t="s">
        <v>1824</v>
      </c>
      <c r="M27" s="78" t="s">
        <v>1824</v>
      </c>
      <c r="N27" s="78" t="s">
        <v>1824</v>
      </c>
      <c r="O27" s="78" t="s">
        <v>1824</v>
      </c>
      <c r="P27" s="78" t="s">
        <v>1824</v>
      </c>
      <c r="Q27" s="78" t="s">
        <v>1824</v>
      </c>
      <c r="R27" s="78" t="s">
        <v>1824</v>
      </c>
      <c r="S27" s="78" t="s">
        <v>1824</v>
      </c>
      <c r="T27" s="78" t="s">
        <v>1824</v>
      </c>
      <c r="U27" s="78" t="s">
        <v>1824</v>
      </c>
      <c r="V27" s="78" t="s">
        <v>1824</v>
      </c>
      <c r="W27" s="78" t="s">
        <v>1824</v>
      </c>
      <c r="X27" s="78" t="s">
        <v>1824</v>
      </c>
      <c r="Y27" s="78" t="s">
        <v>1824</v>
      </c>
      <c r="Z27" s="78" t="s">
        <v>1824</v>
      </c>
      <c r="AA27" s="78" t="s">
        <v>1824</v>
      </c>
      <c r="AB27" s="78" t="s">
        <v>1824</v>
      </c>
      <c r="AC27" s="78" t="s">
        <v>1824</v>
      </c>
      <c r="AD27" s="78" t="s">
        <v>1824</v>
      </c>
      <c r="AE27" s="78" t="s">
        <v>1824</v>
      </c>
      <c r="AF27" s="78" t="s">
        <v>1824</v>
      </c>
      <c r="AG27" s="78" t="s">
        <v>1824</v>
      </c>
      <c r="AH27" s="78" t="s">
        <v>1824</v>
      </c>
      <c r="AI27" s="78" t="s">
        <v>5640</v>
      </c>
      <c r="AJ27" s="78" t="s">
        <v>1824</v>
      </c>
      <c r="AK27" s="78" t="s">
        <v>1824</v>
      </c>
      <c r="AL27" s="78" t="s">
        <v>1824</v>
      </c>
      <c r="AM27" s="78" t="s">
        <v>1824</v>
      </c>
      <c r="AN27" s="78" t="s">
        <v>1824</v>
      </c>
      <c r="AO27" s="78" t="s">
        <v>1824</v>
      </c>
      <c r="AP27" s="78" t="s">
        <v>1824</v>
      </c>
      <c r="AQ27" s="78" t="s">
        <v>1824</v>
      </c>
      <c r="AR27" s="78" t="s">
        <v>1824</v>
      </c>
      <c r="AS27" s="78" t="s">
        <v>1824</v>
      </c>
      <c r="AT27" s="78" t="s">
        <v>1824</v>
      </c>
      <c r="AU27" s="78" t="s">
        <v>1824</v>
      </c>
      <c r="AV27" s="78" t="s">
        <v>1824</v>
      </c>
      <c r="AW27" s="78" t="s">
        <v>1824</v>
      </c>
      <c r="AX27" s="78" t="s">
        <v>1824</v>
      </c>
      <c r="AY27" s="78" t="s">
        <v>1824</v>
      </c>
      <c r="AZ27" s="78" t="s">
        <v>1824</v>
      </c>
      <c r="BA27" s="78" t="s">
        <v>1824</v>
      </c>
      <c r="BB27" s="78" t="s">
        <v>1824</v>
      </c>
      <c r="BC27" s="78" t="s">
        <v>1824</v>
      </c>
      <c r="BD27" s="78" t="s">
        <v>1824</v>
      </c>
      <c r="BE27" s="78" t="s">
        <v>1824</v>
      </c>
      <c r="BF27" s="78" t="s">
        <v>1824</v>
      </c>
      <c r="BG27" s="78" t="s">
        <v>1824</v>
      </c>
      <c r="BH27" s="78" t="s">
        <v>1824</v>
      </c>
      <c r="BI27" s="78" t="s">
        <v>1824</v>
      </c>
      <c r="BJ27" s="78" t="s">
        <v>1824</v>
      </c>
      <c r="BK27" s="78" t="s">
        <v>1824</v>
      </c>
      <c r="BL27" s="78" t="s">
        <v>1824</v>
      </c>
      <c r="BM27" s="78" t="s">
        <v>1824</v>
      </c>
      <c r="BN27" s="78" t="s">
        <v>1824</v>
      </c>
      <c r="BO27" s="78" t="s">
        <v>1824</v>
      </c>
      <c r="BP27" s="78" t="s">
        <v>1824</v>
      </c>
      <c r="BQ27" s="78" t="s">
        <v>1824</v>
      </c>
      <c r="BR27" s="78" t="s">
        <v>1824</v>
      </c>
      <c r="BS27" s="78" t="s">
        <v>1824</v>
      </c>
      <c r="BT27" s="78" t="s">
        <v>1824</v>
      </c>
      <c r="BU27" s="78" t="s">
        <v>1824</v>
      </c>
      <c r="BV27" s="78" t="s">
        <v>1824</v>
      </c>
      <c r="BW27" s="78" t="s">
        <v>1824</v>
      </c>
      <c r="BX27" s="78" t="s">
        <v>1824</v>
      </c>
      <c r="BY27" s="78" t="s">
        <v>1824</v>
      </c>
      <c r="BZ27" s="78" t="s">
        <v>1824</v>
      </c>
      <c r="CA27" s="78" t="s">
        <v>1824</v>
      </c>
      <c r="CB27" s="78" t="s">
        <v>1824</v>
      </c>
      <c r="CC27" s="78" t="s">
        <v>1824</v>
      </c>
      <c r="CD27" s="78" t="s">
        <v>1824</v>
      </c>
      <c r="CE27" s="78" t="s">
        <v>1824</v>
      </c>
      <c r="CF27" s="78" t="s">
        <v>1824</v>
      </c>
      <c r="CG27" s="78" t="s">
        <v>1824</v>
      </c>
      <c r="CH27" s="78" t="s">
        <v>1824</v>
      </c>
      <c r="CI27" s="78" t="s">
        <v>1824</v>
      </c>
      <c r="CJ27" s="78" t="s">
        <v>1824</v>
      </c>
      <c r="CK27" s="78" t="s">
        <v>1824</v>
      </c>
      <c r="CL27" s="78" t="s">
        <v>1824</v>
      </c>
      <c r="CM27" s="78" t="s">
        <v>1824</v>
      </c>
      <c r="CN27" s="78" t="s">
        <v>1824</v>
      </c>
      <c r="CO27" s="78" t="s">
        <v>1824</v>
      </c>
      <c r="CP27" s="78" t="s">
        <v>1824</v>
      </c>
      <c r="CQ27" s="78" t="s">
        <v>1824</v>
      </c>
      <c r="CR27" s="78" t="s">
        <v>1824</v>
      </c>
      <c r="CS27" s="78" t="s">
        <v>1824</v>
      </c>
      <c r="CT27" s="78" t="s">
        <v>1824</v>
      </c>
      <c r="CU27" s="78" t="s">
        <v>1824</v>
      </c>
      <c r="CV27" s="78" t="s">
        <v>1824</v>
      </c>
      <c r="CW27" s="78" t="s">
        <v>1824</v>
      </c>
      <c r="CX27" s="78" t="s">
        <v>1824</v>
      </c>
      <c r="CY27" s="78" t="s">
        <v>1824</v>
      </c>
      <c r="CZ27" s="78" t="s">
        <v>5641</v>
      </c>
      <c r="DA27" s="78" t="s">
        <v>1824</v>
      </c>
      <c r="DB27" s="78" t="s">
        <v>1824</v>
      </c>
      <c r="DC27" s="78" t="s">
        <v>5642</v>
      </c>
      <c r="DD27" s="78" t="s">
        <v>1824</v>
      </c>
      <c r="DE27" s="78" t="s">
        <v>1824</v>
      </c>
      <c r="DF27" s="78" t="s">
        <v>1824</v>
      </c>
      <c r="DG27" s="78" t="s">
        <v>1824</v>
      </c>
      <c r="DH27" s="78" t="s">
        <v>1824</v>
      </c>
      <c r="DI27" s="78" t="s">
        <v>1824</v>
      </c>
      <c r="DJ27" s="78" t="s">
        <v>1824</v>
      </c>
      <c r="DK27" s="78" t="s">
        <v>1824</v>
      </c>
      <c r="DL27" s="78" t="s">
        <v>1824</v>
      </c>
      <c r="DM27" s="78" t="s">
        <v>1824</v>
      </c>
      <c r="DN27" s="78" t="s">
        <v>1824</v>
      </c>
      <c r="DO27" s="78" t="s">
        <v>1824</v>
      </c>
      <c r="DP27" s="78" t="s">
        <v>1824</v>
      </c>
      <c r="DQ27" s="78" t="s">
        <v>1824</v>
      </c>
      <c r="DR27" s="78" t="s">
        <v>1824</v>
      </c>
      <c r="DS27" s="78" t="s">
        <v>1824</v>
      </c>
      <c r="DT27" s="78" t="s">
        <v>1824</v>
      </c>
      <c r="DU27" s="78" t="s">
        <v>1824</v>
      </c>
      <c r="DV27" s="78" t="s">
        <v>1824</v>
      </c>
      <c r="DW27" s="78" t="s">
        <v>1824</v>
      </c>
      <c r="DX27" s="78" t="s">
        <v>5643</v>
      </c>
      <c r="DY27" s="78" t="s">
        <v>1824</v>
      </c>
      <c r="DZ27" s="78" t="s">
        <v>1824</v>
      </c>
      <c r="EA27" s="78" t="s">
        <v>1824</v>
      </c>
      <c r="EB27" s="78" t="s">
        <v>1824</v>
      </c>
      <c r="EC27" s="78" t="s">
        <v>1824</v>
      </c>
      <c r="ED27" s="78" t="s">
        <v>5644</v>
      </c>
      <c r="EE27" s="78" t="s">
        <v>1824</v>
      </c>
      <c r="EF27" s="78" t="s">
        <v>1824</v>
      </c>
      <c r="EG27" s="78" t="s">
        <v>5645</v>
      </c>
      <c r="EH27" s="78" t="s">
        <v>1824</v>
      </c>
      <c r="EI27" s="78" t="s">
        <v>1824</v>
      </c>
      <c r="EJ27" s="78" t="s">
        <v>1824</v>
      </c>
      <c r="EK27" s="78" t="s">
        <v>1824</v>
      </c>
      <c r="EL27" s="78" t="s">
        <v>1824</v>
      </c>
      <c r="EM27" s="78" t="s">
        <v>1824</v>
      </c>
      <c r="EN27" s="78" t="s">
        <v>1824</v>
      </c>
      <c r="EO27" s="78" t="s">
        <v>1824</v>
      </c>
      <c r="EP27" s="78" t="s">
        <v>1824</v>
      </c>
      <c r="EQ27" s="78" t="s">
        <v>1824</v>
      </c>
      <c r="ER27" s="78" t="s">
        <v>1824</v>
      </c>
      <c r="ES27" s="78" t="s">
        <v>1824</v>
      </c>
      <c r="ET27" s="78" t="s">
        <v>1824</v>
      </c>
      <c r="EU27" s="78" t="s">
        <v>1824</v>
      </c>
      <c r="EV27" s="78" t="s">
        <v>1824</v>
      </c>
      <c r="EW27" s="78" t="s">
        <v>1824</v>
      </c>
      <c r="EX27" s="78" t="s">
        <v>1824</v>
      </c>
      <c r="EY27" s="78" t="s">
        <v>1824</v>
      </c>
      <c r="EZ27" s="78" t="s">
        <v>1824</v>
      </c>
      <c r="FA27" s="78" t="s">
        <v>1824</v>
      </c>
      <c r="FB27" s="78" t="s">
        <v>1824</v>
      </c>
      <c r="FC27" s="78" t="s">
        <v>1824</v>
      </c>
      <c r="FD27" s="78" t="s">
        <v>1824</v>
      </c>
      <c r="FE27" s="78" t="s">
        <v>1824</v>
      </c>
      <c r="FF27" s="78" t="s">
        <v>1824</v>
      </c>
      <c r="FG27" s="78" t="s">
        <v>1824</v>
      </c>
      <c r="FH27" s="78" t="s">
        <v>1824</v>
      </c>
      <c r="FI27" s="78" t="s">
        <v>1824</v>
      </c>
      <c r="FJ27" s="78" t="s">
        <v>1824</v>
      </c>
      <c r="FK27" s="78" t="s">
        <v>1824</v>
      </c>
      <c r="FL27" s="78" t="s">
        <v>1824</v>
      </c>
      <c r="FM27" s="78" t="s">
        <v>1824</v>
      </c>
      <c r="FN27" s="78" t="s">
        <v>1824</v>
      </c>
      <c r="FO27" s="78" t="s">
        <v>1824</v>
      </c>
      <c r="FP27" s="78" t="s">
        <v>1824</v>
      </c>
      <c r="FQ27" s="78" t="s">
        <v>1824</v>
      </c>
      <c r="FR27" s="78" t="s">
        <v>1824</v>
      </c>
      <c r="FS27" s="78" t="s">
        <v>1824</v>
      </c>
      <c r="FT27" s="78" t="s">
        <v>1824</v>
      </c>
      <c r="FU27" s="78" t="s">
        <v>1824</v>
      </c>
      <c r="FV27" s="78" t="s">
        <v>1824</v>
      </c>
      <c r="FW27" s="78" t="s">
        <v>1824</v>
      </c>
      <c r="FX27" s="78" t="s">
        <v>1824</v>
      </c>
      <c r="FY27" s="78" t="s">
        <v>1824</v>
      </c>
      <c r="FZ27" s="78" t="s">
        <v>1824</v>
      </c>
      <c r="GA27" s="78" t="s">
        <v>1824</v>
      </c>
      <c r="GB27" s="78" t="s">
        <v>1824</v>
      </c>
      <c r="GC27" s="78" t="s">
        <v>1824</v>
      </c>
      <c r="GD27" s="78" t="s">
        <v>1824</v>
      </c>
      <c r="GE27" s="78" t="s">
        <v>1824</v>
      </c>
      <c r="GF27" s="78" t="s">
        <v>1824</v>
      </c>
      <c r="GG27" s="78" t="s">
        <v>1824</v>
      </c>
      <c r="GH27" s="78" t="s">
        <v>1824</v>
      </c>
      <c r="GI27" s="78" t="s">
        <v>1824</v>
      </c>
      <c r="GJ27" s="78" t="s">
        <v>1824</v>
      </c>
      <c r="GK27" s="78" t="s">
        <v>1824</v>
      </c>
      <c r="GL27" s="78" t="s">
        <v>1824</v>
      </c>
      <c r="GM27" s="78" t="s">
        <v>1824</v>
      </c>
    </row>
    <row r="28" spans="1:195">
      <c r="A28" s="78" t="s">
        <v>1824</v>
      </c>
      <c r="B28" s="78" t="s">
        <v>1824</v>
      </c>
      <c r="C28" s="78" t="s">
        <v>1824</v>
      </c>
      <c r="D28" s="78" t="s">
        <v>1824</v>
      </c>
      <c r="E28" s="78" t="s">
        <v>1824</v>
      </c>
      <c r="F28" s="78" t="s">
        <v>1824</v>
      </c>
      <c r="G28" s="78" t="s">
        <v>1824</v>
      </c>
      <c r="H28" s="78" t="s">
        <v>1824</v>
      </c>
      <c r="I28" s="78" t="s">
        <v>1824</v>
      </c>
      <c r="J28" s="78" t="s">
        <v>1824</v>
      </c>
      <c r="K28" s="78" t="s">
        <v>1824</v>
      </c>
      <c r="L28" s="78" t="s">
        <v>1824</v>
      </c>
      <c r="M28" s="78" t="s">
        <v>1824</v>
      </c>
      <c r="N28" s="78" t="s">
        <v>1824</v>
      </c>
      <c r="O28" s="78" t="s">
        <v>1824</v>
      </c>
      <c r="P28" s="78" t="s">
        <v>1824</v>
      </c>
      <c r="Q28" s="78" t="s">
        <v>1824</v>
      </c>
      <c r="R28" s="78" t="s">
        <v>1824</v>
      </c>
      <c r="S28" s="78" t="s">
        <v>1824</v>
      </c>
      <c r="T28" s="78" t="s">
        <v>1824</v>
      </c>
      <c r="U28" s="78" t="s">
        <v>1824</v>
      </c>
      <c r="V28" s="78" t="s">
        <v>1824</v>
      </c>
      <c r="W28" s="78" t="s">
        <v>1824</v>
      </c>
      <c r="X28" s="78" t="s">
        <v>1824</v>
      </c>
      <c r="Y28" s="78" t="s">
        <v>1824</v>
      </c>
      <c r="Z28" s="78" t="s">
        <v>1824</v>
      </c>
      <c r="AA28" s="78" t="s">
        <v>1824</v>
      </c>
      <c r="AB28" s="78" t="s">
        <v>1824</v>
      </c>
      <c r="AC28" s="78" t="s">
        <v>1824</v>
      </c>
      <c r="AD28" s="78" t="s">
        <v>1824</v>
      </c>
      <c r="AE28" s="78" t="s">
        <v>1824</v>
      </c>
      <c r="AF28" s="78" t="s">
        <v>1824</v>
      </c>
      <c r="AG28" s="78" t="s">
        <v>1824</v>
      </c>
      <c r="AH28" s="78" t="s">
        <v>1824</v>
      </c>
      <c r="AI28" s="78" t="s">
        <v>5646</v>
      </c>
      <c r="AJ28" s="78" t="s">
        <v>1824</v>
      </c>
      <c r="AK28" s="78" t="s">
        <v>1824</v>
      </c>
      <c r="AL28" s="78" t="s">
        <v>1824</v>
      </c>
      <c r="AM28" s="78" t="s">
        <v>1824</v>
      </c>
      <c r="AN28" s="78" t="s">
        <v>1824</v>
      </c>
      <c r="AO28" s="78" t="s">
        <v>1824</v>
      </c>
      <c r="AP28" s="78" t="s">
        <v>1824</v>
      </c>
      <c r="AQ28" s="78" t="s">
        <v>1824</v>
      </c>
      <c r="AR28" s="78" t="s">
        <v>1824</v>
      </c>
      <c r="AS28" s="78" t="s">
        <v>1824</v>
      </c>
      <c r="AT28" s="78" t="s">
        <v>1824</v>
      </c>
      <c r="AU28" s="78" t="s">
        <v>1824</v>
      </c>
      <c r="AV28" s="78" t="s">
        <v>1824</v>
      </c>
      <c r="AW28" s="78" t="s">
        <v>1824</v>
      </c>
      <c r="AX28" s="78" t="s">
        <v>1824</v>
      </c>
      <c r="AY28" s="78" t="s">
        <v>1824</v>
      </c>
      <c r="AZ28" s="78" t="s">
        <v>1824</v>
      </c>
      <c r="BA28" s="78" t="s">
        <v>1824</v>
      </c>
      <c r="BB28" s="78" t="s">
        <v>1824</v>
      </c>
      <c r="BC28" s="78" t="s">
        <v>1824</v>
      </c>
      <c r="BD28" s="78" t="s">
        <v>1824</v>
      </c>
      <c r="BE28" s="78" t="s">
        <v>1824</v>
      </c>
      <c r="BF28" s="78" t="s">
        <v>1824</v>
      </c>
      <c r="BG28" s="78" t="s">
        <v>1824</v>
      </c>
      <c r="BH28" s="78" t="s">
        <v>1824</v>
      </c>
      <c r="BI28" s="78" t="s">
        <v>1824</v>
      </c>
      <c r="BJ28" s="78" t="s">
        <v>1824</v>
      </c>
      <c r="BK28" s="78" t="s">
        <v>1824</v>
      </c>
      <c r="BL28" s="78" t="s">
        <v>1824</v>
      </c>
      <c r="BM28" s="78" t="s">
        <v>1824</v>
      </c>
      <c r="BN28" s="78" t="s">
        <v>1824</v>
      </c>
      <c r="BO28" s="78" t="s">
        <v>1824</v>
      </c>
      <c r="BP28" s="78" t="s">
        <v>1824</v>
      </c>
      <c r="BQ28" s="78" t="s">
        <v>1824</v>
      </c>
      <c r="BR28" s="78" t="s">
        <v>1824</v>
      </c>
      <c r="BS28" s="78" t="s">
        <v>1824</v>
      </c>
      <c r="BT28" s="78" t="s">
        <v>1824</v>
      </c>
      <c r="BU28" s="78" t="s">
        <v>1824</v>
      </c>
      <c r="BV28" s="78" t="s">
        <v>1824</v>
      </c>
      <c r="BW28" s="78" t="s">
        <v>1824</v>
      </c>
      <c r="BX28" s="78" t="s">
        <v>1824</v>
      </c>
      <c r="BY28" s="78" t="s">
        <v>1824</v>
      </c>
      <c r="BZ28" s="78" t="s">
        <v>1824</v>
      </c>
      <c r="CA28" s="78" t="s">
        <v>1824</v>
      </c>
      <c r="CB28" s="78" t="s">
        <v>1824</v>
      </c>
      <c r="CC28" s="78" t="s">
        <v>1824</v>
      </c>
      <c r="CD28" s="78" t="s">
        <v>1824</v>
      </c>
      <c r="CE28" s="78" t="s">
        <v>1824</v>
      </c>
      <c r="CF28" s="78" t="s">
        <v>1824</v>
      </c>
      <c r="CG28" s="78" t="s">
        <v>1824</v>
      </c>
      <c r="CH28" s="78" t="s">
        <v>1824</v>
      </c>
      <c r="CI28" s="78" t="s">
        <v>1824</v>
      </c>
      <c r="CJ28" s="78" t="s">
        <v>1824</v>
      </c>
      <c r="CK28" s="78" t="s">
        <v>1824</v>
      </c>
      <c r="CL28" s="78" t="s">
        <v>1824</v>
      </c>
      <c r="CM28" s="78" t="s">
        <v>1824</v>
      </c>
      <c r="CN28" s="78" t="s">
        <v>1824</v>
      </c>
      <c r="CO28" s="78" t="s">
        <v>1824</v>
      </c>
      <c r="CP28" s="78" t="s">
        <v>1824</v>
      </c>
      <c r="CQ28" s="78" t="s">
        <v>1824</v>
      </c>
      <c r="CR28" s="78" t="s">
        <v>1824</v>
      </c>
      <c r="CS28" s="78" t="s">
        <v>1824</v>
      </c>
      <c r="CT28" s="78" t="s">
        <v>1824</v>
      </c>
      <c r="CU28" s="78" t="s">
        <v>1824</v>
      </c>
      <c r="CV28" s="78" t="s">
        <v>1824</v>
      </c>
      <c r="CW28" s="78" t="s">
        <v>1824</v>
      </c>
      <c r="CX28" s="78" t="s">
        <v>1824</v>
      </c>
      <c r="CY28" s="78" t="s">
        <v>1824</v>
      </c>
      <c r="CZ28" s="78" t="s">
        <v>5647</v>
      </c>
      <c r="DA28" s="78" t="s">
        <v>1824</v>
      </c>
      <c r="DB28" s="78" t="s">
        <v>1824</v>
      </c>
      <c r="DC28" s="78" t="s">
        <v>5648</v>
      </c>
      <c r="DD28" s="78" t="s">
        <v>1824</v>
      </c>
      <c r="DE28" s="78" t="s">
        <v>1824</v>
      </c>
      <c r="DF28" s="78" t="s">
        <v>1824</v>
      </c>
      <c r="DG28" s="78" t="s">
        <v>1824</v>
      </c>
      <c r="DH28" s="78" t="s">
        <v>1824</v>
      </c>
      <c r="DI28" s="78" t="s">
        <v>1824</v>
      </c>
      <c r="DJ28" s="78" t="s">
        <v>1824</v>
      </c>
      <c r="DK28" s="78" t="s">
        <v>1824</v>
      </c>
      <c r="DL28" s="78" t="s">
        <v>1824</v>
      </c>
      <c r="DM28" s="78" t="s">
        <v>1824</v>
      </c>
      <c r="DN28" s="78" t="s">
        <v>1824</v>
      </c>
      <c r="DO28" s="78" t="s">
        <v>1824</v>
      </c>
      <c r="DP28" s="78" t="s">
        <v>1824</v>
      </c>
      <c r="DQ28" s="78" t="s">
        <v>1824</v>
      </c>
      <c r="DR28" s="78" t="s">
        <v>1824</v>
      </c>
      <c r="DS28" s="78" t="s">
        <v>1824</v>
      </c>
      <c r="DT28" s="78" t="s">
        <v>1824</v>
      </c>
      <c r="DU28" s="78" t="s">
        <v>1824</v>
      </c>
      <c r="DV28" s="78" t="s">
        <v>1824</v>
      </c>
      <c r="DW28" s="78" t="s">
        <v>1824</v>
      </c>
      <c r="DX28" s="78" t="s">
        <v>5649</v>
      </c>
      <c r="DY28" s="78" t="s">
        <v>1824</v>
      </c>
      <c r="DZ28" s="78" t="s">
        <v>1824</v>
      </c>
      <c r="EA28" s="78" t="s">
        <v>1824</v>
      </c>
      <c r="EB28" s="78" t="s">
        <v>1824</v>
      </c>
      <c r="EC28" s="78" t="s">
        <v>1824</v>
      </c>
      <c r="ED28" s="78" t="s">
        <v>5650</v>
      </c>
      <c r="EE28" s="78" t="s">
        <v>1824</v>
      </c>
      <c r="EF28" s="78" t="s">
        <v>1824</v>
      </c>
      <c r="EG28" s="78" t="s">
        <v>5651</v>
      </c>
      <c r="EH28" s="78" t="s">
        <v>1824</v>
      </c>
      <c r="EI28" s="78" t="s">
        <v>1824</v>
      </c>
      <c r="EJ28" s="78" t="s">
        <v>1824</v>
      </c>
      <c r="EK28" s="78" t="s">
        <v>1824</v>
      </c>
      <c r="EL28" s="78" t="s">
        <v>1824</v>
      </c>
      <c r="EM28" s="78" t="s">
        <v>1824</v>
      </c>
      <c r="EN28" s="78" t="s">
        <v>1824</v>
      </c>
      <c r="EO28" s="78" t="s">
        <v>1824</v>
      </c>
      <c r="EP28" s="78" t="s">
        <v>1824</v>
      </c>
      <c r="EQ28" s="78" t="s">
        <v>1824</v>
      </c>
      <c r="ER28" s="78" t="s">
        <v>1824</v>
      </c>
      <c r="ES28" s="78" t="s">
        <v>1824</v>
      </c>
      <c r="ET28" s="78" t="s">
        <v>1824</v>
      </c>
      <c r="EU28" s="78" t="s">
        <v>1824</v>
      </c>
      <c r="EV28" s="78" t="s">
        <v>1824</v>
      </c>
      <c r="EW28" s="78" t="s">
        <v>1824</v>
      </c>
      <c r="EX28" s="78" t="s">
        <v>1824</v>
      </c>
      <c r="EY28" s="78" t="s">
        <v>1824</v>
      </c>
      <c r="EZ28" s="78" t="s">
        <v>1824</v>
      </c>
      <c r="FA28" s="78" t="s">
        <v>1824</v>
      </c>
      <c r="FB28" s="78" t="s">
        <v>1824</v>
      </c>
      <c r="FC28" s="78" t="s">
        <v>1824</v>
      </c>
      <c r="FD28" s="78" t="s">
        <v>1824</v>
      </c>
      <c r="FE28" s="78" t="s">
        <v>1824</v>
      </c>
      <c r="FF28" s="78" t="s">
        <v>1824</v>
      </c>
      <c r="FG28" s="78" t="s">
        <v>1824</v>
      </c>
      <c r="FH28" s="78" t="s">
        <v>1824</v>
      </c>
      <c r="FI28" s="78" t="s">
        <v>1824</v>
      </c>
      <c r="FJ28" s="78" t="s">
        <v>1824</v>
      </c>
      <c r="FK28" s="78" t="s">
        <v>1824</v>
      </c>
      <c r="FL28" s="78" t="s">
        <v>1824</v>
      </c>
      <c r="FM28" s="78" t="s">
        <v>1824</v>
      </c>
      <c r="FN28" s="78" t="s">
        <v>1824</v>
      </c>
      <c r="FO28" s="78" t="s">
        <v>1824</v>
      </c>
      <c r="FP28" s="78" t="s">
        <v>1824</v>
      </c>
      <c r="FQ28" s="78" t="s">
        <v>1824</v>
      </c>
      <c r="FR28" s="78" t="s">
        <v>1824</v>
      </c>
      <c r="FS28" s="78" t="s">
        <v>1824</v>
      </c>
      <c r="FT28" s="78" t="s">
        <v>1824</v>
      </c>
      <c r="FU28" s="78" t="s">
        <v>1824</v>
      </c>
      <c r="FV28" s="78" t="s">
        <v>1824</v>
      </c>
      <c r="FW28" s="78" t="s">
        <v>1824</v>
      </c>
      <c r="FX28" s="78" t="s">
        <v>1824</v>
      </c>
      <c r="FY28" s="78" t="s">
        <v>1824</v>
      </c>
      <c r="FZ28" s="78" t="s">
        <v>1824</v>
      </c>
      <c r="GA28" s="78" t="s">
        <v>1824</v>
      </c>
      <c r="GB28" s="78" t="s">
        <v>1824</v>
      </c>
      <c r="GC28" s="78" t="s">
        <v>1824</v>
      </c>
      <c r="GD28" s="78" t="s">
        <v>1824</v>
      </c>
      <c r="GE28" s="78" t="s">
        <v>1824</v>
      </c>
      <c r="GF28" s="78" t="s">
        <v>1824</v>
      </c>
      <c r="GG28" s="78" t="s">
        <v>1824</v>
      </c>
      <c r="GH28" s="78" t="s">
        <v>1824</v>
      </c>
      <c r="GI28" s="78" t="s">
        <v>1824</v>
      </c>
      <c r="GJ28" s="78" t="s">
        <v>1824</v>
      </c>
      <c r="GK28" s="78" t="s">
        <v>1824</v>
      </c>
      <c r="GL28" s="78" t="s">
        <v>1824</v>
      </c>
      <c r="GM28" s="78" t="s">
        <v>1824</v>
      </c>
    </row>
    <row r="29" spans="1:195">
      <c r="A29" s="78" t="s">
        <v>1824</v>
      </c>
      <c r="B29" s="78" t="s">
        <v>1824</v>
      </c>
      <c r="C29" s="78" t="s">
        <v>1824</v>
      </c>
      <c r="D29" s="78" t="s">
        <v>1824</v>
      </c>
      <c r="E29" s="78" t="s">
        <v>1824</v>
      </c>
      <c r="F29" s="78" t="s">
        <v>1824</v>
      </c>
      <c r="G29" s="78" t="s">
        <v>1824</v>
      </c>
      <c r="H29" s="78" t="s">
        <v>1824</v>
      </c>
      <c r="I29" s="78" t="s">
        <v>1824</v>
      </c>
      <c r="J29" s="78" t="s">
        <v>1824</v>
      </c>
      <c r="K29" s="78" t="s">
        <v>1824</v>
      </c>
      <c r="L29" s="78" t="s">
        <v>1824</v>
      </c>
      <c r="M29" s="78" t="s">
        <v>1824</v>
      </c>
      <c r="N29" s="78" t="s">
        <v>1824</v>
      </c>
      <c r="O29" s="78" t="s">
        <v>1824</v>
      </c>
      <c r="P29" s="78" t="s">
        <v>1824</v>
      </c>
      <c r="Q29" s="78" t="s">
        <v>1824</v>
      </c>
      <c r="R29" s="78" t="s">
        <v>1824</v>
      </c>
      <c r="S29" s="78" t="s">
        <v>1824</v>
      </c>
      <c r="T29" s="78" t="s">
        <v>1824</v>
      </c>
      <c r="U29" s="78" t="s">
        <v>1824</v>
      </c>
      <c r="V29" s="78" t="s">
        <v>1824</v>
      </c>
      <c r="W29" s="78" t="s">
        <v>1824</v>
      </c>
      <c r="X29" s="78" t="s">
        <v>1824</v>
      </c>
      <c r="Y29" s="78" t="s">
        <v>1824</v>
      </c>
      <c r="Z29" s="78" t="s">
        <v>1824</v>
      </c>
      <c r="AA29" s="78" t="s">
        <v>1824</v>
      </c>
      <c r="AB29" s="78" t="s">
        <v>1824</v>
      </c>
      <c r="AC29" s="78" t="s">
        <v>1824</v>
      </c>
      <c r="AD29" s="78" t="s">
        <v>1824</v>
      </c>
      <c r="AE29" s="78" t="s">
        <v>1824</v>
      </c>
      <c r="AF29" s="78" t="s">
        <v>1824</v>
      </c>
      <c r="AG29" s="78" t="s">
        <v>1824</v>
      </c>
      <c r="AH29" s="78" t="s">
        <v>1824</v>
      </c>
      <c r="AI29" s="78" t="s">
        <v>5652</v>
      </c>
      <c r="AJ29" s="78" t="s">
        <v>1824</v>
      </c>
      <c r="AK29" s="78" t="s">
        <v>1824</v>
      </c>
      <c r="AL29" s="78" t="s">
        <v>1824</v>
      </c>
      <c r="AM29" s="78" t="s">
        <v>1824</v>
      </c>
      <c r="AN29" s="78" t="s">
        <v>1824</v>
      </c>
      <c r="AO29" s="78" t="s">
        <v>1824</v>
      </c>
      <c r="AP29" s="78" t="s">
        <v>1824</v>
      </c>
      <c r="AQ29" s="78" t="s">
        <v>1824</v>
      </c>
      <c r="AR29" s="78" t="s">
        <v>1824</v>
      </c>
      <c r="AS29" s="78" t="s">
        <v>1824</v>
      </c>
      <c r="AT29" s="78" t="s">
        <v>1824</v>
      </c>
      <c r="AU29" s="78" t="s">
        <v>1824</v>
      </c>
      <c r="AV29" s="78" t="s">
        <v>1824</v>
      </c>
      <c r="AW29" s="78" t="s">
        <v>1824</v>
      </c>
      <c r="AX29" s="78" t="s">
        <v>1824</v>
      </c>
      <c r="AY29" s="78" t="s">
        <v>1824</v>
      </c>
      <c r="AZ29" s="78" t="s">
        <v>1824</v>
      </c>
      <c r="BA29" s="78" t="s">
        <v>1824</v>
      </c>
      <c r="BB29" s="78" t="s">
        <v>1824</v>
      </c>
      <c r="BC29" s="78" t="s">
        <v>1824</v>
      </c>
      <c r="BD29" s="78" t="s">
        <v>1824</v>
      </c>
      <c r="BE29" s="78" t="s">
        <v>1824</v>
      </c>
      <c r="BF29" s="78" t="s">
        <v>1824</v>
      </c>
      <c r="BG29" s="78" t="s">
        <v>1824</v>
      </c>
      <c r="BH29" s="78" t="s">
        <v>1824</v>
      </c>
      <c r="BI29" s="78" t="s">
        <v>1824</v>
      </c>
      <c r="BJ29" s="78" t="s">
        <v>1824</v>
      </c>
      <c r="BK29" s="78" t="s">
        <v>1824</v>
      </c>
      <c r="BL29" s="78" t="s">
        <v>1824</v>
      </c>
      <c r="BM29" s="78" t="s">
        <v>1824</v>
      </c>
      <c r="BN29" s="78" t="s">
        <v>1824</v>
      </c>
      <c r="BO29" s="78" t="s">
        <v>1824</v>
      </c>
      <c r="BP29" s="78" t="s">
        <v>1824</v>
      </c>
      <c r="BQ29" s="78" t="s">
        <v>1824</v>
      </c>
      <c r="BR29" s="78" t="s">
        <v>1824</v>
      </c>
      <c r="BS29" s="78" t="s">
        <v>1824</v>
      </c>
      <c r="BT29" s="78" t="s">
        <v>1824</v>
      </c>
      <c r="BU29" s="78" t="s">
        <v>1824</v>
      </c>
      <c r="BV29" s="78" t="s">
        <v>1824</v>
      </c>
      <c r="BW29" s="78" t="s">
        <v>1824</v>
      </c>
      <c r="BX29" s="78" t="s">
        <v>1824</v>
      </c>
      <c r="BY29" s="78" t="s">
        <v>1824</v>
      </c>
      <c r="BZ29" s="78" t="s">
        <v>1824</v>
      </c>
      <c r="CA29" s="78" t="s">
        <v>1824</v>
      </c>
      <c r="CB29" s="78" t="s">
        <v>1824</v>
      </c>
      <c r="CC29" s="78" t="s">
        <v>1824</v>
      </c>
      <c r="CD29" s="78" t="s">
        <v>1824</v>
      </c>
      <c r="CE29" s="78" t="s">
        <v>1824</v>
      </c>
      <c r="CF29" s="78" t="s">
        <v>1824</v>
      </c>
      <c r="CG29" s="78" t="s">
        <v>1824</v>
      </c>
      <c r="CH29" s="78" t="s">
        <v>1824</v>
      </c>
      <c r="CI29" s="78" t="s">
        <v>1824</v>
      </c>
      <c r="CJ29" s="78" t="s">
        <v>1824</v>
      </c>
      <c r="CK29" s="78" t="s">
        <v>1824</v>
      </c>
      <c r="CL29" s="78" t="s">
        <v>1824</v>
      </c>
      <c r="CM29" s="78" t="s">
        <v>1824</v>
      </c>
      <c r="CN29" s="78" t="s">
        <v>1824</v>
      </c>
      <c r="CO29" s="78" t="s">
        <v>1824</v>
      </c>
      <c r="CP29" s="78" t="s">
        <v>1824</v>
      </c>
      <c r="CQ29" s="78" t="s">
        <v>1824</v>
      </c>
      <c r="CR29" s="78" t="s">
        <v>1824</v>
      </c>
      <c r="CS29" s="78" t="s">
        <v>1824</v>
      </c>
      <c r="CT29" s="78" t="s">
        <v>1824</v>
      </c>
      <c r="CU29" s="78" t="s">
        <v>1824</v>
      </c>
      <c r="CV29" s="78" t="s">
        <v>1824</v>
      </c>
      <c r="CW29" s="78" t="s">
        <v>1824</v>
      </c>
      <c r="CX29" s="78" t="s">
        <v>1824</v>
      </c>
      <c r="CY29" s="78" t="s">
        <v>1824</v>
      </c>
      <c r="CZ29" s="78" t="s">
        <v>1824</v>
      </c>
      <c r="DA29" s="78" t="s">
        <v>1824</v>
      </c>
      <c r="DB29" s="78" t="s">
        <v>1824</v>
      </c>
      <c r="DC29" s="78" t="s">
        <v>5653</v>
      </c>
      <c r="DD29" s="78" t="s">
        <v>1824</v>
      </c>
      <c r="DE29" s="78" t="s">
        <v>1824</v>
      </c>
      <c r="DF29" s="78" t="s">
        <v>1824</v>
      </c>
      <c r="DG29" s="78" t="s">
        <v>1824</v>
      </c>
      <c r="DH29" s="78" t="s">
        <v>1824</v>
      </c>
      <c r="DI29" s="78" t="s">
        <v>1824</v>
      </c>
      <c r="DJ29" s="78" t="s">
        <v>1824</v>
      </c>
      <c r="DK29" s="78" t="s">
        <v>1824</v>
      </c>
      <c r="DL29" s="78" t="s">
        <v>1824</v>
      </c>
      <c r="DM29" s="78" t="s">
        <v>1824</v>
      </c>
      <c r="DN29" s="78" t="s">
        <v>1824</v>
      </c>
      <c r="DO29" s="78" t="s">
        <v>1824</v>
      </c>
      <c r="DP29" s="78" t="s">
        <v>1824</v>
      </c>
      <c r="DQ29" s="78" t="s">
        <v>1824</v>
      </c>
      <c r="DR29" s="78" t="s">
        <v>1824</v>
      </c>
      <c r="DS29" s="78" t="s">
        <v>1824</v>
      </c>
      <c r="DT29" s="78" t="s">
        <v>1824</v>
      </c>
      <c r="DU29" s="78" t="s">
        <v>1824</v>
      </c>
      <c r="DV29" s="78" t="s">
        <v>1824</v>
      </c>
      <c r="DW29" s="78" t="s">
        <v>1824</v>
      </c>
      <c r="DX29" s="78" t="s">
        <v>5654</v>
      </c>
      <c r="DY29" s="78" t="s">
        <v>1824</v>
      </c>
      <c r="DZ29" s="78" t="s">
        <v>1824</v>
      </c>
      <c r="EA29" s="78" t="s">
        <v>1824</v>
      </c>
      <c r="EB29" s="78" t="s">
        <v>1824</v>
      </c>
      <c r="EC29" s="78" t="s">
        <v>1824</v>
      </c>
      <c r="ED29" s="78" t="s">
        <v>5655</v>
      </c>
      <c r="EE29" s="78" t="s">
        <v>1824</v>
      </c>
      <c r="EF29" s="78" t="s">
        <v>1824</v>
      </c>
      <c r="EG29" s="78" t="s">
        <v>5656</v>
      </c>
      <c r="EH29" s="78" t="s">
        <v>1824</v>
      </c>
      <c r="EI29" s="78" t="s">
        <v>1824</v>
      </c>
      <c r="EJ29" s="78" t="s">
        <v>1824</v>
      </c>
      <c r="EK29" s="78" t="s">
        <v>1824</v>
      </c>
      <c r="EL29" s="78" t="s">
        <v>1824</v>
      </c>
      <c r="EM29" s="78" t="s">
        <v>1824</v>
      </c>
      <c r="EN29" s="78" t="s">
        <v>1824</v>
      </c>
      <c r="EO29" s="78" t="s">
        <v>1824</v>
      </c>
      <c r="EP29" s="78" t="s">
        <v>1824</v>
      </c>
      <c r="EQ29" s="78" t="s">
        <v>1824</v>
      </c>
      <c r="ER29" s="78" t="s">
        <v>1824</v>
      </c>
      <c r="ES29" s="78" t="s">
        <v>1824</v>
      </c>
      <c r="ET29" s="78" t="s">
        <v>1824</v>
      </c>
      <c r="EU29" s="78" t="s">
        <v>1824</v>
      </c>
      <c r="EV29" s="78" t="s">
        <v>1824</v>
      </c>
      <c r="EW29" s="78" t="s">
        <v>1824</v>
      </c>
      <c r="EX29" s="78" t="s">
        <v>1824</v>
      </c>
      <c r="EY29" s="78" t="s">
        <v>1824</v>
      </c>
      <c r="EZ29" s="78" t="s">
        <v>1824</v>
      </c>
      <c r="FA29" s="78" t="s">
        <v>1824</v>
      </c>
      <c r="FB29" s="78" t="s">
        <v>1824</v>
      </c>
      <c r="FC29" s="78" t="s">
        <v>1824</v>
      </c>
      <c r="FD29" s="78" t="s">
        <v>1824</v>
      </c>
      <c r="FE29" s="78" t="s">
        <v>1824</v>
      </c>
      <c r="FF29" s="78" t="s">
        <v>1824</v>
      </c>
      <c r="FG29" s="78" t="s">
        <v>1824</v>
      </c>
      <c r="FH29" s="78" t="s">
        <v>1824</v>
      </c>
      <c r="FI29" s="78" t="s">
        <v>1824</v>
      </c>
      <c r="FJ29" s="78" t="s">
        <v>1824</v>
      </c>
      <c r="FK29" s="78" t="s">
        <v>1824</v>
      </c>
      <c r="FL29" s="78" t="s">
        <v>1824</v>
      </c>
      <c r="FM29" s="78" t="s">
        <v>1824</v>
      </c>
      <c r="FN29" s="78" t="s">
        <v>1824</v>
      </c>
      <c r="FO29" s="78" t="s">
        <v>1824</v>
      </c>
      <c r="FP29" s="78" t="s">
        <v>1824</v>
      </c>
      <c r="FQ29" s="78" t="s">
        <v>1824</v>
      </c>
      <c r="FR29" s="78" t="s">
        <v>1824</v>
      </c>
      <c r="FS29" s="78" t="s">
        <v>1824</v>
      </c>
      <c r="FT29" s="78" t="s">
        <v>1824</v>
      </c>
      <c r="FU29" s="78" t="s">
        <v>1824</v>
      </c>
      <c r="FV29" s="78" t="s">
        <v>1824</v>
      </c>
      <c r="FW29" s="78" t="s">
        <v>1824</v>
      </c>
      <c r="FX29" s="78" t="s">
        <v>1824</v>
      </c>
      <c r="FY29" s="78" t="s">
        <v>1824</v>
      </c>
      <c r="FZ29" s="78" t="s">
        <v>1824</v>
      </c>
      <c r="GA29" s="78" t="s">
        <v>1824</v>
      </c>
      <c r="GB29" s="78" t="s">
        <v>1824</v>
      </c>
      <c r="GC29" s="78" t="s">
        <v>1824</v>
      </c>
      <c r="GD29" s="78" t="s">
        <v>1824</v>
      </c>
      <c r="GE29" s="78" t="s">
        <v>1824</v>
      </c>
      <c r="GF29" s="78" t="s">
        <v>1824</v>
      </c>
      <c r="GG29" s="78" t="s">
        <v>1824</v>
      </c>
      <c r="GH29" s="78" t="s">
        <v>1824</v>
      </c>
      <c r="GI29" s="78" t="s">
        <v>1824</v>
      </c>
      <c r="GJ29" s="78" t="s">
        <v>1824</v>
      </c>
      <c r="GK29" s="78" t="s">
        <v>1824</v>
      </c>
      <c r="GL29" s="78" t="s">
        <v>1824</v>
      </c>
      <c r="GM29" s="78" t="s">
        <v>1824</v>
      </c>
    </row>
    <row r="30" spans="1:195">
      <c r="A30" s="78" t="s">
        <v>1824</v>
      </c>
      <c r="B30" s="78" t="s">
        <v>1824</v>
      </c>
      <c r="C30" s="78" t="s">
        <v>1824</v>
      </c>
      <c r="D30" s="78" t="s">
        <v>1824</v>
      </c>
      <c r="E30" s="78" t="s">
        <v>1824</v>
      </c>
      <c r="F30" s="78" t="s">
        <v>1824</v>
      </c>
      <c r="G30" s="78" t="s">
        <v>1824</v>
      </c>
      <c r="H30" s="78" t="s">
        <v>1824</v>
      </c>
      <c r="I30" s="78" t="s">
        <v>1824</v>
      </c>
      <c r="J30" s="78" t="s">
        <v>1824</v>
      </c>
      <c r="K30" s="78" t="s">
        <v>1824</v>
      </c>
      <c r="L30" s="78" t="s">
        <v>1824</v>
      </c>
      <c r="M30" s="78" t="s">
        <v>1824</v>
      </c>
      <c r="N30" s="78" t="s">
        <v>1824</v>
      </c>
      <c r="O30" s="78" t="s">
        <v>1824</v>
      </c>
      <c r="P30" s="78" t="s">
        <v>1824</v>
      </c>
      <c r="Q30" s="78" t="s">
        <v>1824</v>
      </c>
      <c r="R30" s="78" t="s">
        <v>1824</v>
      </c>
      <c r="S30" s="78" t="s">
        <v>1824</v>
      </c>
      <c r="T30" s="78" t="s">
        <v>1824</v>
      </c>
      <c r="U30" s="78" t="s">
        <v>1824</v>
      </c>
      <c r="V30" s="78" t="s">
        <v>1824</v>
      </c>
      <c r="W30" s="78" t="s">
        <v>1824</v>
      </c>
      <c r="X30" s="78" t="s">
        <v>1824</v>
      </c>
      <c r="Y30" s="78" t="s">
        <v>1824</v>
      </c>
      <c r="Z30" s="78" t="s">
        <v>1824</v>
      </c>
      <c r="AA30" s="78" t="s">
        <v>1824</v>
      </c>
      <c r="AB30" s="78" t="s">
        <v>1824</v>
      </c>
      <c r="AC30" s="78" t="s">
        <v>1824</v>
      </c>
      <c r="AD30" s="78" t="s">
        <v>1824</v>
      </c>
      <c r="AE30" s="78" t="s">
        <v>1824</v>
      </c>
      <c r="AF30" s="78" t="s">
        <v>1824</v>
      </c>
      <c r="AG30" s="78" t="s">
        <v>1824</v>
      </c>
      <c r="AH30" s="78" t="s">
        <v>1824</v>
      </c>
      <c r="AI30" s="78" t="s">
        <v>5657</v>
      </c>
      <c r="AJ30" s="78" t="s">
        <v>1824</v>
      </c>
      <c r="AK30" s="78" t="s">
        <v>1824</v>
      </c>
      <c r="AL30" s="78" t="s">
        <v>1824</v>
      </c>
      <c r="AM30" s="78" t="s">
        <v>1824</v>
      </c>
      <c r="AN30" s="78" t="s">
        <v>1824</v>
      </c>
      <c r="AO30" s="78" t="s">
        <v>1824</v>
      </c>
      <c r="AP30" s="78" t="s">
        <v>1824</v>
      </c>
      <c r="AQ30" s="78" t="s">
        <v>1824</v>
      </c>
      <c r="AR30" s="78" t="s">
        <v>1824</v>
      </c>
      <c r="AS30" s="78" t="s">
        <v>1824</v>
      </c>
      <c r="AT30" s="78" t="s">
        <v>1824</v>
      </c>
      <c r="AU30" s="78" t="s">
        <v>1824</v>
      </c>
      <c r="AV30" s="78" t="s">
        <v>1824</v>
      </c>
      <c r="AW30" s="78" t="s">
        <v>1824</v>
      </c>
      <c r="AX30" s="78" t="s">
        <v>1824</v>
      </c>
      <c r="AY30" s="78" t="s">
        <v>1824</v>
      </c>
      <c r="AZ30" s="78" t="s">
        <v>1824</v>
      </c>
      <c r="BA30" s="78" t="s">
        <v>1824</v>
      </c>
      <c r="BB30" s="78" t="s">
        <v>1824</v>
      </c>
      <c r="BC30" s="78" t="s">
        <v>1824</v>
      </c>
      <c r="BD30" s="78" t="s">
        <v>1824</v>
      </c>
      <c r="BE30" s="78" t="s">
        <v>1824</v>
      </c>
      <c r="BF30" s="78" t="s">
        <v>1824</v>
      </c>
      <c r="BG30" s="78" t="s">
        <v>1824</v>
      </c>
      <c r="BH30" s="78" t="s">
        <v>1824</v>
      </c>
      <c r="BI30" s="78" t="s">
        <v>1824</v>
      </c>
      <c r="BJ30" s="78" t="s">
        <v>1824</v>
      </c>
      <c r="BK30" s="78" t="s">
        <v>1824</v>
      </c>
      <c r="BL30" s="78" t="s">
        <v>1824</v>
      </c>
      <c r="BM30" s="78" t="s">
        <v>1824</v>
      </c>
      <c r="BN30" s="78" t="s">
        <v>1824</v>
      </c>
      <c r="BO30" s="78" t="s">
        <v>1824</v>
      </c>
      <c r="BP30" s="78" t="s">
        <v>1824</v>
      </c>
      <c r="BQ30" s="78" t="s">
        <v>1824</v>
      </c>
      <c r="BR30" s="78" t="s">
        <v>1824</v>
      </c>
      <c r="BS30" s="78" t="s">
        <v>1824</v>
      </c>
      <c r="BT30" s="78" t="s">
        <v>1824</v>
      </c>
      <c r="BU30" s="78" t="s">
        <v>1824</v>
      </c>
      <c r="BV30" s="78" t="s">
        <v>1824</v>
      </c>
      <c r="BW30" s="78" t="s">
        <v>1824</v>
      </c>
      <c r="BX30" s="78" t="s">
        <v>1824</v>
      </c>
      <c r="BY30" s="78" t="s">
        <v>1824</v>
      </c>
      <c r="BZ30" s="78" t="s">
        <v>1824</v>
      </c>
      <c r="CA30" s="78" t="s">
        <v>1824</v>
      </c>
      <c r="CB30" s="78" t="s">
        <v>1824</v>
      </c>
      <c r="CC30" s="78" t="s">
        <v>1824</v>
      </c>
      <c r="CD30" s="78" t="s">
        <v>1824</v>
      </c>
      <c r="CE30" s="78" t="s">
        <v>1824</v>
      </c>
      <c r="CF30" s="78" t="s">
        <v>1824</v>
      </c>
      <c r="CG30" s="78" t="s">
        <v>1824</v>
      </c>
      <c r="CH30" s="78" t="s">
        <v>1824</v>
      </c>
      <c r="CI30" s="78" t="s">
        <v>1824</v>
      </c>
      <c r="CJ30" s="78" t="s">
        <v>1824</v>
      </c>
      <c r="CK30" s="78" t="s">
        <v>1824</v>
      </c>
      <c r="CL30" s="78" t="s">
        <v>1824</v>
      </c>
      <c r="CM30" s="78" t="s">
        <v>1824</v>
      </c>
      <c r="CN30" s="78" t="s">
        <v>1824</v>
      </c>
      <c r="CO30" s="78" t="s">
        <v>1824</v>
      </c>
      <c r="CP30" s="78" t="s">
        <v>1824</v>
      </c>
      <c r="CQ30" s="78" t="s">
        <v>1824</v>
      </c>
      <c r="CR30" s="78" t="s">
        <v>1824</v>
      </c>
      <c r="CS30" s="78" t="s">
        <v>1824</v>
      </c>
      <c r="CT30" s="78" t="s">
        <v>1824</v>
      </c>
      <c r="CU30" s="78" t="s">
        <v>1824</v>
      </c>
      <c r="CV30" s="78" t="s">
        <v>1824</v>
      </c>
      <c r="CW30" s="78" t="s">
        <v>1824</v>
      </c>
      <c r="CX30" s="78" t="s">
        <v>1824</v>
      </c>
      <c r="CY30" s="78" t="s">
        <v>1824</v>
      </c>
      <c r="CZ30" s="78" t="s">
        <v>1824</v>
      </c>
      <c r="DA30" s="78" t="s">
        <v>1824</v>
      </c>
      <c r="DB30" s="78" t="s">
        <v>1824</v>
      </c>
      <c r="DC30" s="78" t="s">
        <v>5658</v>
      </c>
      <c r="DD30" s="78" t="s">
        <v>1824</v>
      </c>
      <c r="DE30" s="78" t="s">
        <v>1824</v>
      </c>
      <c r="DF30" s="78" t="s">
        <v>1824</v>
      </c>
      <c r="DG30" s="78" t="s">
        <v>1824</v>
      </c>
      <c r="DH30" s="78" t="s">
        <v>1824</v>
      </c>
      <c r="DI30" s="78" t="s">
        <v>1824</v>
      </c>
      <c r="DJ30" s="78" t="s">
        <v>1824</v>
      </c>
      <c r="DK30" s="78" t="s">
        <v>1824</v>
      </c>
      <c r="DL30" s="78" t="s">
        <v>1824</v>
      </c>
      <c r="DM30" s="78" t="s">
        <v>1824</v>
      </c>
      <c r="DN30" s="78" t="s">
        <v>1824</v>
      </c>
      <c r="DO30" s="78" t="s">
        <v>1824</v>
      </c>
      <c r="DP30" s="78" t="s">
        <v>1824</v>
      </c>
      <c r="DQ30" s="78" t="s">
        <v>1824</v>
      </c>
      <c r="DR30" s="78" t="s">
        <v>1824</v>
      </c>
      <c r="DS30" s="78" t="s">
        <v>1824</v>
      </c>
      <c r="DT30" s="78" t="s">
        <v>1824</v>
      </c>
      <c r="DU30" s="78" t="s">
        <v>1824</v>
      </c>
      <c r="DV30" s="78" t="s">
        <v>1824</v>
      </c>
      <c r="DW30" s="78" t="s">
        <v>1824</v>
      </c>
      <c r="DX30" s="78" t="s">
        <v>5659</v>
      </c>
      <c r="DY30" s="78" t="s">
        <v>1824</v>
      </c>
      <c r="DZ30" s="78" t="s">
        <v>1824</v>
      </c>
      <c r="EA30" s="78" t="s">
        <v>1824</v>
      </c>
      <c r="EB30" s="78" t="s">
        <v>1824</v>
      </c>
      <c r="EC30" s="78" t="s">
        <v>1824</v>
      </c>
      <c r="ED30" s="78" t="s">
        <v>5660</v>
      </c>
      <c r="EE30" s="78" t="s">
        <v>1824</v>
      </c>
      <c r="EF30" s="78" t="s">
        <v>1824</v>
      </c>
      <c r="EG30" s="78" t="s">
        <v>5661</v>
      </c>
      <c r="EH30" s="78" t="s">
        <v>1824</v>
      </c>
      <c r="EI30" s="78" t="s">
        <v>1824</v>
      </c>
      <c r="EJ30" s="78" t="s">
        <v>1824</v>
      </c>
      <c r="EK30" s="78" t="s">
        <v>1824</v>
      </c>
      <c r="EL30" s="78" t="s">
        <v>1824</v>
      </c>
      <c r="EM30" s="78" t="s">
        <v>1824</v>
      </c>
      <c r="EN30" s="78" t="s">
        <v>1824</v>
      </c>
      <c r="EO30" s="78" t="s">
        <v>1824</v>
      </c>
      <c r="EP30" s="78" t="s">
        <v>1824</v>
      </c>
      <c r="EQ30" s="78" t="s">
        <v>1824</v>
      </c>
      <c r="ER30" s="78" t="s">
        <v>1824</v>
      </c>
      <c r="ES30" s="78" t="s">
        <v>1824</v>
      </c>
      <c r="ET30" s="78" t="s">
        <v>1824</v>
      </c>
      <c r="EU30" s="78" t="s">
        <v>1824</v>
      </c>
      <c r="EV30" s="78" t="s">
        <v>1824</v>
      </c>
      <c r="EW30" s="78" t="s">
        <v>1824</v>
      </c>
      <c r="EX30" s="78" t="s">
        <v>1824</v>
      </c>
      <c r="EY30" s="78" t="s">
        <v>1824</v>
      </c>
      <c r="EZ30" s="78" t="s">
        <v>1824</v>
      </c>
      <c r="FA30" s="78" t="s">
        <v>1824</v>
      </c>
      <c r="FB30" s="78" t="s">
        <v>1824</v>
      </c>
      <c r="FC30" s="78" t="s">
        <v>1824</v>
      </c>
      <c r="FD30" s="78" t="s">
        <v>1824</v>
      </c>
      <c r="FE30" s="78" t="s">
        <v>1824</v>
      </c>
      <c r="FF30" s="78" t="s">
        <v>1824</v>
      </c>
      <c r="FG30" s="78" t="s">
        <v>1824</v>
      </c>
      <c r="FH30" s="78" t="s">
        <v>1824</v>
      </c>
      <c r="FI30" s="78" t="s">
        <v>1824</v>
      </c>
      <c r="FJ30" s="78" t="s">
        <v>1824</v>
      </c>
      <c r="FK30" s="78" t="s">
        <v>1824</v>
      </c>
      <c r="FL30" s="78" t="s">
        <v>1824</v>
      </c>
      <c r="FM30" s="78" t="s">
        <v>1824</v>
      </c>
      <c r="FN30" s="78" t="s">
        <v>1824</v>
      </c>
      <c r="FO30" s="78" t="s">
        <v>1824</v>
      </c>
      <c r="FP30" s="78" t="s">
        <v>1824</v>
      </c>
      <c r="FQ30" s="78" t="s">
        <v>1824</v>
      </c>
      <c r="FR30" s="78" t="s">
        <v>1824</v>
      </c>
      <c r="FS30" s="78" t="s">
        <v>1824</v>
      </c>
      <c r="FT30" s="78" t="s">
        <v>1824</v>
      </c>
      <c r="FU30" s="78" t="s">
        <v>1824</v>
      </c>
      <c r="FV30" s="78" t="s">
        <v>1824</v>
      </c>
      <c r="FW30" s="78" t="s">
        <v>1824</v>
      </c>
      <c r="FX30" s="78" t="s">
        <v>1824</v>
      </c>
      <c r="FY30" s="78" t="s">
        <v>1824</v>
      </c>
      <c r="FZ30" s="78" t="s">
        <v>1824</v>
      </c>
      <c r="GA30" s="78" t="s">
        <v>1824</v>
      </c>
      <c r="GB30" s="78" t="s">
        <v>1824</v>
      </c>
      <c r="GC30" s="78" t="s">
        <v>1824</v>
      </c>
      <c r="GD30" s="78" t="s">
        <v>1824</v>
      </c>
      <c r="GE30" s="78" t="s">
        <v>1824</v>
      </c>
      <c r="GF30" s="78" t="s">
        <v>1824</v>
      </c>
      <c r="GG30" s="78" t="s">
        <v>1824</v>
      </c>
      <c r="GH30" s="78" t="s">
        <v>1824</v>
      </c>
      <c r="GI30" s="78" t="s">
        <v>1824</v>
      </c>
      <c r="GJ30" s="78" t="s">
        <v>1824</v>
      </c>
      <c r="GK30" s="78" t="s">
        <v>1824</v>
      </c>
      <c r="GL30" s="78" t="s">
        <v>1824</v>
      </c>
      <c r="GM30" s="78" t="s">
        <v>1824</v>
      </c>
    </row>
    <row r="31" spans="1:195">
      <c r="A31" s="78" t="s">
        <v>1824</v>
      </c>
      <c r="B31" s="78" t="s">
        <v>1824</v>
      </c>
      <c r="C31" s="78" t="s">
        <v>1824</v>
      </c>
      <c r="D31" s="78" t="s">
        <v>1824</v>
      </c>
      <c r="E31" s="78" t="s">
        <v>1824</v>
      </c>
      <c r="F31" s="78" t="s">
        <v>1824</v>
      </c>
      <c r="G31" s="78" t="s">
        <v>1824</v>
      </c>
      <c r="H31" s="78" t="s">
        <v>1824</v>
      </c>
      <c r="I31" s="78" t="s">
        <v>1824</v>
      </c>
      <c r="J31" s="78" t="s">
        <v>1824</v>
      </c>
      <c r="K31" s="78" t="s">
        <v>1824</v>
      </c>
      <c r="L31" s="78" t="s">
        <v>1824</v>
      </c>
      <c r="M31" s="78" t="s">
        <v>1824</v>
      </c>
      <c r="N31" s="78" t="s">
        <v>1824</v>
      </c>
      <c r="O31" s="78" t="s">
        <v>1824</v>
      </c>
      <c r="P31" s="78" t="s">
        <v>1824</v>
      </c>
      <c r="Q31" s="78" t="s">
        <v>1824</v>
      </c>
      <c r="R31" s="78" t="s">
        <v>1824</v>
      </c>
      <c r="S31" s="78" t="s">
        <v>1824</v>
      </c>
      <c r="T31" s="78" t="s">
        <v>1824</v>
      </c>
      <c r="U31" s="78" t="s">
        <v>1824</v>
      </c>
      <c r="V31" s="78" t="s">
        <v>1824</v>
      </c>
      <c r="W31" s="78" t="s">
        <v>1824</v>
      </c>
      <c r="X31" s="78" t="s">
        <v>1824</v>
      </c>
      <c r="Y31" s="78" t="s">
        <v>1824</v>
      </c>
      <c r="Z31" s="78" t="s">
        <v>1824</v>
      </c>
      <c r="AA31" s="78" t="s">
        <v>1824</v>
      </c>
      <c r="AB31" s="78" t="s">
        <v>1824</v>
      </c>
      <c r="AC31" s="78" t="s">
        <v>1824</v>
      </c>
      <c r="AD31" s="78" t="s">
        <v>1824</v>
      </c>
      <c r="AE31" s="78" t="s">
        <v>1824</v>
      </c>
      <c r="AF31" s="78" t="s">
        <v>1824</v>
      </c>
      <c r="AG31" s="78" t="s">
        <v>1824</v>
      </c>
      <c r="AH31" s="78" t="s">
        <v>1824</v>
      </c>
      <c r="AI31" s="78" t="s">
        <v>1824</v>
      </c>
      <c r="AJ31" s="78" t="s">
        <v>1824</v>
      </c>
      <c r="AK31" s="78" t="s">
        <v>1824</v>
      </c>
      <c r="AL31" s="78" t="s">
        <v>1824</v>
      </c>
      <c r="AM31" s="78" t="s">
        <v>1824</v>
      </c>
      <c r="AN31" s="78" t="s">
        <v>1824</v>
      </c>
      <c r="AO31" s="78" t="s">
        <v>1824</v>
      </c>
      <c r="AP31" s="78" t="s">
        <v>1824</v>
      </c>
      <c r="AQ31" s="78" t="s">
        <v>1824</v>
      </c>
      <c r="AR31" s="78" t="s">
        <v>1824</v>
      </c>
      <c r="AS31" s="78" t="s">
        <v>1824</v>
      </c>
      <c r="AT31" s="78" t="s">
        <v>1824</v>
      </c>
      <c r="AU31" s="78" t="s">
        <v>1824</v>
      </c>
      <c r="AV31" s="78" t="s">
        <v>1824</v>
      </c>
      <c r="AW31" s="78" t="s">
        <v>1824</v>
      </c>
      <c r="AX31" s="78" t="s">
        <v>1824</v>
      </c>
      <c r="AY31" s="78" t="s">
        <v>1824</v>
      </c>
      <c r="AZ31" s="78" t="s">
        <v>1824</v>
      </c>
      <c r="BA31" s="78" t="s">
        <v>1824</v>
      </c>
      <c r="BB31" s="78" t="s">
        <v>1824</v>
      </c>
      <c r="BC31" s="78" t="s">
        <v>1824</v>
      </c>
      <c r="BD31" s="78" t="s">
        <v>1824</v>
      </c>
      <c r="BE31" s="78" t="s">
        <v>1824</v>
      </c>
      <c r="BF31" s="78" t="s">
        <v>1824</v>
      </c>
      <c r="BG31" s="78" t="s">
        <v>1824</v>
      </c>
      <c r="BH31" s="78" t="s">
        <v>1824</v>
      </c>
      <c r="BI31" s="78" t="s">
        <v>1824</v>
      </c>
      <c r="BJ31" s="78" t="s">
        <v>1824</v>
      </c>
      <c r="BK31" s="78" t="s">
        <v>1824</v>
      </c>
      <c r="BL31" s="78" t="s">
        <v>1824</v>
      </c>
      <c r="BM31" s="78" t="s">
        <v>1824</v>
      </c>
      <c r="BN31" s="78" t="s">
        <v>1824</v>
      </c>
      <c r="BO31" s="78" t="s">
        <v>1824</v>
      </c>
      <c r="BP31" s="78" t="s">
        <v>1824</v>
      </c>
      <c r="BQ31" s="78" t="s">
        <v>1824</v>
      </c>
      <c r="BR31" s="78" t="s">
        <v>1824</v>
      </c>
      <c r="BS31" s="78" t="s">
        <v>1824</v>
      </c>
      <c r="BT31" s="78" t="s">
        <v>1824</v>
      </c>
      <c r="BU31" s="78" t="s">
        <v>1824</v>
      </c>
      <c r="BV31" s="78" t="s">
        <v>1824</v>
      </c>
      <c r="BW31" s="78" t="s">
        <v>1824</v>
      </c>
      <c r="BX31" s="78" t="s">
        <v>1824</v>
      </c>
      <c r="BY31" s="78" t="s">
        <v>1824</v>
      </c>
      <c r="BZ31" s="78" t="s">
        <v>1824</v>
      </c>
      <c r="CA31" s="78" t="s">
        <v>1824</v>
      </c>
      <c r="CB31" s="78" t="s">
        <v>1824</v>
      </c>
      <c r="CC31" s="78" t="s">
        <v>1824</v>
      </c>
      <c r="CD31" s="78" t="s">
        <v>1824</v>
      </c>
      <c r="CE31" s="78" t="s">
        <v>1824</v>
      </c>
      <c r="CF31" s="78" t="s">
        <v>1824</v>
      </c>
      <c r="CG31" s="78" t="s">
        <v>1824</v>
      </c>
      <c r="CH31" s="78" t="s">
        <v>1824</v>
      </c>
      <c r="CI31" s="78" t="s">
        <v>1824</v>
      </c>
      <c r="CJ31" s="78" t="s">
        <v>1824</v>
      </c>
      <c r="CK31" s="78" t="s">
        <v>1824</v>
      </c>
      <c r="CL31" s="78" t="s">
        <v>1824</v>
      </c>
      <c r="CM31" s="78" t="s">
        <v>1824</v>
      </c>
      <c r="CN31" s="78" t="s">
        <v>1824</v>
      </c>
      <c r="CO31" s="78" t="s">
        <v>1824</v>
      </c>
      <c r="CP31" s="78" t="s">
        <v>1824</v>
      </c>
      <c r="CQ31" s="78" t="s">
        <v>1824</v>
      </c>
      <c r="CR31" s="78" t="s">
        <v>1824</v>
      </c>
      <c r="CS31" s="78" t="s">
        <v>1824</v>
      </c>
      <c r="CT31" s="78" t="s">
        <v>1824</v>
      </c>
      <c r="CU31" s="78" t="s">
        <v>1824</v>
      </c>
      <c r="CV31" s="78" t="s">
        <v>1824</v>
      </c>
      <c r="CW31" s="78" t="s">
        <v>1824</v>
      </c>
      <c r="CX31" s="78" t="s">
        <v>1824</v>
      </c>
      <c r="CY31" s="78" t="s">
        <v>1824</v>
      </c>
      <c r="CZ31" s="78" t="s">
        <v>1824</v>
      </c>
      <c r="DA31" s="78" t="s">
        <v>1824</v>
      </c>
      <c r="DB31" s="78" t="s">
        <v>1824</v>
      </c>
      <c r="DC31" s="78" t="s">
        <v>5662</v>
      </c>
      <c r="DD31" s="78" t="s">
        <v>1824</v>
      </c>
      <c r="DE31" s="78" t="s">
        <v>1824</v>
      </c>
      <c r="DF31" s="78" t="s">
        <v>1824</v>
      </c>
      <c r="DG31" s="78" t="s">
        <v>1824</v>
      </c>
      <c r="DH31" s="78" t="s">
        <v>1824</v>
      </c>
      <c r="DI31" s="78" t="s">
        <v>1824</v>
      </c>
      <c r="DJ31" s="78" t="s">
        <v>1824</v>
      </c>
      <c r="DK31" s="78" t="s">
        <v>1824</v>
      </c>
      <c r="DL31" s="78" t="s">
        <v>1824</v>
      </c>
      <c r="DM31" s="78" t="s">
        <v>1824</v>
      </c>
      <c r="DN31" s="78" t="s">
        <v>1824</v>
      </c>
      <c r="DO31" s="78" t="s">
        <v>1824</v>
      </c>
      <c r="DP31" s="78" t="s">
        <v>1824</v>
      </c>
      <c r="DQ31" s="78" t="s">
        <v>1824</v>
      </c>
      <c r="DR31" s="78" t="s">
        <v>1824</v>
      </c>
      <c r="DS31" s="78" t="s">
        <v>1824</v>
      </c>
      <c r="DT31" s="78" t="s">
        <v>1824</v>
      </c>
      <c r="DU31" s="78" t="s">
        <v>1824</v>
      </c>
      <c r="DV31" s="78" t="s">
        <v>1824</v>
      </c>
      <c r="DW31" s="78" t="s">
        <v>1824</v>
      </c>
      <c r="DX31" s="78" t="s">
        <v>5663</v>
      </c>
      <c r="DY31" s="78" t="s">
        <v>1824</v>
      </c>
      <c r="DZ31" s="78" t="s">
        <v>1824</v>
      </c>
      <c r="EA31" s="78" t="s">
        <v>1824</v>
      </c>
      <c r="EB31" s="78" t="s">
        <v>1824</v>
      </c>
      <c r="EC31" s="78" t="s">
        <v>1824</v>
      </c>
      <c r="ED31" s="78" t="s">
        <v>5664</v>
      </c>
      <c r="EE31" s="78" t="s">
        <v>1824</v>
      </c>
      <c r="EF31" s="78" t="s">
        <v>1824</v>
      </c>
      <c r="EG31" s="78" t="s">
        <v>5665</v>
      </c>
      <c r="EH31" s="78" t="s">
        <v>1824</v>
      </c>
      <c r="EI31" s="78" t="s">
        <v>1824</v>
      </c>
      <c r="EJ31" s="78" t="s">
        <v>1824</v>
      </c>
      <c r="EK31" s="78" t="s">
        <v>1824</v>
      </c>
      <c r="EL31" s="78" t="s">
        <v>1824</v>
      </c>
      <c r="EM31" s="78" t="s">
        <v>1824</v>
      </c>
      <c r="EN31" s="78" t="s">
        <v>1824</v>
      </c>
      <c r="EO31" s="78" t="s">
        <v>1824</v>
      </c>
      <c r="EP31" s="78" t="s">
        <v>1824</v>
      </c>
      <c r="EQ31" s="78" t="s">
        <v>1824</v>
      </c>
      <c r="ER31" s="78" t="s">
        <v>1824</v>
      </c>
      <c r="ES31" s="78" t="s">
        <v>1824</v>
      </c>
      <c r="ET31" s="78" t="s">
        <v>1824</v>
      </c>
      <c r="EU31" s="78" t="s">
        <v>1824</v>
      </c>
      <c r="EV31" s="78" t="s">
        <v>1824</v>
      </c>
      <c r="EW31" s="78" t="s">
        <v>1824</v>
      </c>
      <c r="EX31" s="78" t="s">
        <v>1824</v>
      </c>
      <c r="EY31" s="78" t="s">
        <v>1824</v>
      </c>
      <c r="EZ31" s="78" t="s">
        <v>1824</v>
      </c>
      <c r="FA31" s="78" t="s">
        <v>1824</v>
      </c>
      <c r="FB31" s="78" t="s">
        <v>1824</v>
      </c>
      <c r="FC31" s="78" t="s">
        <v>1824</v>
      </c>
      <c r="FD31" s="78" t="s">
        <v>1824</v>
      </c>
      <c r="FE31" s="78" t="s">
        <v>1824</v>
      </c>
      <c r="FF31" s="78" t="s">
        <v>1824</v>
      </c>
      <c r="FG31" s="78" t="s">
        <v>1824</v>
      </c>
      <c r="FH31" s="78" t="s">
        <v>1824</v>
      </c>
      <c r="FI31" s="78" t="s">
        <v>1824</v>
      </c>
      <c r="FJ31" s="78" t="s">
        <v>1824</v>
      </c>
      <c r="FK31" s="78" t="s">
        <v>1824</v>
      </c>
      <c r="FL31" s="78" t="s">
        <v>1824</v>
      </c>
      <c r="FM31" s="78" t="s">
        <v>1824</v>
      </c>
      <c r="FN31" s="78" t="s">
        <v>1824</v>
      </c>
      <c r="FO31" s="78" t="s">
        <v>1824</v>
      </c>
      <c r="FP31" s="78" t="s">
        <v>1824</v>
      </c>
      <c r="FQ31" s="78" t="s">
        <v>1824</v>
      </c>
      <c r="FR31" s="78" t="s">
        <v>1824</v>
      </c>
      <c r="FS31" s="78" t="s">
        <v>1824</v>
      </c>
      <c r="FT31" s="78" t="s">
        <v>1824</v>
      </c>
      <c r="FU31" s="78" t="s">
        <v>1824</v>
      </c>
      <c r="FV31" s="78" t="s">
        <v>1824</v>
      </c>
      <c r="FW31" s="78" t="s">
        <v>1824</v>
      </c>
      <c r="FX31" s="78" t="s">
        <v>1824</v>
      </c>
      <c r="FY31" s="78" t="s">
        <v>1824</v>
      </c>
      <c r="FZ31" s="78" t="s">
        <v>1824</v>
      </c>
      <c r="GA31" s="78" t="s">
        <v>1824</v>
      </c>
      <c r="GB31" s="78" t="s">
        <v>1824</v>
      </c>
      <c r="GC31" s="78" t="s">
        <v>1824</v>
      </c>
      <c r="GD31" s="78" t="s">
        <v>1824</v>
      </c>
      <c r="GE31" s="78" t="s">
        <v>1824</v>
      </c>
      <c r="GF31" s="78" t="s">
        <v>1824</v>
      </c>
      <c r="GG31" s="78" t="s">
        <v>1824</v>
      </c>
      <c r="GH31" s="78" t="s">
        <v>1824</v>
      </c>
      <c r="GI31" s="78" t="s">
        <v>1824</v>
      </c>
      <c r="GJ31" s="78" t="s">
        <v>1824</v>
      </c>
      <c r="GK31" s="78" t="s">
        <v>1824</v>
      </c>
      <c r="GL31" s="78" t="s">
        <v>1824</v>
      </c>
      <c r="GM31" s="78" t="s">
        <v>1824</v>
      </c>
    </row>
    <row r="32" spans="1:195">
      <c r="A32" s="78" t="s">
        <v>1824</v>
      </c>
      <c r="B32" s="78" t="s">
        <v>1824</v>
      </c>
      <c r="C32" s="78" t="s">
        <v>1824</v>
      </c>
      <c r="D32" s="78" t="s">
        <v>1824</v>
      </c>
      <c r="E32" s="78" t="s">
        <v>1824</v>
      </c>
      <c r="F32" s="78" t="s">
        <v>1824</v>
      </c>
      <c r="G32" s="78" t="s">
        <v>1824</v>
      </c>
      <c r="H32" s="78" t="s">
        <v>1824</v>
      </c>
      <c r="I32" s="78" t="s">
        <v>1824</v>
      </c>
      <c r="J32" s="78" t="s">
        <v>1824</v>
      </c>
      <c r="K32" s="78" t="s">
        <v>1824</v>
      </c>
      <c r="L32" s="78" t="s">
        <v>1824</v>
      </c>
      <c r="M32" s="78" t="s">
        <v>1824</v>
      </c>
      <c r="N32" s="78" t="s">
        <v>1824</v>
      </c>
      <c r="O32" s="78" t="s">
        <v>1824</v>
      </c>
      <c r="P32" s="78" t="s">
        <v>1824</v>
      </c>
      <c r="Q32" s="78" t="s">
        <v>1824</v>
      </c>
      <c r="R32" s="78" t="s">
        <v>1824</v>
      </c>
      <c r="S32" s="78" t="s">
        <v>1824</v>
      </c>
      <c r="T32" s="78" t="s">
        <v>1824</v>
      </c>
      <c r="U32" s="78" t="s">
        <v>1824</v>
      </c>
      <c r="V32" s="78" t="s">
        <v>1824</v>
      </c>
      <c r="W32" s="78" t="s">
        <v>1824</v>
      </c>
      <c r="X32" s="78" t="s">
        <v>1824</v>
      </c>
      <c r="Y32" s="78" t="s">
        <v>1824</v>
      </c>
      <c r="Z32" s="78" t="s">
        <v>1824</v>
      </c>
      <c r="AA32" s="78" t="s">
        <v>1824</v>
      </c>
      <c r="AB32" s="78" t="s">
        <v>1824</v>
      </c>
      <c r="AC32" s="78" t="s">
        <v>1824</v>
      </c>
      <c r="AD32" s="78" t="s">
        <v>1824</v>
      </c>
      <c r="AE32" s="78" t="s">
        <v>1824</v>
      </c>
      <c r="AF32" s="78" t="s">
        <v>1824</v>
      </c>
      <c r="AG32" s="78" t="s">
        <v>1824</v>
      </c>
      <c r="AH32" s="78" t="s">
        <v>1824</v>
      </c>
      <c r="AI32" s="78" t="s">
        <v>1824</v>
      </c>
      <c r="AJ32" s="78" t="s">
        <v>1824</v>
      </c>
      <c r="AK32" s="78" t="s">
        <v>1824</v>
      </c>
      <c r="AL32" s="78" t="s">
        <v>1824</v>
      </c>
      <c r="AM32" s="78" t="s">
        <v>1824</v>
      </c>
      <c r="AN32" s="78" t="s">
        <v>1824</v>
      </c>
      <c r="AO32" s="78" t="s">
        <v>1824</v>
      </c>
      <c r="AP32" s="78" t="s">
        <v>1824</v>
      </c>
      <c r="AQ32" s="78" t="s">
        <v>1824</v>
      </c>
      <c r="AR32" s="78" t="s">
        <v>1824</v>
      </c>
      <c r="AS32" s="78" t="s">
        <v>1824</v>
      </c>
      <c r="AT32" s="78" t="s">
        <v>1824</v>
      </c>
      <c r="AU32" s="78" t="s">
        <v>1824</v>
      </c>
      <c r="AV32" s="78" t="s">
        <v>1824</v>
      </c>
      <c r="AW32" s="78" t="s">
        <v>1824</v>
      </c>
      <c r="AX32" s="78" t="s">
        <v>1824</v>
      </c>
      <c r="AY32" s="78" t="s">
        <v>1824</v>
      </c>
      <c r="AZ32" s="78" t="s">
        <v>1824</v>
      </c>
      <c r="BA32" s="78" t="s">
        <v>1824</v>
      </c>
      <c r="BB32" s="78" t="s">
        <v>1824</v>
      </c>
      <c r="BC32" s="78" t="s">
        <v>1824</v>
      </c>
      <c r="BD32" s="78" t="s">
        <v>1824</v>
      </c>
      <c r="BE32" s="78" t="s">
        <v>1824</v>
      </c>
      <c r="BF32" s="78" t="s">
        <v>1824</v>
      </c>
      <c r="BG32" s="78" t="s">
        <v>1824</v>
      </c>
      <c r="BH32" s="78" t="s">
        <v>1824</v>
      </c>
      <c r="BI32" s="78" t="s">
        <v>1824</v>
      </c>
      <c r="BJ32" s="78" t="s">
        <v>1824</v>
      </c>
      <c r="BK32" s="78" t="s">
        <v>1824</v>
      </c>
      <c r="BL32" s="78" t="s">
        <v>1824</v>
      </c>
      <c r="BM32" s="78" t="s">
        <v>1824</v>
      </c>
      <c r="BN32" s="78" t="s">
        <v>1824</v>
      </c>
      <c r="BO32" s="78" t="s">
        <v>1824</v>
      </c>
      <c r="BP32" s="78" t="s">
        <v>1824</v>
      </c>
      <c r="BQ32" s="78" t="s">
        <v>1824</v>
      </c>
      <c r="BR32" s="78" t="s">
        <v>1824</v>
      </c>
      <c r="BS32" s="78" t="s">
        <v>1824</v>
      </c>
      <c r="BT32" s="78" t="s">
        <v>1824</v>
      </c>
      <c r="BU32" s="78" t="s">
        <v>1824</v>
      </c>
      <c r="BV32" s="78" t="s">
        <v>1824</v>
      </c>
      <c r="BW32" s="78" t="s">
        <v>1824</v>
      </c>
      <c r="BX32" s="78" t="s">
        <v>1824</v>
      </c>
      <c r="BY32" s="78" t="s">
        <v>1824</v>
      </c>
      <c r="BZ32" s="78" t="s">
        <v>1824</v>
      </c>
      <c r="CA32" s="78" t="s">
        <v>1824</v>
      </c>
      <c r="CB32" s="78" t="s">
        <v>1824</v>
      </c>
      <c r="CC32" s="78" t="s">
        <v>1824</v>
      </c>
      <c r="CD32" s="78" t="s">
        <v>1824</v>
      </c>
      <c r="CE32" s="78" t="s">
        <v>1824</v>
      </c>
      <c r="CF32" s="78" t="s">
        <v>1824</v>
      </c>
      <c r="CG32" s="78" t="s">
        <v>1824</v>
      </c>
      <c r="CH32" s="78" t="s">
        <v>1824</v>
      </c>
      <c r="CI32" s="78" t="s">
        <v>1824</v>
      </c>
      <c r="CJ32" s="78" t="s">
        <v>1824</v>
      </c>
      <c r="CK32" s="78" t="s">
        <v>1824</v>
      </c>
      <c r="CL32" s="78" t="s">
        <v>1824</v>
      </c>
      <c r="CM32" s="78" t="s">
        <v>1824</v>
      </c>
      <c r="CN32" s="78" t="s">
        <v>1824</v>
      </c>
      <c r="CO32" s="78" t="s">
        <v>1824</v>
      </c>
      <c r="CP32" s="78" t="s">
        <v>1824</v>
      </c>
      <c r="CQ32" s="78" t="s">
        <v>1824</v>
      </c>
      <c r="CR32" s="78" t="s">
        <v>1824</v>
      </c>
      <c r="CS32" s="78" t="s">
        <v>1824</v>
      </c>
      <c r="CT32" s="78" t="s">
        <v>1824</v>
      </c>
      <c r="CU32" s="78" t="s">
        <v>1824</v>
      </c>
      <c r="CV32" s="78" t="s">
        <v>1824</v>
      </c>
      <c r="CW32" s="78" t="s">
        <v>1824</v>
      </c>
      <c r="CX32" s="78" t="s">
        <v>1824</v>
      </c>
      <c r="CY32" s="78" t="s">
        <v>1824</v>
      </c>
      <c r="CZ32" s="78" t="s">
        <v>1824</v>
      </c>
      <c r="DA32" s="78" t="s">
        <v>1824</v>
      </c>
      <c r="DB32" s="78" t="s">
        <v>1824</v>
      </c>
      <c r="DC32" s="78" t="s">
        <v>5666</v>
      </c>
      <c r="DD32" s="78" t="s">
        <v>1824</v>
      </c>
      <c r="DE32" s="78" t="s">
        <v>1824</v>
      </c>
      <c r="DF32" s="78" t="s">
        <v>1824</v>
      </c>
      <c r="DG32" s="78" t="s">
        <v>1824</v>
      </c>
      <c r="DH32" s="78" t="s">
        <v>1824</v>
      </c>
      <c r="DI32" s="78" t="s">
        <v>1824</v>
      </c>
      <c r="DJ32" s="78" t="s">
        <v>1824</v>
      </c>
      <c r="DK32" s="78" t="s">
        <v>1824</v>
      </c>
      <c r="DL32" s="78" t="s">
        <v>1824</v>
      </c>
      <c r="DM32" s="78" t="s">
        <v>1824</v>
      </c>
      <c r="DN32" s="78" t="s">
        <v>1824</v>
      </c>
      <c r="DO32" s="78" t="s">
        <v>1824</v>
      </c>
      <c r="DP32" s="78" t="s">
        <v>1824</v>
      </c>
      <c r="DQ32" s="78" t="s">
        <v>1824</v>
      </c>
      <c r="DR32" s="78" t="s">
        <v>1824</v>
      </c>
      <c r="DS32" s="78" t="s">
        <v>1824</v>
      </c>
      <c r="DT32" s="78" t="s">
        <v>1824</v>
      </c>
      <c r="DU32" s="78" t="s">
        <v>1824</v>
      </c>
      <c r="DV32" s="78" t="s">
        <v>1824</v>
      </c>
      <c r="DW32" s="78" t="s">
        <v>1824</v>
      </c>
      <c r="DX32" s="78" t="s">
        <v>5457</v>
      </c>
      <c r="DY32" s="78" t="s">
        <v>1824</v>
      </c>
      <c r="DZ32" s="78" t="s">
        <v>1824</v>
      </c>
      <c r="EA32" s="78" t="s">
        <v>1824</v>
      </c>
      <c r="EB32" s="78" t="s">
        <v>1824</v>
      </c>
      <c r="EC32" s="78" t="s">
        <v>1824</v>
      </c>
      <c r="ED32" s="78" t="s">
        <v>5667</v>
      </c>
      <c r="EE32" s="78" t="s">
        <v>1824</v>
      </c>
      <c r="EF32" s="78" t="s">
        <v>1824</v>
      </c>
      <c r="EG32" s="78" t="s">
        <v>5668</v>
      </c>
      <c r="EH32" s="78" t="s">
        <v>1824</v>
      </c>
      <c r="EI32" s="78" t="s">
        <v>1824</v>
      </c>
      <c r="EJ32" s="78" t="s">
        <v>1824</v>
      </c>
      <c r="EK32" s="78" t="s">
        <v>1824</v>
      </c>
      <c r="EL32" s="78" t="s">
        <v>1824</v>
      </c>
      <c r="EM32" s="78" t="s">
        <v>1824</v>
      </c>
      <c r="EN32" s="78" t="s">
        <v>1824</v>
      </c>
      <c r="EO32" s="78" t="s">
        <v>1824</v>
      </c>
      <c r="EP32" s="78" t="s">
        <v>1824</v>
      </c>
      <c r="EQ32" s="78" t="s">
        <v>1824</v>
      </c>
      <c r="ER32" s="78" t="s">
        <v>1824</v>
      </c>
      <c r="ES32" s="78" t="s">
        <v>1824</v>
      </c>
      <c r="ET32" s="78" t="s">
        <v>1824</v>
      </c>
      <c r="EU32" s="78" t="s">
        <v>1824</v>
      </c>
      <c r="EV32" s="78" t="s">
        <v>1824</v>
      </c>
      <c r="EW32" s="78" t="s">
        <v>1824</v>
      </c>
      <c r="EX32" s="78" t="s">
        <v>1824</v>
      </c>
      <c r="EY32" s="78" t="s">
        <v>1824</v>
      </c>
      <c r="EZ32" s="78" t="s">
        <v>1824</v>
      </c>
      <c r="FA32" s="78" t="s">
        <v>1824</v>
      </c>
      <c r="FB32" s="78" t="s">
        <v>1824</v>
      </c>
      <c r="FC32" s="78" t="s">
        <v>1824</v>
      </c>
      <c r="FD32" s="78" t="s">
        <v>1824</v>
      </c>
      <c r="FE32" s="78" t="s">
        <v>1824</v>
      </c>
      <c r="FF32" s="78" t="s">
        <v>1824</v>
      </c>
      <c r="FG32" s="78" t="s">
        <v>1824</v>
      </c>
      <c r="FH32" s="78" t="s">
        <v>1824</v>
      </c>
      <c r="FI32" s="78" t="s">
        <v>1824</v>
      </c>
      <c r="FJ32" s="78" t="s">
        <v>1824</v>
      </c>
      <c r="FK32" s="78" t="s">
        <v>1824</v>
      </c>
      <c r="FL32" s="78" t="s">
        <v>1824</v>
      </c>
      <c r="FM32" s="78" t="s">
        <v>1824</v>
      </c>
      <c r="FN32" s="78" t="s">
        <v>1824</v>
      </c>
      <c r="FO32" s="78" t="s">
        <v>1824</v>
      </c>
      <c r="FP32" s="78" t="s">
        <v>1824</v>
      </c>
      <c r="FQ32" s="78" t="s">
        <v>1824</v>
      </c>
      <c r="FR32" s="78" t="s">
        <v>1824</v>
      </c>
      <c r="FS32" s="78" t="s">
        <v>1824</v>
      </c>
      <c r="FT32" s="78" t="s">
        <v>1824</v>
      </c>
      <c r="FU32" s="78" t="s">
        <v>1824</v>
      </c>
      <c r="FV32" s="78" t="s">
        <v>1824</v>
      </c>
      <c r="FW32" s="78" t="s">
        <v>1824</v>
      </c>
      <c r="FX32" s="78" t="s">
        <v>1824</v>
      </c>
      <c r="FY32" s="78" t="s">
        <v>1824</v>
      </c>
      <c r="FZ32" s="78" t="s">
        <v>1824</v>
      </c>
      <c r="GA32" s="78" t="s">
        <v>1824</v>
      </c>
      <c r="GB32" s="78" t="s">
        <v>1824</v>
      </c>
      <c r="GC32" s="78" t="s">
        <v>1824</v>
      </c>
      <c r="GD32" s="78" t="s">
        <v>1824</v>
      </c>
      <c r="GE32" s="78" t="s">
        <v>1824</v>
      </c>
      <c r="GF32" s="78" t="s">
        <v>1824</v>
      </c>
      <c r="GG32" s="78" t="s">
        <v>1824</v>
      </c>
      <c r="GH32" s="78" t="s">
        <v>1824</v>
      </c>
      <c r="GI32" s="78" t="s">
        <v>1824</v>
      </c>
      <c r="GJ32" s="78" t="s">
        <v>1824</v>
      </c>
      <c r="GK32" s="78" t="s">
        <v>1824</v>
      </c>
      <c r="GL32" s="78" t="s">
        <v>1824</v>
      </c>
      <c r="GM32" s="78" t="s">
        <v>1824</v>
      </c>
    </row>
    <row r="33" spans="1:195">
      <c r="A33" s="78" t="s">
        <v>1824</v>
      </c>
      <c r="B33" s="78" t="s">
        <v>1824</v>
      </c>
      <c r="C33" s="78" t="s">
        <v>1824</v>
      </c>
      <c r="D33" s="78" t="s">
        <v>1824</v>
      </c>
      <c r="E33" s="78" t="s">
        <v>1824</v>
      </c>
      <c r="F33" s="78" t="s">
        <v>1824</v>
      </c>
      <c r="G33" s="78" t="s">
        <v>1824</v>
      </c>
      <c r="H33" s="78" t="s">
        <v>1824</v>
      </c>
      <c r="I33" s="78" t="s">
        <v>1824</v>
      </c>
      <c r="J33" s="78" t="s">
        <v>1824</v>
      </c>
      <c r="K33" s="78" t="s">
        <v>1824</v>
      </c>
      <c r="L33" s="78" t="s">
        <v>1824</v>
      </c>
      <c r="M33" s="78" t="s">
        <v>1824</v>
      </c>
      <c r="N33" s="78" t="s">
        <v>1824</v>
      </c>
      <c r="O33" s="78" t="s">
        <v>1824</v>
      </c>
      <c r="P33" s="78" t="s">
        <v>1824</v>
      </c>
      <c r="Q33" s="78" t="s">
        <v>1824</v>
      </c>
      <c r="R33" s="78" t="s">
        <v>1824</v>
      </c>
      <c r="S33" s="78" t="s">
        <v>1824</v>
      </c>
      <c r="T33" s="78" t="s">
        <v>1824</v>
      </c>
      <c r="U33" s="78" t="s">
        <v>1824</v>
      </c>
      <c r="V33" s="78" t="s">
        <v>1824</v>
      </c>
      <c r="W33" s="78" t="s">
        <v>1824</v>
      </c>
      <c r="X33" s="78" t="s">
        <v>1824</v>
      </c>
      <c r="Y33" s="78" t="s">
        <v>1824</v>
      </c>
      <c r="Z33" s="78" t="s">
        <v>1824</v>
      </c>
      <c r="AA33" s="78" t="s">
        <v>1824</v>
      </c>
      <c r="AB33" s="78" t="s">
        <v>1824</v>
      </c>
      <c r="AC33" s="78" t="s">
        <v>1824</v>
      </c>
      <c r="AD33" s="78" t="s">
        <v>1824</v>
      </c>
      <c r="AE33" s="78" t="s">
        <v>1824</v>
      </c>
      <c r="AF33" s="78" t="s">
        <v>1824</v>
      </c>
      <c r="AG33" s="78" t="s">
        <v>1824</v>
      </c>
      <c r="AH33" s="78" t="s">
        <v>1824</v>
      </c>
      <c r="AI33" s="78" t="s">
        <v>1824</v>
      </c>
      <c r="AJ33" s="78" t="s">
        <v>1824</v>
      </c>
      <c r="AK33" s="78" t="s">
        <v>1824</v>
      </c>
      <c r="AL33" s="78" t="s">
        <v>1824</v>
      </c>
      <c r="AM33" s="78" t="s">
        <v>1824</v>
      </c>
      <c r="AN33" s="78" t="s">
        <v>1824</v>
      </c>
      <c r="AO33" s="78" t="s">
        <v>1824</v>
      </c>
      <c r="AP33" s="78" t="s">
        <v>1824</v>
      </c>
      <c r="AQ33" s="78" t="s">
        <v>1824</v>
      </c>
      <c r="AR33" s="78" t="s">
        <v>1824</v>
      </c>
      <c r="AS33" s="78" t="s">
        <v>1824</v>
      </c>
      <c r="AT33" s="78" t="s">
        <v>1824</v>
      </c>
      <c r="AU33" s="78" t="s">
        <v>1824</v>
      </c>
      <c r="AV33" s="78" t="s">
        <v>1824</v>
      </c>
      <c r="AW33" s="78" t="s">
        <v>1824</v>
      </c>
      <c r="AX33" s="78" t="s">
        <v>1824</v>
      </c>
      <c r="AY33" s="78" t="s">
        <v>1824</v>
      </c>
      <c r="AZ33" s="78" t="s">
        <v>1824</v>
      </c>
      <c r="BA33" s="78" t="s">
        <v>1824</v>
      </c>
      <c r="BB33" s="78" t="s">
        <v>1824</v>
      </c>
      <c r="BC33" s="78" t="s">
        <v>1824</v>
      </c>
      <c r="BD33" s="78" t="s">
        <v>1824</v>
      </c>
      <c r="BE33" s="78" t="s">
        <v>1824</v>
      </c>
      <c r="BF33" s="78" t="s">
        <v>1824</v>
      </c>
      <c r="BG33" s="78" t="s">
        <v>1824</v>
      </c>
      <c r="BH33" s="78" t="s">
        <v>1824</v>
      </c>
      <c r="BI33" s="78" t="s">
        <v>1824</v>
      </c>
      <c r="BJ33" s="78" t="s">
        <v>1824</v>
      </c>
      <c r="BK33" s="78" t="s">
        <v>1824</v>
      </c>
      <c r="BL33" s="78" t="s">
        <v>1824</v>
      </c>
      <c r="BM33" s="78" t="s">
        <v>1824</v>
      </c>
      <c r="BN33" s="78" t="s">
        <v>1824</v>
      </c>
      <c r="BO33" s="78" t="s">
        <v>1824</v>
      </c>
      <c r="BP33" s="78" t="s">
        <v>1824</v>
      </c>
      <c r="BQ33" s="78" t="s">
        <v>1824</v>
      </c>
      <c r="BR33" s="78" t="s">
        <v>1824</v>
      </c>
      <c r="BS33" s="78" t="s">
        <v>1824</v>
      </c>
      <c r="BT33" s="78" t="s">
        <v>1824</v>
      </c>
      <c r="BU33" s="78" t="s">
        <v>1824</v>
      </c>
      <c r="BV33" s="78" t="s">
        <v>1824</v>
      </c>
      <c r="BW33" s="78" t="s">
        <v>1824</v>
      </c>
      <c r="BX33" s="78" t="s">
        <v>1824</v>
      </c>
      <c r="BY33" s="78" t="s">
        <v>1824</v>
      </c>
      <c r="BZ33" s="78" t="s">
        <v>1824</v>
      </c>
      <c r="CA33" s="78" t="s">
        <v>1824</v>
      </c>
      <c r="CB33" s="78" t="s">
        <v>1824</v>
      </c>
      <c r="CC33" s="78" t="s">
        <v>1824</v>
      </c>
      <c r="CD33" s="78" t="s">
        <v>1824</v>
      </c>
      <c r="CE33" s="78" t="s">
        <v>1824</v>
      </c>
      <c r="CF33" s="78" t="s">
        <v>1824</v>
      </c>
      <c r="CG33" s="78" t="s">
        <v>1824</v>
      </c>
      <c r="CH33" s="78" t="s">
        <v>1824</v>
      </c>
      <c r="CI33" s="78" t="s">
        <v>1824</v>
      </c>
      <c r="CJ33" s="78" t="s">
        <v>1824</v>
      </c>
      <c r="CK33" s="78" t="s">
        <v>1824</v>
      </c>
      <c r="CL33" s="78" t="s">
        <v>1824</v>
      </c>
      <c r="CM33" s="78" t="s">
        <v>1824</v>
      </c>
      <c r="CN33" s="78" t="s">
        <v>1824</v>
      </c>
      <c r="CO33" s="78" t="s">
        <v>1824</v>
      </c>
      <c r="CP33" s="78" t="s">
        <v>1824</v>
      </c>
      <c r="CQ33" s="78" t="s">
        <v>1824</v>
      </c>
      <c r="CR33" s="78" t="s">
        <v>1824</v>
      </c>
      <c r="CS33" s="78" t="s">
        <v>1824</v>
      </c>
      <c r="CT33" s="78" t="s">
        <v>1824</v>
      </c>
      <c r="CU33" s="78" t="s">
        <v>1824</v>
      </c>
      <c r="CV33" s="78" t="s">
        <v>1824</v>
      </c>
      <c r="CW33" s="78" t="s">
        <v>1824</v>
      </c>
      <c r="CX33" s="78" t="s">
        <v>1824</v>
      </c>
      <c r="CY33" s="78" t="s">
        <v>1824</v>
      </c>
      <c r="CZ33" s="78" t="s">
        <v>1824</v>
      </c>
      <c r="DA33" s="78" t="s">
        <v>1824</v>
      </c>
      <c r="DB33" s="78" t="s">
        <v>1824</v>
      </c>
      <c r="DC33" s="78" t="s">
        <v>5669</v>
      </c>
      <c r="DD33" s="78" t="s">
        <v>1824</v>
      </c>
      <c r="DE33" s="78" t="s">
        <v>1824</v>
      </c>
      <c r="DF33" s="78" t="s">
        <v>1824</v>
      </c>
      <c r="DG33" s="78" t="s">
        <v>1824</v>
      </c>
      <c r="DH33" s="78" t="s">
        <v>1824</v>
      </c>
      <c r="DI33" s="78" t="s">
        <v>1824</v>
      </c>
      <c r="DJ33" s="78" t="s">
        <v>1824</v>
      </c>
      <c r="DK33" s="78" t="s">
        <v>1824</v>
      </c>
      <c r="DL33" s="78" t="s">
        <v>1824</v>
      </c>
      <c r="DM33" s="78" t="s">
        <v>1824</v>
      </c>
      <c r="DN33" s="78" t="s">
        <v>1824</v>
      </c>
      <c r="DO33" s="78" t="s">
        <v>1824</v>
      </c>
      <c r="DP33" s="78" t="s">
        <v>1824</v>
      </c>
      <c r="DQ33" s="78" t="s">
        <v>1824</v>
      </c>
      <c r="DR33" s="78" t="s">
        <v>1824</v>
      </c>
      <c r="DS33" s="78" t="s">
        <v>1824</v>
      </c>
      <c r="DT33" s="78" t="s">
        <v>1824</v>
      </c>
      <c r="DU33" s="78" t="s">
        <v>1824</v>
      </c>
      <c r="DV33" s="78" t="s">
        <v>1824</v>
      </c>
      <c r="DW33" s="78" t="s">
        <v>1824</v>
      </c>
      <c r="DX33" s="78" t="s">
        <v>5670</v>
      </c>
      <c r="DY33" s="78" t="s">
        <v>1824</v>
      </c>
      <c r="DZ33" s="78" t="s">
        <v>1824</v>
      </c>
      <c r="EA33" s="78" t="s">
        <v>1824</v>
      </c>
      <c r="EB33" s="78" t="s">
        <v>1824</v>
      </c>
      <c r="EC33" s="78" t="s">
        <v>1824</v>
      </c>
      <c r="ED33" s="78" t="s">
        <v>5671</v>
      </c>
      <c r="EE33" s="78" t="s">
        <v>1824</v>
      </c>
      <c r="EF33" s="78" t="s">
        <v>1824</v>
      </c>
      <c r="EG33" s="78" t="s">
        <v>5672</v>
      </c>
      <c r="EH33" s="78" t="s">
        <v>1824</v>
      </c>
      <c r="EI33" s="78" t="s">
        <v>1824</v>
      </c>
      <c r="EJ33" s="78" t="s">
        <v>1824</v>
      </c>
      <c r="EK33" s="78" t="s">
        <v>1824</v>
      </c>
      <c r="EL33" s="78" t="s">
        <v>1824</v>
      </c>
      <c r="EM33" s="78" t="s">
        <v>1824</v>
      </c>
      <c r="EN33" s="78" t="s">
        <v>1824</v>
      </c>
      <c r="EO33" s="78" t="s">
        <v>1824</v>
      </c>
      <c r="EP33" s="78" t="s">
        <v>1824</v>
      </c>
      <c r="EQ33" s="78" t="s">
        <v>1824</v>
      </c>
      <c r="ER33" s="78" t="s">
        <v>1824</v>
      </c>
      <c r="ES33" s="78" t="s">
        <v>1824</v>
      </c>
      <c r="ET33" s="78" t="s">
        <v>1824</v>
      </c>
      <c r="EU33" s="78" t="s">
        <v>1824</v>
      </c>
      <c r="EV33" s="78" t="s">
        <v>1824</v>
      </c>
      <c r="EW33" s="78" t="s">
        <v>1824</v>
      </c>
      <c r="EX33" s="78" t="s">
        <v>1824</v>
      </c>
      <c r="EY33" s="78" t="s">
        <v>1824</v>
      </c>
      <c r="EZ33" s="78" t="s">
        <v>1824</v>
      </c>
      <c r="FA33" s="78" t="s">
        <v>1824</v>
      </c>
      <c r="FB33" s="78" t="s">
        <v>1824</v>
      </c>
      <c r="FC33" s="78" t="s">
        <v>1824</v>
      </c>
      <c r="FD33" s="78" t="s">
        <v>1824</v>
      </c>
      <c r="FE33" s="78" t="s">
        <v>1824</v>
      </c>
      <c r="FF33" s="78" t="s">
        <v>1824</v>
      </c>
      <c r="FG33" s="78" t="s">
        <v>1824</v>
      </c>
      <c r="FH33" s="78" t="s">
        <v>1824</v>
      </c>
      <c r="FI33" s="78" t="s">
        <v>1824</v>
      </c>
      <c r="FJ33" s="78" t="s">
        <v>1824</v>
      </c>
      <c r="FK33" s="78" t="s">
        <v>1824</v>
      </c>
      <c r="FL33" s="78" t="s">
        <v>1824</v>
      </c>
      <c r="FM33" s="78" t="s">
        <v>1824</v>
      </c>
      <c r="FN33" s="78" t="s">
        <v>1824</v>
      </c>
      <c r="FO33" s="78" t="s">
        <v>1824</v>
      </c>
      <c r="FP33" s="78" t="s">
        <v>1824</v>
      </c>
      <c r="FQ33" s="78" t="s">
        <v>1824</v>
      </c>
      <c r="FR33" s="78" t="s">
        <v>1824</v>
      </c>
      <c r="FS33" s="78" t="s">
        <v>1824</v>
      </c>
      <c r="FT33" s="78" t="s">
        <v>1824</v>
      </c>
      <c r="FU33" s="78" t="s">
        <v>1824</v>
      </c>
      <c r="FV33" s="78" t="s">
        <v>1824</v>
      </c>
      <c r="FW33" s="78" t="s">
        <v>1824</v>
      </c>
      <c r="FX33" s="78" t="s">
        <v>1824</v>
      </c>
      <c r="FY33" s="78" t="s">
        <v>1824</v>
      </c>
      <c r="FZ33" s="78" t="s">
        <v>1824</v>
      </c>
      <c r="GA33" s="78" t="s">
        <v>1824</v>
      </c>
      <c r="GB33" s="78" t="s">
        <v>1824</v>
      </c>
      <c r="GC33" s="78" t="s">
        <v>1824</v>
      </c>
      <c r="GD33" s="78" t="s">
        <v>1824</v>
      </c>
      <c r="GE33" s="78" t="s">
        <v>1824</v>
      </c>
      <c r="GF33" s="78" t="s">
        <v>1824</v>
      </c>
      <c r="GG33" s="78" t="s">
        <v>1824</v>
      </c>
      <c r="GH33" s="78" t="s">
        <v>1824</v>
      </c>
      <c r="GI33" s="78" t="s">
        <v>1824</v>
      </c>
      <c r="GJ33" s="78" t="s">
        <v>1824</v>
      </c>
      <c r="GK33" s="78" t="s">
        <v>1824</v>
      </c>
      <c r="GL33" s="78" t="s">
        <v>1824</v>
      </c>
      <c r="GM33" s="78" t="s">
        <v>1824</v>
      </c>
    </row>
    <row r="34" spans="1:195">
      <c r="A34" s="78" t="s">
        <v>1824</v>
      </c>
      <c r="B34" s="78" t="s">
        <v>1824</v>
      </c>
      <c r="C34" s="78" t="s">
        <v>1824</v>
      </c>
      <c r="D34" s="78" t="s">
        <v>1824</v>
      </c>
      <c r="E34" s="78" t="s">
        <v>1824</v>
      </c>
      <c r="F34" s="78" t="s">
        <v>1824</v>
      </c>
      <c r="G34" s="78" t="s">
        <v>1824</v>
      </c>
      <c r="H34" s="78" t="s">
        <v>1824</v>
      </c>
      <c r="I34" s="78" t="s">
        <v>1824</v>
      </c>
      <c r="J34" s="78" t="s">
        <v>1824</v>
      </c>
      <c r="K34" s="78" t="s">
        <v>1824</v>
      </c>
      <c r="L34" s="78" t="s">
        <v>1824</v>
      </c>
      <c r="M34" s="78" t="s">
        <v>1824</v>
      </c>
      <c r="N34" s="78" t="s">
        <v>1824</v>
      </c>
      <c r="O34" s="78" t="s">
        <v>1824</v>
      </c>
      <c r="P34" s="78" t="s">
        <v>1824</v>
      </c>
      <c r="Q34" s="78" t="s">
        <v>1824</v>
      </c>
      <c r="R34" s="78" t="s">
        <v>1824</v>
      </c>
      <c r="S34" s="78" t="s">
        <v>1824</v>
      </c>
      <c r="T34" s="78" t="s">
        <v>1824</v>
      </c>
      <c r="U34" s="78" t="s">
        <v>1824</v>
      </c>
      <c r="V34" s="78" t="s">
        <v>1824</v>
      </c>
      <c r="W34" s="78" t="s">
        <v>1824</v>
      </c>
      <c r="X34" s="78" t="s">
        <v>1824</v>
      </c>
      <c r="Y34" s="78" t="s">
        <v>1824</v>
      </c>
      <c r="Z34" s="78" t="s">
        <v>1824</v>
      </c>
      <c r="AA34" s="78" t="s">
        <v>1824</v>
      </c>
      <c r="AB34" s="78" t="s">
        <v>1824</v>
      </c>
      <c r="AC34" s="78" t="s">
        <v>1824</v>
      </c>
      <c r="AD34" s="78" t="s">
        <v>1824</v>
      </c>
      <c r="AE34" s="78" t="s">
        <v>1824</v>
      </c>
      <c r="AF34" s="78" t="s">
        <v>1824</v>
      </c>
      <c r="AG34" s="78" t="s">
        <v>1824</v>
      </c>
      <c r="AH34" s="78" t="s">
        <v>1824</v>
      </c>
      <c r="AI34" s="78" t="s">
        <v>1824</v>
      </c>
      <c r="AJ34" s="78" t="s">
        <v>1824</v>
      </c>
      <c r="AK34" s="78" t="s">
        <v>1824</v>
      </c>
      <c r="AL34" s="78" t="s">
        <v>1824</v>
      </c>
      <c r="AM34" s="78" t="s">
        <v>1824</v>
      </c>
      <c r="AN34" s="78" t="s">
        <v>1824</v>
      </c>
      <c r="AO34" s="78" t="s">
        <v>1824</v>
      </c>
      <c r="AP34" s="78" t="s">
        <v>1824</v>
      </c>
      <c r="AQ34" s="78" t="s">
        <v>1824</v>
      </c>
      <c r="AR34" s="78" t="s">
        <v>1824</v>
      </c>
      <c r="AS34" s="78" t="s">
        <v>1824</v>
      </c>
      <c r="AT34" s="78" t="s">
        <v>1824</v>
      </c>
      <c r="AU34" s="78" t="s">
        <v>1824</v>
      </c>
      <c r="AV34" s="78" t="s">
        <v>1824</v>
      </c>
      <c r="AW34" s="78" t="s">
        <v>1824</v>
      </c>
      <c r="AX34" s="78" t="s">
        <v>1824</v>
      </c>
      <c r="AY34" s="78" t="s">
        <v>1824</v>
      </c>
      <c r="AZ34" s="78" t="s">
        <v>1824</v>
      </c>
      <c r="BA34" s="78" t="s">
        <v>1824</v>
      </c>
      <c r="BB34" s="78" t="s">
        <v>1824</v>
      </c>
      <c r="BC34" s="78" t="s">
        <v>1824</v>
      </c>
      <c r="BD34" s="78" t="s">
        <v>1824</v>
      </c>
      <c r="BE34" s="78" t="s">
        <v>1824</v>
      </c>
      <c r="BF34" s="78" t="s">
        <v>1824</v>
      </c>
      <c r="BG34" s="78" t="s">
        <v>1824</v>
      </c>
      <c r="BH34" s="78" t="s">
        <v>1824</v>
      </c>
      <c r="BI34" s="78" t="s">
        <v>1824</v>
      </c>
      <c r="BJ34" s="78" t="s">
        <v>1824</v>
      </c>
      <c r="BK34" s="78" t="s">
        <v>1824</v>
      </c>
      <c r="BL34" s="78" t="s">
        <v>1824</v>
      </c>
      <c r="BM34" s="78" t="s">
        <v>1824</v>
      </c>
      <c r="BN34" s="78" t="s">
        <v>1824</v>
      </c>
      <c r="BO34" s="78" t="s">
        <v>1824</v>
      </c>
      <c r="BP34" s="78" t="s">
        <v>1824</v>
      </c>
      <c r="BQ34" s="78" t="s">
        <v>1824</v>
      </c>
      <c r="BR34" s="78" t="s">
        <v>1824</v>
      </c>
      <c r="BS34" s="78" t="s">
        <v>1824</v>
      </c>
      <c r="BT34" s="78" t="s">
        <v>1824</v>
      </c>
      <c r="BU34" s="78" t="s">
        <v>1824</v>
      </c>
      <c r="BV34" s="78" t="s">
        <v>1824</v>
      </c>
      <c r="BW34" s="78" t="s">
        <v>1824</v>
      </c>
      <c r="BX34" s="78" t="s">
        <v>1824</v>
      </c>
      <c r="BY34" s="78" t="s">
        <v>1824</v>
      </c>
      <c r="BZ34" s="78" t="s">
        <v>1824</v>
      </c>
      <c r="CA34" s="78" t="s">
        <v>1824</v>
      </c>
      <c r="CB34" s="78" t="s">
        <v>1824</v>
      </c>
      <c r="CC34" s="78" t="s">
        <v>1824</v>
      </c>
      <c r="CD34" s="78" t="s">
        <v>1824</v>
      </c>
      <c r="CE34" s="78" t="s">
        <v>1824</v>
      </c>
      <c r="CF34" s="78" t="s">
        <v>1824</v>
      </c>
      <c r="CG34" s="78" t="s">
        <v>1824</v>
      </c>
      <c r="CH34" s="78" t="s">
        <v>1824</v>
      </c>
      <c r="CI34" s="78" t="s">
        <v>1824</v>
      </c>
      <c r="CJ34" s="78" t="s">
        <v>1824</v>
      </c>
      <c r="CK34" s="78" t="s">
        <v>1824</v>
      </c>
      <c r="CL34" s="78" t="s">
        <v>1824</v>
      </c>
      <c r="CM34" s="78" t="s">
        <v>1824</v>
      </c>
      <c r="CN34" s="78" t="s">
        <v>1824</v>
      </c>
      <c r="CO34" s="78" t="s">
        <v>1824</v>
      </c>
      <c r="CP34" s="78" t="s">
        <v>1824</v>
      </c>
      <c r="CQ34" s="78" t="s">
        <v>1824</v>
      </c>
      <c r="CR34" s="78" t="s">
        <v>1824</v>
      </c>
      <c r="CS34" s="78" t="s">
        <v>1824</v>
      </c>
      <c r="CT34" s="78" t="s">
        <v>1824</v>
      </c>
      <c r="CU34" s="78" t="s">
        <v>1824</v>
      </c>
      <c r="CV34" s="78" t="s">
        <v>1824</v>
      </c>
      <c r="CW34" s="78" t="s">
        <v>1824</v>
      </c>
      <c r="CX34" s="78" t="s">
        <v>1824</v>
      </c>
      <c r="CY34" s="78" t="s">
        <v>1824</v>
      </c>
      <c r="CZ34" s="78" t="s">
        <v>1824</v>
      </c>
      <c r="DA34" s="78" t="s">
        <v>1824</v>
      </c>
      <c r="DB34" s="78" t="s">
        <v>1824</v>
      </c>
      <c r="DC34" s="78" t="s">
        <v>5361</v>
      </c>
      <c r="DD34" s="78" t="s">
        <v>1824</v>
      </c>
      <c r="DE34" s="78" t="s">
        <v>1824</v>
      </c>
      <c r="DF34" s="78" t="s">
        <v>1824</v>
      </c>
      <c r="DG34" s="78" t="s">
        <v>1824</v>
      </c>
      <c r="DH34" s="78" t="s">
        <v>1824</v>
      </c>
      <c r="DI34" s="78" t="s">
        <v>1824</v>
      </c>
      <c r="DJ34" s="78" t="s">
        <v>1824</v>
      </c>
      <c r="DK34" s="78" t="s">
        <v>1824</v>
      </c>
      <c r="DL34" s="78" t="s">
        <v>1824</v>
      </c>
      <c r="DM34" s="78" t="s">
        <v>1824</v>
      </c>
      <c r="DN34" s="78" t="s">
        <v>1824</v>
      </c>
      <c r="DO34" s="78" t="s">
        <v>1824</v>
      </c>
      <c r="DP34" s="78" t="s">
        <v>1824</v>
      </c>
      <c r="DQ34" s="78" t="s">
        <v>1824</v>
      </c>
      <c r="DR34" s="78" t="s">
        <v>1824</v>
      </c>
      <c r="DS34" s="78" t="s">
        <v>1824</v>
      </c>
      <c r="DT34" s="78" t="s">
        <v>1824</v>
      </c>
      <c r="DU34" s="78" t="s">
        <v>1824</v>
      </c>
      <c r="DV34" s="78" t="s">
        <v>1824</v>
      </c>
      <c r="DW34" s="78" t="s">
        <v>1824</v>
      </c>
      <c r="DX34" s="78" t="s">
        <v>5673</v>
      </c>
      <c r="DY34" s="78" t="s">
        <v>1824</v>
      </c>
      <c r="DZ34" s="78" t="s">
        <v>1824</v>
      </c>
      <c r="EA34" s="78" t="s">
        <v>1824</v>
      </c>
      <c r="EB34" s="78" t="s">
        <v>1824</v>
      </c>
      <c r="EC34" s="78" t="s">
        <v>1824</v>
      </c>
      <c r="ED34" s="78" t="s">
        <v>1824</v>
      </c>
      <c r="EE34" s="78" t="s">
        <v>1824</v>
      </c>
      <c r="EF34" s="78" t="s">
        <v>1824</v>
      </c>
      <c r="EG34" s="78" t="s">
        <v>5674</v>
      </c>
      <c r="EH34" s="78" t="s">
        <v>1824</v>
      </c>
      <c r="EI34" s="78" t="s">
        <v>1824</v>
      </c>
      <c r="EJ34" s="78" t="s">
        <v>1824</v>
      </c>
      <c r="EK34" s="78" t="s">
        <v>1824</v>
      </c>
      <c r="EL34" s="78" t="s">
        <v>1824</v>
      </c>
      <c r="EM34" s="78" t="s">
        <v>1824</v>
      </c>
      <c r="EN34" s="78" t="s">
        <v>1824</v>
      </c>
      <c r="EO34" s="78" t="s">
        <v>1824</v>
      </c>
      <c r="EP34" s="78" t="s">
        <v>1824</v>
      </c>
      <c r="EQ34" s="78" t="s">
        <v>1824</v>
      </c>
      <c r="ER34" s="78" t="s">
        <v>1824</v>
      </c>
      <c r="ES34" s="78" t="s">
        <v>1824</v>
      </c>
      <c r="ET34" s="78" t="s">
        <v>1824</v>
      </c>
      <c r="EU34" s="78" t="s">
        <v>1824</v>
      </c>
      <c r="EV34" s="78" t="s">
        <v>1824</v>
      </c>
      <c r="EW34" s="78" t="s">
        <v>1824</v>
      </c>
      <c r="EX34" s="78" t="s">
        <v>1824</v>
      </c>
      <c r="EY34" s="78" t="s">
        <v>1824</v>
      </c>
      <c r="EZ34" s="78" t="s">
        <v>1824</v>
      </c>
      <c r="FA34" s="78" t="s">
        <v>1824</v>
      </c>
      <c r="FB34" s="78" t="s">
        <v>1824</v>
      </c>
      <c r="FC34" s="78" t="s">
        <v>1824</v>
      </c>
      <c r="FD34" s="78" t="s">
        <v>1824</v>
      </c>
      <c r="FE34" s="78" t="s">
        <v>1824</v>
      </c>
      <c r="FF34" s="78" t="s">
        <v>1824</v>
      </c>
      <c r="FG34" s="78" t="s">
        <v>1824</v>
      </c>
      <c r="FH34" s="78" t="s">
        <v>1824</v>
      </c>
      <c r="FI34" s="78" t="s">
        <v>1824</v>
      </c>
      <c r="FJ34" s="78" t="s">
        <v>1824</v>
      </c>
      <c r="FK34" s="78" t="s">
        <v>1824</v>
      </c>
      <c r="FL34" s="78" t="s">
        <v>1824</v>
      </c>
      <c r="FM34" s="78" t="s">
        <v>1824</v>
      </c>
      <c r="FN34" s="78" t="s">
        <v>1824</v>
      </c>
      <c r="FO34" s="78" t="s">
        <v>1824</v>
      </c>
      <c r="FP34" s="78" t="s">
        <v>1824</v>
      </c>
      <c r="FQ34" s="78" t="s">
        <v>1824</v>
      </c>
      <c r="FR34" s="78" t="s">
        <v>1824</v>
      </c>
      <c r="FS34" s="78" t="s">
        <v>1824</v>
      </c>
      <c r="FT34" s="78" t="s">
        <v>1824</v>
      </c>
      <c r="FU34" s="78" t="s">
        <v>1824</v>
      </c>
      <c r="FV34" s="78" t="s">
        <v>1824</v>
      </c>
      <c r="FW34" s="78" t="s">
        <v>1824</v>
      </c>
      <c r="FX34" s="78" t="s">
        <v>1824</v>
      </c>
      <c r="FY34" s="78" t="s">
        <v>1824</v>
      </c>
      <c r="FZ34" s="78" t="s">
        <v>1824</v>
      </c>
      <c r="GA34" s="78" t="s">
        <v>1824</v>
      </c>
      <c r="GB34" s="78" t="s">
        <v>1824</v>
      </c>
      <c r="GC34" s="78" t="s">
        <v>1824</v>
      </c>
      <c r="GD34" s="78" t="s">
        <v>1824</v>
      </c>
      <c r="GE34" s="78" t="s">
        <v>1824</v>
      </c>
      <c r="GF34" s="78" t="s">
        <v>1824</v>
      </c>
      <c r="GG34" s="78" t="s">
        <v>1824</v>
      </c>
      <c r="GH34" s="78" t="s">
        <v>1824</v>
      </c>
      <c r="GI34" s="78" t="s">
        <v>1824</v>
      </c>
      <c r="GJ34" s="78" t="s">
        <v>1824</v>
      </c>
      <c r="GK34" s="78" t="s">
        <v>1824</v>
      </c>
      <c r="GL34" s="78" t="s">
        <v>1824</v>
      </c>
      <c r="GM34" s="78" t="s">
        <v>1824</v>
      </c>
    </row>
    <row r="35" spans="1:195">
      <c r="A35" s="78" t="s">
        <v>1824</v>
      </c>
      <c r="B35" s="78" t="s">
        <v>1824</v>
      </c>
      <c r="C35" s="78" t="s">
        <v>1824</v>
      </c>
      <c r="D35" s="78" t="s">
        <v>1824</v>
      </c>
      <c r="E35" s="78" t="s">
        <v>1824</v>
      </c>
      <c r="F35" s="78" t="s">
        <v>1824</v>
      </c>
      <c r="G35" s="78" t="s">
        <v>1824</v>
      </c>
      <c r="H35" s="78" t="s">
        <v>1824</v>
      </c>
      <c r="I35" s="78" t="s">
        <v>1824</v>
      </c>
      <c r="J35" s="78" t="s">
        <v>1824</v>
      </c>
      <c r="K35" s="78" t="s">
        <v>1824</v>
      </c>
      <c r="L35" s="78" t="s">
        <v>1824</v>
      </c>
      <c r="M35" s="78" t="s">
        <v>1824</v>
      </c>
      <c r="N35" s="78" t="s">
        <v>1824</v>
      </c>
      <c r="O35" s="78" t="s">
        <v>1824</v>
      </c>
      <c r="P35" s="78" t="s">
        <v>1824</v>
      </c>
      <c r="Q35" s="78" t="s">
        <v>1824</v>
      </c>
      <c r="R35" s="78" t="s">
        <v>1824</v>
      </c>
      <c r="S35" s="78" t="s">
        <v>1824</v>
      </c>
      <c r="T35" s="78" t="s">
        <v>1824</v>
      </c>
      <c r="U35" s="78" t="s">
        <v>1824</v>
      </c>
      <c r="V35" s="78" t="s">
        <v>1824</v>
      </c>
      <c r="W35" s="78" t="s">
        <v>1824</v>
      </c>
      <c r="X35" s="78" t="s">
        <v>1824</v>
      </c>
      <c r="Y35" s="78" t="s">
        <v>1824</v>
      </c>
      <c r="Z35" s="78" t="s">
        <v>1824</v>
      </c>
      <c r="AA35" s="78" t="s">
        <v>1824</v>
      </c>
      <c r="AB35" s="78" t="s">
        <v>1824</v>
      </c>
      <c r="AC35" s="78" t="s">
        <v>1824</v>
      </c>
      <c r="AD35" s="78" t="s">
        <v>1824</v>
      </c>
      <c r="AE35" s="78" t="s">
        <v>1824</v>
      </c>
      <c r="AF35" s="78" t="s">
        <v>1824</v>
      </c>
      <c r="AG35" s="78" t="s">
        <v>1824</v>
      </c>
      <c r="AH35" s="78" t="s">
        <v>1824</v>
      </c>
      <c r="AI35" s="78" t="s">
        <v>1824</v>
      </c>
      <c r="AJ35" s="78" t="s">
        <v>1824</v>
      </c>
      <c r="AK35" s="78" t="s">
        <v>1824</v>
      </c>
      <c r="AL35" s="78" t="s">
        <v>1824</v>
      </c>
      <c r="AM35" s="78" t="s">
        <v>1824</v>
      </c>
      <c r="AN35" s="78" t="s">
        <v>1824</v>
      </c>
      <c r="AO35" s="78" t="s">
        <v>1824</v>
      </c>
      <c r="AP35" s="78" t="s">
        <v>1824</v>
      </c>
      <c r="AQ35" s="78" t="s">
        <v>1824</v>
      </c>
      <c r="AR35" s="78" t="s">
        <v>1824</v>
      </c>
      <c r="AS35" s="78" t="s">
        <v>1824</v>
      </c>
      <c r="AT35" s="78" t="s">
        <v>1824</v>
      </c>
      <c r="AU35" s="78" t="s">
        <v>1824</v>
      </c>
      <c r="AV35" s="78" t="s">
        <v>1824</v>
      </c>
      <c r="AW35" s="78" t="s">
        <v>1824</v>
      </c>
      <c r="AX35" s="78" t="s">
        <v>1824</v>
      </c>
      <c r="AY35" s="78" t="s">
        <v>1824</v>
      </c>
      <c r="AZ35" s="78" t="s">
        <v>1824</v>
      </c>
      <c r="BA35" s="78" t="s">
        <v>1824</v>
      </c>
      <c r="BB35" s="78" t="s">
        <v>1824</v>
      </c>
      <c r="BC35" s="78" t="s">
        <v>1824</v>
      </c>
      <c r="BD35" s="78" t="s">
        <v>1824</v>
      </c>
      <c r="BE35" s="78" t="s">
        <v>1824</v>
      </c>
      <c r="BF35" s="78" t="s">
        <v>1824</v>
      </c>
      <c r="BG35" s="78" t="s">
        <v>1824</v>
      </c>
      <c r="BH35" s="78" t="s">
        <v>1824</v>
      </c>
      <c r="BI35" s="78" t="s">
        <v>1824</v>
      </c>
      <c r="BJ35" s="78" t="s">
        <v>1824</v>
      </c>
      <c r="BK35" s="78" t="s">
        <v>1824</v>
      </c>
      <c r="BL35" s="78" t="s">
        <v>1824</v>
      </c>
      <c r="BM35" s="78" t="s">
        <v>1824</v>
      </c>
      <c r="BN35" s="78" t="s">
        <v>1824</v>
      </c>
      <c r="BO35" s="78" t="s">
        <v>1824</v>
      </c>
      <c r="BP35" s="78" t="s">
        <v>1824</v>
      </c>
      <c r="BQ35" s="78" t="s">
        <v>1824</v>
      </c>
      <c r="BR35" s="78" t="s">
        <v>1824</v>
      </c>
      <c r="BS35" s="78" t="s">
        <v>1824</v>
      </c>
      <c r="BT35" s="78" t="s">
        <v>1824</v>
      </c>
      <c r="BU35" s="78" t="s">
        <v>1824</v>
      </c>
      <c r="BV35" s="78" t="s">
        <v>1824</v>
      </c>
      <c r="BW35" s="78" t="s">
        <v>1824</v>
      </c>
      <c r="BX35" s="78" t="s">
        <v>1824</v>
      </c>
      <c r="BY35" s="78" t="s">
        <v>1824</v>
      </c>
      <c r="BZ35" s="78" t="s">
        <v>1824</v>
      </c>
      <c r="CA35" s="78" t="s">
        <v>1824</v>
      </c>
      <c r="CB35" s="78" t="s">
        <v>1824</v>
      </c>
      <c r="CC35" s="78" t="s">
        <v>1824</v>
      </c>
      <c r="CD35" s="78" t="s">
        <v>1824</v>
      </c>
      <c r="CE35" s="78" t="s">
        <v>1824</v>
      </c>
      <c r="CF35" s="78" t="s">
        <v>1824</v>
      </c>
      <c r="CG35" s="78" t="s">
        <v>1824</v>
      </c>
      <c r="CH35" s="78" t="s">
        <v>1824</v>
      </c>
      <c r="CI35" s="78" t="s">
        <v>1824</v>
      </c>
      <c r="CJ35" s="78" t="s">
        <v>1824</v>
      </c>
      <c r="CK35" s="78" t="s">
        <v>1824</v>
      </c>
      <c r="CL35" s="78" t="s">
        <v>1824</v>
      </c>
      <c r="CM35" s="78" t="s">
        <v>1824</v>
      </c>
      <c r="CN35" s="78" t="s">
        <v>1824</v>
      </c>
      <c r="CO35" s="78" t="s">
        <v>1824</v>
      </c>
      <c r="CP35" s="78" t="s">
        <v>1824</v>
      </c>
      <c r="CQ35" s="78" t="s">
        <v>1824</v>
      </c>
      <c r="CR35" s="78" t="s">
        <v>1824</v>
      </c>
      <c r="CS35" s="78" t="s">
        <v>1824</v>
      </c>
      <c r="CT35" s="78" t="s">
        <v>1824</v>
      </c>
      <c r="CU35" s="78" t="s">
        <v>1824</v>
      </c>
      <c r="CV35" s="78" t="s">
        <v>1824</v>
      </c>
      <c r="CW35" s="78" t="s">
        <v>1824</v>
      </c>
      <c r="CX35" s="78" t="s">
        <v>1824</v>
      </c>
      <c r="CY35" s="78" t="s">
        <v>1824</v>
      </c>
      <c r="CZ35" s="78" t="s">
        <v>1824</v>
      </c>
      <c r="DA35" s="78" t="s">
        <v>1824</v>
      </c>
      <c r="DB35" s="78" t="s">
        <v>1824</v>
      </c>
      <c r="DC35" s="78" t="s">
        <v>4134</v>
      </c>
      <c r="DD35" s="78" t="s">
        <v>1824</v>
      </c>
      <c r="DE35" s="78" t="s">
        <v>1824</v>
      </c>
      <c r="DF35" s="78" t="s">
        <v>1824</v>
      </c>
      <c r="DG35" s="78" t="s">
        <v>1824</v>
      </c>
      <c r="DH35" s="78" t="s">
        <v>1824</v>
      </c>
      <c r="DI35" s="78" t="s">
        <v>1824</v>
      </c>
      <c r="DJ35" s="78" t="s">
        <v>1824</v>
      </c>
      <c r="DK35" s="78" t="s">
        <v>1824</v>
      </c>
      <c r="DL35" s="78" t="s">
        <v>1824</v>
      </c>
      <c r="DM35" s="78" t="s">
        <v>1824</v>
      </c>
      <c r="DN35" s="78" t="s">
        <v>1824</v>
      </c>
      <c r="DO35" s="78" t="s">
        <v>1824</v>
      </c>
      <c r="DP35" s="78" t="s">
        <v>1824</v>
      </c>
      <c r="DQ35" s="78" t="s">
        <v>1824</v>
      </c>
      <c r="DR35" s="78" t="s">
        <v>1824</v>
      </c>
      <c r="DS35" s="78" t="s">
        <v>1824</v>
      </c>
      <c r="DT35" s="78" t="s">
        <v>1824</v>
      </c>
      <c r="DU35" s="78" t="s">
        <v>1824</v>
      </c>
      <c r="DV35" s="78" t="s">
        <v>1824</v>
      </c>
      <c r="DW35" s="78" t="s">
        <v>1824</v>
      </c>
      <c r="DX35" s="78" t="s">
        <v>4012</v>
      </c>
      <c r="DY35" s="78" t="s">
        <v>1824</v>
      </c>
      <c r="DZ35" s="78" t="s">
        <v>1824</v>
      </c>
      <c r="EA35" s="78" t="s">
        <v>1824</v>
      </c>
      <c r="EB35" s="78" t="s">
        <v>1824</v>
      </c>
      <c r="EC35" s="78" t="s">
        <v>1824</v>
      </c>
      <c r="ED35" s="78" t="s">
        <v>1824</v>
      </c>
      <c r="EE35" s="78" t="s">
        <v>1824</v>
      </c>
      <c r="EF35" s="78" t="s">
        <v>1824</v>
      </c>
      <c r="EG35" s="78" t="s">
        <v>1824</v>
      </c>
      <c r="EH35" s="78" t="s">
        <v>1824</v>
      </c>
      <c r="EI35" s="78" t="s">
        <v>1824</v>
      </c>
      <c r="EJ35" s="78" t="s">
        <v>1824</v>
      </c>
      <c r="EK35" s="78" t="s">
        <v>1824</v>
      </c>
      <c r="EL35" s="78" t="s">
        <v>1824</v>
      </c>
      <c r="EM35" s="78" t="s">
        <v>1824</v>
      </c>
      <c r="EN35" s="78" t="s">
        <v>1824</v>
      </c>
      <c r="EO35" s="78" t="s">
        <v>1824</v>
      </c>
      <c r="EP35" s="78" t="s">
        <v>1824</v>
      </c>
      <c r="EQ35" s="78" t="s">
        <v>1824</v>
      </c>
      <c r="ER35" s="78" t="s">
        <v>1824</v>
      </c>
      <c r="ES35" s="78" t="s">
        <v>1824</v>
      </c>
      <c r="ET35" s="78" t="s">
        <v>1824</v>
      </c>
      <c r="EU35" s="78" t="s">
        <v>1824</v>
      </c>
      <c r="EV35" s="78" t="s">
        <v>1824</v>
      </c>
      <c r="EW35" s="78" t="s">
        <v>1824</v>
      </c>
      <c r="EX35" s="78" t="s">
        <v>1824</v>
      </c>
      <c r="EY35" s="78" t="s">
        <v>1824</v>
      </c>
      <c r="EZ35" s="78" t="s">
        <v>1824</v>
      </c>
      <c r="FA35" s="78" t="s">
        <v>1824</v>
      </c>
      <c r="FB35" s="78" t="s">
        <v>1824</v>
      </c>
      <c r="FC35" s="78" t="s">
        <v>1824</v>
      </c>
      <c r="FD35" s="78" t="s">
        <v>1824</v>
      </c>
      <c r="FE35" s="78" t="s">
        <v>1824</v>
      </c>
      <c r="FF35" s="78" t="s">
        <v>1824</v>
      </c>
      <c r="FG35" s="78" t="s">
        <v>1824</v>
      </c>
      <c r="FH35" s="78" t="s">
        <v>1824</v>
      </c>
      <c r="FI35" s="78" t="s">
        <v>1824</v>
      </c>
      <c r="FJ35" s="78" t="s">
        <v>1824</v>
      </c>
      <c r="FK35" s="78" t="s">
        <v>1824</v>
      </c>
      <c r="FL35" s="78" t="s">
        <v>1824</v>
      </c>
      <c r="FM35" s="78" t="s">
        <v>1824</v>
      </c>
      <c r="FN35" s="78" t="s">
        <v>1824</v>
      </c>
      <c r="FO35" s="78" t="s">
        <v>1824</v>
      </c>
      <c r="FP35" s="78" t="s">
        <v>1824</v>
      </c>
      <c r="FQ35" s="78" t="s">
        <v>1824</v>
      </c>
      <c r="FR35" s="78" t="s">
        <v>1824</v>
      </c>
      <c r="FS35" s="78" t="s">
        <v>1824</v>
      </c>
      <c r="FT35" s="78" t="s">
        <v>1824</v>
      </c>
      <c r="FU35" s="78" t="s">
        <v>1824</v>
      </c>
      <c r="FV35" s="78" t="s">
        <v>1824</v>
      </c>
      <c r="FW35" s="78" t="s">
        <v>1824</v>
      </c>
      <c r="FX35" s="78" t="s">
        <v>1824</v>
      </c>
      <c r="FY35" s="78" t="s">
        <v>1824</v>
      </c>
      <c r="FZ35" s="78" t="s">
        <v>1824</v>
      </c>
      <c r="GA35" s="78" t="s">
        <v>1824</v>
      </c>
      <c r="GB35" s="78" t="s">
        <v>1824</v>
      </c>
      <c r="GC35" s="78" t="s">
        <v>1824</v>
      </c>
      <c r="GD35" s="78" t="s">
        <v>1824</v>
      </c>
      <c r="GE35" s="78" t="s">
        <v>1824</v>
      </c>
      <c r="GF35" s="78" t="s">
        <v>1824</v>
      </c>
      <c r="GG35" s="78" t="s">
        <v>1824</v>
      </c>
      <c r="GH35" s="78" t="s">
        <v>1824</v>
      </c>
      <c r="GI35" s="78" t="s">
        <v>1824</v>
      </c>
      <c r="GJ35" s="78" t="s">
        <v>1824</v>
      </c>
      <c r="GK35" s="78" t="s">
        <v>1824</v>
      </c>
      <c r="GL35" s="78" t="s">
        <v>1824</v>
      </c>
      <c r="GM35" s="78" t="s">
        <v>1824</v>
      </c>
    </row>
    <row r="36" spans="1:195">
      <c r="A36" s="78" t="s">
        <v>1824</v>
      </c>
      <c r="B36" s="78" t="s">
        <v>1824</v>
      </c>
      <c r="C36" s="78" t="s">
        <v>1824</v>
      </c>
      <c r="D36" s="78" t="s">
        <v>1824</v>
      </c>
      <c r="E36" s="78" t="s">
        <v>1824</v>
      </c>
      <c r="F36" s="78" t="s">
        <v>1824</v>
      </c>
      <c r="G36" s="78" t="s">
        <v>1824</v>
      </c>
      <c r="H36" s="78" t="s">
        <v>1824</v>
      </c>
      <c r="I36" s="78" t="s">
        <v>1824</v>
      </c>
      <c r="J36" s="78" t="s">
        <v>1824</v>
      </c>
      <c r="K36" s="78" t="s">
        <v>1824</v>
      </c>
      <c r="L36" s="78" t="s">
        <v>1824</v>
      </c>
      <c r="M36" s="78" t="s">
        <v>1824</v>
      </c>
      <c r="N36" s="78" t="s">
        <v>1824</v>
      </c>
      <c r="O36" s="78" t="s">
        <v>1824</v>
      </c>
      <c r="P36" s="78" t="s">
        <v>1824</v>
      </c>
      <c r="Q36" s="78" t="s">
        <v>1824</v>
      </c>
      <c r="R36" s="78" t="s">
        <v>1824</v>
      </c>
      <c r="S36" s="78" t="s">
        <v>1824</v>
      </c>
      <c r="T36" s="78" t="s">
        <v>1824</v>
      </c>
      <c r="U36" s="78" t="s">
        <v>1824</v>
      </c>
      <c r="V36" s="78" t="s">
        <v>1824</v>
      </c>
      <c r="W36" s="78" t="s">
        <v>1824</v>
      </c>
      <c r="X36" s="78" t="s">
        <v>1824</v>
      </c>
      <c r="Y36" s="78" t="s">
        <v>1824</v>
      </c>
      <c r="Z36" s="78" t="s">
        <v>1824</v>
      </c>
      <c r="AA36" s="78" t="s">
        <v>1824</v>
      </c>
      <c r="AB36" s="78" t="s">
        <v>1824</v>
      </c>
      <c r="AC36" s="78" t="s">
        <v>1824</v>
      </c>
      <c r="AD36" s="78" t="s">
        <v>1824</v>
      </c>
      <c r="AE36" s="78" t="s">
        <v>1824</v>
      </c>
      <c r="AF36" s="78" t="s">
        <v>1824</v>
      </c>
      <c r="AG36" s="78" t="s">
        <v>1824</v>
      </c>
      <c r="AH36" s="78" t="s">
        <v>1824</v>
      </c>
      <c r="AI36" s="78" t="s">
        <v>1824</v>
      </c>
      <c r="AJ36" s="78" t="s">
        <v>1824</v>
      </c>
      <c r="AK36" s="78" t="s">
        <v>1824</v>
      </c>
      <c r="AL36" s="78" t="s">
        <v>1824</v>
      </c>
      <c r="AM36" s="78" t="s">
        <v>1824</v>
      </c>
      <c r="AN36" s="78" t="s">
        <v>1824</v>
      </c>
      <c r="AO36" s="78" t="s">
        <v>1824</v>
      </c>
      <c r="AP36" s="78" t="s">
        <v>1824</v>
      </c>
      <c r="AQ36" s="78" t="s">
        <v>1824</v>
      </c>
      <c r="AR36" s="78" t="s">
        <v>1824</v>
      </c>
      <c r="AS36" s="78" t="s">
        <v>1824</v>
      </c>
      <c r="AT36" s="78" t="s">
        <v>1824</v>
      </c>
      <c r="AU36" s="78" t="s">
        <v>1824</v>
      </c>
      <c r="AV36" s="78" t="s">
        <v>1824</v>
      </c>
      <c r="AW36" s="78" t="s">
        <v>1824</v>
      </c>
      <c r="AX36" s="78" t="s">
        <v>1824</v>
      </c>
      <c r="AY36" s="78" t="s">
        <v>1824</v>
      </c>
      <c r="AZ36" s="78" t="s">
        <v>1824</v>
      </c>
      <c r="BA36" s="78" t="s">
        <v>1824</v>
      </c>
      <c r="BB36" s="78" t="s">
        <v>1824</v>
      </c>
      <c r="BC36" s="78" t="s">
        <v>1824</v>
      </c>
      <c r="BD36" s="78" t="s">
        <v>1824</v>
      </c>
      <c r="BE36" s="78" t="s">
        <v>1824</v>
      </c>
      <c r="BF36" s="78" t="s">
        <v>1824</v>
      </c>
      <c r="BG36" s="78" t="s">
        <v>1824</v>
      </c>
      <c r="BH36" s="78" t="s">
        <v>1824</v>
      </c>
      <c r="BI36" s="78" t="s">
        <v>1824</v>
      </c>
      <c r="BJ36" s="78" t="s">
        <v>1824</v>
      </c>
      <c r="BK36" s="78" t="s">
        <v>1824</v>
      </c>
      <c r="BL36" s="78" t="s">
        <v>1824</v>
      </c>
      <c r="BM36" s="78" t="s">
        <v>1824</v>
      </c>
      <c r="BN36" s="78" t="s">
        <v>1824</v>
      </c>
      <c r="BO36" s="78" t="s">
        <v>1824</v>
      </c>
      <c r="BP36" s="78" t="s">
        <v>1824</v>
      </c>
      <c r="BQ36" s="78" t="s">
        <v>1824</v>
      </c>
      <c r="BR36" s="78" t="s">
        <v>1824</v>
      </c>
      <c r="BS36" s="78" t="s">
        <v>1824</v>
      </c>
      <c r="BT36" s="78" t="s">
        <v>1824</v>
      </c>
      <c r="BU36" s="78" t="s">
        <v>1824</v>
      </c>
      <c r="BV36" s="78" t="s">
        <v>1824</v>
      </c>
      <c r="BW36" s="78" t="s">
        <v>1824</v>
      </c>
      <c r="BX36" s="78" t="s">
        <v>1824</v>
      </c>
      <c r="BY36" s="78" t="s">
        <v>1824</v>
      </c>
      <c r="BZ36" s="78" t="s">
        <v>1824</v>
      </c>
      <c r="CA36" s="78" t="s">
        <v>1824</v>
      </c>
      <c r="CB36" s="78" t="s">
        <v>1824</v>
      </c>
      <c r="CC36" s="78" t="s">
        <v>1824</v>
      </c>
      <c r="CD36" s="78" t="s">
        <v>1824</v>
      </c>
      <c r="CE36" s="78" t="s">
        <v>1824</v>
      </c>
      <c r="CF36" s="78" t="s">
        <v>1824</v>
      </c>
      <c r="CG36" s="78" t="s">
        <v>1824</v>
      </c>
      <c r="CH36" s="78" t="s">
        <v>1824</v>
      </c>
      <c r="CI36" s="78" t="s">
        <v>1824</v>
      </c>
      <c r="CJ36" s="78" t="s">
        <v>1824</v>
      </c>
      <c r="CK36" s="78" t="s">
        <v>1824</v>
      </c>
      <c r="CL36" s="78" t="s">
        <v>1824</v>
      </c>
      <c r="CM36" s="78" t="s">
        <v>1824</v>
      </c>
      <c r="CN36" s="78" t="s">
        <v>1824</v>
      </c>
      <c r="CO36" s="78" t="s">
        <v>1824</v>
      </c>
      <c r="CP36" s="78" t="s">
        <v>1824</v>
      </c>
      <c r="CQ36" s="78" t="s">
        <v>1824</v>
      </c>
      <c r="CR36" s="78" t="s">
        <v>1824</v>
      </c>
      <c r="CS36" s="78" t="s">
        <v>1824</v>
      </c>
      <c r="CT36" s="78" t="s">
        <v>1824</v>
      </c>
      <c r="CU36" s="78" t="s">
        <v>1824</v>
      </c>
      <c r="CV36" s="78" t="s">
        <v>1824</v>
      </c>
      <c r="CW36" s="78" t="s">
        <v>1824</v>
      </c>
      <c r="CX36" s="78" t="s">
        <v>1824</v>
      </c>
      <c r="CY36" s="78" t="s">
        <v>1824</v>
      </c>
      <c r="CZ36" s="78" t="s">
        <v>1824</v>
      </c>
      <c r="DA36" s="78" t="s">
        <v>1824</v>
      </c>
      <c r="DB36" s="78" t="s">
        <v>1824</v>
      </c>
      <c r="DC36" s="78" t="s">
        <v>1824</v>
      </c>
      <c r="DD36" s="78" t="s">
        <v>1824</v>
      </c>
      <c r="DE36" s="78" t="s">
        <v>1824</v>
      </c>
      <c r="DF36" s="78" t="s">
        <v>1824</v>
      </c>
      <c r="DG36" s="78" t="s">
        <v>1824</v>
      </c>
      <c r="DH36" s="78" t="s">
        <v>1824</v>
      </c>
      <c r="DI36" s="78" t="s">
        <v>1824</v>
      </c>
      <c r="DJ36" s="78" t="s">
        <v>1824</v>
      </c>
      <c r="DK36" s="78" t="s">
        <v>1824</v>
      </c>
      <c r="DL36" s="78" t="s">
        <v>1824</v>
      </c>
      <c r="DM36" s="78" t="s">
        <v>1824</v>
      </c>
      <c r="DN36" s="78" t="s">
        <v>1824</v>
      </c>
      <c r="DO36" s="78" t="s">
        <v>1824</v>
      </c>
      <c r="DP36" s="78" t="s">
        <v>1824</v>
      </c>
      <c r="DQ36" s="78" t="s">
        <v>1824</v>
      </c>
      <c r="DR36" s="78" t="s">
        <v>1824</v>
      </c>
      <c r="DS36" s="78" t="s">
        <v>1824</v>
      </c>
      <c r="DT36" s="78" t="s">
        <v>1824</v>
      </c>
      <c r="DU36" s="78" t="s">
        <v>1824</v>
      </c>
      <c r="DV36" s="78" t="s">
        <v>1824</v>
      </c>
      <c r="DW36" s="78" t="s">
        <v>1824</v>
      </c>
      <c r="DX36" s="78" t="s">
        <v>5675</v>
      </c>
      <c r="DY36" s="78" t="s">
        <v>1824</v>
      </c>
      <c r="DZ36" s="78" t="s">
        <v>1824</v>
      </c>
      <c r="EA36" s="78" t="s">
        <v>1824</v>
      </c>
      <c r="EB36" s="78" t="s">
        <v>1824</v>
      </c>
      <c r="EC36" s="78" t="s">
        <v>1824</v>
      </c>
      <c r="ED36" s="78" t="s">
        <v>1824</v>
      </c>
      <c r="EE36" s="78" t="s">
        <v>1824</v>
      </c>
      <c r="EF36" s="78" t="s">
        <v>1824</v>
      </c>
      <c r="EG36" s="78" t="s">
        <v>1824</v>
      </c>
      <c r="EH36" s="78" t="s">
        <v>1824</v>
      </c>
      <c r="EI36" s="78" t="s">
        <v>1824</v>
      </c>
      <c r="EJ36" s="78" t="s">
        <v>1824</v>
      </c>
      <c r="EK36" s="78" t="s">
        <v>1824</v>
      </c>
      <c r="EL36" s="78" t="s">
        <v>1824</v>
      </c>
      <c r="EM36" s="78" t="s">
        <v>1824</v>
      </c>
      <c r="EN36" s="78" t="s">
        <v>1824</v>
      </c>
      <c r="EO36" s="78" t="s">
        <v>1824</v>
      </c>
      <c r="EP36" s="78" t="s">
        <v>1824</v>
      </c>
      <c r="EQ36" s="78" t="s">
        <v>1824</v>
      </c>
      <c r="ER36" s="78" t="s">
        <v>1824</v>
      </c>
      <c r="ES36" s="78" t="s">
        <v>1824</v>
      </c>
      <c r="ET36" s="78" t="s">
        <v>1824</v>
      </c>
      <c r="EU36" s="78" t="s">
        <v>1824</v>
      </c>
      <c r="EV36" s="78" t="s">
        <v>1824</v>
      </c>
      <c r="EW36" s="78" t="s">
        <v>1824</v>
      </c>
      <c r="EX36" s="78" t="s">
        <v>1824</v>
      </c>
      <c r="EY36" s="78" t="s">
        <v>1824</v>
      </c>
      <c r="EZ36" s="78" t="s">
        <v>1824</v>
      </c>
      <c r="FA36" s="78" t="s">
        <v>1824</v>
      </c>
      <c r="FB36" s="78" t="s">
        <v>1824</v>
      </c>
      <c r="FC36" s="78" t="s">
        <v>1824</v>
      </c>
      <c r="FD36" s="78" t="s">
        <v>1824</v>
      </c>
      <c r="FE36" s="78" t="s">
        <v>1824</v>
      </c>
      <c r="FF36" s="78" t="s">
        <v>1824</v>
      </c>
      <c r="FG36" s="78" t="s">
        <v>1824</v>
      </c>
      <c r="FH36" s="78" t="s">
        <v>1824</v>
      </c>
      <c r="FI36" s="78" t="s">
        <v>1824</v>
      </c>
      <c r="FJ36" s="78" t="s">
        <v>1824</v>
      </c>
      <c r="FK36" s="78" t="s">
        <v>1824</v>
      </c>
      <c r="FL36" s="78" t="s">
        <v>1824</v>
      </c>
      <c r="FM36" s="78" t="s">
        <v>1824</v>
      </c>
      <c r="FN36" s="78" t="s">
        <v>1824</v>
      </c>
      <c r="FO36" s="78" t="s">
        <v>1824</v>
      </c>
      <c r="FP36" s="78" t="s">
        <v>1824</v>
      </c>
      <c r="FQ36" s="78" t="s">
        <v>1824</v>
      </c>
      <c r="FR36" s="78" t="s">
        <v>1824</v>
      </c>
      <c r="FS36" s="78" t="s">
        <v>1824</v>
      </c>
      <c r="FT36" s="78" t="s">
        <v>1824</v>
      </c>
      <c r="FU36" s="78" t="s">
        <v>1824</v>
      </c>
      <c r="FV36" s="78" t="s">
        <v>1824</v>
      </c>
      <c r="FW36" s="78" t="s">
        <v>1824</v>
      </c>
      <c r="FX36" s="78" t="s">
        <v>1824</v>
      </c>
      <c r="FY36" s="78" t="s">
        <v>1824</v>
      </c>
      <c r="FZ36" s="78" t="s">
        <v>1824</v>
      </c>
      <c r="GA36" s="78" t="s">
        <v>1824</v>
      </c>
      <c r="GB36" s="78" t="s">
        <v>1824</v>
      </c>
      <c r="GC36" s="78" t="s">
        <v>1824</v>
      </c>
      <c r="GD36" s="78" t="s">
        <v>1824</v>
      </c>
      <c r="GE36" s="78" t="s">
        <v>1824</v>
      </c>
      <c r="GF36" s="78" t="s">
        <v>1824</v>
      </c>
      <c r="GG36" s="78" t="s">
        <v>1824</v>
      </c>
      <c r="GH36" s="78" t="s">
        <v>1824</v>
      </c>
      <c r="GI36" s="78" t="s">
        <v>1824</v>
      </c>
      <c r="GJ36" s="78" t="s">
        <v>1824</v>
      </c>
      <c r="GK36" s="78" t="s">
        <v>1824</v>
      </c>
      <c r="GL36" s="78" t="s">
        <v>1824</v>
      </c>
      <c r="GM36" s="78" t="s">
        <v>1824</v>
      </c>
    </row>
    <row r="37" spans="1:195">
      <c r="A37" s="78" t="s">
        <v>1824</v>
      </c>
      <c r="B37" s="78" t="s">
        <v>1824</v>
      </c>
      <c r="C37" s="78" t="s">
        <v>1824</v>
      </c>
      <c r="D37" s="78" t="s">
        <v>1824</v>
      </c>
      <c r="E37" s="78" t="s">
        <v>1824</v>
      </c>
      <c r="F37" s="78" t="s">
        <v>1824</v>
      </c>
      <c r="G37" s="78" t="s">
        <v>1824</v>
      </c>
      <c r="H37" s="78" t="s">
        <v>1824</v>
      </c>
      <c r="I37" s="78" t="s">
        <v>1824</v>
      </c>
      <c r="J37" s="78" t="s">
        <v>1824</v>
      </c>
      <c r="K37" s="78" t="s">
        <v>1824</v>
      </c>
      <c r="L37" s="78" t="s">
        <v>1824</v>
      </c>
      <c r="M37" s="78" t="s">
        <v>1824</v>
      </c>
      <c r="N37" s="78" t="s">
        <v>1824</v>
      </c>
      <c r="O37" s="78" t="s">
        <v>1824</v>
      </c>
      <c r="P37" s="78" t="s">
        <v>1824</v>
      </c>
      <c r="Q37" s="78" t="s">
        <v>1824</v>
      </c>
      <c r="R37" s="78" t="s">
        <v>1824</v>
      </c>
      <c r="S37" s="78" t="s">
        <v>1824</v>
      </c>
      <c r="T37" s="78" t="s">
        <v>1824</v>
      </c>
      <c r="U37" s="78" t="s">
        <v>1824</v>
      </c>
      <c r="V37" s="78" t="s">
        <v>1824</v>
      </c>
      <c r="W37" s="78" t="s">
        <v>1824</v>
      </c>
      <c r="X37" s="78" t="s">
        <v>1824</v>
      </c>
      <c r="Y37" s="78" t="s">
        <v>1824</v>
      </c>
      <c r="Z37" s="78" t="s">
        <v>1824</v>
      </c>
      <c r="AA37" s="78" t="s">
        <v>1824</v>
      </c>
      <c r="AB37" s="78" t="s">
        <v>1824</v>
      </c>
      <c r="AC37" s="78" t="s">
        <v>1824</v>
      </c>
      <c r="AD37" s="78" t="s">
        <v>1824</v>
      </c>
      <c r="AE37" s="78" t="s">
        <v>1824</v>
      </c>
      <c r="AF37" s="78" t="s">
        <v>1824</v>
      </c>
      <c r="AG37" s="78" t="s">
        <v>1824</v>
      </c>
      <c r="AH37" s="78" t="s">
        <v>1824</v>
      </c>
      <c r="AI37" s="78" t="s">
        <v>1824</v>
      </c>
      <c r="AJ37" s="78" t="s">
        <v>1824</v>
      </c>
      <c r="AK37" s="78" t="s">
        <v>1824</v>
      </c>
      <c r="AL37" s="78" t="s">
        <v>1824</v>
      </c>
      <c r="AM37" s="78" t="s">
        <v>1824</v>
      </c>
      <c r="AN37" s="78" t="s">
        <v>1824</v>
      </c>
      <c r="AO37" s="78" t="s">
        <v>1824</v>
      </c>
      <c r="AP37" s="78" t="s">
        <v>1824</v>
      </c>
      <c r="AQ37" s="78" t="s">
        <v>1824</v>
      </c>
      <c r="AR37" s="78" t="s">
        <v>1824</v>
      </c>
      <c r="AS37" s="78" t="s">
        <v>1824</v>
      </c>
      <c r="AT37" s="78" t="s">
        <v>1824</v>
      </c>
      <c r="AU37" s="78" t="s">
        <v>1824</v>
      </c>
      <c r="AV37" s="78" t="s">
        <v>1824</v>
      </c>
      <c r="AW37" s="78" t="s">
        <v>1824</v>
      </c>
      <c r="AX37" s="78" t="s">
        <v>1824</v>
      </c>
      <c r="AY37" s="78" t="s">
        <v>1824</v>
      </c>
      <c r="AZ37" s="78" t="s">
        <v>1824</v>
      </c>
      <c r="BA37" s="78" t="s">
        <v>1824</v>
      </c>
      <c r="BB37" s="78" t="s">
        <v>1824</v>
      </c>
      <c r="BC37" s="78" t="s">
        <v>1824</v>
      </c>
      <c r="BD37" s="78" t="s">
        <v>1824</v>
      </c>
      <c r="BE37" s="78" t="s">
        <v>1824</v>
      </c>
      <c r="BF37" s="78" t="s">
        <v>1824</v>
      </c>
      <c r="BG37" s="78" t="s">
        <v>1824</v>
      </c>
      <c r="BH37" s="78" t="s">
        <v>1824</v>
      </c>
      <c r="BI37" s="78" t="s">
        <v>1824</v>
      </c>
      <c r="BJ37" s="78" t="s">
        <v>1824</v>
      </c>
      <c r="BK37" s="78" t="s">
        <v>1824</v>
      </c>
      <c r="BL37" s="78" t="s">
        <v>1824</v>
      </c>
      <c r="BM37" s="78" t="s">
        <v>1824</v>
      </c>
      <c r="BN37" s="78" t="s">
        <v>1824</v>
      </c>
      <c r="BO37" s="78" t="s">
        <v>1824</v>
      </c>
      <c r="BP37" s="78" t="s">
        <v>1824</v>
      </c>
      <c r="BQ37" s="78" t="s">
        <v>1824</v>
      </c>
      <c r="BR37" s="78" t="s">
        <v>1824</v>
      </c>
      <c r="BS37" s="78" t="s">
        <v>1824</v>
      </c>
      <c r="BT37" s="78" t="s">
        <v>1824</v>
      </c>
      <c r="BU37" s="78" t="s">
        <v>1824</v>
      </c>
      <c r="BV37" s="78" t="s">
        <v>1824</v>
      </c>
      <c r="BW37" s="78" t="s">
        <v>1824</v>
      </c>
      <c r="BX37" s="78" t="s">
        <v>1824</v>
      </c>
      <c r="BY37" s="78" t="s">
        <v>1824</v>
      </c>
      <c r="BZ37" s="78" t="s">
        <v>1824</v>
      </c>
      <c r="CA37" s="78" t="s">
        <v>1824</v>
      </c>
      <c r="CB37" s="78" t="s">
        <v>1824</v>
      </c>
      <c r="CC37" s="78" t="s">
        <v>1824</v>
      </c>
      <c r="CD37" s="78" t="s">
        <v>1824</v>
      </c>
      <c r="CE37" s="78" t="s">
        <v>1824</v>
      </c>
      <c r="CF37" s="78" t="s">
        <v>1824</v>
      </c>
      <c r="CG37" s="78" t="s">
        <v>1824</v>
      </c>
      <c r="CH37" s="78" t="s">
        <v>1824</v>
      </c>
      <c r="CI37" s="78" t="s">
        <v>1824</v>
      </c>
      <c r="CJ37" s="78" t="s">
        <v>1824</v>
      </c>
      <c r="CK37" s="78" t="s">
        <v>1824</v>
      </c>
      <c r="CL37" s="78" t="s">
        <v>1824</v>
      </c>
      <c r="CM37" s="78" t="s">
        <v>1824</v>
      </c>
      <c r="CN37" s="78" t="s">
        <v>1824</v>
      </c>
      <c r="CO37" s="78" t="s">
        <v>1824</v>
      </c>
      <c r="CP37" s="78" t="s">
        <v>1824</v>
      </c>
      <c r="CQ37" s="78" t="s">
        <v>1824</v>
      </c>
      <c r="CR37" s="78" t="s">
        <v>1824</v>
      </c>
      <c r="CS37" s="78" t="s">
        <v>1824</v>
      </c>
      <c r="CT37" s="78" t="s">
        <v>1824</v>
      </c>
      <c r="CU37" s="78" t="s">
        <v>1824</v>
      </c>
      <c r="CV37" s="78" t="s">
        <v>1824</v>
      </c>
      <c r="CW37" s="78" t="s">
        <v>1824</v>
      </c>
      <c r="CX37" s="78" t="s">
        <v>1824</v>
      </c>
      <c r="CY37" s="78" t="s">
        <v>1824</v>
      </c>
      <c r="CZ37" s="78" t="s">
        <v>1824</v>
      </c>
      <c r="DA37" s="78" t="s">
        <v>1824</v>
      </c>
      <c r="DB37" s="78" t="s">
        <v>1824</v>
      </c>
      <c r="DC37" s="78" t="s">
        <v>1824</v>
      </c>
      <c r="DD37" s="78" t="s">
        <v>1824</v>
      </c>
      <c r="DE37" s="78" t="s">
        <v>1824</v>
      </c>
      <c r="DF37" s="78" t="s">
        <v>1824</v>
      </c>
      <c r="DG37" s="78" t="s">
        <v>1824</v>
      </c>
      <c r="DH37" s="78" t="s">
        <v>1824</v>
      </c>
      <c r="DI37" s="78" t="s">
        <v>1824</v>
      </c>
      <c r="DJ37" s="78" t="s">
        <v>1824</v>
      </c>
      <c r="DK37" s="78" t="s">
        <v>1824</v>
      </c>
      <c r="DL37" s="78" t="s">
        <v>1824</v>
      </c>
      <c r="DM37" s="78" t="s">
        <v>1824</v>
      </c>
      <c r="DN37" s="78" t="s">
        <v>1824</v>
      </c>
      <c r="DO37" s="78" t="s">
        <v>1824</v>
      </c>
      <c r="DP37" s="78" t="s">
        <v>1824</v>
      </c>
      <c r="DQ37" s="78" t="s">
        <v>1824</v>
      </c>
      <c r="DR37" s="78" t="s">
        <v>1824</v>
      </c>
      <c r="DS37" s="78" t="s">
        <v>1824</v>
      </c>
      <c r="DT37" s="78" t="s">
        <v>1824</v>
      </c>
      <c r="DU37" s="78" t="s">
        <v>1824</v>
      </c>
      <c r="DV37" s="78" t="s">
        <v>1824</v>
      </c>
      <c r="DW37" s="78" t="s">
        <v>1824</v>
      </c>
      <c r="DX37" s="78" t="s">
        <v>4045</v>
      </c>
      <c r="DY37" s="78" t="s">
        <v>1824</v>
      </c>
      <c r="DZ37" s="78" t="s">
        <v>1824</v>
      </c>
      <c r="EA37" s="78" t="s">
        <v>1824</v>
      </c>
      <c r="EB37" s="78" t="s">
        <v>1824</v>
      </c>
      <c r="EC37" s="78" t="s">
        <v>1824</v>
      </c>
      <c r="ED37" s="78" t="s">
        <v>1824</v>
      </c>
      <c r="EE37" s="78" t="s">
        <v>1824</v>
      </c>
      <c r="EF37" s="78" t="s">
        <v>1824</v>
      </c>
      <c r="EG37" s="78" t="s">
        <v>1824</v>
      </c>
      <c r="EH37" s="78" t="s">
        <v>1824</v>
      </c>
      <c r="EI37" s="78" t="s">
        <v>1824</v>
      </c>
      <c r="EJ37" s="78" t="s">
        <v>1824</v>
      </c>
      <c r="EK37" s="78" t="s">
        <v>1824</v>
      </c>
      <c r="EL37" s="78" t="s">
        <v>1824</v>
      </c>
      <c r="EM37" s="78" t="s">
        <v>1824</v>
      </c>
      <c r="EN37" s="78" t="s">
        <v>1824</v>
      </c>
      <c r="EO37" s="78" t="s">
        <v>1824</v>
      </c>
      <c r="EP37" s="78" t="s">
        <v>1824</v>
      </c>
      <c r="EQ37" s="78" t="s">
        <v>1824</v>
      </c>
      <c r="ER37" s="78" t="s">
        <v>1824</v>
      </c>
      <c r="ES37" s="78" t="s">
        <v>1824</v>
      </c>
      <c r="ET37" s="78" t="s">
        <v>1824</v>
      </c>
      <c r="EU37" s="78" t="s">
        <v>1824</v>
      </c>
      <c r="EV37" s="78" t="s">
        <v>1824</v>
      </c>
      <c r="EW37" s="78" t="s">
        <v>1824</v>
      </c>
      <c r="EX37" s="78" t="s">
        <v>1824</v>
      </c>
      <c r="EY37" s="78" t="s">
        <v>1824</v>
      </c>
      <c r="EZ37" s="78" t="s">
        <v>1824</v>
      </c>
      <c r="FA37" s="78" t="s">
        <v>1824</v>
      </c>
      <c r="FB37" s="78" t="s">
        <v>1824</v>
      </c>
      <c r="FC37" s="78" t="s">
        <v>1824</v>
      </c>
      <c r="FD37" s="78" t="s">
        <v>1824</v>
      </c>
      <c r="FE37" s="78" t="s">
        <v>1824</v>
      </c>
      <c r="FF37" s="78" t="s">
        <v>1824</v>
      </c>
      <c r="FG37" s="78" t="s">
        <v>1824</v>
      </c>
      <c r="FH37" s="78" t="s">
        <v>1824</v>
      </c>
      <c r="FI37" s="78" t="s">
        <v>1824</v>
      </c>
      <c r="FJ37" s="78" t="s">
        <v>1824</v>
      </c>
      <c r="FK37" s="78" t="s">
        <v>1824</v>
      </c>
      <c r="FL37" s="78" t="s">
        <v>1824</v>
      </c>
      <c r="FM37" s="78" t="s">
        <v>1824</v>
      </c>
      <c r="FN37" s="78" t="s">
        <v>1824</v>
      </c>
      <c r="FO37" s="78" t="s">
        <v>1824</v>
      </c>
      <c r="FP37" s="78" t="s">
        <v>1824</v>
      </c>
      <c r="FQ37" s="78" t="s">
        <v>1824</v>
      </c>
      <c r="FR37" s="78" t="s">
        <v>1824</v>
      </c>
      <c r="FS37" s="78" t="s">
        <v>1824</v>
      </c>
      <c r="FT37" s="78" t="s">
        <v>1824</v>
      </c>
      <c r="FU37" s="78" t="s">
        <v>1824</v>
      </c>
      <c r="FV37" s="78" t="s">
        <v>1824</v>
      </c>
      <c r="FW37" s="78" t="s">
        <v>1824</v>
      </c>
      <c r="FX37" s="78" t="s">
        <v>1824</v>
      </c>
      <c r="FY37" s="78" t="s">
        <v>1824</v>
      </c>
      <c r="FZ37" s="78" t="s">
        <v>1824</v>
      </c>
      <c r="GA37" s="78" t="s">
        <v>1824</v>
      </c>
      <c r="GB37" s="78" t="s">
        <v>1824</v>
      </c>
      <c r="GC37" s="78" t="s">
        <v>1824</v>
      </c>
      <c r="GD37" s="78" t="s">
        <v>1824</v>
      </c>
      <c r="GE37" s="78" t="s">
        <v>1824</v>
      </c>
      <c r="GF37" s="78" t="s">
        <v>1824</v>
      </c>
      <c r="GG37" s="78" t="s">
        <v>1824</v>
      </c>
      <c r="GH37" s="78" t="s">
        <v>1824</v>
      </c>
      <c r="GI37" s="78" t="s">
        <v>1824</v>
      </c>
      <c r="GJ37" s="78" t="s">
        <v>1824</v>
      </c>
      <c r="GK37" s="78" t="s">
        <v>1824</v>
      </c>
      <c r="GL37" s="78" t="s">
        <v>1824</v>
      </c>
      <c r="GM37" s="78" t="s">
        <v>1824</v>
      </c>
    </row>
    <row r="38" spans="1:195">
      <c r="A38" s="78" t="s">
        <v>1824</v>
      </c>
      <c r="B38" s="78" t="s">
        <v>1824</v>
      </c>
      <c r="C38" s="78" t="s">
        <v>1824</v>
      </c>
      <c r="D38" s="78" t="s">
        <v>1824</v>
      </c>
      <c r="E38" s="78" t="s">
        <v>1824</v>
      </c>
      <c r="F38" s="78" t="s">
        <v>1824</v>
      </c>
      <c r="G38" s="78" t="s">
        <v>1824</v>
      </c>
      <c r="H38" s="78" t="s">
        <v>1824</v>
      </c>
      <c r="I38" s="78" t="s">
        <v>1824</v>
      </c>
      <c r="J38" s="78" t="s">
        <v>1824</v>
      </c>
      <c r="K38" s="78" t="s">
        <v>1824</v>
      </c>
      <c r="L38" s="78" t="s">
        <v>1824</v>
      </c>
      <c r="M38" s="78" t="s">
        <v>1824</v>
      </c>
      <c r="N38" s="78" t="s">
        <v>1824</v>
      </c>
      <c r="O38" s="78" t="s">
        <v>1824</v>
      </c>
      <c r="P38" s="78" t="s">
        <v>1824</v>
      </c>
      <c r="Q38" s="78" t="s">
        <v>1824</v>
      </c>
      <c r="R38" s="78" t="s">
        <v>1824</v>
      </c>
      <c r="S38" s="78" t="s">
        <v>1824</v>
      </c>
      <c r="T38" s="78" t="s">
        <v>1824</v>
      </c>
      <c r="U38" s="78" t="s">
        <v>1824</v>
      </c>
      <c r="V38" s="78" t="s">
        <v>1824</v>
      </c>
      <c r="W38" s="78" t="s">
        <v>1824</v>
      </c>
      <c r="X38" s="78" t="s">
        <v>1824</v>
      </c>
      <c r="Y38" s="78" t="s">
        <v>1824</v>
      </c>
      <c r="Z38" s="78" t="s">
        <v>1824</v>
      </c>
      <c r="AA38" s="78" t="s">
        <v>1824</v>
      </c>
      <c r="AB38" s="78" t="s">
        <v>1824</v>
      </c>
      <c r="AC38" s="78" t="s">
        <v>1824</v>
      </c>
      <c r="AD38" s="78" t="s">
        <v>1824</v>
      </c>
      <c r="AE38" s="78" t="s">
        <v>1824</v>
      </c>
      <c r="AF38" s="78" t="s">
        <v>1824</v>
      </c>
      <c r="AG38" s="78" t="s">
        <v>1824</v>
      </c>
      <c r="AH38" s="78" t="s">
        <v>1824</v>
      </c>
      <c r="AI38" s="78" t="s">
        <v>1824</v>
      </c>
      <c r="AJ38" s="78" t="s">
        <v>1824</v>
      </c>
      <c r="AK38" s="78" t="s">
        <v>1824</v>
      </c>
      <c r="AL38" s="78" t="s">
        <v>1824</v>
      </c>
      <c r="AM38" s="78" t="s">
        <v>1824</v>
      </c>
      <c r="AN38" s="78" t="s">
        <v>1824</v>
      </c>
      <c r="AO38" s="78" t="s">
        <v>1824</v>
      </c>
      <c r="AP38" s="78" t="s">
        <v>1824</v>
      </c>
      <c r="AQ38" s="78" t="s">
        <v>1824</v>
      </c>
      <c r="AR38" s="78" t="s">
        <v>1824</v>
      </c>
      <c r="AS38" s="78" t="s">
        <v>1824</v>
      </c>
      <c r="AT38" s="78" t="s">
        <v>1824</v>
      </c>
      <c r="AU38" s="78" t="s">
        <v>1824</v>
      </c>
      <c r="AV38" s="78" t="s">
        <v>1824</v>
      </c>
      <c r="AW38" s="78" t="s">
        <v>1824</v>
      </c>
      <c r="AX38" s="78" t="s">
        <v>1824</v>
      </c>
      <c r="AY38" s="78" t="s">
        <v>1824</v>
      </c>
      <c r="AZ38" s="78" t="s">
        <v>1824</v>
      </c>
      <c r="BA38" s="78" t="s">
        <v>1824</v>
      </c>
      <c r="BB38" s="78" t="s">
        <v>1824</v>
      </c>
      <c r="BC38" s="78" t="s">
        <v>1824</v>
      </c>
      <c r="BD38" s="78" t="s">
        <v>1824</v>
      </c>
      <c r="BE38" s="78" t="s">
        <v>1824</v>
      </c>
      <c r="BF38" s="78" t="s">
        <v>1824</v>
      </c>
      <c r="BG38" s="78" t="s">
        <v>1824</v>
      </c>
      <c r="BH38" s="78" t="s">
        <v>1824</v>
      </c>
      <c r="BI38" s="78" t="s">
        <v>1824</v>
      </c>
      <c r="BJ38" s="78" t="s">
        <v>1824</v>
      </c>
      <c r="BK38" s="78" t="s">
        <v>1824</v>
      </c>
      <c r="BL38" s="78" t="s">
        <v>1824</v>
      </c>
      <c r="BM38" s="78" t="s">
        <v>1824</v>
      </c>
      <c r="BN38" s="78" t="s">
        <v>1824</v>
      </c>
      <c r="BO38" s="78" t="s">
        <v>1824</v>
      </c>
      <c r="BP38" s="78" t="s">
        <v>1824</v>
      </c>
      <c r="BQ38" s="78" t="s">
        <v>1824</v>
      </c>
      <c r="BR38" s="78" t="s">
        <v>1824</v>
      </c>
      <c r="BS38" s="78" t="s">
        <v>1824</v>
      </c>
      <c r="BT38" s="78" t="s">
        <v>1824</v>
      </c>
      <c r="BU38" s="78" t="s">
        <v>1824</v>
      </c>
      <c r="BV38" s="78" t="s">
        <v>1824</v>
      </c>
      <c r="BW38" s="78" t="s">
        <v>1824</v>
      </c>
      <c r="BX38" s="78" t="s">
        <v>1824</v>
      </c>
      <c r="BY38" s="78" t="s">
        <v>1824</v>
      </c>
      <c r="BZ38" s="78" t="s">
        <v>1824</v>
      </c>
      <c r="CA38" s="78" t="s">
        <v>1824</v>
      </c>
      <c r="CB38" s="78" t="s">
        <v>1824</v>
      </c>
      <c r="CC38" s="78" t="s">
        <v>1824</v>
      </c>
      <c r="CD38" s="78" t="s">
        <v>1824</v>
      </c>
      <c r="CE38" s="78" t="s">
        <v>1824</v>
      </c>
      <c r="CF38" s="78" t="s">
        <v>1824</v>
      </c>
      <c r="CG38" s="78" t="s">
        <v>1824</v>
      </c>
      <c r="CH38" s="78" t="s">
        <v>1824</v>
      </c>
      <c r="CI38" s="78" t="s">
        <v>1824</v>
      </c>
      <c r="CJ38" s="78" t="s">
        <v>1824</v>
      </c>
      <c r="CK38" s="78" t="s">
        <v>1824</v>
      </c>
      <c r="CL38" s="78" t="s">
        <v>1824</v>
      </c>
      <c r="CM38" s="78" t="s">
        <v>1824</v>
      </c>
      <c r="CN38" s="78" t="s">
        <v>1824</v>
      </c>
      <c r="CO38" s="78" t="s">
        <v>1824</v>
      </c>
      <c r="CP38" s="78" t="s">
        <v>1824</v>
      </c>
      <c r="CQ38" s="78" t="s">
        <v>1824</v>
      </c>
      <c r="CR38" s="78" t="s">
        <v>1824</v>
      </c>
      <c r="CS38" s="78" t="s">
        <v>1824</v>
      </c>
      <c r="CT38" s="78" t="s">
        <v>1824</v>
      </c>
      <c r="CU38" s="78" t="s">
        <v>1824</v>
      </c>
      <c r="CV38" s="78" t="s">
        <v>1824</v>
      </c>
      <c r="CW38" s="78" t="s">
        <v>1824</v>
      </c>
      <c r="CX38" s="78" t="s">
        <v>1824</v>
      </c>
      <c r="CY38" s="78" t="s">
        <v>1824</v>
      </c>
      <c r="CZ38" s="78" t="s">
        <v>1824</v>
      </c>
      <c r="DA38" s="78" t="s">
        <v>1824</v>
      </c>
      <c r="DB38" s="78" t="s">
        <v>1824</v>
      </c>
      <c r="DC38" s="78" t="s">
        <v>1824</v>
      </c>
      <c r="DD38" s="78" t="s">
        <v>1824</v>
      </c>
      <c r="DE38" s="78" t="s">
        <v>1824</v>
      </c>
      <c r="DF38" s="78" t="s">
        <v>1824</v>
      </c>
      <c r="DG38" s="78" t="s">
        <v>1824</v>
      </c>
      <c r="DH38" s="78" t="s">
        <v>1824</v>
      </c>
      <c r="DI38" s="78" t="s">
        <v>1824</v>
      </c>
      <c r="DJ38" s="78" t="s">
        <v>1824</v>
      </c>
      <c r="DK38" s="78" t="s">
        <v>1824</v>
      </c>
      <c r="DL38" s="78" t="s">
        <v>1824</v>
      </c>
      <c r="DM38" s="78" t="s">
        <v>1824</v>
      </c>
      <c r="DN38" s="78" t="s">
        <v>1824</v>
      </c>
      <c r="DO38" s="78" t="s">
        <v>1824</v>
      </c>
      <c r="DP38" s="78" t="s">
        <v>1824</v>
      </c>
      <c r="DQ38" s="78" t="s">
        <v>1824</v>
      </c>
      <c r="DR38" s="78" t="s">
        <v>1824</v>
      </c>
      <c r="DS38" s="78" t="s">
        <v>1824</v>
      </c>
      <c r="DT38" s="78" t="s">
        <v>1824</v>
      </c>
      <c r="DU38" s="78" t="s">
        <v>1824</v>
      </c>
      <c r="DV38" s="78" t="s">
        <v>1824</v>
      </c>
      <c r="DW38" s="78" t="s">
        <v>1824</v>
      </c>
      <c r="DX38" s="78" t="s">
        <v>1133</v>
      </c>
      <c r="DY38" s="78" t="s">
        <v>1824</v>
      </c>
      <c r="DZ38" s="78" t="s">
        <v>1824</v>
      </c>
      <c r="EA38" s="78" t="s">
        <v>1824</v>
      </c>
      <c r="EB38" s="78" t="s">
        <v>1824</v>
      </c>
      <c r="EC38" s="78" t="s">
        <v>1824</v>
      </c>
      <c r="ED38" s="78" t="s">
        <v>1824</v>
      </c>
      <c r="EE38" s="78" t="s">
        <v>1824</v>
      </c>
      <c r="EF38" s="78" t="s">
        <v>1824</v>
      </c>
      <c r="EG38" s="78" t="s">
        <v>1824</v>
      </c>
      <c r="EH38" s="78" t="s">
        <v>1824</v>
      </c>
      <c r="EI38" s="78" t="s">
        <v>1824</v>
      </c>
      <c r="EJ38" s="78" t="s">
        <v>1824</v>
      </c>
      <c r="EK38" s="78" t="s">
        <v>1824</v>
      </c>
      <c r="EL38" s="78" t="s">
        <v>1824</v>
      </c>
      <c r="EM38" s="78" t="s">
        <v>1824</v>
      </c>
      <c r="EN38" s="78" t="s">
        <v>1824</v>
      </c>
      <c r="EO38" s="78" t="s">
        <v>1824</v>
      </c>
      <c r="EP38" s="78" t="s">
        <v>1824</v>
      </c>
      <c r="EQ38" s="78" t="s">
        <v>1824</v>
      </c>
      <c r="ER38" s="78" t="s">
        <v>1824</v>
      </c>
      <c r="ES38" s="78" t="s">
        <v>1824</v>
      </c>
      <c r="ET38" s="78" t="s">
        <v>1824</v>
      </c>
      <c r="EU38" s="78" t="s">
        <v>1824</v>
      </c>
      <c r="EV38" s="78" t="s">
        <v>1824</v>
      </c>
      <c r="EW38" s="78" t="s">
        <v>1824</v>
      </c>
      <c r="EX38" s="78" t="s">
        <v>1824</v>
      </c>
      <c r="EY38" s="78" t="s">
        <v>1824</v>
      </c>
      <c r="EZ38" s="78" t="s">
        <v>1824</v>
      </c>
      <c r="FA38" s="78" t="s">
        <v>1824</v>
      </c>
      <c r="FB38" s="78" t="s">
        <v>1824</v>
      </c>
      <c r="FC38" s="78" t="s">
        <v>1824</v>
      </c>
      <c r="FD38" s="78" t="s">
        <v>1824</v>
      </c>
      <c r="FE38" s="78" t="s">
        <v>1824</v>
      </c>
      <c r="FF38" s="78" t="s">
        <v>1824</v>
      </c>
      <c r="FG38" s="78" t="s">
        <v>1824</v>
      </c>
      <c r="FH38" s="78" t="s">
        <v>1824</v>
      </c>
      <c r="FI38" s="78" t="s">
        <v>1824</v>
      </c>
      <c r="FJ38" s="78" t="s">
        <v>1824</v>
      </c>
      <c r="FK38" s="78" t="s">
        <v>1824</v>
      </c>
      <c r="FL38" s="78" t="s">
        <v>1824</v>
      </c>
      <c r="FM38" s="78" t="s">
        <v>1824</v>
      </c>
      <c r="FN38" s="78" t="s">
        <v>1824</v>
      </c>
      <c r="FO38" s="78" t="s">
        <v>1824</v>
      </c>
      <c r="FP38" s="78" t="s">
        <v>1824</v>
      </c>
      <c r="FQ38" s="78" t="s">
        <v>1824</v>
      </c>
      <c r="FR38" s="78" t="s">
        <v>1824</v>
      </c>
      <c r="FS38" s="78" t="s">
        <v>1824</v>
      </c>
      <c r="FT38" s="78" t="s">
        <v>1824</v>
      </c>
      <c r="FU38" s="78" t="s">
        <v>1824</v>
      </c>
      <c r="FV38" s="78" t="s">
        <v>1824</v>
      </c>
      <c r="FW38" s="78" t="s">
        <v>1824</v>
      </c>
      <c r="FX38" s="78" t="s">
        <v>1824</v>
      </c>
      <c r="FY38" s="78" t="s">
        <v>1824</v>
      </c>
      <c r="FZ38" s="78" t="s">
        <v>1824</v>
      </c>
      <c r="GA38" s="78" t="s">
        <v>1824</v>
      </c>
      <c r="GB38" s="78" t="s">
        <v>1824</v>
      </c>
      <c r="GC38" s="78" t="s">
        <v>1824</v>
      </c>
      <c r="GD38" s="78" t="s">
        <v>1824</v>
      </c>
      <c r="GE38" s="78" t="s">
        <v>1824</v>
      </c>
      <c r="GF38" s="78" t="s">
        <v>1824</v>
      </c>
      <c r="GG38" s="78" t="s">
        <v>1824</v>
      </c>
      <c r="GH38" s="78" t="s">
        <v>1824</v>
      </c>
      <c r="GI38" s="78" t="s">
        <v>1824</v>
      </c>
      <c r="GJ38" s="78" t="s">
        <v>1824</v>
      </c>
      <c r="GK38" s="78" t="s">
        <v>1824</v>
      </c>
      <c r="GL38" s="78" t="s">
        <v>1824</v>
      </c>
      <c r="GM38" s="78" t="s">
        <v>1824</v>
      </c>
    </row>
    <row r="39" spans="1:195">
      <c r="A39" s="78" t="s">
        <v>1824</v>
      </c>
      <c r="B39" s="78" t="s">
        <v>1824</v>
      </c>
      <c r="C39" s="78" t="s">
        <v>1824</v>
      </c>
      <c r="D39" s="78" t="s">
        <v>1824</v>
      </c>
      <c r="E39" s="78" t="s">
        <v>1824</v>
      </c>
      <c r="F39" s="78" t="s">
        <v>1824</v>
      </c>
      <c r="G39" s="78" t="s">
        <v>1824</v>
      </c>
      <c r="H39" s="78" t="s">
        <v>1824</v>
      </c>
      <c r="I39" s="78" t="s">
        <v>1824</v>
      </c>
      <c r="J39" s="78" t="s">
        <v>1824</v>
      </c>
      <c r="K39" s="78" t="s">
        <v>1824</v>
      </c>
      <c r="L39" s="78" t="s">
        <v>1824</v>
      </c>
      <c r="M39" s="78" t="s">
        <v>1824</v>
      </c>
      <c r="N39" s="78" t="s">
        <v>1824</v>
      </c>
      <c r="O39" s="78" t="s">
        <v>1824</v>
      </c>
      <c r="P39" s="78" t="s">
        <v>1824</v>
      </c>
      <c r="Q39" s="78" t="s">
        <v>1824</v>
      </c>
      <c r="R39" s="78" t="s">
        <v>1824</v>
      </c>
      <c r="S39" s="78" t="s">
        <v>1824</v>
      </c>
      <c r="T39" s="78" t="s">
        <v>1824</v>
      </c>
      <c r="U39" s="78" t="s">
        <v>1824</v>
      </c>
      <c r="V39" s="78" t="s">
        <v>1824</v>
      </c>
      <c r="W39" s="78" t="s">
        <v>1824</v>
      </c>
      <c r="X39" s="78" t="s">
        <v>1824</v>
      </c>
      <c r="Y39" s="78" t="s">
        <v>1824</v>
      </c>
      <c r="Z39" s="78" t="s">
        <v>1824</v>
      </c>
      <c r="AA39" s="78" t="s">
        <v>1824</v>
      </c>
      <c r="AB39" s="78" t="s">
        <v>1824</v>
      </c>
      <c r="AC39" s="78" t="s">
        <v>1824</v>
      </c>
      <c r="AD39" s="78" t="s">
        <v>1824</v>
      </c>
      <c r="AE39" s="78" t="s">
        <v>1824</v>
      </c>
      <c r="AF39" s="78" t="s">
        <v>1824</v>
      </c>
      <c r="AG39" s="78" t="s">
        <v>1824</v>
      </c>
      <c r="AH39" s="78" t="s">
        <v>1824</v>
      </c>
      <c r="AI39" s="78" t="s">
        <v>1824</v>
      </c>
      <c r="AJ39" s="78" t="s">
        <v>1824</v>
      </c>
      <c r="AK39" s="78" t="s">
        <v>1824</v>
      </c>
      <c r="AL39" s="78" t="s">
        <v>1824</v>
      </c>
      <c r="AM39" s="78" t="s">
        <v>1824</v>
      </c>
      <c r="AN39" s="78" t="s">
        <v>1824</v>
      </c>
      <c r="AO39" s="78" t="s">
        <v>1824</v>
      </c>
      <c r="AP39" s="78" t="s">
        <v>1824</v>
      </c>
      <c r="AQ39" s="78" t="s">
        <v>1824</v>
      </c>
      <c r="AR39" s="78" t="s">
        <v>1824</v>
      </c>
      <c r="AS39" s="78" t="s">
        <v>1824</v>
      </c>
      <c r="AT39" s="78" t="s">
        <v>1824</v>
      </c>
      <c r="AU39" s="78" t="s">
        <v>1824</v>
      </c>
      <c r="AV39" s="78" t="s">
        <v>1824</v>
      </c>
      <c r="AW39" s="78" t="s">
        <v>1824</v>
      </c>
      <c r="AX39" s="78" t="s">
        <v>1824</v>
      </c>
      <c r="AY39" s="78" t="s">
        <v>1824</v>
      </c>
      <c r="AZ39" s="78" t="s">
        <v>1824</v>
      </c>
      <c r="BA39" s="78" t="s">
        <v>1824</v>
      </c>
      <c r="BB39" s="78" t="s">
        <v>1824</v>
      </c>
      <c r="BC39" s="78" t="s">
        <v>1824</v>
      </c>
      <c r="BD39" s="78" t="s">
        <v>1824</v>
      </c>
      <c r="BE39" s="78" t="s">
        <v>1824</v>
      </c>
      <c r="BF39" s="78" t="s">
        <v>1824</v>
      </c>
      <c r="BG39" s="78" t="s">
        <v>1824</v>
      </c>
      <c r="BH39" s="78" t="s">
        <v>1824</v>
      </c>
      <c r="BI39" s="78" t="s">
        <v>1824</v>
      </c>
      <c r="BJ39" s="78" t="s">
        <v>1824</v>
      </c>
      <c r="BK39" s="78" t="s">
        <v>1824</v>
      </c>
      <c r="BL39" s="78" t="s">
        <v>1824</v>
      </c>
      <c r="BM39" s="78" t="s">
        <v>1824</v>
      </c>
      <c r="BN39" s="78" t="s">
        <v>1824</v>
      </c>
      <c r="BO39" s="78" t="s">
        <v>1824</v>
      </c>
      <c r="BP39" s="78" t="s">
        <v>1824</v>
      </c>
      <c r="BQ39" s="78" t="s">
        <v>1824</v>
      </c>
      <c r="BR39" s="78" t="s">
        <v>1824</v>
      </c>
      <c r="BS39" s="78" t="s">
        <v>1824</v>
      </c>
      <c r="BT39" s="78" t="s">
        <v>1824</v>
      </c>
      <c r="BU39" s="78" t="s">
        <v>1824</v>
      </c>
      <c r="BV39" s="78" t="s">
        <v>1824</v>
      </c>
      <c r="BW39" s="78" t="s">
        <v>1824</v>
      </c>
      <c r="BX39" s="78" t="s">
        <v>1824</v>
      </c>
      <c r="BY39" s="78" t="s">
        <v>1824</v>
      </c>
      <c r="BZ39" s="78" t="s">
        <v>1824</v>
      </c>
      <c r="CA39" s="78" t="s">
        <v>1824</v>
      </c>
      <c r="CB39" s="78" t="s">
        <v>1824</v>
      </c>
      <c r="CC39" s="78" t="s">
        <v>1824</v>
      </c>
      <c r="CD39" s="78" t="s">
        <v>1824</v>
      </c>
      <c r="CE39" s="78" t="s">
        <v>1824</v>
      </c>
      <c r="CF39" s="78" t="s">
        <v>1824</v>
      </c>
      <c r="CG39" s="78" t="s">
        <v>1824</v>
      </c>
      <c r="CH39" s="78" t="s">
        <v>1824</v>
      </c>
      <c r="CI39" s="78" t="s">
        <v>1824</v>
      </c>
      <c r="CJ39" s="78" t="s">
        <v>1824</v>
      </c>
      <c r="CK39" s="78" t="s">
        <v>1824</v>
      </c>
      <c r="CL39" s="78" t="s">
        <v>1824</v>
      </c>
      <c r="CM39" s="78" t="s">
        <v>1824</v>
      </c>
      <c r="CN39" s="78" t="s">
        <v>1824</v>
      </c>
      <c r="CO39" s="78" t="s">
        <v>1824</v>
      </c>
      <c r="CP39" s="78" t="s">
        <v>1824</v>
      </c>
      <c r="CQ39" s="78" t="s">
        <v>1824</v>
      </c>
      <c r="CR39" s="78" t="s">
        <v>1824</v>
      </c>
      <c r="CS39" s="78" t="s">
        <v>1824</v>
      </c>
      <c r="CT39" s="78" t="s">
        <v>1824</v>
      </c>
      <c r="CU39" s="78" t="s">
        <v>1824</v>
      </c>
      <c r="CV39" s="78" t="s">
        <v>1824</v>
      </c>
      <c r="CW39" s="78" t="s">
        <v>1824</v>
      </c>
      <c r="CX39" s="78" t="s">
        <v>1824</v>
      </c>
      <c r="CY39" s="78" t="s">
        <v>1824</v>
      </c>
      <c r="CZ39" s="78" t="s">
        <v>1824</v>
      </c>
      <c r="DA39" s="78" t="s">
        <v>1824</v>
      </c>
      <c r="DB39" s="78" t="s">
        <v>1824</v>
      </c>
      <c r="DC39" s="78" t="s">
        <v>1824</v>
      </c>
      <c r="DD39" s="78" t="s">
        <v>1824</v>
      </c>
      <c r="DE39" s="78" t="s">
        <v>1824</v>
      </c>
      <c r="DF39" s="78" t="s">
        <v>1824</v>
      </c>
      <c r="DG39" s="78" t="s">
        <v>1824</v>
      </c>
      <c r="DH39" s="78" t="s">
        <v>1824</v>
      </c>
      <c r="DI39" s="78" t="s">
        <v>1824</v>
      </c>
      <c r="DJ39" s="78" t="s">
        <v>1824</v>
      </c>
      <c r="DK39" s="78" t="s">
        <v>1824</v>
      </c>
      <c r="DL39" s="78" t="s">
        <v>1824</v>
      </c>
      <c r="DM39" s="78" t="s">
        <v>1824</v>
      </c>
      <c r="DN39" s="78" t="s">
        <v>1824</v>
      </c>
      <c r="DO39" s="78" t="s">
        <v>1824</v>
      </c>
      <c r="DP39" s="78" t="s">
        <v>1824</v>
      </c>
      <c r="DQ39" s="78" t="s">
        <v>1824</v>
      </c>
      <c r="DR39" s="78" t="s">
        <v>1824</v>
      </c>
      <c r="DS39" s="78" t="s">
        <v>1824</v>
      </c>
      <c r="DT39" s="78" t="s">
        <v>1824</v>
      </c>
      <c r="DU39" s="78" t="s">
        <v>1824</v>
      </c>
      <c r="DV39" s="78" t="s">
        <v>1824</v>
      </c>
      <c r="DW39" s="78" t="s">
        <v>1824</v>
      </c>
      <c r="DX39" s="78" t="s">
        <v>1131</v>
      </c>
      <c r="DY39" s="78" t="s">
        <v>1824</v>
      </c>
      <c r="DZ39" s="78" t="s">
        <v>1824</v>
      </c>
      <c r="EA39" s="78" t="s">
        <v>1824</v>
      </c>
      <c r="EB39" s="78" t="s">
        <v>1824</v>
      </c>
      <c r="EC39" s="78" t="s">
        <v>1824</v>
      </c>
      <c r="ED39" s="78" t="s">
        <v>1824</v>
      </c>
      <c r="EE39" s="78" t="s">
        <v>1824</v>
      </c>
      <c r="EF39" s="78" t="s">
        <v>1824</v>
      </c>
      <c r="EG39" s="78" t="s">
        <v>1824</v>
      </c>
      <c r="EH39" s="78" t="s">
        <v>1824</v>
      </c>
      <c r="EI39" s="78" t="s">
        <v>1824</v>
      </c>
      <c r="EJ39" s="78" t="s">
        <v>1824</v>
      </c>
      <c r="EK39" s="78" t="s">
        <v>1824</v>
      </c>
      <c r="EL39" s="78" t="s">
        <v>1824</v>
      </c>
      <c r="EM39" s="78" t="s">
        <v>1824</v>
      </c>
      <c r="EN39" s="78" t="s">
        <v>1824</v>
      </c>
      <c r="EO39" s="78" t="s">
        <v>1824</v>
      </c>
      <c r="EP39" s="78" t="s">
        <v>1824</v>
      </c>
      <c r="EQ39" s="78" t="s">
        <v>1824</v>
      </c>
      <c r="ER39" s="78" t="s">
        <v>1824</v>
      </c>
      <c r="ES39" s="78" t="s">
        <v>1824</v>
      </c>
      <c r="ET39" s="78" t="s">
        <v>1824</v>
      </c>
      <c r="EU39" s="78" t="s">
        <v>1824</v>
      </c>
      <c r="EV39" s="78" t="s">
        <v>1824</v>
      </c>
      <c r="EW39" s="78" t="s">
        <v>1824</v>
      </c>
      <c r="EX39" s="78" t="s">
        <v>1824</v>
      </c>
      <c r="EY39" s="78" t="s">
        <v>1824</v>
      </c>
      <c r="EZ39" s="78" t="s">
        <v>1824</v>
      </c>
      <c r="FA39" s="78" t="s">
        <v>1824</v>
      </c>
      <c r="FB39" s="78" t="s">
        <v>1824</v>
      </c>
      <c r="FC39" s="78" t="s">
        <v>1824</v>
      </c>
      <c r="FD39" s="78" t="s">
        <v>1824</v>
      </c>
      <c r="FE39" s="78" t="s">
        <v>1824</v>
      </c>
      <c r="FF39" s="78" t="s">
        <v>1824</v>
      </c>
      <c r="FG39" s="78" t="s">
        <v>1824</v>
      </c>
      <c r="FH39" s="78" t="s">
        <v>1824</v>
      </c>
      <c r="FI39" s="78" t="s">
        <v>1824</v>
      </c>
      <c r="FJ39" s="78" t="s">
        <v>1824</v>
      </c>
      <c r="FK39" s="78" t="s">
        <v>1824</v>
      </c>
      <c r="FL39" s="78" t="s">
        <v>1824</v>
      </c>
      <c r="FM39" s="78" t="s">
        <v>1824</v>
      </c>
      <c r="FN39" s="78" t="s">
        <v>1824</v>
      </c>
      <c r="FO39" s="78" t="s">
        <v>1824</v>
      </c>
      <c r="FP39" s="78" t="s">
        <v>1824</v>
      </c>
      <c r="FQ39" s="78" t="s">
        <v>1824</v>
      </c>
      <c r="FR39" s="78" t="s">
        <v>1824</v>
      </c>
      <c r="FS39" s="78" t="s">
        <v>1824</v>
      </c>
      <c r="FT39" s="78" t="s">
        <v>1824</v>
      </c>
      <c r="FU39" s="78" t="s">
        <v>1824</v>
      </c>
      <c r="FV39" s="78" t="s">
        <v>1824</v>
      </c>
      <c r="FW39" s="78" t="s">
        <v>1824</v>
      </c>
      <c r="FX39" s="78" t="s">
        <v>1824</v>
      </c>
      <c r="FY39" s="78" t="s">
        <v>1824</v>
      </c>
      <c r="FZ39" s="78" t="s">
        <v>1824</v>
      </c>
      <c r="GA39" s="78" t="s">
        <v>1824</v>
      </c>
      <c r="GB39" s="78" t="s">
        <v>1824</v>
      </c>
      <c r="GC39" s="78" t="s">
        <v>1824</v>
      </c>
      <c r="GD39" s="78" t="s">
        <v>1824</v>
      </c>
      <c r="GE39" s="78" t="s">
        <v>1824</v>
      </c>
      <c r="GF39" s="78" t="s">
        <v>1824</v>
      </c>
      <c r="GG39" s="78" t="s">
        <v>1824</v>
      </c>
      <c r="GH39" s="78" t="s">
        <v>1824</v>
      </c>
      <c r="GI39" s="78" t="s">
        <v>1824</v>
      </c>
      <c r="GJ39" s="78" t="s">
        <v>1824</v>
      </c>
      <c r="GK39" s="78" t="s">
        <v>1824</v>
      </c>
      <c r="GL39" s="78" t="s">
        <v>1824</v>
      </c>
      <c r="GM39" s="78" t="s">
        <v>1824</v>
      </c>
    </row>
    <row r="40" spans="1:195">
      <c r="A40" s="78" t="s">
        <v>1824</v>
      </c>
      <c r="B40" s="78" t="s">
        <v>1824</v>
      </c>
      <c r="C40" s="78" t="s">
        <v>1824</v>
      </c>
      <c r="D40" s="78" t="s">
        <v>1824</v>
      </c>
      <c r="E40" s="78" t="s">
        <v>1824</v>
      </c>
      <c r="F40" s="78" t="s">
        <v>1824</v>
      </c>
      <c r="G40" s="78" t="s">
        <v>1824</v>
      </c>
      <c r="H40" s="78" t="s">
        <v>1824</v>
      </c>
      <c r="I40" s="78" t="s">
        <v>1824</v>
      </c>
      <c r="J40" s="78" t="s">
        <v>1824</v>
      </c>
      <c r="K40" s="78" t="s">
        <v>1824</v>
      </c>
      <c r="L40" s="78" t="s">
        <v>1824</v>
      </c>
      <c r="M40" s="78" t="s">
        <v>1824</v>
      </c>
      <c r="N40" s="78" t="s">
        <v>1824</v>
      </c>
      <c r="O40" s="78" t="s">
        <v>1824</v>
      </c>
      <c r="P40" s="78" t="s">
        <v>1824</v>
      </c>
      <c r="Q40" s="78" t="s">
        <v>1824</v>
      </c>
      <c r="R40" s="78" t="s">
        <v>1824</v>
      </c>
      <c r="S40" s="78" t="s">
        <v>1824</v>
      </c>
      <c r="T40" s="78" t="s">
        <v>1824</v>
      </c>
      <c r="U40" s="78" t="s">
        <v>1824</v>
      </c>
      <c r="V40" s="78" t="s">
        <v>1824</v>
      </c>
      <c r="W40" s="78" t="s">
        <v>1824</v>
      </c>
      <c r="X40" s="78" t="s">
        <v>1824</v>
      </c>
      <c r="Y40" s="78" t="s">
        <v>1824</v>
      </c>
      <c r="Z40" s="78" t="s">
        <v>1824</v>
      </c>
      <c r="AA40" s="78" t="s">
        <v>1824</v>
      </c>
      <c r="AB40" s="78" t="s">
        <v>1824</v>
      </c>
      <c r="AC40" s="78" t="s">
        <v>1824</v>
      </c>
      <c r="AD40" s="78" t="s">
        <v>1824</v>
      </c>
      <c r="AE40" s="78" t="s">
        <v>1824</v>
      </c>
      <c r="AF40" s="78" t="s">
        <v>1824</v>
      </c>
      <c r="AG40" s="78" t="s">
        <v>1824</v>
      </c>
      <c r="AH40" s="78" t="s">
        <v>1824</v>
      </c>
      <c r="AI40" s="78" t="s">
        <v>1824</v>
      </c>
      <c r="AJ40" s="78" t="s">
        <v>1824</v>
      </c>
      <c r="AK40" s="78" t="s">
        <v>1824</v>
      </c>
      <c r="AL40" s="78" t="s">
        <v>1824</v>
      </c>
      <c r="AM40" s="78" t="s">
        <v>1824</v>
      </c>
      <c r="AN40" s="78" t="s">
        <v>1824</v>
      </c>
      <c r="AO40" s="78" t="s">
        <v>1824</v>
      </c>
      <c r="AP40" s="78" t="s">
        <v>1824</v>
      </c>
      <c r="AQ40" s="78" t="s">
        <v>1824</v>
      </c>
      <c r="AR40" s="78" t="s">
        <v>1824</v>
      </c>
      <c r="AS40" s="78" t="s">
        <v>1824</v>
      </c>
      <c r="AT40" s="78" t="s">
        <v>1824</v>
      </c>
      <c r="AU40" s="78" t="s">
        <v>1824</v>
      </c>
      <c r="AV40" s="78" t="s">
        <v>1824</v>
      </c>
      <c r="AW40" s="78" t="s">
        <v>1824</v>
      </c>
      <c r="AX40" s="78" t="s">
        <v>1824</v>
      </c>
      <c r="AY40" s="78" t="s">
        <v>1824</v>
      </c>
      <c r="AZ40" s="78" t="s">
        <v>1824</v>
      </c>
      <c r="BA40" s="78" t="s">
        <v>1824</v>
      </c>
      <c r="BB40" s="78" t="s">
        <v>1824</v>
      </c>
      <c r="BC40" s="78" t="s">
        <v>1824</v>
      </c>
      <c r="BD40" s="78" t="s">
        <v>1824</v>
      </c>
      <c r="BE40" s="78" t="s">
        <v>1824</v>
      </c>
      <c r="BF40" s="78" t="s">
        <v>1824</v>
      </c>
      <c r="BG40" s="78" t="s">
        <v>1824</v>
      </c>
      <c r="BH40" s="78" t="s">
        <v>1824</v>
      </c>
      <c r="BI40" s="78" t="s">
        <v>1824</v>
      </c>
      <c r="BJ40" s="78" t="s">
        <v>1824</v>
      </c>
      <c r="BK40" s="78" t="s">
        <v>1824</v>
      </c>
      <c r="BL40" s="78" t="s">
        <v>1824</v>
      </c>
      <c r="BM40" s="78" t="s">
        <v>1824</v>
      </c>
      <c r="BN40" s="78" t="s">
        <v>1824</v>
      </c>
      <c r="BO40" s="78" t="s">
        <v>1824</v>
      </c>
      <c r="BP40" s="78" t="s">
        <v>1824</v>
      </c>
      <c r="BQ40" s="78" t="s">
        <v>1824</v>
      </c>
      <c r="BR40" s="78" t="s">
        <v>1824</v>
      </c>
      <c r="BS40" s="78" t="s">
        <v>1824</v>
      </c>
      <c r="BT40" s="78" t="s">
        <v>1824</v>
      </c>
      <c r="BU40" s="78" t="s">
        <v>1824</v>
      </c>
      <c r="BV40" s="78" t="s">
        <v>1824</v>
      </c>
      <c r="BW40" s="78" t="s">
        <v>1824</v>
      </c>
      <c r="BX40" s="78" t="s">
        <v>1824</v>
      </c>
      <c r="BY40" s="78" t="s">
        <v>1824</v>
      </c>
      <c r="BZ40" s="78" t="s">
        <v>1824</v>
      </c>
      <c r="CA40" s="78" t="s">
        <v>1824</v>
      </c>
      <c r="CB40" s="78" t="s">
        <v>1824</v>
      </c>
      <c r="CC40" s="78" t="s">
        <v>1824</v>
      </c>
      <c r="CD40" s="78" t="s">
        <v>1824</v>
      </c>
      <c r="CE40" s="78" t="s">
        <v>1824</v>
      </c>
      <c r="CF40" s="78" t="s">
        <v>1824</v>
      </c>
      <c r="CG40" s="78" t="s">
        <v>1824</v>
      </c>
      <c r="CH40" s="78" t="s">
        <v>1824</v>
      </c>
      <c r="CI40" s="78" t="s">
        <v>1824</v>
      </c>
      <c r="CJ40" s="78" t="s">
        <v>1824</v>
      </c>
      <c r="CK40" s="78" t="s">
        <v>1824</v>
      </c>
      <c r="CL40" s="78" t="s">
        <v>1824</v>
      </c>
      <c r="CM40" s="78" t="s">
        <v>1824</v>
      </c>
      <c r="CN40" s="78" t="s">
        <v>1824</v>
      </c>
      <c r="CO40" s="78" t="s">
        <v>1824</v>
      </c>
      <c r="CP40" s="78" t="s">
        <v>1824</v>
      </c>
      <c r="CQ40" s="78" t="s">
        <v>1824</v>
      </c>
      <c r="CR40" s="78" t="s">
        <v>1824</v>
      </c>
      <c r="CS40" s="78" t="s">
        <v>1824</v>
      </c>
      <c r="CT40" s="78" t="s">
        <v>1824</v>
      </c>
      <c r="CU40" s="78" t="s">
        <v>1824</v>
      </c>
      <c r="CV40" s="78" t="s">
        <v>1824</v>
      </c>
      <c r="CW40" s="78" t="s">
        <v>1824</v>
      </c>
      <c r="CX40" s="78" t="s">
        <v>1824</v>
      </c>
      <c r="CY40" s="78" t="s">
        <v>1824</v>
      </c>
      <c r="CZ40" s="78" t="s">
        <v>1824</v>
      </c>
      <c r="DA40" s="78" t="s">
        <v>1824</v>
      </c>
      <c r="DB40" s="78" t="s">
        <v>1824</v>
      </c>
      <c r="DC40" s="78" t="s">
        <v>1824</v>
      </c>
      <c r="DD40" s="78" t="s">
        <v>1824</v>
      </c>
      <c r="DE40" s="78" t="s">
        <v>1824</v>
      </c>
      <c r="DF40" s="78" t="s">
        <v>1824</v>
      </c>
      <c r="DG40" s="78" t="s">
        <v>1824</v>
      </c>
      <c r="DH40" s="78" t="s">
        <v>1824</v>
      </c>
      <c r="DI40" s="78" t="s">
        <v>1824</v>
      </c>
      <c r="DJ40" s="78" t="s">
        <v>1824</v>
      </c>
      <c r="DK40" s="78" t="s">
        <v>1824</v>
      </c>
      <c r="DL40" s="78" t="s">
        <v>1824</v>
      </c>
      <c r="DM40" s="78" t="s">
        <v>1824</v>
      </c>
      <c r="DN40" s="78" t="s">
        <v>1824</v>
      </c>
      <c r="DO40" s="78" t="s">
        <v>1824</v>
      </c>
      <c r="DP40" s="78" t="s">
        <v>1824</v>
      </c>
      <c r="DQ40" s="78" t="s">
        <v>1824</v>
      </c>
      <c r="DR40" s="78" t="s">
        <v>1824</v>
      </c>
      <c r="DS40" s="78" t="s">
        <v>1824</v>
      </c>
      <c r="DT40" s="78" t="s">
        <v>1824</v>
      </c>
      <c r="DU40" s="78" t="s">
        <v>1824</v>
      </c>
      <c r="DV40" s="78" t="s">
        <v>1824</v>
      </c>
      <c r="DW40" s="78" t="s">
        <v>1824</v>
      </c>
      <c r="DX40" s="78" t="s">
        <v>275</v>
      </c>
      <c r="DY40" s="78" t="s">
        <v>1824</v>
      </c>
      <c r="DZ40" s="78" t="s">
        <v>1824</v>
      </c>
      <c r="EA40" s="78" t="s">
        <v>1824</v>
      </c>
      <c r="EB40" s="78" t="s">
        <v>1824</v>
      </c>
      <c r="EC40" s="78" t="s">
        <v>1824</v>
      </c>
      <c r="ED40" s="78" t="s">
        <v>1824</v>
      </c>
      <c r="EE40" s="78" t="s">
        <v>1824</v>
      </c>
      <c r="EF40" s="78" t="s">
        <v>1824</v>
      </c>
      <c r="EG40" s="78" t="s">
        <v>1824</v>
      </c>
      <c r="EH40" s="78" t="s">
        <v>1824</v>
      </c>
      <c r="EI40" s="78" t="s">
        <v>1824</v>
      </c>
      <c r="EJ40" s="78" t="s">
        <v>1824</v>
      </c>
      <c r="EK40" s="78" t="s">
        <v>1824</v>
      </c>
      <c r="EL40" s="78" t="s">
        <v>1824</v>
      </c>
      <c r="EM40" s="78" t="s">
        <v>1824</v>
      </c>
      <c r="EN40" s="78" t="s">
        <v>1824</v>
      </c>
      <c r="EO40" s="78" t="s">
        <v>1824</v>
      </c>
      <c r="EP40" s="78" t="s">
        <v>1824</v>
      </c>
      <c r="EQ40" s="78" t="s">
        <v>1824</v>
      </c>
      <c r="ER40" s="78" t="s">
        <v>1824</v>
      </c>
      <c r="ES40" s="78" t="s">
        <v>1824</v>
      </c>
      <c r="ET40" s="78" t="s">
        <v>1824</v>
      </c>
      <c r="EU40" s="78" t="s">
        <v>1824</v>
      </c>
      <c r="EV40" s="78" t="s">
        <v>1824</v>
      </c>
      <c r="EW40" s="78" t="s">
        <v>1824</v>
      </c>
      <c r="EX40" s="78" t="s">
        <v>1824</v>
      </c>
      <c r="EY40" s="78" t="s">
        <v>1824</v>
      </c>
      <c r="EZ40" s="78" t="s">
        <v>1824</v>
      </c>
      <c r="FA40" s="78" t="s">
        <v>1824</v>
      </c>
      <c r="FB40" s="78" t="s">
        <v>1824</v>
      </c>
      <c r="FC40" s="78" t="s">
        <v>1824</v>
      </c>
      <c r="FD40" s="78" t="s">
        <v>1824</v>
      </c>
      <c r="FE40" s="78" t="s">
        <v>1824</v>
      </c>
      <c r="FF40" s="78" t="s">
        <v>1824</v>
      </c>
      <c r="FG40" s="78" t="s">
        <v>1824</v>
      </c>
      <c r="FH40" s="78" t="s">
        <v>1824</v>
      </c>
      <c r="FI40" s="78" t="s">
        <v>1824</v>
      </c>
      <c r="FJ40" s="78" t="s">
        <v>1824</v>
      </c>
      <c r="FK40" s="78" t="s">
        <v>1824</v>
      </c>
      <c r="FL40" s="78" t="s">
        <v>1824</v>
      </c>
      <c r="FM40" s="78" t="s">
        <v>1824</v>
      </c>
      <c r="FN40" s="78" t="s">
        <v>1824</v>
      </c>
      <c r="FO40" s="78" t="s">
        <v>1824</v>
      </c>
      <c r="FP40" s="78" t="s">
        <v>1824</v>
      </c>
      <c r="FQ40" s="78" t="s">
        <v>1824</v>
      </c>
      <c r="FR40" s="78" t="s">
        <v>1824</v>
      </c>
      <c r="FS40" s="78" t="s">
        <v>1824</v>
      </c>
      <c r="FT40" s="78" t="s">
        <v>1824</v>
      </c>
      <c r="FU40" s="78" t="s">
        <v>1824</v>
      </c>
      <c r="FV40" s="78" t="s">
        <v>1824</v>
      </c>
      <c r="FW40" s="78" t="s">
        <v>1824</v>
      </c>
      <c r="FX40" s="78" t="s">
        <v>1824</v>
      </c>
      <c r="FY40" s="78" t="s">
        <v>1824</v>
      </c>
      <c r="FZ40" s="78" t="s">
        <v>1824</v>
      </c>
      <c r="GA40" s="78" t="s">
        <v>1824</v>
      </c>
      <c r="GB40" s="78" t="s">
        <v>1824</v>
      </c>
      <c r="GC40" s="78" t="s">
        <v>1824</v>
      </c>
      <c r="GD40" s="78" t="s">
        <v>1824</v>
      </c>
      <c r="GE40" s="78" t="s">
        <v>1824</v>
      </c>
      <c r="GF40" s="78" t="s">
        <v>1824</v>
      </c>
      <c r="GG40" s="78" t="s">
        <v>1824</v>
      </c>
      <c r="GH40" s="78" t="s">
        <v>1824</v>
      </c>
      <c r="GI40" s="78" t="s">
        <v>1824</v>
      </c>
      <c r="GJ40" s="78" t="s">
        <v>1824</v>
      </c>
      <c r="GK40" s="78" t="s">
        <v>1824</v>
      </c>
      <c r="GL40" s="78" t="s">
        <v>1824</v>
      </c>
      <c r="GM40" s="78" t="s">
        <v>1824</v>
      </c>
    </row>
    <row r="41" spans="1:195">
      <c r="A41" s="78" t="s">
        <v>1824</v>
      </c>
      <c r="B41" s="78" t="s">
        <v>1824</v>
      </c>
      <c r="C41" s="78" t="s">
        <v>1824</v>
      </c>
      <c r="D41" s="78" t="s">
        <v>1824</v>
      </c>
      <c r="E41" s="78" t="s">
        <v>1824</v>
      </c>
      <c r="F41" s="78" t="s">
        <v>1824</v>
      </c>
      <c r="G41" s="78" t="s">
        <v>1824</v>
      </c>
      <c r="H41" s="78" t="s">
        <v>1824</v>
      </c>
      <c r="I41" s="78" t="s">
        <v>1824</v>
      </c>
      <c r="J41" s="78" t="s">
        <v>1824</v>
      </c>
      <c r="K41" s="78" t="s">
        <v>1824</v>
      </c>
      <c r="L41" s="78" t="s">
        <v>1824</v>
      </c>
      <c r="M41" s="78" t="s">
        <v>1824</v>
      </c>
      <c r="N41" s="78" t="s">
        <v>1824</v>
      </c>
      <c r="O41" s="78" t="s">
        <v>1824</v>
      </c>
      <c r="P41" s="78" t="s">
        <v>1824</v>
      </c>
      <c r="Q41" s="78" t="s">
        <v>1824</v>
      </c>
      <c r="R41" s="78" t="s">
        <v>1824</v>
      </c>
      <c r="S41" s="78" t="s">
        <v>1824</v>
      </c>
      <c r="T41" s="78" t="s">
        <v>1824</v>
      </c>
      <c r="U41" s="78" t="s">
        <v>1824</v>
      </c>
      <c r="V41" s="78" t="s">
        <v>1824</v>
      </c>
      <c r="W41" s="78" t="s">
        <v>1824</v>
      </c>
      <c r="X41" s="78" t="s">
        <v>1824</v>
      </c>
      <c r="Y41" s="78" t="s">
        <v>1824</v>
      </c>
      <c r="Z41" s="78" t="s">
        <v>1824</v>
      </c>
      <c r="AA41" s="78" t="s">
        <v>1824</v>
      </c>
      <c r="AB41" s="78" t="s">
        <v>1824</v>
      </c>
      <c r="AC41" s="78" t="s">
        <v>1824</v>
      </c>
      <c r="AD41" s="78" t="s">
        <v>1824</v>
      </c>
      <c r="AE41" s="78" t="s">
        <v>1824</v>
      </c>
      <c r="AF41" s="78" t="s">
        <v>1824</v>
      </c>
      <c r="AG41" s="78" t="s">
        <v>1824</v>
      </c>
      <c r="AH41" s="78" t="s">
        <v>1824</v>
      </c>
      <c r="AI41" s="78" t="s">
        <v>1824</v>
      </c>
      <c r="AJ41" s="78" t="s">
        <v>1824</v>
      </c>
      <c r="AK41" s="78" t="s">
        <v>1824</v>
      </c>
      <c r="AL41" s="78" t="s">
        <v>1824</v>
      </c>
      <c r="AM41" s="78" t="s">
        <v>1824</v>
      </c>
      <c r="AN41" s="78" t="s">
        <v>1824</v>
      </c>
      <c r="AO41" s="78" t="s">
        <v>1824</v>
      </c>
      <c r="AP41" s="78" t="s">
        <v>1824</v>
      </c>
      <c r="AQ41" s="78" t="s">
        <v>1824</v>
      </c>
      <c r="AR41" s="78" t="s">
        <v>1824</v>
      </c>
      <c r="AS41" s="78" t="s">
        <v>1824</v>
      </c>
      <c r="AT41" s="78" t="s">
        <v>1824</v>
      </c>
      <c r="AU41" s="78" t="s">
        <v>1824</v>
      </c>
      <c r="AV41" s="78" t="s">
        <v>1824</v>
      </c>
      <c r="AW41" s="78" t="s">
        <v>1824</v>
      </c>
      <c r="AX41" s="78" t="s">
        <v>1824</v>
      </c>
      <c r="AY41" s="78" t="s">
        <v>1824</v>
      </c>
      <c r="AZ41" s="78" t="s">
        <v>1824</v>
      </c>
      <c r="BA41" s="78" t="s">
        <v>1824</v>
      </c>
      <c r="BB41" s="78" t="s">
        <v>1824</v>
      </c>
      <c r="BC41" s="78" t="s">
        <v>1824</v>
      </c>
      <c r="BD41" s="78" t="s">
        <v>1824</v>
      </c>
      <c r="BE41" s="78" t="s">
        <v>1824</v>
      </c>
      <c r="BF41" s="78" t="s">
        <v>1824</v>
      </c>
      <c r="BG41" s="78" t="s">
        <v>1824</v>
      </c>
      <c r="BH41" s="78" t="s">
        <v>1824</v>
      </c>
      <c r="BI41" s="78" t="s">
        <v>1824</v>
      </c>
      <c r="BJ41" s="78" t="s">
        <v>1824</v>
      </c>
      <c r="BK41" s="78" t="s">
        <v>1824</v>
      </c>
      <c r="BL41" s="78" t="s">
        <v>1824</v>
      </c>
      <c r="BM41" s="78" t="s">
        <v>1824</v>
      </c>
      <c r="BN41" s="78" t="s">
        <v>1824</v>
      </c>
      <c r="BO41" s="78" t="s">
        <v>1824</v>
      </c>
      <c r="BP41" s="78" t="s">
        <v>1824</v>
      </c>
      <c r="BQ41" s="78" t="s">
        <v>1824</v>
      </c>
      <c r="BR41" s="78" t="s">
        <v>1824</v>
      </c>
      <c r="BS41" s="78" t="s">
        <v>1824</v>
      </c>
      <c r="BT41" s="78" t="s">
        <v>1824</v>
      </c>
      <c r="BU41" s="78" t="s">
        <v>1824</v>
      </c>
      <c r="BV41" s="78" t="s">
        <v>1824</v>
      </c>
      <c r="BW41" s="78" t="s">
        <v>1824</v>
      </c>
      <c r="BX41" s="78" t="s">
        <v>1824</v>
      </c>
      <c r="BY41" s="78" t="s">
        <v>1824</v>
      </c>
      <c r="BZ41" s="78" t="s">
        <v>1824</v>
      </c>
      <c r="CA41" s="78" t="s">
        <v>1824</v>
      </c>
      <c r="CB41" s="78" t="s">
        <v>1824</v>
      </c>
      <c r="CC41" s="78" t="s">
        <v>1824</v>
      </c>
      <c r="CD41" s="78" t="s">
        <v>1824</v>
      </c>
      <c r="CE41" s="78" t="s">
        <v>1824</v>
      </c>
      <c r="CF41" s="78" t="s">
        <v>1824</v>
      </c>
      <c r="CG41" s="78" t="s">
        <v>1824</v>
      </c>
      <c r="CH41" s="78" t="s">
        <v>1824</v>
      </c>
      <c r="CI41" s="78" t="s">
        <v>1824</v>
      </c>
      <c r="CJ41" s="78" t="s">
        <v>1824</v>
      </c>
      <c r="CK41" s="78" t="s">
        <v>1824</v>
      </c>
      <c r="CL41" s="78" t="s">
        <v>1824</v>
      </c>
      <c r="CM41" s="78" t="s">
        <v>1824</v>
      </c>
      <c r="CN41" s="78" t="s">
        <v>1824</v>
      </c>
      <c r="CO41" s="78" t="s">
        <v>1824</v>
      </c>
      <c r="CP41" s="78" t="s">
        <v>1824</v>
      </c>
      <c r="CQ41" s="78" t="s">
        <v>1824</v>
      </c>
      <c r="CR41" s="78" t="s">
        <v>1824</v>
      </c>
      <c r="CS41" s="78" t="s">
        <v>1824</v>
      </c>
      <c r="CT41" s="78" t="s">
        <v>1824</v>
      </c>
      <c r="CU41" s="78" t="s">
        <v>1824</v>
      </c>
      <c r="CV41" s="78" t="s">
        <v>1824</v>
      </c>
      <c r="CW41" s="78" t="s">
        <v>1824</v>
      </c>
      <c r="CX41" s="78" t="s">
        <v>1824</v>
      </c>
      <c r="CY41" s="78" t="s">
        <v>1824</v>
      </c>
      <c r="CZ41" s="78" t="s">
        <v>1824</v>
      </c>
      <c r="DA41" s="78" t="s">
        <v>1824</v>
      </c>
      <c r="DB41" s="78" t="s">
        <v>1824</v>
      </c>
      <c r="DC41" s="78" t="s">
        <v>1824</v>
      </c>
      <c r="DD41" s="78" t="s">
        <v>1824</v>
      </c>
      <c r="DE41" s="78" t="s">
        <v>1824</v>
      </c>
      <c r="DF41" s="78" t="s">
        <v>1824</v>
      </c>
      <c r="DG41" s="78" t="s">
        <v>1824</v>
      </c>
      <c r="DH41" s="78" t="s">
        <v>1824</v>
      </c>
      <c r="DI41" s="78" t="s">
        <v>1824</v>
      </c>
      <c r="DJ41" s="78" t="s">
        <v>1824</v>
      </c>
      <c r="DK41" s="78" t="s">
        <v>1824</v>
      </c>
      <c r="DL41" s="78" t="s">
        <v>1824</v>
      </c>
      <c r="DM41" s="78" t="s">
        <v>1824</v>
      </c>
      <c r="DN41" s="78" t="s">
        <v>1824</v>
      </c>
      <c r="DO41" s="78" t="s">
        <v>1824</v>
      </c>
      <c r="DP41" s="78" t="s">
        <v>1824</v>
      </c>
      <c r="DQ41" s="78" t="s">
        <v>1824</v>
      </c>
      <c r="DR41" s="78" t="s">
        <v>1824</v>
      </c>
      <c r="DS41" s="78" t="s">
        <v>1824</v>
      </c>
      <c r="DT41" s="78" t="s">
        <v>1824</v>
      </c>
      <c r="DU41" s="78" t="s">
        <v>1824</v>
      </c>
      <c r="DV41" s="78" t="s">
        <v>1824</v>
      </c>
      <c r="DW41" s="78" t="s">
        <v>1824</v>
      </c>
      <c r="DX41" s="78" t="s">
        <v>1128</v>
      </c>
      <c r="DY41" s="78" t="s">
        <v>1824</v>
      </c>
      <c r="DZ41" s="78" t="s">
        <v>1824</v>
      </c>
      <c r="EA41" s="78" t="s">
        <v>1824</v>
      </c>
      <c r="EB41" s="78" t="s">
        <v>1824</v>
      </c>
      <c r="EC41" s="78" t="s">
        <v>1824</v>
      </c>
      <c r="ED41" s="78" t="s">
        <v>1824</v>
      </c>
      <c r="EE41" s="78" t="s">
        <v>1824</v>
      </c>
      <c r="EF41" s="78" t="s">
        <v>1824</v>
      </c>
      <c r="EG41" s="78" t="s">
        <v>1824</v>
      </c>
      <c r="EH41" s="78" t="s">
        <v>1824</v>
      </c>
      <c r="EI41" s="78" t="s">
        <v>1824</v>
      </c>
      <c r="EJ41" s="78" t="s">
        <v>1824</v>
      </c>
      <c r="EK41" s="78" t="s">
        <v>1824</v>
      </c>
      <c r="EL41" s="78" t="s">
        <v>1824</v>
      </c>
      <c r="EM41" s="78" t="s">
        <v>1824</v>
      </c>
      <c r="EN41" s="78" t="s">
        <v>1824</v>
      </c>
      <c r="EO41" s="78" t="s">
        <v>1824</v>
      </c>
      <c r="EP41" s="78" t="s">
        <v>1824</v>
      </c>
      <c r="EQ41" s="78" t="s">
        <v>1824</v>
      </c>
      <c r="ER41" s="78" t="s">
        <v>1824</v>
      </c>
      <c r="ES41" s="78" t="s">
        <v>1824</v>
      </c>
      <c r="ET41" s="78" t="s">
        <v>1824</v>
      </c>
      <c r="EU41" s="78" t="s">
        <v>1824</v>
      </c>
      <c r="EV41" s="78" t="s">
        <v>1824</v>
      </c>
      <c r="EW41" s="78" t="s">
        <v>1824</v>
      </c>
      <c r="EX41" s="78" t="s">
        <v>1824</v>
      </c>
      <c r="EY41" s="78" t="s">
        <v>1824</v>
      </c>
      <c r="EZ41" s="78" t="s">
        <v>1824</v>
      </c>
      <c r="FA41" s="78" t="s">
        <v>1824</v>
      </c>
      <c r="FB41" s="78" t="s">
        <v>1824</v>
      </c>
      <c r="FC41" s="78" t="s">
        <v>1824</v>
      </c>
      <c r="FD41" s="78" t="s">
        <v>1824</v>
      </c>
      <c r="FE41" s="78" t="s">
        <v>1824</v>
      </c>
      <c r="FF41" s="78" t="s">
        <v>1824</v>
      </c>
      <c r="FG41" s="78" t="s">
        <v>1824</v>
      </c>
      <c r="FH41" s="78" t="s">
        <v>1824</v>
      </c>
      <c r="FI41" s="78" t="s">
        <v>1824</v>
      </c>
      <c r="FJ41" s="78" t="s">
        <v>1824</v>
      </c>
      <c r="FK41" s="78" t="s">
        <v>1824</v>
      </c>
      <c r="FL41" s="78" t="s">
        <v>1824</v>
      </c>
      <c r="FM41" s="78" t="s">
        <v>1824</v>
      </c>
      <c r="FN41" s="78" t="s">
        <v>1824</v>
      </c>
      <c r="FO41" s="78" t="s">
        <v>1824</v>
      </c>
      <c r="FP41" s="78" t="s">
        <v>1824</v>
      </c>
      <c r="FQ41" s="78" t="s">
        <v>1824</v>
      </c>
      <c r="FR41" s="78" t="s">
        <v>1824</v>
      </c>
      <c r="FS41" s="78" t="s">
        <v>1824</v>
      </c>
      <c r="FT41" s="78" t="s">
        <v>1824</v>
      </c>
      <c r="FU41" s="78" t="s">
        <v>1824</v>
      </c>
      <c r="FV41" s="78" t="s">
        <v>1824</v>
      </c>
      <c r="FW41" s="78" t="s">
        <v>1824</v>
      </c>
      <c r="FX41" s="78" t="s">
        <v>1824</v>
      </c>
      <c r="FY41" s="78" t="s">
        <v>1824</v>
      </c>
      <c r="FZ41" s="78" t="s">
        <v>1824</v>
      </c>
      <c r="GA41" s="78" t="s">
        <v>1824</v>
      </c>
      <c r="GB41" s="78" t="s">
        <v>1824</v>
      </c>
      <c r="GC41" s="78" t="s">
        <v>1824</v>
      </c>
      <c r="GD41" s="78" t="s">
        <v>1824</v>
      </c>
      <c r="GE41" s="78" t="s">
        <v>1824</v>
      </c>
      <c r="GF41" s="78" t="s">
        <v>1824</v>
      </c>
      <c r="GG41" s="78" t="s">
        <v>1824</v>
      </c>
      <c r="GH41" s="78" t="s">
        <v>1824</v>
      </c>
      <c r="GI41" s="78" t="s">
        <v>1824</v>
      </c>
      <c r="GJ41" s="78" t="s">
        <v>1824</v>
      </c>
      <c r="GK41" s="78" t="s">
        <v>1824</v>
      </c>
      <c r="GL41" s="78" t="s">
        <v>1824</v>
      </c>
      <c r="GM41" s="78" t="s">
        <v>1824</v>
      </c>
    </row>
    <row r="42" spans="1:195">
      <c r="DX42" s="78" t="s">
        <v>1126</v>
      </c>
    </row>
    <row r="43" spans="1:195">
      <c r="DX43" s="78" t="s">
        <v>1124</v>
      </c>
    </row>
    <row r="44" spans="1:195">
      <c r="DX44" s="78" t="s">
        <v>1121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9"/>
  <sheetViews>
    <sheetView workbookViewId="0">
      <selection activeCell="K1334" sqref="K1334"/>
    </sheetView>
  </sheetViews>
  <sheetFormatPr baseColWidth="10" defaultRowHeight="15"/>
  <cols>
    <col min="6" max="6" width="11.42578125" style="84"/>
  </cols>
  <sheetData>
    <row r="1" spans="1:7" ht="22.5">
      <c r="A1" s="80" t="s">
        <v>5676</v>
      </c>
      <c r="B1" s="81" t="s">
        <v>3823</v>
      </c>
      <c r="C1" s="81" t="s">
        <v>3824</v>
      </c>
      <c r="D1" s="81" t="s">
        <v>3825</v>
      </c>
      <c r="E1" s="80" t="s">
        <v>5677</v>
      </c>
      <c r="F1" s="82" t="s">
        <v>5678</v>
      </c>
      <c r="G1" s="80" t="s">
        <v>5679</v>
      </c>
    </row>
    <row r="2" spans="1:7">
      <c r="A2" s="79" t="s">
        <v>2520</v>
      </c>
      <c r="B2" s="79" t="s">
        <v>2551</v>
      </c>
      <c r="C2" s="79" t="s">
        <v>2552</v>
      </c>
      <c r="D2" s="79" t="s">
        <v>2686</v>
      </c>
      <c r="E2" s="79" t="s">
        <v>5680</v>
      </c>
      <c r="F2" s="83">
        <v>12.27</v>
      </c>
      <c r="G2" s="79">
        <v>1</v>
      </c>
    </row>
    <row r="3" spans="1:7">
      <c r="A3" s="79" t="s">
        <v>2519</v>
      </c>
      <c r="B3" s="79" t="s">
        <v>2551</v>
      </c>
      <c r="C3" s="79" t="s">
        <v>2552</v>
      </c>
      <c r="D3" s="79" t="s">
        <v>2687</v>
      </c>
      <c r="E3" s="79" t="s">
        <v>5681</v>
      </c>
      <c r="F3" s="83">
        <v>51.300000000000004</v>
      </c>
      <c r="G3" s="79">
        <v>7</v>
      </c>
    </row>
    <row r="4" spans="1:7">
      <c r="A4" s="79" t="s">
        <v>2518</v>
      </c>
      <c r="B4" s="79" t="s">
        <v>2551</v>
      </c>
      <c r="C4" s="79" t="s">
        <v>2552</v>
      </c>
      <c r="D4" s="79" t="s">
        <v>2688</v>
      </c>
      <c r="E4" s="79" t="s">
        <v>5682</v>
      </c>
      <c r="F4" s="83">
        <v>42.59</v>
      </c>
      <c r="G4" s="79">
        <v>5</v>
      </c>
    </row>
    <row r="5" spans="1:7">
      <c r="A5" s="79" t="s">
        <v>2517</v>
      </c>
      <c r="B5" s="79" t="s">
        <v>2551</v>
      </c>
      <c r="C5" s="79" t="s">
        <v>2552</v>
      </c>
      <c r="D5" s="79" t="s">
        <v>2689</v>
      </c>
      <c r="E5" s="79" t="s">
        <v>5680</v>
      </c>
      <c r="F5" s="83">
        <v>60.019999999999996</v>
      </c>
      <c r="G5" s="79">
        <v>8</v>
      </c>
    </row>
    <row r="6" spans="1:7">
      <c r="A6" s="79" t="s">
        <v>2516</v>
      </c>
      <c r="B6" s="79" t="s">
        <v>2551</v>
      </c>
      <c r="C6" s="79" t="s">
        <v>2552</v>
      </c>
      <c r="D6" s="79" t="s">
        <v>2690</v>
      </c>
      <c r="E6" s="79" t="s">
        <v>5680</v>
      </c>
      <c r="F6" s="83">
        <v>74.72999999999999</v>
      </c>
      <c r="G6" s="79">
        <v>10</v>
      </c>
    </row>
    <row r="7" spans="1:7">
      <c r="A7" s="79" t="s">
        <v>2515</v>
      </c>
      <c r="B7" s="79" t="s">
        <v>2551</v>
      </c>
      <c r="C7" s="79" t="s">
        <v>2552</v>
      </c>
      <c r="D7" s="79" t="s">
        <v>2691</v>
      </c>
      <c r="E7" s="79" t="s">
        <v>5680</v>
      </c>
      <c r="F7" s="83">
        <v>74.929999999999993</v>
      </c>
      <c r="G7" s="79">
        <v>10</v>
      </c>
    </row>
    <row r="8" spans="1:7">
      <c r="A8" s="79" t="s">
        <v>2514</v>
      </c>
      <c r="B8" s="79" t="s">
        <v>2551</v>
      </c>
      <c r="C8" s="79" t="s">
        <v>2552</v>
      </c>
      <c r="D8" s="79" t="s">
        <v>2692</v>
      </c>
      <c r="E8" s="79" t="s">
        <v>5683</v>
      </c>
      <c r="F8" s="83">
        <v>31.735709999999997</v>
      </c>
      <c r="G8" s="79">
        <v>4</v>
      </c>
    </row>
    <row r="9" spans="1:7">
      <c r="A9" s="79" t="s">
        <v>2513</v>
      </c>
      <c r="B9" s="79" t="s">
        <v>2551</v>
      </c>
      <c r="C9" s="79" t="s">
        <v>2552</v>
      </c>
      <c r="D9" s="79" t="s">
        <v>2693</v>
      </c>
      <c r="E9" s="79" t="s">
        <v>5684</v>
      </c>
      <c r="F9" s="83">
        <v>49.3</v>
      </c>
      <c r="G9" s="79">
        <v>6</v>
      </c>
    </row>
    <row r="10" spans="1:7">
      <c r="A10" s="79" t="s">
        <v>2512</v>
      </c>
      <c r="B10" s="79" t="s">
        <v>2551</v>
      </c>
      <c r="C10" s="79" t="s">
        <v>2552</v>
      </c>
      <c r="D10" s="79" t="s">
        <v>2694</v>
      </c>
      <c r="E10" s="79" t="s">
        <v>5685</v>
      </c>
      <c r="F10" s="83">
        <v>69.63000000000001</v>
      </c>
      <c r="G10" s="79">
        <v>9</v>
      </c>
    </row>
    <row r="11" spans="1:7">
      <c r="A11" s="79" t="s">
        <v>2511</v>
      </c>
      <c r="B11" s="79" t="s">
        <v>2551</v>
      </c>
      <c r="C11" s="79" t="s">
        <v>2552</v>
      </c>
      <c r="D11" s="79" t="s">
        <v>2695</v>
      </c>
      <c r="E11" s="79" t="s">
        <v>5686</v>
      </c>
      <c r="F11" s="83">
        <v>42.8</v>
      </c>
      <c r="G11" s="79">
        <v>5</v>
      </c>
    </row>
    <row r="12" spans="1:7">
      <c r="A12" s="79" t="s">
        <v>2510</v>
      </c>
      <c r="B12" s="79" t="s">
        <v>2551</v>
      </c>
      <c r="C12" s="79" t="s">
        <v>2552</v>
      </c>
      <c r="D12" s="79" t="s">
        <v>2696</v>
      </c>
      <c r="E12" s="79" t="s">
        <v>5686</v>
      </c>
      <c r="F12" s="83">
        <v>64.61</v>
      </c>
      <c r="G12" s="79">
        <v>9</v>
      </c>
    </row>
    <row r="13" spans="1:7">
      <c r="A13" s="79" t="s">
        <v>2509</v>
      </c>
      <c r="B13" s="79" t="s">
        <v>2551</v>
      </c>
      <c r="C13" s="79" t="s">
        <v>2552</v>
      </c>
      <c r="D13" s="79" t="s">
        <v>2697</v>
      </c>
      <c r="E13" s="79" t="s">
        <v>5687</v>
      </c>
      <c r="F13" s="83">
        <v>59.919999999999995</v>
      </c>
      <c r="G13" s="79">
        <v>8</v>
      </c>
    </row>
    <row r="14" spans="1:7">
      <c r="A14" s="79" t="s">
        <v>2508</v>
      </c>
      <c r="B14" s="79" t="s">
        <v>2551</v>
      </c>
      <c r="C14" s="79" t="s">
        <v>2552</v>
      </c>
      <c r="D14" s="79" t="s">
        <v>2698</v>
      </c>
      <c r="E14" s="79" t="s">
        <v>5687</v>
      </c>
      <c r="F14" s="83">
        <v>56.589999999999996</v>
      </c>
      <c r="G14" s="79">
        <v>7</v>
      </c>
    </row>
    <row r="15" spans="1:7">
      <c r="A15" s="79" t="s">
        <v>2507</v>
      </c>
      <c r="B15" s="79" t="s">
        <v>2551</v>
      </c>
      <c r="C15" s="79" t="s">
        <v>2552</v>
      </c>
      <c r="D15" s="79" t="s">
        <v>2699</v>
      </c>
      <c r="E15" s="79" t="s">
        <v>5688</v>
      </c>
      <c r="F15" s="83">
        <v>54.410000000000004</v>
      </c>
      <c r="G15" s="79">
        <v>7</v>
      </c>
    </row>
    <row r="16" spans="1:7">
      <c r="A16" s="79" t="s">
        <v>2506</v>
      </c>
      <c r="B16" s="79" t="s">
        <v>2551</v>
      </c>
      <c r="C16" s="79" t="s">
        <v>2552</v>
      </c>
      <c r="D16" s="79" t="s">
        <v>2700</v>
      </c>
      <c r="E16" s="79" t="s">
        <v>5688</v>
      </c>
      <c r="F16" s="83">
        <v>31.735709999999997</v>
      </c>
      <c r="G16" s="79">
        <v>4</v>
      </c>
    </row>
    <row r="17" spans="1:7">
      <c r="A17" s="79" t="s">
        <v>2505</v>
      </c>
      <c r="B17" s="79" t="s">
        <v>2551</v>
      </c>
      <c r="C17" s="79" t="s">
        <v>2552</v>
      </c>
      <c r="D17" s="79" t="s">
        <v>2701</v>
      </c>
      <c r="E17" s="79" t="s">
        <v>5689</v>
      </c>
      <c r="F17" s="83">
        <v>31.735709999999997</v>
      </c>
      <c r="G17" s="79">
        <v>4</v>
      </c>
    </row>
    <row r="18" spans="1:7">
      <c r="A18" s="79" t="s">
        <v>2504</v>
      </c>
      <c r="B18" s="79" t="s">
        <v>2551</v>
      </c>
      <c r="C18" s="79" t="s">
        <v>2552</v>
      </c>
      <c r="D18" s="79" t="s">
        <v>2702</v>
      </c>
      <c r="E18" s="79" t="s">
        <v>5690</v>
      </c>
      <c r="F18" s="83">
        <v>55.87</v>
      </c>
      <c r="G18" s="79">
        <v>7</v>
      </c>
    </row>
    <row r="19" spans="1:7">
      <c r="A19" s="79" t="s">
        <v>2503</v>
      </c>
      <c r="B19" s="79" t="s">
        <v>2551</v>
      </c>
      <c r="C19" s="79" t="s">
        <v>2552</v>
      </c>
      <c r="D19" s="79" t="s">
        <v>2703</v>
      </c>
      <c r="E19" s="79" t="s">
        <v>5691</v>
      </c>
      <c r="F19" s="83">
        <v>31.735709999999997</v>
      </c>
      <c r="G19" s="79">
        <v>4</v>
      </c>
    </row>
    <row r="20" spans="1:7">
      <c r="A20" s="79" t="s">
        <v>2502</v>
      </c>
      <c r="B20" s="79" t="s">
        <v>2551</v>
      </c>
      <c r="C20" s="79" t="s">
        <v>2552</v>
      </c>
      <c r="D20" s="79" t="s">
        <v>2704</v>
      </c>
      <c r="E20" s="79" t="s">
        <v>5691</v>
      </c>
      <c r="F20" s="83">
        <v>67.849999999999994</v>
      </c>
      <c r="G20" s="79">
        <v>9</v>
      </c>
    </row>
    <row r="21" spans="1:7">
      <c r="A21" s="79" t="s">
        <v>2501</v>
      </c>
      <c r="B21" s="79" t="s">
        <v>2551</v>
      </c>
      <c r="C21" s="79" t="s">
        <v>2552</v>
      </c>
      <c r="D21" s="79" t="s">
        <v>2705</v>
      </c>
      <c r="E21" s="79" t="s">
        <v>5692</v>
      </c>
      <c r="F21" s="83">
        <v>58.17</v>
      </c>
      <c r="G21" s="79">
        <v>8</v>
      </c>
    </row>
    <row r="22" spans="1:7">
      <c r="A22" s="79" t="s">
        <v>2500</v>
      </c>
      <c r="B22" s="79" t="s">
        <v>2551</v>
      </c>
      <c r="C22" s="79" t="s">
        <v>2552</v>
      </c>
      <c r="D22" s="79" t="s">
        <v>2706</v>
      </c>
      <c r="E22" s="79" t="s">
        <v>5692</v>
      </c>
      <c r="F22" s="83">
        <v>83.899999999999991</v>
      </c>
      <c r="G22" s="79">
        <v>10</v>
      </c>
    </row>
    <row r="23" spans="1:7">
      <c r="A23" s="79" t="s">
        <v>2499</v>
      </c>
      <c r="B23" s="79" t="s">
        <v>2551</v>
      </c>
      <c r="C23" s="79" t="s">
        <v>2566</v>
      </c>
      <c r="D23" s="79" t="s">
        <v>2707</v>
      </c>
      <c r="E23" s="79" t="s">
        <v>5693</v>
      </c>
      <c r="F23" s="83">
        <v>24.521930000000001</v>
      </c>
      <c r="G23" s="79">
        <v>3</v>
      </c>
    </row>
    <row r="24" spans="1:7">
      <c r="A24" s="79" t="s">
        <v>2498</v>
      </c>
      <c r="B24" s="79" t="s">
        <v>2551</v>
      </c>
      <c r="C24" s="79" t="s">
        <v>2566</v>
      </c>
      <c r="D24" s="79" t="s">
        <v>2708</v>
      </c>
      <c r="E24" s="79" t="s">
        <v>5694</v>
      </c>
      <c r="F24" s="83">
        <v>56.510000000000005</v>
      </c>
      <c r="G24" s="79">
        <v>7</v>
      </c>
    </row>
    <row r="25" spans="1:7">
      <c r="A25" s="79" t="s">
        <v>2497</v>
      </c>
      <c r="B25" s="79" t="s">
        <v>2551</v>
      </c>
      <c r="C25" s="79" t="s">
        <v>2566</v>
      </c>
      <c r="D25" s="79" t="s">
        <v>2709</v>
      </c>
      <c r="E25" s="79" t="s">
        <v>5695</v>
      </c>
      <c r="F25" s="83">
        <v>44.080000000000005</v>
      </c>
      <c r="G25" s="79">
        <v>6</v>
      </c>
    </row>
    <row r="26" spans="1:7">
      <c r="A26" s="79" t="s">
        <v>2496</v>
      </c>
      <c r="B26" s="79" t="s">
        <v>2551</v>
      </c>
      <c r="C26" s="79" t="s">
        <v>2566</v>
      </c>
      <c r="D26" s="79" t="s">
        <v>2710</v>
      </c>
      <c r="E26" s="79" t="s">
        <v>5696</v>
      </c>
      <c r="F26" s="83">
        <v>48.43</v>
      </c>
      <c r="G26" s="79">
        <v>6</v>
      </c>
    </row>
    <row r="27" spans="1:7">
      <c r="A27" s="79" t="s">
        <v>2495</v>
      </c>
      <c r="B27" s="79" t="s">
        <v>2551</v>
      </c>
      <c r="C27" s="79" t="s">
        <v>2566</v>
      </c>
      <c r="D27" s="79" t="s">
        <v>2711</v>
      </c>
      <c r="E27" s="79" t="s">
        <v>5697</v>
      </c>
      <c r="F27" s="83">
        <v>79.84</v>
      </c>
      <c r="G27" s="79">
        <v>10</v>
      </c>
    </row>
    <row r="28" spans="1:7">
      <c r="A28" s="79" t="s">
        <v>2494</v>
      </c>
      <c r="B28" s="79" t="s">
        <v>2551</v>
      </c>
      <c r="C28" s="79" t="s">
        <v>2566</v>
      </c>
      <c r="D28" s="79" t="s">
        <v>2712</v>
      </c>
      <c r="E28" s="79" t="s">
        <v>5698</v>
      </c>
      <c r="F28" s="83">
        <v>63.190000000000005</v>
      </c>
      <c r="G28" s="79">
        <v>8</v>
      </c>
    </row>
    <row r="29" spans="1:7">
      <c r="A29" s="79" t="s">
        <v>2493</v>
      </c>
      <c r="B29" s="79" t="s">
        <v>2551</v>
      </c>
      <c r="C29" s="79" t="s">
        <v>3826</v>
      </c>
      <c r="D29" s="79" t="s">
        <v>2713</v>
      </c>
      <c r="E29" s="79" t="s">
        <v>5699</v>
      </c>
      <c r="F29" s="83">
        <v>21.163789999999999</v>
      </c>
      <c r="G29" s="79">
        <v>2</v>
      </c>
    </row>
    <row r="30" spans="1:7">
      <c r="A30" s="79" t="s">
        <v>2492</v>
      </c>
      <c r="B30" s="79" t="s">
        <v>2551</v>
      </c>
      <c r="C30" s="79" t="s">
        <v>3826</v>
      </c>
      <c r="D30" s="79" t="s">
        <v>2714</v>
      </c>
      <c r="E30" s="79" t="s">
        <v>5700</v>
      </c>
      <c r="F30" s="83">
        <v>58.609999999999992</v>
      </c>
      <c r="G30" s="79">
        <v>8</v>
      </c>
    </row>
    <row r="31" spans="1:7">
      <c r="A31" s="79" t="s">
        <v>2491</v>
      </c>
      <c r="B31" s="79" t="s">
        <v>2551</v>
      </c>
      <c r="C31" s="79" t="s">
        <v>3826</v>
      </c>
      <c r="D31" s="79" t="s">
        <v>2715</v>
      </c>
      <c r="E31" s="79" t="s">
        <v>5700</v>
      </c>
      <c r="F31" s="83">
        <v>21.163789999999999</v>
      </c>
      <c r="G31" s="79">
        <v>2</v>
      </c>
    </row>
    <row r="32" spans="1:7">
      <c r="A32" s="79" t="s">
        <v>2490</v>
      </c>
      <c r="B32" s="79" t="s">
        <v>2551</v>
      </c>
      <c r="C32" s="79" t="s">
        <v>3826</v>
      </c>
      <c r="D32" s="79" t="s">
        <v>2716</v>
      </c>
      <c r="E32" s="79" t="s">
        <v>5701</v>
      </c>
      <c r="F32" s="83">
        <v>64.099999999999994</v>
      </c>
      <c r="G32" s="79">
        <v>9</v>
      </c>
    </row>
    <row r="33" spans="1:7">
      <c r="A33" s="79" t="s">
        <v>2489</v>
      </c>
      <c r="B33" s="79" t="s">
        <v>2551</v>
      </c>
      <c r="C33" s="79" t="s">
        <v>3826</v>
      </c>
      <c r="D33" s="79" t="s">
        <v>2717</v>
      </c>
      <c r="E33" s="79" t="s">
        <v>5702</v>
      </c>
      <c r="F33" s="83">
        <v>49.81</v>
      </c>
      <c r="G33" s="79">
        <v>6</v>
      </c>
    </row>
    <row r="34" spans="1:7">
      <c r="A34" s="79" t="s">
        <v>2488</v>
      </c>
      <c r="B34" s="79" t="s">
        <v>2551</v>
      </c>
      <c r="C34" s="79" t="s">
        <v>3826</v>
      </c>
      <c r="D34" s="79" t="s">
        <v>2718</v>
      </c>
      <c r="E34" s="79" t="s">
        <v>5703</v>
      </c>
      <c r="F34" s="83">
        <v>33.46</v>
      </c>
      <c r="G34" s="79">
        <v>4</v>
      </c>
    </row>
    <row r="35" spans="1:7">
      <c r="A35" s="79" t="s">
        <v>2487</v>
      </c>
      <c r="B35" s="79" t="s">
        <v>2551</v>
      </c>
      <c r="C35" s="79" t="s">
        <v>3826</v>
      </c>
      <c r="D35" s="79" t="s">
        <v>2719</v>
      </c>
      <c r="E35" s="79" t="s">
        <v>5704</v>
      </c>
      <c r="F35" s="83">
        <v>45.82</v>
      </c>
      <c r="G35" s="79">
        <v>6</v>
      </c>
    </row>
    <row r="36" spans="1:7">
      <c r="A36" s="79" t="s">
        <v>2486</v>
      </c>
      <c r="B36" s="79" t="s">
        <v>2551</v>
      </c>
      <c r="C36" s="79" t="s">
        <v>3826</v>
      </c>
      <c r="D36" s="79" t="s">
        <v>2720</v>
      </c>
      <c r="E36" s="79" t="s">
        <v>5705</v>
      </c>
      <c r="F36" s="83">
        <v>56.110000000000007</v>
      </c>
      <c r="G36" s="79">
        <v>7</v>
      </c>
    </row>
    <row r="37" spans="1:7">
      <c r="A37" s="79" t="s">
        <v>2485</v>
      </c>
      <c r="B37" s="79" t="s">
        <v>2551</v>
      </c>
      <c r="C37" s="79" t="s">
        <v>3826</v>
      </c>
      <c r="D37" s="79" t="s">
        <v>2721</v>
      </c>
      <c r="E37" s="79" t="s">
        <v>5706</v>
      </c>
      <c r="F37" s="83">
        <v>27.22</v>
      </c>
      <c r="G37" s="79">
        <v>3</v>
      </c>
    </row>
    <row r="38" spans="1:7">
      <c r="A38" s="79" t="s">
        <v>2484</v>
      </c>
      <c r="B38" s="79" t="s">
        <v>2551</v>
      </c>
      <c r="C38" s="79" t="s">
        <v>3826</v>
      </c>
      <c r="D38" s="79" t="s">
        <v>2722</v>
      </c>
      <c r="E38" s="79" t="s">
        <v>5707</v>
      </c>
      <c r="F38" s="83">
        <v>47.870000000000005</v>
      </c>
      <c r="G38" s="79">
        <v>6</v>
      </c>
    </row>
    <row r="39" spans="1:7">
      <c r="A39" s="79" t="s">
        <v>2483</v>
      </c>
      <c r="B39" s="79" t="s">
        <v>2551</v>
      </c>
      <c r="C39" s="79" t="s">
        <v>3826</v>
      </c>
      <c r="D39" s="79" t="s">
        <v>2723</v>
      </c>
      <c r="E39" s="79" t="s">
        <v>5708</v>
      </c>
      <c r="F39" s="83">
        <v>40.300000000000004</v>
      </c>
      <c r="G39" s="79">
        <v>5</v>
      </c>
    </row>
    <row r="40" spans="1:7">
      <c r="A40" s="79" t="s">
        <v>2482</v>
      </c>
      <c r="B40" s="79" t="s">
        <v>2551</v>
      </c>
      <c r="C40" s="79" t="s">
        <v>3826</v>
      </c>
      <c r="D40" s="79" t="s">
        <v>2724</v>
      </c>
      <c r="E40" s="79" t="s">
        <v>5709</v>
      </c>
      <c r="F40" s="83">
        <v>45.550000000000004</v>
      </c>
      <c r="G40" s="79">
        <v>6</v>
      </c>
    </row>
    <row r="41" spans="1:7">
      <c r="A41" s="79" t="s">
        <v>2481</v>
      </c>
      <c r="B41" s="79" t="s">
        <v>2551</v>
      </c>
      <c r="C41" s="79" t="s">
        <v>2618</v>
      </c>
      <c r="D41" s="79" t="s">
        <v>2725</v>
      </c>
      <c r="E41" s="79" t="s">
        <v>5710</v>
      </c>
      <c r="F41" s="83">
        <v>68.760000000000005</v>
      </c>
      <c r="G41" s="79">
        <v>9</v>
      </c>
    </row>
    <row r="42" spans="1:7">
      <c r="A42" s="79" t="s">
        <v>2480</v>
      </c>
      <c r="B42" s="79" t="s">
        <v>2551</v>
      </c>
      <c r="C42" s="79" t="s">
        <v>2618</v>
      </c>
      <c r="D42" s="79" t="s">
        <v>2726</v>
      </c>
      <c r="E42" s="79" t="s">
        <v>5711</v>
      </c>
      <c r="F42" s="83">
        <v>88.12</v>
      </c>
      <c r="G42" s="79">
        <v>10</v>
      </c>
    </row>
    <row r="43" spans="1:7">
      <c r="A43" s="79" t="s">
        <v>2479</v>
      </c>
      <c r="B43" s="79" t="s">
        <v>2551</v>
      </c>
      <c r="C43" s="79" t="s">
        <v>2618</v>
      </c>
      <c r="D43" s="79" t="s">
        <v>2727</v>
      </c>
      <c r="E43" s="79" t="s">
        <v>5712</v>
      </c>
      <c r="F43" s="83">
        <v>69.12</v>
      </c>
      <c r="G43" s="79">
        <v>9</v>
      </c>
    </row>
    <row r="44" spans="1:7">
      <c r="A44" s="79" t="s">
        <v>2478</v>
      </c>
      <c r="B44" s="79" t="s">
        <v>2551</v>
      </c>
      <c r="C44" s="79" t="s">
        <v>2622</v>
      </c>
      <c r="D44" s="79" t="s">
        <v>2729</v>
      </c>
      <c r="E44" s="79" t="s">
        <v>5713</v>
      </c>
      <c r="F44" s="83">
        <v>31.740000000000002</v>
      </c>
      <c r="G44" s="79">
        <v>4</v>
      </c>
    </row>
    <row r="45" spans="1:7">
      <c r="A45" s="79" t="s">
        <v>2477</v>
      </c>
      <c r="B45" s="79" t="s">
        <v>2551</v>
      </c>
      <c r="C45" s="79" t="s">
        <v>2622</v>
      </c>
      <c r="D45" s="79" t="s">
        <v>2730</v>
      </c>
      <c r="E45" s="79" t="s">
        <v>5714</v>
      </c>
      <c r="F45" s="83">
        <v>42.980000000000004</v>
      </c>
      <c r="G45" s="79">
        <v>5</v>
      </c>
    </row>
    <row r="46" spans="1:7">
      <c r="A46" s="79" t="s">
        <v>2476</v>
      </c>
      <c r="B46" s="79" t="s">
        <v>2551</v>
      </c>
      <c r="C46" s="79" t="s">
        <v>2622</v>
      </c>
      <c r="D46" s="79" t="s">
        <v>2731</v>
      </c>
      <c r="E46" s="79" t="s">
        <v>5715</v>
      </c>
      <c r="F46" s="83">
        <v>75.2</v>
      </c>
      <c r="G46" s="79">
        <v>10</v>
      </c>
    </row>
    <row r="47" spans="1:7">
      <c r="A47" s="79" t="s">
        <v>2475</v>
      </c>
      <c r="B47" s="79" t="s">
        <v>2551</v>
      </c>
      <c r="C47" s="79" t="s">
        <v>2622</v>
      </c>
      <c r="D47" s="79" t="s">
        <v>2732</v>
      </c>
      <c r="E47" s="79" t="s">
        <v>5715</v>
      </c>
      <c r="F47" s="83">
        <v>64.990000000000009</v>
      </c>
      <c r="G47" s="79">
        <v>9</v>
      </c>
    </row>
    <row r="48" spans="1:7">
      <c r="A48" s="79" t="s">
        <v>2474</v>
      </c>
      <c r="B48" s="79" t="s">
        <v>2551</v>
      </c>
      <c r="C48" s="79" t="s">
        <v>2622</v>
      </c>
      <c r="D48" s="79" t="s">
        <v>2733</v>
      </c>
      <c r="E48" s="79" t="s">
        <v>5715</v>
      </c>
      <c r="F48" s="83">
        <v>65.8</v>
      </c>
      <c r="G48" s="79">
        <v>9</v>
      </c>
    </row>
    <row r="49" spans="1:7">
      <c r="A49" s="79" t="s">
        <v>2473</v>
      </c>
      <c r="B49" s="79" t="s">
        <v>2551</v>
      </c>
      <c r="C49" s="79" t="s">
        <v>2622</v>
      </c>
      <c r="D49" s="79" t="s">
        <v>2734</v>
      </c>
      <c r="E49" s="79" t="s">
        <v>5716</v>
      </c>
      <c r="F49" s="83">
        <v>51.09</v>
      </c>
      <c r="G49" s="79">
        <v>7</v>
      </c>
    </row>
    <row r="50" spans="1:7">
      <c r="A50" s="79" t="s">
        <v>2472</v>
      </c>
      <c r="B50" s="79" t="s">
        <v>2551</v>
      </c>
      <c r="C50" s="79" t="s">
        <v>2622</v>
      </c>
      <c r="D50" s="79" t="s">
        <v>2735</v>
      </c>
      <c r="E50" s="79" t="s">
        <v>5717</v>
      </c>
      <c r="F50" s="83">
        <v>77.62</v>
      </c>
      <c r="G50" s="79">
        <v>10</v>
      </c>
    </row>
    <row r="51" spans="1:7">
      <c r="A51" s="79" t="s">
        <v>2471</v>
      </c>
      <c r="B51" s="79" t="s">
        <v>2551</v>
      </c>
      <c r="C51" s="79" t="s">
        <v>2622</v>
      </c>
      <c r="D51" s="79" t="s">
        <v>2736</v>
      </c>
      <c r="E51" s="79" t="s">
        <v>5717</v>
      </c>
      <c r="F51" s="83">
        <v>70.540000000000006</v>
      </c>
      <c r="G51" s="79">
        <v>9</v>
      </c>
    </row>
    <row r="52" spans="1:7">
      <c r="A52" s="79" t="s">
        <v>2470</v>
      </c>
      <c r="B52" s="79" t="s">
        <v>2551</v>
      </c>
      <c r="C52" s="79" t="s">
        <v>2622</v>
      </c>
      <c r="D52" s="79" t="s">
        <v>2728</v>
      </c>
      <c r="E52" s="79" t="s">
        <v>5718</v>
      </c>
      <c r="F52" s="83">
        <v>38.26</v>
      </c>
      <c r="G52" s="79">
        <v>5</v>
      </c>
    </row>
    <row r="53" spans="1:7">
      <c r="A53" s="79" t="s">
        <v>2469</v>
      </c>
      <c r="B53" s="79" t="s">
        <v>2551</v>
      </c>
      <c r="C53" s="79" t="s">
        <v>2622</v>
      </c>
      <c r="D53" s="79" t="s">
        <v>2737</v>
      </c>
      <c r="E53" s="79" t="s">
        <v>5718</v>
      </c>
      <c r="F53" s="83">
        <v>72.960000000000008</v>
      </c>
      <c r="G53" s="79">
        <v>10</v>
      </c>
    </row>
    <row r="54" spans="1:7">
      <c r="A54" s="79" t="s">
        <v>2468</v>
      </c>
      <c r="B54" s="79" t="s">
        <v>2551</v>
      </c>
      <c r="C54" s="79" t="s">
        <v>2622</v>
      </c>
      <c r="D54" s="79" t="s">
        <v>2738</v>
      </c>
      <c r="E54" s="79" t="s">
        <v>5719</v>
      </c>
      <c r="F54" s="83">
        <v>58.650000000000006</v>
      </c>
      <c r="G54" s="79">
        <v>8</v>
      </c>
    </row>
    <row r="55" spans="1:7">
      <c r="A55" s="79" t="s">
        <v>2467</v>
      </c>
      <c r="B55" s="79" t="s">
        <v>2551</v>
      </c>
      <c r="C55" s="79" t="s">
        <v>2622</v>
      </c>
      <c r="D55" s="79" t="s">
        <v>2739</v>
      </c>
      <c r="E55" s="79" t="s">
        <v>5720</v>
      </c>
      <c r="F55" s="83">
        <v>16.55</v>
      </c>
      <c r="G55" s="79">
        <v>2</v>
      </c>
    </row>
    <row r="56" spans="1:7">
      <c r="A56" s="79" t="s">
        <v>2466</v>
      </c>
      <c r="B56" s="79" t="s">
        <v>2551</v>
      </c>
      <c r="C56" s="79" t="s">
        <v>2622</v>
      </c>
      <c r="D56" s="79" t="s">
        <v>2740</v>
      </c>
      <c r="E56" s="79" t="s">
        <v>5720</v>
      </c>
      <c r="F56" s="83">
        <v>49.07</v>
      </c>
      <c r="G56" s="79">
        <v>6</v>
      </c>
    </row>
    <row r="57" spans="1:7">
      <c r="A57" s="79" t="s">
        <v>2465</v>
      </c>
      <c r="B57" s="79" t="s">
        <v>2551</v>
      </c>
      <c r="C57" s="79" t="s">
        <v>2622</v>
      </c>
      <c r="D57" s="79" t="s">
        <v>2741</v>
      </c>
      <c r="E57" s="79" t="s">
        <v>5721</v>
      </c>
      <c r="F57" s="83">
        <v>86.29</v>
      </c>
      <c r="G57" s="79">
        <v>10</v>
      </c>
    </row>
    <row r="58" spans="1:7">
      <c r="A58" s="79" t="s">
        <v>2464</v>
      </c>
      <c r="B58" s="79" t="s">
        <v>2551</v>
      </c>
      <c r="C58" s="79" t="s">
        <v>2622</v>
      </c>
      <c r="D58" s="79" t="s">
        <v>2742</v>
      </c>
      <c r="E58" s="79" t="s">
        <v>5722</v>
      </c>
      <c r="F58" s="83">
        <v>68.97</v>
      </c>
      <c r="G58" s="79">
        <v>9</v>
      </c>
    </row>
    <row r="59" spans="1:7">
      <c r="A59" s="79" t="s">
        <v>2463</v>
      </c>
      <c r="B59" s="79" t="s">
        <v>2551</v>
      </c>
      <c r="C59" s="79" t="s">
        <v>2622</v>
      </c>
      <c r="D59" s="79" t="s">
        <v>216</v>
      </c>
      <c r="E59" s="79" t="s">
        <v>5723</v>
      </c>
      <c r="F59" s="83">
        <v>72.150000000000006</v>
      </c>
      <c r="G59" s="79">
        <v>9</v>
      </c>
    </row>
    <row r="60" spans="1:7">
      <c r="A60" s="79" t="s">
        <v>2462</v>
      </c>
      <c r="B60" s="79" t="s">
        <v>2551</v>
      </c>
      <c r="C60" s="79" t="s">
        <v>2622</v>
      </c>
      <c r="D60" s="79" t="s">
        <v>2743</v>
      </c>
      <c r="E60" s="79" t="s">
        <v>5723</v>
      </c>
      <c r="F60" s="83">
        <v>56.86</v>
      </c>
      <c r="G60" s="79">
        <v>7</v>
      </c>
    </row>
    <row r="61" spans="1:7">
      <c r="A61" s="79" t="s">
        <v>2461</v>
      </c>
      <c r="B61" s="79" t="s">
        <v>2551</v>
      </c>
      <c r="C61" s="79" t="s">
        <v>2622</v>
      </c>
      <c r="D61" s="79" t="s">
        <v>2744</v>
      </c>
      <c r="E61" s="79" t="s">
        <v>5723</v>
      </c>
      <c r="F61" s="83">
        <v>81.739999999999995</v>
      </c>
      <c r="G61" s="79">
        <v>10</v>
      </c>
    </row>
    <row r="62" spans="1:7">
      <c r="A62" s="79" t="s">
        <v>2460</v>
      </c>
      <c r="B62" s="79" t="s">
        <v>2551</v>
      </c>
      <c r="C62" s="79" t="s">
        <v>2622</v>
      </c>
      <c r="D62" s="79" t="s">
        <v>2745</v>
      </c>
      <c r="E62" s="79" t="s">
        <v>5723</v>
      </c>
      <c r="F62" s="83">
        <v>44.529310000000002</v>
      </c>
      <c r="G62" s="79">
        <v>6</v>
      </c>
    </row>
    <row r="63" spans="1:7">
      <c r="A63" s="79" t="s">
        <v>2459</v>
      </c>
      <c r="B63" s="79" t="s">
        <v>2551</v>
      </c>
      <c r="C63" s="79" t="s">
        <v>2622</v>
      </c>
      <c r="D63" s="79" t="s">
        <v>2746</v>
      </c>
      <c r="E63" s="79" t="s">
        <v>5723</v>
      </c>
      <c r="F63" s="83">
        <v>84.87</v>
      </c>
      <c r="G63" s="79">
        <v>10</v>
      </c>
    </row>
    <row r="64" spans="1:7">
      <c r="A64" s="79" t="s">
        <v>2458</v>
      </c>
      <c r="B64" s="79" t="s">
        <v>2551</v>
      </c>
      <c r="C64" s="79" t="s">
        <v>2622</v>
      </c>
      <c r="D64" s="79" t="s">
        <v>2747</v>
      </c>
      <c r="E64" s="79" t="s">
        <v>5723</v>
      </c>
      <c r="F64" s="83">
        <v>68.52000000000001</v>
      </c>
      <c r="G64" s="79">
        <v>9</v>
      </c>
    </row>
    <row r="65" spans="1:7">
      <c r="A65" s="79" t="s">
        <v>2457</v>
      </c>
      <c r="B65" s="79" t="s">
        <v>2551</v>
      </c>
      <c r="C65" s="79" t="s">
        <v>2622</v>
      </c>
      <c r="D65" s="79" t="s">
        <v>2748</v>
      </c>
      <c r="E65" s="79" t="s">
        <v>5724</v>
      </c>
      <c r="F65" s="83">
        <v>44.529310000000002</v>
      </c>
      <c r="G65" s="79">
        <v>6</v>
      </c>
    </row>
    <row r="66" spans="1:7">
      <c r="A66" s="79" t="s">
        <v>2456</v>
      </c>
      <c r="B66" s="79" t="s">
        <v>2551</v>
      </c>
      <c r="C66" s="79" t="s">
        <v>2622</v>
      </c>
      <c r="D66" s="79" t="s">
        <v>2749</v>
      </c>
      <c r="E66" s="79" t="s">
        <v>5725</v>
      </c>
      <c r="F66" s="83">
        <v>50.97</v>
      </c>
      <c r="G66" s="79">
        <v>7</v>
      </c>
    </row>
    <row r="67" spans="1:7">
      <c r="A67" s="79" t="s">
        <v>2455</v>
      </c>
      <c r="B67" s="79" t="s">
        <v>2551</v>
      </c>
      <c r="C67" s="79" t="s">
        <v>3847</v>
      </c>
      <c r="D67" s="79" t="s">
        <v>2750</v>
      </c>
      <c r="E67" s="79" t="s">
        <v>5726</v>
      </c>
      <c r="F67" s="83">
        <v>22.244810000000001</v>
      </c>
      <c r="G67" s="79">
        <v>3</v>
      </c>
    </row>
    <row r="68" spans="1:7">
      <c r="A68" s="79" t="s">
        <v>2454</v>
      </c>
      <c r="B68" s="79" t="s">
        <v>2551</v>
      </c>
      <c r="C68" s="79" t="s">
        <v>3847</v>
      </c>
      <c r="D68" s="79" t="s">
        <v>2751</v>
      </c>
      <c r="E68" s="79" t="s">
        <v>5727</v>
      </c>
      <c r="F68" s="83">
        <v>47.69</v>
      </c>
      <c r="G68" s="79">
        <v>6</v>
      </c>
    </row>
    <row r="69" spans="1:7">
      <c r="A69" s="79" t="s">
        <v>2453</v>
      </c>
      <c r="B69" s="79" t="s">
        <v>2551</v>
      </c>
      <c r="C69" s="79" t="s">
        <v>3847</v>
      </c>
      <c r="D69" s="79" t="s">
        <v>2752</v>
      </c>
      <c r="E69" s="79" t="s">
        <v>5728</v>
      </c>
      <c r="F69" s="83">
        <v>36.03</v>
      </c>
      <c r="G69" s="79">
        <v>4</v>
      </c>
    </row>
    <row r="70" spans="1:7">
      <c r="A70" s="79" t="s">
        <v>2452</v>
      </c>
      <c r="B70" s="79" t="s">
        <v>2551</v>
      </c>
      <c r="C70" s="79" t="s">
        <v>3847</v>
      </c>
      <c r="D70" s="79" t="s">
        <v>2753</v>
      </c>
      <c r="E70" s="79" t="s">
        <v>5729</v>
      </c>
      <c r="F70" s="83">
        <v>33.019999999999996</v>
      </c>
      <c r="G70" s="79">
        <v>4</v>
      </c>
    </row>
    <row r="71" spans="1:7">
      <c r="A71" s="79" t="s">
        <v>2451</v>
      </c>
      <c r="B71" s="79" t="s">
        <v>2551</v>
      </c>
      <c r="C71" s="79" t="s">
        <v>3847</v>
      </c>
      <c r="D71" s="79" t="s">
        <v>2754</v>
      </c>
      <c r="E71" s="79" t="s">
        <v>5730</v>
      </c>
      <c r="F71" s="83">
        <v>41.42</v>
      </c>
      <c r="G71" s="79">
        <v>5</v>
      </c>
    </row>
    <row r="72" spans="1:7">
      <c r="A72" s="79" t="s">
        <v>2450</v>
      </c>
      <c r="B72" s="79" t="s">
        <v>2551</v>
      </c>
      <c r="C72" s="79" t="s">
        <v>3847</v>
      </c>
      <c r="D72" s="79" t="s">
        <v>2755</v>
      </c>
      <c r="E72" s="79" t="s">
        <v>5731</v>
      </c>
      <c r="F72" s="83">
        <v>30.9</v>
      </c>
      <c r="G72" s="79">
        <v>4</v>
      </c>
    </row>
    <row r="73" spans="1:7">
      <c r="A73" s="79" t="s">
        <v>2449</v>
      </c>
      <c r="B73" s="79" t="s">
        <v>2551</v>
      </c>
      <c r="C73" s="79" t="s">
        <v>3847</v>
      </c>
      <c r="D73" s="79" t="s">
        <v>2756</v>
      </c>
      <c r="E73" s="79" t="s">
        <v>5732</v>
      </c>
      <c r="F73" s="83">
        <v>18.55</v>
      </c>
      <c r="G73" s="79">
        <v>2</v>
      </c>
    </row>
    <row r="74" spans="1:7">
      <c r="A74" s="79" t="s">
        <v>2448</v>
      </c>
      <c r="B74" s="79" t="s">
        <v>2551</v>
      </c>
      <c r="C74" s="79" t="s">
        <v>3847</v>
      </c>
      <c r="D74" s="79" t="s">
        <v>2757</v>
      </c>
      <c r="E74" s="79" t="s">
        <v>5733</v>
      </c>
      <c r="F74" s="83">
        <v>32.83</v>
      </c>
      <c r="G74" s="79">
        <v>4</v>
      </c>
    </row>
    <row r="75" spans="1:7">
      <c r="A75" s="79" t="s">
        <v>2447</v>
      </c>
      <c r="B75" s="79" t="s">
        <v>2551</v>
      </c>
      <c r="C75" s="79" t="s">
        <v>3847</v>
      </c>
      <c r="D75" s="79" t="s">
        <v>2758</v>
      </c>
      <c r="E75" s="79" t="s">
        <v>5734</v>
      </c>
      <c r="F75" s="83">
        <v>56.720000000000006</v>
      </c>
      <c r="G75" s="79">
        <v>7</v>
      </c>
    </row>
    <row r="76" spans="1:7">
      <c r="A76" s="79" t="s">
        <v>2446</v>
      </c>
      <c r="B76" s="79" t="s">
        <v>2551</v>
      </c>
      <c r="C76" s="79" t="s">
        <v>3847</v>
      </c>
      <c r="D76" s="79" t="s">
        <v>275</v>
      </c>
      <c r="E76" s="79" t="s">
        <v>5726</v>
      </c>
      <c r="F76" s="83">
        <v>42.51</v>
      </c>
      <c r="G76" s="79">
        <v>5</v>
      </c>
    </row>
    <row r="77" spans="1:7">
      <c r="A77" s="79" t="s">
        <v>2445</v>
      </c>
      <c r="B77" s="79" t="s">
        <v>2551</v>
      </c>
      <c r="C77" s="79" t="s">
        <v>3847</v>
      </c>
      <c r="D77" s="79" t="s">
        <v>2759</v>
      </c>
      <c r="E77" s="79" t="s">
        <v>5735</v>
      </c>
      <c r="F77" s="83">
        <v>36.700000000000003</v>
      </c>
      <c r="G77" s="79">
        <v>5</v>
      </c>
    </row>
    <row r="78" spans="1:7">
      <c r="A78" s="79" t="s">
        <v>2444</v>
      </c>
      <c r="B78" s="79" t="s">
        <v>2551</v>
      </c>
      <c r="C78" s="79" t="s">
        <v>3847</v>
      </c>
      <c r="D78" s="79" t="s">
        <v>2760</v>
      </c>
      <c r="E78" s="79" t="s">
        <v>5736</v>
      </c>
      <c r="F78" s="83">
        <v>62.580000000000005</v>
      </c>
      <c r="G78" s="79">
        <v>8</v>
      </c>
    </row>
    <row r="79" spans="1:7">
      <c r="A79" s="79" t="s">
        <v>2443</v>
      </c>
      <c r="B79" s="79" t="s">
        <v>2551</v>
      </c>
      <c r="C79" s="79" t="s">
        <v>2647</v>
      </c>
      <c r="D79" s="79" t="s">
        <v>2761</v>
      </c>
      <c r="E79" s="79" t="s">
        <v>5737</v>
      </c>
      <c r="F79" s="83">
        <v>38.17</v>
      </c>
      <c r="G79" s="79">
        <v>5</v>
      </c>
    </row>
    <row r="80" spans="1:7">
      <c r="A80" s="79" t="s">
        <v>2442</v>
      </c>
      <c r="B80" s="79" t="s">
        <v>2551</v>
      </c>
      <c r="C80" s="79" t="s">
        <v>2647</v>
      </c>
      <c r="D80" s="79" t="s">
        <v>2762</v>
      </c>
      <c r="E80" s="79" t="s">
        <v>5738</v>
      </c>
      <c r="F80" s="83">
        <v>57.620000000000005</v>
      </c>
      <c r="G80" s="79">
        <v>7</v>
      </c>
    </row>
    <row r="81" spans="1:7">
      <c r="A81" s="79" t="s">
        <v>2441</v>
      </c>
      <c r="B81" s="79" t="s">
        <v>2551</v>
      </c>
      <c r="C81" s="79" t="s">
        <v>2647</v>
      </c>
      <c r="D81" s="79" t="s">
        <v>2763</v>
      </c>
      <c r="E81" s="79" t="s">
        <v>5739</v>
      </c>
      <c r="F81" s="83">
        <v>52.959999999999994</v>
      </c>
      <c r="G81" s="79">
        <v>7</v>
      </c>
    </row>
    <row r="82" spans="1:7">
      <c r="A82" s="79" t="s">
        <v>2440</v>
      </c>
      <c r="B82" s="79" t="s">
        <v>2551</v>
      </c>
      <c r="C82" s="79" t="s">
        <v>2647</v>
      </c>
      <c r="D82" s="79" t="s">
        <v>2764</v>
      </c>
      <c r="E82" s="79" t="s">
        <v>5740</v>
      </c>
      <c r="F82" s="83">
        <v>35.82</v>
      </c>
      <c r="G82" s="79">
        <v>4</v>
      </c>
    </row>
    <row r="83" spans="1:7">
      <c r="A83" s="79" t="s">
        <v>2439</v>
      </c>
      <c r="B83" s="79" t="s">
        <v>2551</v>
      </c>
      <c r="C83" s="79" t="s">
        <v>2647</v>
      </c>
      <c r="D83" s="79" t="s">
        <v>2765</v>
      </c>
      <c r="E83" s="79" t="s">
        <v>5741</v>
      </c>
      <c r="F83" s="83">
        <v>47.160000000000004</v>
      </c>
      <c r="G83" s="79">
        <v>6</v>
      </c>
    </row>
    <row r="84" spans="1:7">
      <c r="A84" s="79" t="s">
        <v>2438</v>
      </c>
      <c r="B84" s="79" t="s">
        <v>2551</v>
      </c>
      <c r="C84" s="79" t="s">
        <v>2647</v>
      </c>
      <c r="D84" s="79" t="s">
        <v>2766</v>
      </c>
      <c r="E84" s="79" t="s">
        <v>5742</v>
      </c>
      <c r="F84" s="83">
        <v>44.11</v>
      </c>
      <c r="G84" s="79">
        <v>6</v>
      </c>
    </row>
    <row r="85" spans="1:7">
      <c r="A85" s="79" t="s">
        <v>2437</v>
      </c>
      <c r="B85" s="79" t="s">
        <v>2551</v>
      </c>
      <c r="C85" s="79" t="s">
        <v>2647</v>
      </c>
      <c r="D85" s="79" t="s">
        <v>2767</v>
      </c>
      <c r="E85" s="79" t="s">
        <v>5743</v>
      </c>
      <c r="F85" s="83">
        <v>29.609999999999996</v>
      </c>
      <c r="G85" s="79">
        <v>4</v>
      </c>
    </row>
    <row r="86" spans="1:7">
      <c r="A86" s="79" t="s">
        <v>2436</v>
      </c>
      <c r="B86" s="79" t="s">
        <v>3818</v>
      </c>
      <c r="C86" s="79" t="s">
        <v>2685</v>
      </c>
      <c r="D86" s="79" t="s">
        <v>2768</v>
      </c>
      <c r="E86" s="79" t="s">
        <v>5744</v>
      </c>
      <c r="F86" s="83">
        <v>8.76</v>
      </c>
      <c r="G86" s="79">
        <v>1</v>
      </c>
    </row>
    <row r="87" spans="1:7">
      <c r="A87" s="79" t="s">
        <v>2435</v>
      </c>
      <c r="B87" s="79" t="s">
        <v>3818</v>
      </c>
      <c r="C87" s="79" t="s">
        <v>2685</v>
      </c>
      <c r="D87" s="79" t="s">
        <v>2769</v>
      </c>
      <c r="E87" s="79" t="s">
        <v>5745</v>
      </c>
      <c r="F87" s="83">
        <v>64.44</v>
      </c>
      <c r="G87" s="79">
        <v>9</v>
      </c>
    </row>
    <row r="88" spans="1:7">
      <c r="A88" s="79" t="s">
        <v>2434</v>
      </c>
      <c r="B88" s="79" t="s">
        <v>3818</v>
      </c>
      <c r="C88" s="79" t="s">
        <v>2685</v>
      </c>
      <c r="D88" s="79" t="s">
        <v>2770</v>
      </c>
      <c r="E88" s="79" t="s">
        <v>5745</v>
      </c>
      <c r="F88" s="83">
        <v>30.659999999999997</v>
      </c>
      <c r="G88" s="79">
        <v>4</v>
      </c>
    </row>
    <row r="89" spans="1:7">
      <c r="A89" s="79" t="s">
        <v>2433</v>
      </c>
      <c r="B89" s="79" t="s">
        <v>3818</v>
      </c>
      <c r="C89" s="79" t="s">
        <v>2685</v>
      </c>
      <c r="D89" s="79" t="s">
        <v>2771</v>
      </c>
      <c r="E89" s="79" t="s">
        <v>5744</v>
      </c>
      <c r="F89" s="83">
        <v>58.489999999999995</v>
      </c>
      <c r="G89" s="79">
        <v>8</v>
      </c>
    </row>
    <row r="90" spans="1:7">
      <c r="A90" s="79" t="s">
        <v>2432</v>
      </c>
      <c r="B90" s="79" t="s">
        <v>3818</v>
      </c>
      <c r="C90" s="79" t="s">
        <v>2685</v>
      </c>
      <c r="D90" s="79" t="s">
        <v>1180</v>
      </c>
      <c r="E90" s="79" t="s">
        <v>5746</v>
      </c>
      <c r="F90" s="83">
        <v>9.09</v>
      </c>
      <c r="G90" s="79">
        <v>1</v>
      </c>
    </row>
    <row r="91" spans="1:7">
      <c r="A91" s="79" t="s">
        <v>2431</v>
      </c>
      <c r="B91" s="79" t="s">
        <v>3818</v>
      </c>
      <c r="C91" s="79" t="s">
        <v>2685</v>
      </c>
      <c r="D91" s="79" t="s">
        <v>2772</v>
      </c>
      <c r="E91" s="79" t="s">
        <v>5747</v>
      </c>
      <c r="F91" s="83">
        <v>33.770000000000003</v>
      </c>
      <c r="G91" s="79">
        <v>4</v>
      </c>
    </row>
    <row r="92" spans="1:7">
      <c r="A92" s="79" t="s">
        <v>2430</v>
      </c>
      <c r="B92" s="79" t="s">
        <v>3818</v>
      </c>
      <c r="C92" s="79" t="s">
        <v>2685</v>
      </c>
      <c r="D92" s="79" t="s">
        <v>2773</v>
      </c>
      <c r="E92" s="79" t="s">
        <v>5748</v>
      </c>
      <c r="F92" s="83">
        <v>50.38</v>
      </c>
      <c r="G92" s="79">
        <v>6</v>
      </c>
    </row>
    <row r="93" spans="1:7">
      <c r="A93" s="79" t="s">
        <v>2429</v>
      </c>
      <c r="B93" s="79" t="s">
        <v>3818</v>
      </c>
      <c r="C93" s="79" t="s">
        <v>2685</v>
      </c>
      <c r="D93" s="79" t="s">
        <v>2701</v>
      </c>
      <c r="E93" s="79" t="s">
        <v>5749</v>
      </c>
      <c r="F93" s="83">
        <v>37.74</v>
      </c>
      <c r="G93" s="79">
        <v>5</v>
      </c>
    </row>
    <row r="94" spans="1:7">
      <c r="A94" s="79" t="s">
        <v>2428</v>
      </c>
      <c r="B94" s="79" t="s">
        <v>3818</v>
      </c>
      <c r="C94" s="79" t="s">
        <v>2685</v>
      </c>
      <c r="D94" s="79" t="s">
        <v>2774</v>
      </c>
      <c r="E94" s="79" t="s">
        <v>5750</v>
      </c>
      <c r="F94" s="83">
        <v>36.480000000000004</v>
      </c>
      <c r="G94" s="79">
        <v>5</v>
      </c>
    </row>
    <row r="95" spans="1:7">
      <c r="A95" s="79" t="s">
        <v>2427</v>
      </c>
      <c r="B95" s="79" t="s">
        <v>3818</v>
      </c>
      <c r="C95" s="79" t="s">
        <v>2685</v>
      </c>
      <c r="D95" s="79" t="s">
        <v>2775</v>
      </c>
      <c r="E95" s="79" t="s">
        <v>5750</v>
      </c>
      <c r="F95" s="83">
        <v>46.56</v>
      </c>
      <c r="G95" s="79">
        <v>6</v>
      </c>
    </row>
    <row r="96" spans="1:7">
      <c r="A96" s="79" t="s">
        <v>2426</v>
      </c>
      <c r="B96" s="79" t="s">
        <v>3818</v>
      </c>
      <c r="C96" s="79" t="s">
        <v>2685</v>
      </c>
      <c r="D96" s="79" t="s">
        <v>2776</v>
      </c>
      <c r="E96" s="79" t="s">
        <v>5751</v>
      </c>
      <c r="F96" s="83">
        <v>74.312929999999994</v>
      </c>
      <c r="G96" s="79">
        <v>10</v>
      </c>
    </row>
    <row r="97" spans="1:7">
      <c r="A97" s="79" t="s">
        <v>2425</v>
      </c>
      <c r="B97" s="79" t="s">
        <v>3818</v>
      </c>
      <c r="C97" s="79" t="s">
        <v>2685</v>
      </c>
      <c r="D97" s="79" t="s">
        <v>2777</v>
      </c>
      <c r="E97" s="79" t="s">
        <v>5752</v>
      </c>
      <c r="F97" s="83">
        <v>33.82</v>
      </c>
      <c r="G97" s="79">
        <v>4</v>
      </c>
    </row>
    <row r="98" spans="1:7">
      <c r="A98" s="79" t="s">
        <v>2424</v>
      </c>
      <c r="B98" s="79" t="s">
        <v>3818</v>
      </c>
      <c r="C98" s="79" t="s">
        <v>2664</v>
      </c>
      <c r="D98" s="79" t="s">
        <v>2778</v>
      </c>
      <c r="E98" s="79" t="s">
        <v>5753</v>
      </c>
      <c r="F98" s="83">
        <v>26.66</v>
      </c>
      <c r="G98" s="79">
        <v>3</v>
      </c>
    </row>
    <row r="99" spans="1:7">
      <c r="A99" s="79" t="s">
        <v>2423</v>
      </c>
      <c r="B99" s="79" t="s">
        <v>3818</v>
      </c>
      <c r="C99" s="79" t="s">
        <v>2664</v>
      </c>
      <c r="D99" s="79" t="s">
        <v>2779</v>
      </c>
      <c r="E99" s="79" t="s">
        <v>5754</v>
      </c>
      <c r="F99" s="83">
        <v>49.78</v>
      </c>
      <c r="G99" s="79">
        <v>6</v>
      </c>
    </row>
    <row r="100" spans="1:7">
      <c r="A100" s="79" t="s">
        <v>2422</v>
      </c>
      <c r="B100" s="79" t="s">
        <v>3818</v>
      </c>
      <c r="C100" s="79" t="s">
        <v>2664</v>
      </c>
      <c r="D100" s="79" t="s">
        <v>2780</v>
      </c>
      <c r="E100" s="79" t="s">
        <v>5755</v>
      </c>
      <c r="F100" s="83">
        <v>43.84</v>
      </c>
      <c r="G100" s="79">
        <v>6</v>
      </c>
    </row>
    <row r="101" spans="1:7">
      <c r="A101" s="79" t="s">
        <v>2421</v>
      </c>
      <c r="B101" s="79" t="s">
        <v>3818</v>
      </c>
      <c r="C101" s="79" t="s">
        <v>2664</v>
      </c>
      <c r="D101" s="79" t="s">
        <v>2781</v>
      </c>
      <c r="E101" s="79" t="s">
        <v>5756</v>
      </c>
      <c r="F101" s="83">
        <v>51.680000000000007</v>
      </c>
      <c r="G101" s="79">
        <v>7</v>
      </c>
    </row>
    <row r="102" spans="1:7">
      <c r="A102" s="79" t="s">
        <v>2420</v>
      </c>
      <c r="B102" s="79" t="s">
        <v>3818</v>
      </c>
      <c r="C102" s="79" t="s">
        <v>2664</v>
      </c>
      <c r="D102" s="79" t="s">
        <v>2782</v>
      </c>
      <c r="E102" s="79" t="s">
        <v>5757</v>
      </c>
      <c r="F102" s="83">
        <v>44.330000000000005</v>
      </c>
      <c r="G102" s="79">
        <v>6</v>
      </c>
    </row>
    <row r="103" spans="1:7">
      <c r="A103" s="79" t="s">
        <v>2419</v>
      </c>
      <c r="B103" s="79" t="s">
        <v>3818</v>
      </c>
      <c r="C103" s="79" t="s">
        <v>2669</v>
      </c>
      <c r="D103" s="79" t="s">
        <v>2784</v>
      </c>
      <c r="E103" s="79" t="s">
        <v>5758</v>
      </c>
      <c r="F103" s="83">
        <v>41.68</v>
      </c>
      <c r="G103" s="79">
        <v>5</v>
      </c>
    </row>
    <row r="104" spans="1:7">
      <c r="A104" s="79" t="s">
        <v>2418</v>
      </c>
      <c r="B104" s="79" t="s">
        <v>3818</v>
      </c>
      <c r="C104" s="79" t="s">
        <v>2669</v>
      </c>
      <c r="D104" s="79" t="s">
        <v>2785</v>
      </c>
      <c r="E104" s="79" t="s">
        <v>5759</v>
      </c>
      <c r="F104" s="83">
        <v>66.17</v>
      </c>
      <c r="G104" s="79">
        <v>9</v>
      </c>
    </row>
    <row r="105" spans="1:7">
      <c r="A105" s="79" t="s">
        <v>2417</v>
      </c>
      <c r="B105" s="79" t="s">
        <v>3818</v>
      </c>
      <c r="C105" s="79" t="s">
        <v>2669</v>
      </c>
      <c r="D105" s="79" t="s">
        <v>2786</v>
      </c>
      <c r="E105" s="79" t="s">
        <v>5760</v>
      </c>
      <c r="F105" s="83">
        <v>48.82</v>
      </c>
      <c r="G105" s="79">
        <v>6</v>
      </c>
    </row>
    <row r="106" spans="1:7">
      <c r="A106" s="79" t="s">
        <v>2416</v>
      </c>
      <c r="B106" s="79" t="s">
        <v>3818</v>
      </c>
      <c r="C106" s="79" t="s">
        <v>2669</v>
      </c>
      <c r="D106" s="79" t="s">
        <v>2787</v>
      </c>
      <c r="E106" s="79" t="s">
        <v>5760</v>
      </c>
      <c r="F106" s="83">
        <v>57.75</v>
      </c>
      <c r="G106" s="79">
        <v>8</v>
      </c>
    </row>
    <row r="107" spans="1:7">
      <c r="A107" s="79" t="s">
        <v>2415</v>
      </c>
      <c r="B107" s="79" t="s">
        <v>3818</v>
      </c>
      <c r="C107" s="79" t="s">
        <v>2669</v>
      </c>
      <c r="D107" s="79" t="s">
        <v>2788</v>
      </c>
      <c r="E107" s="79" t="s">
        <v>5761</v>
      </c>
      <c r="F107" s="83">
        <v>58.77</v>
      </c>
      <c r="G107" s="79">
        <v>8</v>
      </c>
    </row>
    <row r="108" spans="1:7">
      <c r="A108" s="79" t="s">
        <v>2414</v>
      </c>
      <c r="B108" s="79" t="s">
        <v>3818</v>
      </c>
      <c r="C108" s="79" t="s">
        <v>2669</v>
      </c>
      <c r="D108" s="79" t="s">
        <v>2789</v>
      </c>
      <c r="E108" s="79" t="s">
        <v>5762</v>
      </c>
      <c r="F108" s="83">
        <v>71.079639999999998</v>
      </c>
      <c r="G108" s="79">
        <v>9</v>
      </c>
    </row>
    <row r="109" spans="1:7">
      <c r="A109" s="79" t="s">
        <v>2413</v>
      </c>
      <c r="B109" s="79" t="s">
        <v>3818</v>
      </c>
      <c r="C109" s="79" t="s">
        <v>3827</v>
      </c>
      <c r="D109" s="79" t="s">
        <v>2790</v>
      </c>
      <c r="E109" s="79" t="s">
        <v>5763</v>
      </c>
      <c r="F109" s="83">
        <v>29.48</v>
      </c>
      <c r="G109" s="79">
        <v>4</v>
      </c>
    </row>
    <row r="110" spans="1:7">
      <c r="A110" s="79" t="s">
        <v>2412</v>
      </c>
      <c r="B110" s="79" t="s">
        <v>3818</v>
      </c>
      <c r="C110" s="79" t="s">
        <v>3827</v>
      </c>
      <c r="D110" s="79" t="s">
        <v>2791</v>
      </c>
      <c r="E110" s="79" t="s">
        <v>5764</v>
      </c>
      <c r="F110" s="83">
        <v>44.13</v>
      </c>
      <c r="G110" s="79">
        <v>6</v>
      </c>
    </row>
    <row r="111" spans="1:7">
      <c r="A111" s="79" t="s">
        <v>2411</v>
      </c>
      <c r="B111" s="79" t="s">
        <v>3818</v>
      </c>
      <c r="C111" s="79" t="s">
        <v>2665</v>
      </c>
      <c r="D111" s="79" t="s">
        <v>2793</v>
      </c>
      <c r="E111" s="79" t="s">
        <v>5765</v>
      </c>
      <c r="F111" s="83">
        <v>18.04</v>
      </c>
      <c r="G111" s="79">
        <v>2</v>
      </c>
    </row>
    <row r="112" spans="1:7">
      <c r="A112" s="79" t="s">
        <v>2410</v>
      </c>
      <c r="B112" s="79" t="s">
        <v>3818</v>
      </c>
      <c r="C112" s="79" t="s">
        <v>2665</v>
      </c>
      <c r="D112" s="79" t="s">
        <v>2794</v>
      </c>
      <c r="E112" s="79" t="s">
        <v>5766</v>
      </c>
      <c r="F112" s="83">
        <v>13.330289999999998</v>
      </c>
      <c r="G112" s="79">
        <v>1</v>
      </c>
    </row>
    <row r="113" spans="1:7">
      <c r="A113" s="79" t="s">
        <v>2409</v>
      </c>
      <c r="B113" s="79" t="s">
        <v>3818</v>
      </c>
      <c r="C113" s="79" t="s">
        <v>2665</v>
      </c>
      <c r="D113" s="79" t="s">
        <v>2783</v>
      </c>
      <c r="E113" s="79" t="s">
        <v>5767</v>
      </c>
      <c r="F113" s="83">
        <v>51.580000000000005</v>
      </c>
      <c r="G113" s="79">
        <v>7</v>
      </c>
    </row>
    <row r="114" spans="1:7">
      <c r="A114" s="79" t="s">
        <v>2408</v>
      </c>
      <c r="B114" s="79" t="s">
        <v>3818</v>
      </c>
      <c r="C114" s="79" t="s">
        <v>2665</v>
      </c>
      <c r="D114" s="79" t="s">
        <v>2795</v>
      </c>
      <c r="E114" s="79" t="s">
        <v>5768</v>
      </c>
      <c r="F114" s="83">
        <v>21.181429999999999</v>
      </c>
      <c r="G114" s="79">
        <v>2</v>
      </c>
    </row>
    <row r="115" spans="1:7">
      <c r="A115" s="79" t="s">
        <v>2407</v>
      </c>
      <c r="B115" s="79" t="s">
        <v>3818</v>
      </c>
      <c r="C115" s="79" t="s">
        <v>2665</v>
      </c>
      <c r="D115" s="79" t="s">
        <v>2796</v>
      </c>
      <c r="E115" s="79" t="s">
        <v>5769</v>
      </c>
      <c r="F115" s="83">
        <v>28.84</v>
      </c>
      <c r="G115" s="79">
        <v>3</v>
      </c>
    </row>
    <row r="116" spans="1:7">
      <c r="A116" s="79" t="s">
        <v>2406</v>
      </c>
      <c r="B116" s="79" t="s">
        <v>3818</v>
      </c>
      <c r="C116" s="79" t="s">
        <v>2665</v>
      </c>
      <c r="D116" s="79" t="s">
        <v>2797</v>
      </c>
      <c r="E116" s="79" t="s">
        <v>5769</v>
      </c>
      <c r="F116" s="83">
        <v>33.727040000000002</v>
      </c>
      <c r="G116" s="79">
        <v>4</v>
      </c>
    </row>
    <row r="117" spans="1:7">
      <c r="A117" s="79" t="s">
        <v>2405</v>
      </c>
      <c r="B117" s="79" t="s">
        <v>3818</v>
      </c>
      <c r="C117" s="79" t="s">
        <v>2665</v>
      </c>
      <c r="D117" s="79" t="s">
        <v>2798</v>
      </c>
      <c r="E117" s="79" t="s">
        <v>5770</v>
      </c>
      <c r="F117" s="83">
        <v>13.330289999999998</v>
      </c>
      <c r="G117" s="79">
        <v>1</v>
      </c>
    </row>
    <row r="118" spans="1:7">
      <c r="A118" s="79" t="s">
        <v>2404</v>
      </c>
      <c r="B118" s="79" t="s">
        <v>3818</v>
      </c>
      <c r="C118" s="79" t="s">
        <v>2665</v>
      </c>
      <c r="D118" s="79" t="s">
        <v>2799</v>
      </c>
      <c r="E118" s="79" t="s">
        <v>5771</v>
      </c>
      <c r="F118" s="83">
        <v>28.54</v>
      </c>
      <c r="G118" s="79">
        <v>3</v>
      </c>
    </row>
    <row r="119" spans="1:7">
      <c r="A119" s="79" t="s">
        <v>2403</v>
      </c>
      <c r="B119" s="79" t="s">
        <v>3818</v>
      </c>
      <c r="C119" s="79" t="s">
        <v>2665</v>
      </c>
      <c r="D119" s="79" t="s">
        <v>2800</v>
      </c>
      <c r="E119" s="79" t="s">
        <v>5771</v>
      </c>
      <c r="F119" s="83">
        <v>33.727040000000002</v>
      </c>
      <c r="G119" s="79">
        <v>4</v>
      </c>
    </row>
    <row r="120" spans="1:7">
      <c r="A120" s="79" t="s">
        <v>2402</v>
      </c>
      <c r="B120" s="79" t="s">
        <v>3818</v>
      </c>
      <c r="C120" s="79" t="s">
        <v>2665</v>
      </c>
      <c r="D120" s="79" t="s">
        <v>2801</v>
      </c>
      <c r="E120" s="79" t="s">
        <v>5771</v>
      </c>
      <c r="F120" s="83">
        <v>46.17</v>
      </c>
      <c r="G120" s="79">
        <v>6</v>
      </c>
    </row>
    <row r="121" spans="1:7">
      <c r="A121" s="79" t="s">
        <v>2401</v>
      </c>
      <c r="B121" s="79" t="s">
        <v>3818</v>
      </c>
      <c r="C121" s="79" t="s">
        <v>2665</v>
      </c>
      <c r="D121" s="79" t="s">
        <v>2802</v>
      </c>
      <c r="E121" s="79" t="s">
        <v>5772</v>
      </c>
      <c r="F121" s="83">
        <v>52.400000000000006</v>
      </c>
      <c r="G121" s="79">
        <v>7</v>
      </c>
    </row>
    <row r="122" spans="1:7">
      <c r="A122" s="79" t="s">
        <v>2400</v>
      </c>
      <c r="B122" s="79" t="s">
        <v>3818</v>
      </c>
      <c r="C122" s="79" t="s">
        <v>2665</v>
      </c>
      <c r="D122" s="79" t="s">
        <v>2803</v>
      </c>
      <c r="E122" s="79" t="s">
        <v>5773</v>
      </c>
      <c r="F122" s="83">
        <v>24.46283</v>
      </c>
      <c r="G122" s="79">
        <v>3</v>
      </c>
    </row>
    <row r="123" spans="1:7">
      <c r="A123" s="79" t="s">
        <v>2399</v>
      </c>
      <c r="B123" s="79" t="s">
        <v>3818</v>
      </c>
      <c r="C123" s="79" t="s">
        <v>2665</v>
      </c>
      <c r="D123" s="79" t="s">
        <v>2804</v>
      </c>
      <c r="E123" s="79" t="s">
        <v>5774</v>
      </c>
      <c r="F123" s="83">
        <v>24.46283</v>
      </c>
      <c r="G123" s="79">
        <v>3</v>
      </c>
    </row>
    <row r="124" spans="1:7">
      <c r="A124" s="79" t="s">
        <v>2398</v>
      </c>
      <c r="B124" s="79" t="s">
        <v>3818</v>
      </c>
      <c r="C124" s="79" t="s">
        <v>2665</v>
      </c>
      <c r="D124" s="79" t="s">
        <v>2805</v>
      </c>
      <c r="E124" s="79" t="s">
        <v>5775</v>
      </c>
      <c r="F124" s="83">
        <v>21.181429999999999</v>
      </c>
      <c r="G124" s="79">
        <v>2</v>
      </c>
    </row>
    <row r="125" spans="1:7">
      <c r="A125" s="79" t="s">
        <v>2397</v>
      </c>
      <c r="B125" s="79" t="s">
        <v>3818</v>
      </c>
      <c r="C125" s="79" t="s">
        <v>2665</v>
      </c>
      <c r="D125" s="79" t="s">
        <v>2806</v>
      </c>
      <c r="E125" s="79" t="s">
        <v>5776</v>
      </c>
      <c r="F125" s="83">
        <v>48.67</v>
      </c>
      <c r="G125" s="79">
        <v>6</v>
      </c>
    </row>
    <row r="126" spans="1:7">
      <c r="A126" s="79" t="s">
        <v>2396</v>
      </c>
      <c r="B126" s="79" t="s">
        <v>3818</v>
      </c>
      <c r="C126" s="79" t="s">
        <v>2554</v>
      </c>
      <c r="D126" s="79" t="s">
        <v>2807</v>
      </c>
      <c r="E126" s="79" t="s">
        <v>5777</v>
      </c>
      <c r="F126" s="83">
        <v>38.909999999999997</v>
      </c>
      <c r="G126" s="79">
        <v>5</v>
      </c>
    </row>
    <row r="127" spans="1:7">
      <c r="A127" s="79" t="s">
        <v>2395</v>
      </c>
      <c r="B127" s="79" t="s">
        <v>3818</v>
      </c>
      <c r="C127" s="79" t="s">
        <v>2554</v>
      </c>
      <c r="D127" s="79" t="s">
        <v>2808</v>
      </c>
      <c r="E127" s="79" t="s">
        <v>5778</v>
      </c>
      <c r="F127" s="83">
        <v>26.35</v>
      </c>
      <c r="G127" s="79">
        <v>3</v>
      </c>
    </row>
    <row r="128" spans="1:7">
      <c r="A128" s="79" t="s">
        <v>2394</v>
      </c>
      <c r="B128" s="79" t="s">
        <v>3818</v>
      </c>
      <c r="C128" s="79" t="s">
        <v>2554</v>
      </c>
      <c r="D128" s="79" t="s">
        <v>2809</v>
      </c>
      <c r="E128" s="79" t="s">
        <v>5779</v>
      </c>
      <c r="F128" s="83">
        <v>39.57</v>
      </c>
      <c r="G128" s="79">
        <v>5</v>
      </c>
    </row>
    <row r="129" spans="1:7">
      <c r="A129" s="79" t="s">
        <v>2393</v>
      </c>
      <c r="B129" s="79" t="s">
        <v>3818</v>
      </c>
      <c r="C129" s="79" t="s">
        <v>2554</v>
      </c>
      <c r="D129" s="79" t="s">
        <v>2810</v>
      </c>
      <c r="E129" s="79" t="s">
        <v>5780</v>
      </c>
      <c r="F129" s="83">
        <v>46.25</v>
      </c>
      <c r="G129" s="79">
        <v>6</v>
      </c>
    </row>
    <row r="130" spans="1:7">
      <c r="A130" s="79" t="s">
        <v>2392</v>
      </c>
      <c r="B130" s="79" t="s">
        <v>3818</v>
      </c>
      <c r="C130" s="79" t="s">
        <v>2554</v>
      </c>
      <c r="D130" s="79" t="s">
        <v>2811</v>
      </c>
      <c r="E130" s="79" t="s">
        <v>5781</v>
      </c>
      <c r="F130" s="83">
        <v>54.949999999999996</v>
      </c>
      <c r="G130" s="79">
        <v>7</v>
      </c>
    </row>
    <row r="131" spans="1:7">
      <c r="A131" s="79" t="s">
        <v>2391</v>
      </c>
      <c r="B131" s="79" t="s">
        <v>3818</v>
      </c>
      <c r="C131" s="79" t="s">
        <v>2554</v>
      </c>
      <c r="D131" s="79" t="s">
        <v>2812</v>
      </c>
      <c r="E131" s="79" t="s">
        <v>5782</v>
      </c>
      <c r="F131" s="83">
        <v>41.83</v>
      </c>
      <c r="G131" s="79">
        <v>5</v>
      </c>
    </row>
    <row r="132" spans="1:7">
      <c r="A132" s="79" t="s">
        <v>2390</v>
      </c>
      <c r="B132" s="79" t="s">
        <v>3818</v>
      </c>
      <c r="C132" s="79" t="s">
        <v>2554</v>
      </c>
      <c r="D132" s="79" t="s">
        <v>2813</v>
      </c>
      <c r="E132" s="79" t="s">
        <v>5783</v>
      </c>
      <c r="F132" s="83">
        <v>45.39</v>
      </c>
      <c r="G132" s="79">
        <v>6</v>
      </c>
    </row>
    <row r="133" spans="1:7">
      <c r="A133" s="79" t="s">
        <v>2389</v>
      </c>
      <c r="B133" s="79" t="s">
        <v>3818</v>
      </c>
      <c r="C133" s="79" t="s">
        <v>2554</v>
      </c>
      <c r="D133" s="79" t="s">
        <v>2814</v>
      </c>
      <c r="E133" s="79" t="s">
        <v>5784</v>
      </c>
      <c r="F133" s="83">
        <v>43.583370000000002</v>
      </c>
      <c r="G133" s="79">
        <v>6</v>
      </c>
    </row>
    <row r="134" spans="1:7">
      <c r="A134" s="79" t="s">
        <v>2388</v>
      </c>
      <c r="B134" s="79" t="s">
        <v>3818</v>
      </c>
      <c r="C134" s="79" t="s">
        <v>2554</v>
      </c>
      <c r="D134" s="79" t="s">
        <v>2815</v>
      </c>
      <c r="E134" s="79" t="s">
        <v>5785</v>
      </c>
      <c r="F134" s="83">
        <v>40.47</v>
      </c>
      <c r="G134" s="79">
        <v>5</v>
      </c>
    </row>
    <row r="135" spans="1:7">
      <c r="A135" s="79" t="s">
        <v>2387</v>
      </c>
      <c r="B135" s="79" t="s">
        <v>3818</v>
      </c>
      <c r="C135" s="79" t="s">
        <v>2554</v>
      </c>
      <c r="D135" s="79" t="s">
        <v>2816</v>
      </c>
      <c r="E135" s="79" t="s">
        <v>5786</v>
      </c>
      <c r="F135" s="83">
        <v>32.74</v>
      </c>
      <c r="G135" s="79">
        <v>4</v>
      </c>
    </row>
    <row r="136" spans="1:7">
      <c r="A136" s="79" t="s">
        <v>2386</v>
      </c>
      <c r="B136" s="79" t="s">
        <v>3818</v>
      </c>
      <c r="C136" s="79" t="s">
        <v>2554</v>
      </c>
      <c r="D136" s="79" t="s">
        <v>2817</v>
      </c>
      <c r="E136" s="79" t="s">
        <v>5787</v>
      </c>
      <c r="F136" s="83">
        <v>40.200000000000003</v>
      </c>
      <c r="G136" s="79">
        <v>5</v>
      </c>
    </row>
    <row r="137" spans="1:7">
      <c r="A137" s="79" t="s">
        <v>2385</v>
      </c>
      <c r="B137" s="79" t="s">
        <v>3818</v>
      </c>
      <c r="C137" s="79" t="s">
        <v>3848</v>
      </c>
      <c r="D137" s="79" t="s">
        <v>1061</v>
      </c>
      <c r="E137" s="79" t="s">
        <v>5784</v>
      </c>
      <c r="F137" s="83">
        <v>51.15</v>
      </c>
      <c r="G137" s="79">
        <v>7</v>
      </c>
    </row>
    <row r="138" spans="1:7">
      <c r="A138" s="79" t="s">
        <v>2384</v>
      </c>
      <c r="B138" s="79" t="s">
        <v>3818</v>
      </c>
      <c r="C138" s="79" t="s">
        <v>3848</v>
      </c>
      <c r="D138" s="79" t="s">
        <v>2750</v>
      </c>
      <c r="E138" s="79" t="s">
        <v>5784</v>
      </c>
      <c r="F138" s="83">
        <v>54.900000000000006</v>
      </c>
      <c r="G138" s="79">
        <v>7</v>
      </c>
    </row>
    <row r="139" spans="1:7">
      <c r="A139" s="79" t="s">
        <v>2383</v>
      </c>
      <c r="B139" s="79" t="s">
        <v>3818</v>
      </c>
      <c r="C139" s="79" t="s">
        <v>3848</v>
      </c>
      <c r="D139" s="79" t="s">
        <v>2818</v>
      </c>
      <c r="E139" s="79" t="s">
        <v>5788</v>
      </c>
      <c r="F139" s="83">
        <v>55.32</v>
      </c>
      <c r="G139" s="79">
        <v>7</v>
      </c>
    </row>
    <row r="140" spans="1:7">
      <c r="A140" s="79" t="s">
        <v>2382</v>
      </c>
      <c r="B140" s="79" t="s">
        <v>3818</v>
      </c>
      <c r="C140" s="79" t="s">
        <v>2670</v>
      </c>
      <c r="D140" s="79" t="s">
        <v>2819</v>
      </c>
      <c r="E140" s="79" t="s">
        <v>5789</v>
      </c>
      <c r="F140" s="83">
        <v>19.21</v>
      </c>
      <c r="G140" s="79">
        <v>2</v>
      </c>
    </row>
    <row r="141" spans="1:7">
      <c r="A141" s="79" t="s">
        <v>2381</v>
      </c>
      <c r="B141" s="79" t="s">
        <v>3818</v>
      </c>
      <c r="C141" s="79" t="s">
        <v>2670</v>
      </c>
      <c r="D141" s="79" t="s">
        <v>2820</v>
      </c>
      <c r="E141" s="79" t="s">
        <v>5790</v>
      </c>
      <c r="F141" s="83">
        <v>33.18</v>
      </c>
      <c r="G141" s="79">
        <v>4</v>
      </c>
    </row>
    <row r="142" spans="1:7">
      <c r="A142" s="79" t="s">
        <v>2380</v>
      </c>
      <c r="B142" s="79" t="s">
        <v>3818</v>
      </c>
      <c r="C142" s="79" t="s">
        <v>2670</v>
      </c>
      <c r="D142" s="79" t="s">
        <v>2821</v>
      </c>
      <c r="E142" s="79" t="s">
        <v>5791</v>
      </c>
      <c r="F142" s="83">
        <v>34.44</v>
      </c>
      <c r="G142" s="79">
        <v>4</v>
      </c>
    </row>
    <row r="143" spans="1:7">
      <c r="A143" s="79" t="s">
        <v>2379</v>
      </c>
      <c r="B143" s="79" t="s">
        <v>3818</v>
      </c>
      <c r="C143" s="79" t="s">
        <v>2670</v>
      </c>
      <c r="D143" s="79" t="s">
        <v>2822</v>
      </c>
      <c r="E143" s="79" t="s">
        <v>5792</v>
      </c>
      <c r="F143" s="83">
        <v>40.300000000000004</v>
      </c>
      <c r="G143" s="79">
        <v>5</v>
      </c>
    </row>
    <row r="144" spans="1:7">
      <c r="A144" s="79" t="s">
        <v>2378</v>
      </c>
      <c r="B144" s="79" t="s">
        <v>3818</v>
      </c>
      <c r="C144" s="79" t="s">
        <v>2562</v>
      </c>
      <c r="D144" s="79" t="s">
        <v>2823</v>
      </c>
      <c r="E144" s="79" t="s">
        <v>5793</v>
      </c>
      <c r="F144" s="83">
        <v>30.25</v>
      </c>
      <c r="G144" s="79">
        <v>4</v>
      </c>
    </row>
    <row r="145" spans="1:7">
      <c r="A145" s="79" t="s">
        <v>2377</v>
      </c>
      <c r="B145" s="79" t="s">
        <v>3818</v>
      </c>
      <c r="C145" s="79" t="s">
        <v>2562</v>
      </c>
      <c r="D145" s="79" t="s">
        <v>2824</v>
      </c>
      <c r="E145" s="79" t="s">
        <v>5794</v>
      </c>
      <c r="F145" s="83">
        <v>40.869999999999997</v>
      </c>
      <c r="G145" s="79">
        <v>5</v>
      </c>
    </row>
    <row r="146" spans="1:7">
      <c r="A146" s="79" t="s">
        <v>2376</v>
      </c>
      <c r="B146" s="79" t="s">
        <v>3818</v>
      </c>
      <c r="C146" s="79" t="s">
        <v>2562</v>
      </c>
      <c r="D146" s="79" t="s">
        <v>2825</v>
      </c>
      <c r="E146" s="79" t="s">
        <v>5795</v>
      </c>
      <c r="F146" s="83">
        <v>49.575589999999998</v>
      </c>
      <c r="G146" s="79">
        <v>6</v>
      </c>
    </row>
    <row r="147" spans="1:7">
      <c r="A147" s="79" t="s">
        <v>2375</v>
      </c>
      <c r="B147" s="79" t="s">
        <v>3818</v>
      </c>
      <c r="C147" s="79" t="s">
        <v>2562</v>
      </c>
      <c r="D147" s="79" t="s">
        <v>2826</v>
      </c>
      <c r="E147" s="79" t="s">
        <v>5796</v>
      </c>
      <c r="F147" s="83">
        <v>39.92</v>
      </c>
      <c r="G147" s="79">
        <v>5</v>
      </c>
    </row>
    <row r="148" spans="1:7">
      <c r="A148" s="79" t="s">
        <v>2374</v>
      </c>
      <c r="B148" s="79" t="s">
        <v>3818</v>
      </c>
      <c r="C148" s="79" t="s">
        <v>2562</v>
      </c>
      <c r="D148" s="79" t="s">
        <v>2827</v>
      </c>
      <c r="E148" s="79" t="s">
        <v>5797</v>
      </c>
      <c r="F148" s="83">
        <v>27.58</v>
      </c>
      <c r="G148" s="79">
        <v>3</v>
      </c>
    </row>
    <row r="149" spans="1:7">
      <c r="A149" s="79" t="s">
        <v>2373</v>
      </c>
      <c r="B149" s="79" t="s">
        <v>3818</v>
      </c>
      <c r="C149" s="79" t="s">
        <v>2562</v>
      </c>
      <c r="D149" s="79" t="s">
        <v>2828</v>
      </c>
      <c r="E149" s="79" t="s">
        <v>5798</v>
      </c>
      <c r="F149" s="83">
        <v>50.06</v>
      </c>
      <c r="G149" s="79">
        <v>6</v>
      </c>
    </row>
    <row r="150" spans="1:7">
      <c r="A150" s="79" t="s">
        <v>2372</v>
      </c>
      <c r="B150" s="79" t="s">
        <v>3818</v>
      </c>
      <c r="C150" s="79" t="s">
        <v>2562</v>
      </c>
      <c r="D150" s="79" t="s">
        <v>2829</v>
      </c>
      <c r="E150" s="79" t="s">
        <v>5799</v>
      </c>
      <c r="F150" s="83">
        <v>38.312809999999999</v>
      </c>
      <c r="G150" s="79">
        <v>5</v>
      </c>
    </row>
    <row r="151" spans="1:7">
      <c r="A151" s="79" t="s">
        <v>2371</v>
      </c>
      <c r="B151" s="79" t="s">
        <v>3818</v>
      </c>
      <c r="C151" s="79" t="s">
        <v>2641</v>
      </c>
      <c r="D151" s="79" t="s">
        <v>2830</v>
      </c>
      <c r="E151" s="79" t="s">
        <v>5744</v>
      </c>
      <c r="F151" s="83">
        <v>25.72</v>
      </c>
      <c r="G151" s="79">
        <v>3</v>
      </c>
    </row>
    <row r="152" spans="1:7">
      <c r="A152" s="79" t="s">
        <v>2370</v>
      </c>
      <c r="B152" s="79" t="s">
        <v>3818</v>
      </c>
      <c r="C152" s="79" t="s">
        <v>2641</v>
      </c>
      <c r="D152" s="79" t="s">
        <v>2831</v>
      </c>
      <c r="E152" s="79" t="s">
        <v>5800</v>
      </c>
      <c r="F152" s="83">
        <v>42.730000000000004</v>
      </c>
      <c r="G152" s="79">
        <v>5</v>
      </c>
    </row>
    <row r="153" spans="1:7">
      <c r="A153" s="79" t="s">
        <v>2369</v>
      </c>
      <c r="B153" s="79" t="s">
        <v>3818</v>
      </c>
      <c r="C153" s="79" t="s">
        <v>2641</v>
      </c>
      <c r="D153" s="79" t="s">
        <v>2832</v>
      </c>
      <c r="E153" s="79" t="s">
        <v>5801</v>
      </c>
      <c r="F153" s="83">
        <v>50.78</v>
      </c>
      <c r="G153" s="79">
        <v>7</v>
      </c>
    </row>
    <row r="154" spans="1:7">
      <c r="A154" s="79" t="s">
        <v>2368</v>
      </c>
      <c r="B154" s="79" t="s">
        <v>3818</v>
      </c>
      <c r="C154" s="79" t="s">
        <v>2641</v>
      </c>
      <c r="D154" s="79" t="s">
        <v>2833</v>
      </c>
      <c r="E154" s="79" t="s">
        <v>5802</v>
      </c>
      <c r="F154" s="83">
        <v>43.2</v>
      </c>
      <c r="G154" s="79">
        <v>5</v>
      </c>
    </row>
    <row r="155" spans="1:7">
      <c r="A155" s="79" t="s">
        <v>2367</v>
      </c>
      <c r="B155" s="79" t="s">
        <v>3818</v>
      </c>
      <c r="C155" s="79" t="s">
        <v>2641</v>
      </c>
      <c r="D155" s="79" t="s">
        <v>2834</v>
      </c>
      <c r="E155" s="79" t="s">
        <v>5744</v>
      </c>
      <c r="F155" s="83">
        <v>34.67</v>
      </c>
      <c r="G155" s="79">
        <v>4</v>
      </c>
    </row>
    <row r="156" spans="1:7">
      <c r="A156" s="79" t="s">
        <v>2366</v>
      </c>
      <c r="B156" s="79" t="s">
        <v>3818</v>
      </c>
      <c r="C156" s="79" t="s">
        <v>2641</v>
      </c>
      <c r="D156" s="79" t="s">
        <v>2835</v>
      </c>
      <c r="E156" s="79" t="s">
        <v>5744</v>
      </c>
      <c r="F156" s="83">
        <v>31.06</v>
      </c>
      <c r="G156" s="79">
        <v>4</v>
      </c>
    </row>
    <row r="157" spans="1:7">
      <c r="A157" s="79" t="s">
        <v>2365</v>
      </c>
      <c r="B157" s="79" t="s">
        <v>3818</v>
      </c>
      <c r="C157" s="79" t="s">
        <v>2641</v>
      </c>
      <c r="D157" s="79" t="s">
        <v>2836</v>
      </c>
      <c r="E157" s="79" t="s">
        <v>5744</v>
      </c>
      <c r="F157" s="83">
        <v>40.849999999999994</v>
      </c>
      <c r="G157" s="79">
        <v>5</v>
      </c>
    </row>
    <row r="158" spans="1:7">
      <c r="A158" s="79" t="s">
        <v>2364</v>
      </c>
      <c r="B158" s="79" t="s">
        <v>3818</v>
      </c>
      <c r="C158" s="79" t="s">
        <v>2641</v>
      </c>
      <c r="D158" s="79" t="s">
        <v>2837</v>
      </c>
      <c r="E158" s="79" t="s">
        <v>5744</v>
      </c>
      <c r="F158" s="83">
        <v>36.54</v>
      </c>
      <c r="G158" s="79">
        <v>5</v>
      </c>
    </row>
    <row r="159" spans="1:7">
      <c r="A159" s="79" t="s">
        <v>2363</v>
      </c>
      <c r="B159" s="79" t="s">
        <v>3818</v>
      </c>
      <c r="C159" s="79" t="s">
        <v>2641</v>
      </c>
      <c r="D159" s="79" t="s">
        <v>2838</v>
      </c>
      <c r="E159" s="79" t="s">
        <v>5803</v>
      </c>
      <c r="F159" s="83">
        <v>41.48</v>
      </c>
      <c r="G159" s="79">
        <v>5</v>
      </c>
    </row>
    <row r="160" spans="1:7">
      <c r="A160" s="79" t="s">
        <v>2362</v>
      </c>
      <c r="B160" s="79" t="s">
        <v>3818</v>
      </c>
      <c r="C160" s="79" t="s">
        <v>2641</v>
      </c>
      <c r="D160" s="79" t="s">
        <v>2839</v>
      </c>
      <c r="E160" s="79" t="s">
        <v>5750</v>
      </c>
      <c r="F160" s="83">
        <v>34.25</v>
      </c>
      <c r="G160" s="79">
        <v>4</v>
      </c>
    </row>
    <row r="161" spans="1:7">
      <c r="A161" s="79" t="s">
        <v>2361</v>
      </c>
      <c r="B161" s="79" t="s">
        <v>3818</v>
      </c>
      <c r="C161" s="79" t="s">
        <v>2641</v>
      </c>
      <c r="D161" s="79" t="s">
        <v>2840</v>
      </c>
      <c r="E161" s="79" t="s">
        <v>5804</v>
      </c>
      <c r="F161" s="83">
        <v>39.22</v>
      </c>
      <c r="G161" s="79">
        <v>5</v>
      </c>
    </row>
    <row r="162" spans="1:7">
      <c r="A162" s="79" t="s">
        <v>2360</v>
      </c>
      <c r="B162" s="79" t="s">
        <v>3818</v>
      </c>
      <c r="C162" s="79" t="s">
        <v>2641</v>
      </c>
      <c r="D162" s="79" t="s">
        <v>2841</v>
      </c>
      <c r="E162" s="79" t="s">
        <v>5805</v>
      </c>
      <c r="F162" s="83">
        <v>22.805710000000001</v>
      </c>
      <c r="G162" s="79">
        <v>3</v>
      </c>
    </row>
    <row r="163" spans="1:7">
      <c r="A163" s="79" t="s">
        <v>2359</v>
      </c>
      <c r="B163" s="79" t="s">
        <v>3818</v>
      </c>
      <c r="C163" s="79" t="s">
        <v>2641</v>
      </c>
      <c r="D163" s="79" t="s">
        <v>2842</v>
      </c>
      <c r="E163" s="79" t="s">
        <v>5805</v>
      </c>
      <c r="F163" s="83">
        <v>22.805710000000001</v>
      </c>
      <c r="G163" s="79">
        <v>3</v>
      </c>
    </row>
    <row r="164" spans="1:7">
      <c r="A164" s="79" t="s">
        <v>2358</v>
      </c>
      <c r="B164" s="79" t="s">
        <v>3818</v>
      </c>
      <c r="C164" s="79" t="s">
        <v>2641</v>
      </c>
      <c r="D164" s="79" t="s">
        <v>2843</v>
      </c>
      <c r="E164" s="79" t="s">
        <v>5806</v>
      </c>
      <c r="F164" s="83">
        <v>31.72</v>
      </c>
      <c r="G164" s="79">
        <v>4</v>
      </c>
    </row>
    <row r="165" spans="1:7">
      <c r="A165" s="79" t="s">
        <v>2357</v>
      </c>
      <c r="B165" s="79" t="s">
        <v>3818</v>
      </c>
      <c r="C165" s="79" t="s">
        <v>2641</v>
      </c>
      <c r="D165" s="79" t="s">
        <v>2844</v>
      </c>
      <c r="E165" s="79" t="s">
        <v>5806</v>
      </c>
      <c r="F165" s="83">
        <v>35.5</v>
      </c>
      <c r="G165" s="79">
        <v>4</v>
      </c>
    </row>
    <row r="166" spans="1:7">
      <c r="A166" s="79" t="s">
        <v>2356</v>
      </c>
      <c r="B166" s="79" t="s">
        <v>3818</v>
      </c>
      <c r="C166" s="79" t="s">
        <v>2641</v>
      </c>
      <c r="D166" s="79" t="s">
        <v>2845</v>
      </c>
      <c r="E166" s="79" t="s">
        <v>5807</v>
      </c>
      <c r="F166" s="83">
        <v>36.24</v>
      </c>
      <c r="G166" s="79">
        <v>4</v>
      </c>
    </row>
    <row r="167" spans="1:7">
      <c r="A167" s="79" t="s">
        <v>2355</v>
      </c>
      <c r="B167" s="79" t="s">
        <v>3818</v>
      </c>
      <c r="C167" s="79" t="s">
        <v>2626</v>
      </c>
      <c r="D167" s="79" t="s">
        <v>2846</v>
      </c>
      <c r="E167" s="79" t="s">
        <v>5744</v>
      </c>
      <c r="F167" s="83">
        <v>16.079999999999998</v>
      </c>
      <c r="G167" s="79">
        <v>2</v>
      </c>
    </row>
    <row r="168" spans="1:7">
      <c r="A168" s="79" t="s">
        <v>2354</v>
      </c>
      <c r="B168" s="79" t="s">
        <v>3818</v>
      </c>
      <c r="C168" s="79" t="s">
        <v>2626</v>
      </c>
      <c r="D168" s="79" t="s">
        <v>2847</v>
      </c>
      <c r="E168" s="79" t="s">
        <v>5745</v>
      </c>
      <c r="F168" s="83">
        <v>55.92</v>
      </c>
      <c r="G168" s="79">
        <v>7</v>
      </c>
    </row>
    <row r="169" spans="1:7">
      <c r="A169" s="79" t="s">
        <v>2353</v>
      </c>
      <c r="B169" s="79" t="s">
        <v>3818</v>
      </c>
      <c r="C169" s="79" t="s">
        <v>2626</v>
      </c>
      <c r="D169" s="79" t="s">
        <v>2848</v>
      </c>
      <c r="E169" s="79" t="s">
        <v>5808</v>
      </c>
      <c r="F169" s="83">
        <v>33.15</v>
      </c>
      <c r="G169" s="79">
        <v>4</v>
      </c>
    </row>
    <row r="170" spans="1:7">
      <c r="A170" s="79" t="s">
        <v>2352</v>
      </c>
      <c r="B170" s="79" t="s">
        <v>3818</v>
      </c>
      <c r="C170" s="79" t="s">
        <v>2626</v>
      </c>
      <c r="D170" s="79" t="s">
        <v>2849</v>
      </c>
      <c r="E170" s="79" t="s">
        <v>5744</v>
      </c>
      <c r="F170" s="83">
        <v>52.3</v>
      </c>
      <c r="G170" s="79">
        <v>7</v>
      </c>
    </row>
    <row r="171" spans="1:7">
      <c r="A171" s="79" t="s">
        <v>2351</v>
      </c>
      <c r="B171" s="79" t="s">
        <v>3818</v>
      </c>
      <c r="C171" s="79" t="s">
        <v>2626</v>
      </c>
      <c r="D171" s="79" t="s">
        <v>2850</v>
      </c>
      <c r="E171" s="79" t="s">
        <v>5803</v>
      </c>
      <c r="F171" s="83">
        <v>38.85</v>
      </c>
      <c r="G171" s="79">
        <v>5</v>
      </c>
    </row>
    <row r="172" spans="1:7">
      <c r="A172" s="79" t="s">
        <v>2350</v>
      </c>
      <c r="B172" s="79" t="s">
        <v>3818</v>
      </c>
      <c r="C172" s="79" t="s">
        <v>2677</v>
      </c>
      <c r="D172" s="79" t="s">
        <v>2852</v>
      </c>
      <c r="E172" s="79" t="s">
        <v>5801</v>
      </c>
      <c r="F172" s="83">
        <v>31.290000000000006</v>
      </c>
      <c r="G172" s="79">
        <v>4</v>
      </c>
    </row>
    <row r="173" spans="1:7">
      <c r="A173" s="79" t="s">
        <v>2349</v>
      </c>
      <c r="B173" s="79" t="s">
        <v>3818</v>
      </c>
      <c r="C173" s="79" t="s">
        <v>2677</v>
      </c>
      <c r="D173" s="79" t="s">
        <v>2799</v>
      </c>
      <c r="E173" s="79" t="s">
        <v>5744</v>
      </c>
      <c r="F173" s="83">
        <v>23.21</v>
      </c>
      <c r="G173" s="79">
        <v>3</v>
      </c>
    </row>
    <row r="174" spans="1:7">
      <c r="A174" s="79" t="s">
        <v>2348</v>
      </c>
      <c r="B174" s="79" t="s">
        <v>3818</v>
      </c>
      <c r="C174" s="79" t="s">
        <v>2677</v>
      </c>
      <c r="D174" s="79" t="s">
        <v>507</v>
      </c>
      <c r="E174" s="79" t="s">
        <v>5744</v>
      </c>
      <c r="F174" s="83">
        <v>60.444920000000003</v>
      </c>
      <c r="G174" s="79">
        <v>8</v>
      </c>
    </row>
    <row r="175" spans="1:7">
      <c r="A175" s="79" t="s">
        <v>2347</v>
      </c>
      <c r="B175" s="79" t="s">
        <v>3818</v>
      </c>
      <c r="C175" s="79" t="s">
        <v>2677</v>
      </c>
      <c r="D175" s="79" t="s">
        <v>2851</v>
      </c>
      <c r="E175" s="79" t="s">
        <v>5744</v>
      </c>
      <c r="F175" s="83">
        <v>41.510000000000005</v>
      </c>
      <c r="G175" s="79">
        <v>5</v>
      </c>
    </row>
    <row r="176" spans="1:7">
      <c r="A176" s="79" t="s">
        <v>2346</v>
      </c>
      <c r="B176" s="79" t="s">
        <v>3818</v>
      </c>
      <c r="C176" s="79" t="s">
        <v>2677</v>
      </c>
      <c r="D176" s="79" t="s">
        <v>2853</v>
      </c>
      <c r="E176" s="79" t="s">
        <v>5803</v>
      </c>
      <c r="F176" s="83">
        <v>55.144590000000001</v>
      </c>
      <c r="G176" s="79">
        <v>7</v>
      </c>
    </row>
    <row r="177" spans="1:7">
      <c r="A177" s="79" t="s">
        <v>2345</v>
      </c>
      <c r="B177" s="79" t="s">
        <v>3818</v>
      </c>
      <c r="C177" s="79" t="s">
        <v>2677</v>
      </c>
      <c r="D177" s="79" t="s">
        <v>2854</v>
      </c>
      <c r="E177" s="79" t="s">
        <v>5750</v>
      </c>
      <c r="F177" s="83">
        <v>76.8</v>
      </c>
      <c r="G177" s="79">
        <v>10</v>
      </c>
    </row>
    <row r="178" spans="1:7">
      <c r="A178" s="79" t="s">
        <v>2344</v>
      </c>
      <c r="B178" s="79" t="s">
        <v>3818</v>
      </c>
      <c r="C178" s="79" t="s">
        <v>2677</v>
      </c>
      <c r="D178" s="79" t="s">
        <v>1162</v>
      </c>
      <c r="E178" s="79" t="s">
        <v>5809</v>
      </c>
      <c r="F178" s="83">
        <v>62.7</v>
      </c>
      <c r="G178" s="79">
        <v>8</v>
      </c>
    </row>
    <row r="179" spans="1:7">
      <c r="A179" s="79" t="s">
        <v>2343</v>
      </c>
      <c r="B179" s="79" t="s">
        <v>3818</v>
      </c>
      <c r="C179" s="79" t="s">
        <v>2677</v>
      </c>
      <c r="D179" s="79" t="s">
        <v>839</v>
      </c>
      <c r="E179" s="79" t="s">
        <v>5806</v>
      </c>
      <c r="F179" s="83">
        <v>59.209999999999994</v>
      </c>
      <c r="G179" s="79">
        <v>8</v>
      </c>
    </row>
    <row r="180" spans="1:7">
      <c r="A180" s="79" t="s">
        <v>2342</v>
      </c>
      <c r="B180" s="79" t="s">
        <v>3818</v>
      </c>
      <c r="C180" s="79" t="s">
        <v>2677</v>
      </c>
      <c r="D180" s="79" t="s">
        <v>2855</v>
      </c>
      <c r="E180" s="79" t="s">
        <v>5806</v>
      </c>
      <c r="F180" s="83">
        <v>47.56</v>
      </c>
      <c r="G180" s="79">
        <v>6</v>
      </c>
    </row>
    <row r="181" spans="1:7">
      <c r="A181" s="79" t="s">
        <v>2341</v>
      </c>
      <c r="B181" s="79" t="s">
        <v>3818</v>
      </c>
      <c r="C181" s="79" t="s">
        <v>2677</v>
      </c>
      <c r="D181" s="79" t="s">
        <v>2856</v>
      </c>
      <c r="E181" s="79" t="s">
        <v>5810</v>
      </c>
      <c r="F181" s="83">
        <v>56.000000000000014</v>
      </c>
      <c r="G181" s="79">
        <v>7</v>
      </c>
    </row>
    <row r="182" spans="1:7">
      <c r="A182" s="79" t="s">
        <v>2340</v>
      </c>
      <c r="B182" s="79" t="s">
        <v>3818</v>
      </c>
      <c r="C182" s="79" t="s">
        <v>2684</v>
      </c>
      <c r="D182" s="79" t="s">
        <v>2857</v>
      </c>
      <c r="E182" s="79" t="s">
        <v>5811</v>
      </c>
      <c r="F182" s="83">
        <v>25.2</v>
      </c>
      <c r="G182" s="79">
        <v>3</v>
      </c>
    </row>
    <row r="183" spans="1:7">
      <c r="A183" s="79" t="s">
        <v>2339</v>
      </c>
      <c r="B183" s="79" t="s">
        <v>3818</v>
      </c>
      <c r="C183" s="79" t="s">
        <v>2684</v>
      </c>
      <c r="D183" s="79" t="s">
        <v>2858</v>
      </c>
      <c r="E183" s="79" t="s">
        <v>5812</v>
      </c>
      <c r="F183" s="83">
        <v>53.21</v>
      </c>
      <c r="G183" s="79">
        <v>7</v>
      </c>
    </row>
    <row r="184" spans="1:7">
      <c r="A184" s="79" t="s">
        <v>2338</v>
      </c>
      <c r="B184" s="79" t="s">
        <v>3818</v>
      </c>
      <c r="C184" s="79" t="s">
        <v>2684</v>
      </c>
      <c r="D184" s="79" t="s">
        <v>2859</v>
      </c>
      <c r="E184" s="79" t="s">
        <v>5813</v>
      </c>
      <c r="F184" s="83">
        <v>69.319010000000006</v>
      </c>
      <c r="G184" s="79">
        <v>9</v>
      </c>
    </row>
    <row r="185" spans="1:7">
      <c r="A185" s="79" t="s">
        <v>2337</v>
      </c>
      <c r="B185" s="79" t="s">
        <v>3818</v>
      </c>
      <c r="C185" s="79" t="s">
        <v>2684</v>
      </c>
      <c r="D185" s="79" t="s">
        <v>2860</v>
      </c>
      <c r="E185" s="79" t="s">
        <v>5814</v>
      </c>
      <c r="F185" s="83">
        <v>59.230000000000004</v>
      </c>
      <c r="G185" s="79">
        <v>8</v>
      </c>
    </row>
    <row r="186" spans="1:7">
      <c r="A186" s="79" t="s">
        <v>2336</v>
      </c>
      <c r="B186" s="79" t="s">
        <v>3818</v>
      </c>
      <c r="C186" s="79" t="s">
        <v>2684</v>
      </c>
      <c r="D186" s="79" t="s">
        <v>2861</v>
      </c>
      <c r="E186" s="79" t="s">
        <v>5815</v>
      </c>
      <c r="F186" s="83">
        <v>40</v>
      </c>
      <c r="G186" s="79">
        <v>5</v>
      </c>
    </row>
    <row r="187" spans="1:7">
      <c r="A187" s="79" t="s">
        <v>2335</v>
      </c>
      <c r="B187" s="79" t="s">
        <v>3818</v>
      </c>
      <c r="C187" s="79" t="s">
        <v>2684</v>
      </c>
      <c r="D187" s="79" t="s">
        <v>2862</v>
      </c>
      <c r="E187" s="79" t="s">
        <v>5815</v>
      </c>
      <c r="F187" s="83">
        <v>55.92</v>
      </c>
      <c r="G187" s="79">
        <v>7</v>
      </c>
    </row>
    <row r="188" spans="1:7">
      <c r="A188" s="79" t="s">
        <v>2334</v>
      </c>
      <c r="B188" s="79" t="s">
        <v>3818</v>
      </c>
      <c r="C188" s="79" t="s">
        <v>2684</v>
      </c>
      <c r="D188" s="79" t="s">
        <v>2863</v>
      </c>
      <c r="E188" s="79" t="s">
        <v>5816</v>
      </c>
      <c r="F188" s="83">
        <v>52.575150000000001</v>
      </c>
      <c r="G188" s="79">
        <v>7</v>
      </c>
    </row>
    <row r="189" spans="1:7">
      <c r="A189" s="79" t="s">
        <v>2333</v>
      </c>
      <c r="B189" s="79" t="s">
        <v>3818</v>
      </c>
      <c r="C189" s="79" t="s">
        <v>2684</v>
      </c>
      <c r="D189" s="79" t="s">
        <v>2864</v>
      </c>
      <c r="E189" s="79" t="s">
        <v>5817</v>
      </c>
      <c r="F189" s="83">
        <v>32.049999999999997</v>
      </c>
      <c r="G189" s="79">
        <v>4</v>
      </c>
    </row>
    <row r="190" spans="1:7">
      <c r="A190" s="79" t="s">
        <v>2332</v>
      </c>
      <c r="B190" s="79" t="s">
        <v>3818</v>
      </c>
      <c r="C190" s="79" t="s">
        <v>2651</v>
      </c>
      <c r="D190" s="79" t="s">
        <v>2865</v>
      </c>
      <c r="E190" s="79" t="s">
        <v>5818</v>
      </c>
      <c r="F190" s="83">
        <v>30.509999999999998</v>
      </c>
      <c r="G190" s="79">
        <v>4</v>
      </c>
    </row>
    <row r="191" spans="1:7">
      <c r="A191" s="79" t="s">
        <v>2331</v>
      </c>
      <c r="B191" s="79" t="s">
        <v>3818</v>
      </c>
      <c r="C191" s="79" t="s">
        <v>2651</v>
      </c>
      <c r="D191" s="79" t="s">
        <v>2866</v>
      </c>
      <c r="E191" s="79" t="s">
        <v>5819</v>
      </c>
      <c r="F191" s="83">
        <v>35.845190000000002</v>
      </c>
      <c r="G191" s="79">
        <v>4</v>
      </c>
    </row>
    <row r="192" spans="1:7">
      <c r="A192" s="79" t="s">
        <v>2330</v>
      </c>
      <c r="B192" s="79" t="s">
        <v>3818</v>
      </c>
      <c r="C192" s="79" t="s">
        <v>2651</v>
      </c>
      <c r="D192" s="79" t="s">
        <v>2867</v>
      </c>
      <c r="E192" s="79" t="s">
        <v>5820</v>
      </c>
      <c r="F192" s="83">
        <v>28.101279999999999</v>
      </c>
      <c r="G192" s="79">
        <v>3</v>
      </c>
    </row>
    <row r="193" spans="1:7">
      <c r="A193" s="79" t="s">
        <v>2329</v>
      </c>
      <c r="B193" s="79" t="s">
        <v>3818</v>
      </c>
      <c r="C193" s="79" t="s">
        <v>2651</v>
      </c>
      <c r="D193" s="79" t="s">
        <v>2868</v>
      </c>
      <c r="E193" s="79" t="s">
        <v>5820</v>
      </c>
      <c r="F193" s="83">
        <v>35.845190000000002</v>
      </c>
      <c r="G193" s="79">
        <v>4</v>
      </c>
    </row>
    <row r="194" spans="1:7">
      <c r="A194" s="79" t="s">
        <v>2328</v>
      </c>
      <c r="B194" s="79" t="s">
        <v>3818</v>
      </c>
      <c r="C194" s="79" t="s">
        <v>2651</v>
      </c>
      <c r="D194" s="79" t="s">
        <v>917</v>
      </c>
      <c r="E194" s="79" t="s">
        <v>5821</v>
      </c>
      <c r="F194" s="83">
        <v>41.77</v>
      </c>
      <c r="G194" s="79">
        <v>5</v>
      </c>
    </row>
    <row r="195" spans="1:7">
      <c r="A195" s="79" t="s">
        <v>2327</v>
      </c>
      <c r="B195" s="79" t="s">
        <v>3818</v>
      </c>
      <c r="C195" s="79" t="s">
        <v>2651</v>
      </c>
      <c r="D195" s="79" t="s">
        <v>2869</v>
      </c>
      <c r="E195" s="79" t="s">
        <v>5821</v>
      </c>
      <c r="F195" s="83">
        <v>38.590000000000003</v>
      </c>
      <c r="G195" s="79">
        <v>5</v>
      </c>
    </row>
    <row r="196" spans="1:7">
      <c r="A196" s="79" t="s">
        <v>2326</v>
      </c>
      <c r="B196" s="79" t="s">
        <v>3818</v>
      </c>
      <c r="C196" s="79" t="s">
        <v>2651</v>
      </c>
      <c r="D196" s="79" t="s">
        <v>2870</v>
      </c>
      <c r="E196" s="79" t="s">
        <v>5822</v>
      </c>
      <c r="F196" s="83">
        <v>28.101279999999999</v>
      </c>
      <c r="G196" s="79">
        <v>3</v>
      </c>
    </row>
    <row r="197" spans="1:7">
      <c r="A197" s="79" t="s">
        <v>2325</v>
      </c>
      <c r="B197" s="79" t="s">
        <v>3818</v>
      </c>
      <c r="C197" s="79" t="s">
        <v>2651</v>
      </c>
      <c r="D197" s="79" t="s">
        <v>2871</v>
      </c>
      <c r="E197" s="79" t="s">
        <v>5823</v>
      </c>
      <c r="F197" s="83">
        <v>19.559999999999999</v>
      </c>
      <c r="G197" s="79">
        <v>2</v>
      </c>
    </row>
    <row r="198" spans="1:7">
      <c r="A198" s="79" t="s">
        <v>2324</v>
      </c>
      <c r="B198" s="79" t="s">
        <v>3818</v>
      </c>
      <c r="C198" s="79" t="s">
        <v>2651</v>
      </c>
      <c r="D198" s="79" t="s">
        <v>2872</v>
      </c>
      <c r="E198" s="79" t="s">
        <v>5823</v>
      </c>
      <c r="F198" s="83">
        <v>24.23958</v>
      </c>
      <c r="G198" s="79">
        <v>3</v>
      </c>
    </row>
    <row r="199" spans="1:7">
      <c r="A199" s="79" t="s">
        <v>2323</v>
      </c>
      <c r="B199" s="79" t="s">
        <v>3818</v>
      </c>
      <c r="C199" s="79" t="s">
        <v>2651</v>
      </c>
      <c r="D199" s="79" t="s">
        <v>2873</v>
      </c>
      <c r="E199" s="79" t="s">
        <v>5823</v>
      </c>
      <c r="F199" s="83">
        <v>52.62</v>
      </c>
      <c r="G199" s="79">
        <v>7</v>
      </c>
    </row>
    <row r="200" spans="1:7">
      <c r="A200" s="79" t="s">
        <v>2322</v>
      </c>
      <c r="B200" s="79" t="s">
        <v>3818</v>
      </c>
      <c r="C200" s="79" t="s">
        <v>2575</v>
      </c>
      <c r="D200" s="79" t="s">
        <v>345</v>
      </c>
      <c r="E200" s="79" t="s">
        <v>5824</v>
      </c>
      <c r="F200" s="83">
        <v>27.929880000000001</v>
      </c>
      <c r="G200" s="79">
        <v>3</v>
      </c>
    </row>
    <row r="201" spans="1:7">
      <c r="A201" s="79" t="s">
        <v>2321</v>
      </c>
      <c r="B201" s="79" t="s">
        <v>3818</v>
      </c>
      <c r="C201" s="79" t="s">
        <v>2575</v>
      </c>
      <c r="D201" s="79" t="s">
        <v>2792</v>
      </c>
      <c r="E201" s="79" t="s">
        <v>5825</v>
      </c>
      <c r="F201" s="83">
        <v>21.77637</v>
      </c>
      <c r="G201" s="79">
        <v>3</v>
      </c>
    </row>
    <row r="202" spans="1:7">
      <c r="A202" s="79" t="s">
        <v>2320</v>
      </c>
      <c r="B202" s="79" t="s">
        <v>3818</v>
      </c>
      <c r="C202" s="79" t="s">
        <v>2575</v>
      </c>
      <c r="D202" s="79" t="s">
        <v>2875</v>
      </c>
      <c r="E202" s="79" t="s">
        <v>5826</v>
      </c>
      <c r="F202" s="83">
        <v>55.81</v>
      </c>
      <c r="G202" s="79">
        <v>7</v>
      </c>
    </row>
    <row r="203" spans="1:7">
      <c r="A203" s="79" t="s">
        <v>2319</v>
      </c>
      <c r="B203" s="79" t="s">
        <v>3818</v>
      </c>
      <c r="C203" s="79" t="s">
        <v>2575</v>
      </c>
      <c r="D203" s="79" t="s">
        <v>2876</v>
      </c>
      <c r="E203" s="79" t="s">
        <v>5827</v>
      </c>
      <c r="F203" s="83">
        <v>21.77637</v>
      </c>
      <c r="G203" s="79">
        <v>3</v>
      </c>
    </row>
    <row r="204" spans="1:7">
      <c r="A204" s="79" t="s">
        <v>2318</v>
      </c>
      <c r="B204" s="79" t="s">
        <v>3818</v>
      </c>
      <c r="C204" s="79" t="s">
        <v>2575</v>
      </c>
      <c r="D204" s="79" t="s">
        <v>2877</v>
      </c>
      <c r="E204" s="79" t="s">
        <v>5827</v>
      </c>
      <c r="F204" s="83">
        <v>27.37</v>
      </c>
      <c r="G204" s="79">
        <v>3</v>
      </c>
    </row>
    <row r="205" spans="1:7">
      <c r="A205" s="79" t="s">
        <v>2317</v>
      </c>
      <c r="B205" s="79" t="s">
        <v>3818</v>
      </c>
      <c r="C205" s="79" t="s">
        <v>2575</v>
      </c>
      <c r="D205" s="79" t="s">
        <v>2878</v>
      </c>
      <c r="E205" s="79" t="s">
        <v>5828</v>
      </c>
      <c r="F205" s="83">
        <v>40.050000000000004</v>
      </c>
      <c r="G205" s="79">
        <v>5</v>
      </c>
    </row>
    <row r="206" spans="1:7">
      <c r="A206" s="79" t="s">
        <v>2316</v>
      </c>
      <c r="B206" s="79" t="s">
        <v>3818</v>
      </c>
      <c r="C206" s="79" t="s">
        <v>2575</v>
      </c>
      <c r="D206" s="79" t="s">
        <v>2879</v>
      </c>
      <c r="E206" s="79" t="s">
        <v>5829</v>
      </c>
      <c r="F206" s="83">
        <v>21.77637</v>
      </c>
      <c r="G206" s="79">
        <v>3</v>
      </c>
    </row>
    <row r="207" spans="1:7">
      <c r="A207" s="79" t="s">
        <v>2315</v>
      </c>
      <c r="B207" s="79" t="s">
        <v>3818</v>
      </c>
      <c r="C207" s="79" t="s">
        <v>2575</v>
      </c>
      <c r="D207" s="79" t="s">
        <v>2874</v>
      </c>
      <c r="E207" s="79" t="s">
        <v>5830</v>
      </c>
      <c r="F207" s="83">
        <v>39.42</v>
      </c>
      <c r="G207" s="79">
        <v>5</v>
      </c>
    </row>
    <row r="208" spans="1:7">
      <c r="A208" s="79" t="s">
        <v>2314</v>
      </c>
      <c r="B208" s="79" t="s">
        <v>3818</v>
      </c>
      <c r="C208" s="79" t="s">
        <v>2575</v>
      </c>
      <c r="D208" s="79" t="s">
        <v>2880</v>
      </c>
      <c r="E208" s="79" t="s">
        <v>5830</v>
      </c>
      <c r="F208" s="83">
        <v>54.379999999999995</v>
      </c>
      <c r="G208" s="79">
        <v>7</v>
      </c>
    </row>
    <row r="209" spans="1:7">
      <c r="A209" s="79" t="s">
        <v>2313</v>
      </c>
      <c r="B209" s="79" t="s">
        <v>3818</v>
      </c>
      <c r="C209" s="79" t="s">
        <v>2575</v>
      </c>
      <c r="D209" s="79" t="s">
        <v>275</v>
      </c>
      <c r="E209" s="79" t="s">
        <v>5831</v>
      </c>
      <c r="F209" s="83">
        <v>21.77637</v>
      </c>
      <c r="G209" s="79">
        <v>3</v>
      </c>
    </row>
    <row r="210" spans="1:7">
      <c r="A210" s="79" t="s">
        <v>2312</v>
      </c>
      <c r="B210" s="79" t="s">
        <v>3818</v>
      </c>
      <c r="C210" s="79" t="s">
        <v>2575</v>
      </c>
      <c r="D210" s="79" t="s">
        <v>2881</v>
      </c>
      <c r="E210" s="79" t="s">
        <v>5832</v>
      </c>
      <c r="F210" s="83">
        <v>39.979999999999997</v>
      </c>
      <c r="G210" s="79">
        <v>5</v>
      </c>
    </row>
    <row r="211" spans="1:7">
      <c r="A211" s="79" t="s">
        <v>2311</v>
      </c>
      <c r="B211" s="79" t="s">
        <v>3818</v>
      </c>
      <c r="C211" s="79" t="s">
        <v>2659</v>
      </c>
      <c r="D211" s="79" t="s">
        <v>2882</v>
      </c>
      <c r="E211" s="79" t="s">
        <v>5833</v>
      </c>
      <c r="F211" s="83">
        <v>40.07</v>
      </c>
      <c r="G211" s="79">
        <v>5</v>
      </c>
    </row>
    <row r="212" spans="1:7">
      <c r="A212" s="79" t="s">
        <v>2310</v>
      </c>
      <c r="B212" s="79" t="s">
        <v>3818</v>
      </c>
      <c r="C212" s="79" t="s">
        <v>2659</v>
      </c>
      <c r="D212" s="79" t="s">
        <v>2883</v>
      </c>
      <c r="E212" s="79" t="s">
        <v>5834</v>
      </c>
      <c r="F212" s="83">
        <v>51.9</v>
      </c>
      <c r="G212" s="79">
        <v>7</v>
      </c>
    </row>
    <row r="213" spans="1:7">
      <c r="A213" s="79" t="s">
        <v>2309</v>
      </c>
      <c r="B213" s="79" t="s">
        <v>3818</v>
      </c>
      <c r="C213" s="79" t="s">
        <v>2659</v>
      </c>
      <c r="D213" s="79" t="s">
        <v>2884</v>
      </c>
      <c r="E213" s="79" t="s">
        <v>5835</v>
      </c>
      <c r="F213" s="83">
        <v>64.039999999999992</v>
      </c>
      <c r="G213" s="79">
        <v>9</v>
      </c>
    </row>
    <row r="214" spans="1:7">
      <c r="A214" s="79" t="s">
        <v>2308</v>
      </c>
      <c r="B214" s="79" t="s">
        <v>3818</v>
      </c>
      <c r="C214" s="79" t="s">
        <v>2659</v>
      </c>
      <c r="D214" s="79" t="s">
        <v>2885</v>
      </c>
      <c r="E214" s="79" t="s">
        <v>5836</v>
      </c>
      <c r="F214" s="83">
        <v>64.990000000000009</v>
      </c>
      <c r="G214" s="79">
        <v>9</v>
      </c>
    </row>
    <row r="215" spans="1:7">
      <c r="A215" s="79" t="s">
        <v>2307</v>
      </c>
      <c r="B215" s="79" t="s">
        <v>3818</v>
      </c>
      <c r="C215" s="79" t="s">
        <v>2673</v>
      </c>
      <c r="D215" s="79" t="s">
        <v>2886</v>
      </c>
      <c r="E215" s="79" t="s">
        <v>5837</v>
      </c>
      <c r="F215" s="83">
        <v>25.31</v>
      </c>
      <c r="G215" s="79">
        <v>3</v>
      </c>
    </row>
    <row r="216" spans="1:7">
      <c r="A216" s="79" t="s">
        <v>2306</v>
      </c>
      <c r="B216" s="79" t="s">
        <v>3818</v>
      </c>
      <c r="C216" s="79" t="s">
        <v>2673</v>
      </c>
      <c r="D216" s="79" t="s">
        <v>2887</v>
      </c>
      <c r="E216" s="79" t="s">
        <v>5838</v>
      </c>
      <c r="F216" s="83">
        <v>34.42</v>
      </c>
      <c r="G216" s="79">
        <v>4</v>
      </c>
    </row>
    <row r="217" spans="1:7">
      <c r="A217" s="79" t="s">
        <v>2305</v>
      </c>
      <c r="B217" s="79" t="s">
        <v>3818</v>
      </c>
      <c r="C217" s="79" t="s">
        <v>2673</v>
      </c>
      <c r="D217" s="79" t="s">
        <v>2888</v>
      </c>
      <c r="E217" s="79" t="s">
        <v>5839</v>
      </c>
      <c r="F217" s="83">
        <v>37.82</v>
      </c>
      <c r="G217" s="79">
        <v>5</v>
      </c>
    </row>
    <row r="218" spans="1:7">
      <c r="A218" s="79" t="s">
        <v>2304</v>
      </c>
      <c r="B218" s="79" t="s">
        <v>3818</v>
      </c>
      <c r="C218" s="79" t="s">
        <v>2673</v>
      </c>
      <c r="D218" s="79" t="s">
        <v>2889</v>
      </c>
      <c r="E218" s="79" t="s">
        <v>5840</v>
      </c>
      <c r="F218" s="83">
        <v>58.68</v>
      </c>
      <c r="G218" s="79">
        <v>8</v>
      </c>
    </row>
    <row r="219" spans="1:7">
      <c r="A219" s="79" t="s">
        <v>2303</v>
      </c>
      <c r="B219" s="79" t="s">
        <v>3818</v>
      </c>
      <c r="C219" s="79" t="s">
        <v>2673</v>
      </c>
      <c r="D219" s="79" t="s">
        <v>2890</v>
      </c>
      <c r="E219" s="79" t="s">
        <v>5841</v>
      </c>
      <c r="F219" s="83">
        <v>63.2</v>
      </c>
      <c r="G219" s="79">
        <v>8</v>
      </c>
    </row>
    <row r="220" spans="1:7">
      <c r="A220" s="79" t="s">
        <v>2302</v>
      </c>
      <c r="B220" s="79" t="s">
        <v>3818</v>
      </c>
      <c r="C220" s="79" t="s">
        <v>2673</v>
      </c>
      <c r="D220" s="79" t="s">
        <v>2891</v>
      </c>
      <c r="E220" s="79" t="s">
        <v>5842</v>
      </c>
      <c r="F220" s="83">
        <v>15.310000000000002</v>
      </c>
      <c r="G220" s="79">
        <v>2</v>
      </c>
    </row>
    <row r="221" spans="1:7">
      <c r="A221" s="79" t="s">
        <v>2301</v>
      </c>
      <c r="B221" s="79" t="s">
        <v>3818</v>
      </c>
      <c r="C221" s="79" t="s">
        <v>2673</v>
      </c>
      <c r="D221" s="79" t="s">
        <v>2892</v>
      </c>
      <c r="E221" s="79" t="s">
        <v>5843</v>
      </c>
      <c r="F221" s="83">
        <v>30.759999999999998</v>
      </c>
      <c r="G221" s="79">
        <v>4</v>
      </c>
    </row>
    <row r="222" spans="1:7">
      <c r="A222" s="79" t="s">
        <v>2300</v>
      </c>
      <c r="B222" s="79" t="s">
        <v>3818</v>
      </c>
      <c r="C222" s="79" t="s">
        <v>2673</v>
      </c>
      <c r="D222" s="79" t="s">
        <v>2893</v>
      </c>
      <c r="E222" s="79" t="s">
        <v>5843</v>
      </c>
      <c r="F222" s="83">
        <v>82.509999999999991</v>
      </c>
      <c r="G222" s="79">
        <v>10</v>
      </c>
    </row>
    <row r="223" spans="1:7">
      <c r="A223" s="79" t="s">
        <v>2299</v>
      </c>
      <c r="B223" s="79" t="s">
        <v>3818</v>
      </c>
      <c r="C223" s="79" t="s">
        <v>2673</v>
      </c>
      <c r="D223" s="79" t="s">
        <v>2894</v>
      </c>
      <c r="E223" s="79" t="s">
        <v>5844</v>
      </c>
      <c r="F223" s="83">
        <v>48.47</v>
      </c>
      <c r="G223" s="79">
        <v>6</v>
      </c>
    </row>
    <row r="224" spans="1:7">
      <c r="A224" s="79" t="s">
        <v>2298</v>
      </c>
      <c r="B224" s="79" t="s">
        <v>3818</v>
      </c>
      <c r="C224" s="79" t="s">
        <v>2673</v>
      </c>
      <c r="D224" s="79" t="s">
        <v>2895</v>
      </c>
      <c r="E224" s="79" t="s">
        <v>5845</v>
      </c>
      <c r="F224" s="83">
        <v>12.27</v>
      </c>
      <c r="G224" s="79">
        <v>1</v>
      </c>
    </row>
    <row r="225" spans="1:7">
      <c r="A225" s="79" t="s">
        <v>2297</v>
      </c>
      <c r="B225" s="79" t="s">
        <v>3818</v>
      </c>
      <c r="C225" s="79" t="s">
        <v>2556</v>
      </c>
      <c r="D225" s="79" t="s">
        <v>2897</v>
      </c>
      <c r="E225" s="79" t="s">
        <v>5846</v>
      </c>
      <c r="F225" s="83">
        <v>15.49</v>
      </c>
      <c r="G225" s="79">
        <v>2</v>
      </c>
    </row>
    <row r="226" spans="1:7">
      <c r="A226" s="79" t="s">
        <v>2296</v>
      </c>
      <c r="B226" s="79" t="s">
        <v>3818</v>
      </c>
      <c r="C226" s="79" t="s">
        <v>2556</v>
      </c>
      <c r="D226" s="79" t="s">
        <v>2898</v>
      </c>
      <c r="E226" s="79" t="s">
        <v>5847</v>
      </c>
      <c r="F226" s="83">
        <v>35.15</v>
      </c>
      <c r="G226" s="79">
        <v>4</v>
      </c>
    </row>
    <row r="227" spans="1:7">
      <c r="A227" s="79" t="s">
        <v>2295</v>
      </c>
      <c r="B227" s="79" t="s">
        <v>3818</v>
      </c>
      <c r="C227" s="79" t="s">
        <v>2556</v>
      </c>
      <c r="D227" s="79" t="s">
        <v>2899</v>
      </c>
      <c r="E227" s="79" t="s">
        <v>5848</v>
      </c>
      <c r="F227" s="83">
        <v>24.69</v>
      </c>
      <c r="G227" s="79">
        <v>3</v>
      </c>
    </row>
    <row r="228" spans="1:7">
      <c r="A228" s="79" t="s">
        <v>2294</v>
      </c>
      <c r="B228" s="79" t="s">
        <v>3818</v>
      </c>
      <c r="C228" s="79" t="s">
        <v>2556</v>
      </c>
      <c r="D228" s="79" t="s">
        <v>2900</v>
      </c>
      <c r="E228" s="79" t="s">
        <v>5849</v>
      </c>
      <c r="F228" s="83">
        <v>50.19</v>
      </c>
      <c r="G228" s="79">
        <v>6</v>
      </c>
    </row>
    <row r="229" spans="1:7">
      <c r="A229" s="79" t="s">
        <v>2293</v>
      </c>
      <c r="B229" s="79" t="s">
        <v>3818</v>
      </c>
      <c r="C229" s="79" t="s">
        <v>2556</v>
      </c>
      <c r="D229" s="79" t="s">
        <v>2901</v>
      </c>
      <c r="E229" s="79" t="s">
        <v>5850</v>
      </c>
      <c r="F229" s="83">
        <v>29.82</v>
      </c>
      <c r="G229" s="79">
        <v>4</v>
      </c>
    </row>
    <row r="230" spans="1:7">
      <c r="A230" s="79" t="s">
        <v>2292</v>
      </c>
      <c r="B230" s="79" t="s">
        <v>3818</v>
      </c>
      <c r="C230" s="79" t="s">
        <v>2556</v>
      </c>
      <c r="D230" s="79" t="s">
        <v>2902</v>
      </c>
      <c r="E230" s="79" t="s">
        <v>5851</v>
      </c>
      <c r="F230" s="83">
        <v>29.160000000000004</v>
      </c>
      <c r="G230" s="79">
        <v>3</v>
      </c>
    </row>
    <row r="231" spans="1:7">
      <c r="A231" s="79" t="s">
        <v>2291</v>
      </c>
      <c r="B231" s="79" t="s">
        <v>3818</v>
      </c>
      <c r="C231" s="79" t="s">
        <v>2556</v>
      </c>
      <c r="D231" s="79" t="s">
        <v>2903</v>
      </c>
      <c r="E231" s="79" t="s">
        <v>5852</v>
      </c>
      <c r="F231" s="83">
        <v>37.92</v>
      </c>
      <c r="G231" s="79">
        <v>5</v>
      </c>
    </row>
    <row r="232" spans="1:7">
      <c r="A232" s="79" t="s">
        <v>2290</v>
      </c>
      <c r="B232" s="79" t="s">
        <v>3818</v>
      </c>
      <c r="C232" s="79" t="s">
        <v>2556</v>
      </c>
      <c r="D232" s="79" t="s">
        <v>2896</v>
      </c>
      <c r="E232" s="79" t="s">
        <v>5852</v>
      </c>
      <c r="F232" s="83">
        <v>29.9</v>
      </c>
      <c r="G232" s="79">
        <v>4</v>
      </c>
    </row>
    <row r="233" spans="1:7">
      <c r="A233" s="79" t="s">
        <v>2289</v>
      </c>
      <c r="B233" s="79" t="s">
        <v>3818</v>
      </c>
      <c r="C233" s="79" t="s">
        <v>2556</v>
      </c>
      <c r="D233" s="79" t="s">
        <v>2904</v>
      </c>
      <c r="E233" s="79" t="s">
        <v>5853</v>
      </c>
      <c r="F233" s="83">
        <v>8.7999999999999989</v>
      </c>
      <c r="G233" s="79">
        <v>1</v>
      </c>
    </row>
    <row r="234" spans="1:7">
      <c r="A234" s="79" t="s">
        <v>2288</v>
      </c>
      <c r="B234" s="79" t="s">
        <v>3818</v>
      </c>
      <c r="C234" s="79" t="s">
        <v>2672</v>
      </c>
      <c r="D234" s="79" t="s">
        <v>2905</v>
      </c>
      <c r="E234" s="79" t="s">
        <v>5854</v>
      </c>
      <c r="F234" s="83">
        <v>18.61</v>
      </c>
      <c r="G234" s="79">
        <v>2</v>
      </c>
    </row>
    <row r="235" spans="1:7">
      <c r="A235" s="79" t="s">
        <v>2287</v>
      </c>
      <c r="B235" s="79" t="s">
        <v>3818</v>
      </c>
      <c r="C235" s="79" t="s">
        <v>2672</v>
      </c>
      <c r="D235" s="79" t="s">
        <v>2906</v>
      </c>
      <c r="E235" s="79" t="s">
        <v>5855</v>
      </c>
      <c r="F235" s="83">
        <v>38.64</v>
      </c>
      <c r="G235" s="79">
        <v>5</v>
      </c>
    </row>
    <row r="236" spans="1:7">
      <c r="A236" s="79" t="s">
        <v>2286</v>
      </c>
      <c r="B236" s="79" t="s">
        <v>3818</v>
      </c>
      <c r="C236" s="79" t="s">
        <v>2672</v>
      </c>
      <c r="D236" s="79" t="s">
        <v>2907</v>
      </c>
      <c r="E236" s="79" t="s">
        <v>5856</v>
      </c>
      <c r="F236" s="83">
        <v>28.650069999999999</v>
      </c>
      <c r="G236" s="79">
        <v>3</v>
      </c>
    </row>
    <row r="237" spans="1:7">
      <c r="A237" s="79" t="s">
        <v>2285</v>
      </c>
      <c r="B237" s="79" t="s">
        <v>3818</v>
      </c>
      <c r="C237" s="79" t="s">
        <v>2672</v>
      </c>
      <c r="D237" s="79" t="s">
        <v>2908</v>
      </c>
      <c r="E237" s="79" t="s">
        <v>5857</v>
      </c>
      <c r="F237" s="83">
        <v>35.82</v>
      </c>
      <c r="G237" s="79">
        <v>4</v>
      </c>
    </row>
    <row r="238" spans="1:7">
      <c r="A238" s="79" t="s">
        <v>2284</v>
      </c>
      <c r="B238" s="79" t="s">
        <v>3818</v>
      </c>
      <c r="C238" s="79" t="s">
        <v>2672</v>
      </c>
      <c r="D238" s="79" t="s">
        <v>2909</v>
      </c>
      <c r="E238" s="79" t="s">
        <v>5858</v>
      </c>
      <c r="F238" s="83">
        <v>38.53</v>
      </c>
      <c r="G238" s="79">
        <v>5</v>
      </c>
    </row>
    <row r="239" spans="1:7">
      <c r="A239" s="79" t="s">
        <v>2283</v>
      </c>
      <c r="B239" s="79" t="s">
        <v>3818</v>
      </c>
      <c r="C239" s="79" t="s">
        <v>2672</v>
      </c>
      <c r="D239" s="79" t="s">
        <v>2910</v>
      </c>
      <c r="E239" s="79" t="s">
        <v>5859</v>
      </c>
      <c r="F239" s="83">
        <v>49.05</v>
      </c>
      <c r="G239" s="79">
        <v>6</v>
      </c>
    </row>
    <row r="240" spans="1:7">
      <c r="A240" s="79" t="s">
        <v>2282</v>
      </c>
      <c r="B240" s="79" t="s">
        <v>3818</v>
      </c>
      <c r="C240" s="79" t="s">
        <v>2672</v>
      </c>
      <c r="D240" s="79" t="s">
        <v>2911</v>
      </c>
      <c r="E240" s="79" t="s">
        <v>5860</v>
      </c>
      <c r="F240" s="83">
        <v>33.79504</v>
      </c>
      <c r="G240" s="79">
        <v>4</v>
      </c>
    </row>
    <row r="241" spans="1:7">
      <c r="A241" s="79" t="s">
        <v>2281</v>
      </c>
      <c r="B241" s="79" t="s">
        <v>3818</v>
      </c>
      <c r="C241" s="79" t="s">
        <v>2672</v>
      </c>
      <c r="D241" s="79" t="s">
        <v>2912</v>
      </c>
      <c r="E241" s="79" t="s">
        <v>5861</v>
      </c>
      <c r="F241" s="83">
        <v>28.650069999999999</v>
      </c>
      <c r="G241" s="79">
        <v>3</v>
      </c>
    </row>
    <row r="242" spans="1:7">
      <c r="A242" s="79" t="s">
        <v>2280</v>
      </c>
      <c r="B242" s="79" t="s">
        <v>3818</v>
      </c>
      <c r="C242" s="79" t="s">
        <v>2672</v>
      </c>
      <c r="D242" s="79" t="s">
        <v>2913</v>
      </c>
      <c r="E242" s="79" t="s">
        <v>5862</v>
      </c>
      <c r="F242" s="83">
        <v>44.529999999999994</v>
      </c>
      <c r="G242" s="79">
        <v>6</v>
      </c>
    </row>
    <row r="243" spans="1:7">
      <c r="A243" s="79" t="s">
        <v>2279</v>
      </c>
      <c r="B243" s="79" t="s">
        <v>3818</v>
      </c>
      <c r="C243" s="79" t="s">
        <v>2672</v>
      </c>
      <c r="D243" s="79" t="s">
        <v>2914</v>
      </c>
      <c r="E243" s="79" t="s">
        <v>5854</v>
      </c>
      <c r="F243" s="83">
        <v>46.36</v>
      </c>
      <c r="G243" s="79">
        <v>6</v>
      </c>
    </row>
    <row r="244" spans="1:7">
      <c r="A244" s="79" t="s">
        <v>2278</v>
      </c>
      <c r="B244" s="79" t="s">
        <v>3818</v>
      </c>
      <c r="C244" s="79" t="s">
        <v>2660</v>
      </c>
      <c r="D244" s="79" t="s">
        <v>2915</v>
      </c>
      <c r="E244" s="79" t="s">
        <v>5863</v>
      </c>
      <c r="F244" s="83">
        <v>36.840000000000003</v>
      </c>
      <c r="G244" s="79">
        <v>5</v>
      </c>
    </row>
    <row r="245" spans="1:7">
      <c r="A245" s="79" t="s">
        <v>2277</v>
      </c>
      <c r="B245" s="79" t="s">
        <v>3818</v>
      </c>
      <c r="C245" s="79" t="s">
        <v>2660</v>
      </c>
      <c r="D245" s="79" t="s">
        <v>2916</v>
      </c>
      <c r="E245" s="79" t="s">
        <v>5864</v>
      </c>
      <c r="F245" s="83">
        <v>53.334319999999998</v>
      </c>
      <c r="G245" s="79">
        <v>7</v>
      </c>
    </row>
    <row r="246" spans="1:7">
      <c r="A246" s="79" t="s">
        <v>2276</v>
      </c>
      <c r="B246" s="79" t="s">
        <v>3818</v>
      </c>
      <c r="C246" s="79" t="s">
        <v>2660</v>
      </c>
      <c r="D246" s="79" t="s">
        <v>2917</v>
      </c>
      <c r="E246" s="79" t="s">
        <v>5865</v>
      </c>
      <c r="F246" s="83">
        <v>31.900000000000006</v>
      </c>
      <c r="G246" s="79">
        <v>4</v>
      </c>
    </row>
    <row r="247" spans="1:7">
      <c r="A247" s="79" t="s">
        <v>2275</v>
      </c>
      <c r="B247" s="79" t="s">
        <v>3818</v>
      </c>
      <c r="C247" s="79" t="s">
        <v>2660</v>
      </c>
      <c r="D247" s="79" t="s">
        <v>2918</v>
      </c>
      <c r="E247" s="79" t="s">
        <v>5865</v>
      </c>
      <c r="F247" s="83">
        <v>43.919999999999995</v>
      </c>
      <c r="G247" s="79">
        <v>6</v>
      </c>
    </row>
    <row r="248" spans="1:7">
      <c r="A248" s="79" t="s">
        <v>2274</v>
      </c>
      <c r="B248" s="79" t="s">
        <v>3818</v>
      </c>
      <c r="C248" s="79" t="s">
        <v>2660</v>
      </c>
      <c r="D248" s="79" t="s">
        <v>2919</v>
      </c>
      <c r="E248" s="79" t="s">
        <v>5866</v>
      </c>
      <c r="F248" s="83">
        <v>60.62</v>
      </c>
      <c r="G248" s="79">
        <v>8</v>
      </c>
    </row>
    <row r="249" spans="1:7">
      <c r="A249" s="79" t="s">
        <v>2273</v>
      </c>
      <c r="B249" s="79" t="s">
        <v>3818</v>
      </c>
      <c r="C249" s="79" t="s">
        <v>2660</v>
      </c>
      <c r="D249" s="79" t="s">
        <v>2920</v>
      </c>
      <c r="E249" s="79" t="s">
        <v>5867</v>
      </c>
      <c r="F249" s="83">
        <v>48.49</v>
      </c>
      <c r="G249" s="79">
        <v>6</v>
      </c>
    </row>
    <row r="250" spans="1:7">
      <c r="A250" s="79" t="s">
        <v>2272</v>
      </c>
      <c r="B250" s="79" t="s">
        <v>3818</v>
      </c>
      <c r="C250" s="79" t="s">
        <v>2660</v>
      </c>
      <c r="D250" s="79" t="s">
        <v>2921</v>
      </c>
      <c r="E250" s="79" t="s">
        <v>5868</v>
      </c>
      <c r="F250" s="83">
        <v>58.179999999999993</v>
      </c>
      <c r="G250" s="79">
        <v>8</v>
      </c>
    </row>
    <row r="251" spans="1:7">
      <c r="A251" s="79" t="s">
        <v>2271</v>
      </c>
      <c r="B251" s="79" t="s">
        <v>3818</v>
      </c>
      <c r="C251" s="79" t="s">
        <v>2660</v>
      </c>
      <c r="D251" s="79" t="s">
        <v>2922</v>
      </c>
      <c r="E251" s="79" t="s">
        <v>5869</v>
      </c>
      <c r="F251" s="83">
        <v>52.7</v>
      </c>
      <c r="G251" s="79">
        <v>7</v>
      </c>
    </row>
    <row r="252" spans="1:7">
      <c r="A252" s="79" t="s">
        <v>2270</v>
      </c>
      <c r="B252" s="79" t="s">
        <v>2563</v>
      </c>
      <c r="C252" s="79" t="s">
        <v>2584</v>
      </c>
      <c r="D252" s="79" t="s">
        <v>2923</v>
      </c>
      <c r="E252" s="79" t="s">
        <v>5870</v>
      </c>
      <c r="F252" s="83">
        <v>20.369999999999997</v>
      </c>
      <c r="G252" s="79">
        <v>2</v>
      </c>
    </row>
    <row r="253" spans="1:7">
      <c r="A253" s="79" t="s">
        <v>2269</v>
      </c>
      <c r="B253" s="79" t="s">
        <v>2563</v>
      </c>
      <c r="C253" s="79" t="s">
        <v>2584</v>
      </c>
      <c r="D253" s="79" t="s">
        <v>2924</v>
      </c>
      <c r="E253" s="79" t="s">
        <v>5871</v>
      </c>
      <c r="F253" s="83">
        <v>42.449999999999996</v>
      </c>
      <c r="G253" s="79">
        <v>5</v>
      </c>
    </row>
    <row r="254" spans="1:7">
      <c r="A254" s="79" t="s">
        <v>2268</v>
      </c>
      <c r="B254" s="79" t="s">
        <v>2563</v>
      </c>
      <c r="C254" s="79" t="s">
        <v>2584</v>
      </c>
      <c r="D254" s="79" t="s">
        <v>2925</v>
      </c>
      <c r="E254" s="79" t="s">
        <v>5872</v>
      </c>
      <c r="F254" s="83">
        <v>40.43</v>
      </c>
      <c r="G254" s="79">
        <v>5</v>
      </c>
    </row>
    <row r="255" spans="1:7">
      <c r="A255" s="79" t="s">
        <v>2267</v>
      </c>
      <c r="B255" s="79" t="s">
        <v>2563</v>
      </c>
      <c r="C255" s="79" t="s">
        <v>2584</v>
      </c>
      <c r="D255" s="79" t="s">
        <v>2926</v>
      </c>
      <c r="E255" s="79" t="s">
        <v>5873</v>
      </c>
      <c r="F255" s="83">
        <v>52.27</v>
      </c>
      <c r="G255" s="79">
        <v>7</v>
      </c>
    </row>
    <row r="256" spans="1:7">
      <c r="A256" s="79" t="s">
        <v>2266</v>
      </c>
      <c r="B256" s="79" t="s">
        <v>2563</v>
      </c>
      <c r="C256" s="79" t="s">
        <v>2584</v>
      </c>
      <c r="D256" s="79" t="s">
        <v>2927</v>
      </c>
      <c r="E256" s="79" t="s">
        <v>5874</v>
      </c>
      <c r="F256" s="83">
        <v>55.600000000000009</v>
      </c>
      <c r="G256" s="79">
        <v>7</v>
      </c>
    </row>
    <row r="257" spans="1:7">
      <c r="A257" s="79" t="s">
        <v>2265</v>
      </c>
      <c r="B257" s="79" t="s">
        <v>2563</v>
      </c>
      <c r="C257" s="79" t="s">
        <v>2584</v>
      </c>
      <c r="D257" s="79" t="s">
        <v>2928</v>
      </c>
      <c r="E257" s="79" t="s">
        <v>5875</v>
      </c>
      <c r="F257" s="83">
        <v>67.47999999999999</v>
      </c>
      <c r="G257" s="79">
        <v>9</v>
      </c>
    </row>
    <row r="258" spans="1:7">
      <c r="A258" s="79" t="s">
        <v>2264</v>
      </c>
      <c r="B258" s="79" t="s">
        <v>2563</v>
      </c>
      <c r="C258" s="79" t="s">
        <v>2584</v>
      </c>
      <c r="D258" s="79" t="s">
        <v>2929</v>
      </c>
      <c r="E258" s="79" t="s">
        <v>5876</v>
      </c>
      <c r="F258" s="83">
        <v>57.399999999999991</v>
      </c>
      <c r="G258" s="79">
        <v>7</v>
      </c>
    </row>
    <row r="259" spans="1:7">
      <c r="A259" s="79" t="s">
        <v>2263</v>
      </c>
      <c r="B259" s="79" t="s">
        <v>2563</v>
      </c>
      <c r="C259" s="79" t="s">
        <v>2584</v>
      </c>
      <c r="D259" s="79" t="s">
        <v>2930</v>
      </c>
      <c r="E259" s="79" t="s">
        <v>5877</v>
      </c>
      <c r="F259" s="83">
        <v>44.57</v>
      </c>
      <c r="G259" s="79">
        <v>6</v>
      </c>
    </row>
    <row r="260" spans="1:7">
      <c r="A260" s="79" t="s">
        <v>2262</v>
      </c>
      <c r="B260" s="79" t="s">
        <v>2563</v>
      </c>
      <c r="C260" s="79" t="s">
        <v>2584</v>
      </c>
      <c r="D260" s="79" t="s">
        <v>2931</v>
      </c>
      <c r="E260" s="79" t="s">
        <v>5878</v>
      </c>
      <c r="F260" s="83">
        <v>26.240000000000002</v>
      </c>
      <c r="G260" s="79">
        <v>3</v>
      </c>
    </row>
    <row r="261" spans="1:7">
      <c r="A261" s="79" t="s">
        <v>2261</v>
      </c>
      <c r="B261" s="79" t="s">
        <v>2563</v>
      </c>
      <c r="C261" s="79" t="s">
        <v>2603</v>
      </c>
      <c r="D261" s="79" t="s">
        <v>2932</v>
      </c>
      <c r="E261" s="79" t="s">
        <v>5879</v>
      </c>
      <c r="F261" s="83">
        <v>32.931600000000003</v>
      </c>
      <c r="G261" s="79">
        <v>4</v>
      </c>
    </row>
    <row r="262" spans="1:7">
      <c r="A262" s="79" t="s">
        <v>2260</v>
      </c>
      <c r="B262" s="79" t="s">
        <v>2563</v>
      </c>
      <c r="C262" s="79" t="s">
        <v>2603</v>
      </c>
      <c r="D262" s="79" t="s">
        <v>2933</v>
      </c>
      <c r="E262" s="79" t="s">
        <v>5879</v>
      </c>
      <c r="F262" s="83">
        <v>64.990000000000009</v>
      </c>
      <c r="G262" s="79">
        <v>9</v>
      </c>
    </row>
    <row r="263" spans="1:7">
      <c r="A263" s="79" t="s">
        <v>2259</v>
      </c>
      <c r="B263" s="79" t="s">
        <v>2563</v>
      </c>
      <c r="C263" s="79" t="s">
        <v>2603</v>
      </c>
      <c r="D263" s="79" t="s">
        <v>2934</v>
      </c>
      <c r="E263" s="79" t="s">
        <v>5880</v>
      </c>
      <c r="F263" s="83">
        <v>52.83</v>
      </c>
      <c r="G263" s="79">
        <v>7</v>
      </c>
    </row>
    <row r="264" spans="1:7">
      <c r="A264" s="79" t="s">
        <v>2258</v>
      </c>
      <c r="B264" s="79" t="s">
        <v>2563</v>
      </c>
      <c r="C264" s="79" t="s">
        <v>2603</v>
      </c>
      <c r="D264" s="79" t="s">
        <v>2935</v>
      </c>
      <c r="E264" s="79" t="s">
        <v>5881</v>
      </c>
      <c r="F264" s="83">
        <v>49.51</v>
      </c>
      <c r="G264" s="79">
        <v>6</v>
      </c>
    </row>
    <row r="265" spans="1:7">
      <c r="A265" s="79" t="s">
        <v>2257</v>
      </c>
      <c r="B265" s="79" t="s">
        <v>2563</v>
      </c>
      <c r="C265" s="79" t="s">
        <v>2603</v>
      </c>
      <c r="D265" s="79" t="s">
        <v>2936</v>
      </c>
      <c r="E265" s="79" t="s">
        <v>5881</v>
      </c>
      <c r="F265" s="83">
        <v>63.460000000000008</v>
      </c>
      <c r="G265" s="79">
        <v>8</v>
      </c>
    </row>
    <row r="266" spans="1:7">
      <c r="A266" s="79" t="s">
        <v>2256</v>
      </c>
      <c r="B266" s="79" t="s">
        <v>2563</v>
      </c>
      <c r="C266" s="79" t="s">
        <v>2603</v>
      </c>
      <c r="D266" s="79" t="s">
        <v>2937</v>
      </c>
      <c r="E266" s="79" t="s">
        <v>5881</v>
      </c>
      <c r="F266" s="83">
        <v>87.039999999999992</v>
      </c>
      <c r="G266" s="79">
        <v>10</v>
      </c>
    </row>
    <row r="267" spans="1:7">
      <c r="A267" s="79" t="s">
        <v>2255</v>
      </c>
      <c r="B267" s="79" t="s">
        <v>2563</v>
      </c>
      <c r="C267" s="79" t="s">
        <v>2603</v>
      </c>
      <c r="D267" s="79" t="s">
        <v>2938</v>
      </c>
      <c r="E267" s="79" t="s">
        <v>5882</v>
      </c>
      <c r="F267" s="83">
        <v>65.13</v>
      </c>
      <c r="G267" s="79">
        <v>9</v>
      </c>
    </row>
    <row r="268" spans="1:7">
      <c r="A268" s="79" t="s">
        <v>2254</v>
      </c>
      <c r="B268" s="79" t="s">
        <v>2563</v>
      </c>
      <c r="C268" s="79" t="s">
        <v>2603</v>
      </c>
      <c r="D268" s="79" t="s">
        <v>2939</v>
      </c>
      <c r="E268" s="79" t="s">
        <v>5883</v>
      </c>
      <c r="F268" s="83">
        <v>57.56</v>
      </c>
      <c r="G268" s="79">
        <v>7</v>
      </c>
    </row>
    <row r="269" spans="1:7">
      <c r="A269" s="79" t="s">
        <v>2253</v>
      </c>
      <c r="B269" s="79" t="s">
        <v>2563</v>
      </c>
      <c r="C269" s="79" t="s">
        <v>2603</v>
      </c>
      <c r="D269" s="79" t="s">
        <v>2940</v>
      </c>
      <c r="E269" s="79" t="s">
        <v>5883</v>
      </c>
      <c r="F269" s="83">
        <v>43.64</v>
      </c>
      <c r="G269" s="79">
        <v>6</v>
      </c>
    </row>
    <row r="270" spans="1:7">
      <c r="A270" s="79" t="s">
        <v>2252</v>
      </c>
      <c r="B270" s="79" t="s">
        <v>2563</v>
      </c>
      <c r="C270" s="79" t="s">
        <v>2603</v>
      </c>
      <c r="D270" s="79" t="s">
        <v>2941</v>
      </c>
      <c r="E270" s="79" t="s">
        <v>5883</v>
      </c>
      <c r="F270" s="83">
        <v>75.28</v>
      </c>
      <c r="G270" s="79">
        <v>10</v>
      </c>
    </row>
    <row r="271" spans="1:7">
      <c r="A271" s="79" t="s">
        <v>2251</v>
      </c>
      <c r="B271" s="79" t="s">
        <v>2563</v>
      </c>
      <c r="C271" s="79" t="s">
        <v>2603</v>
      </c>
      <c r="D271" s="79" t="s">
        <v>2942</v>
      </c>
      <c r="E271" s="79" t="s">
        <v>5884</v>
      </c>
      <c r="F271" s="83">
        <v>50.77000000000001</v>
      </c>
      <c r="G271" s="79">
        <v>7</v>
      </c>
    </row>
    <row r="272" spans="1:7">
      <c r="A272" s="79" t="s">
        <v>2250</v>
      </c>
      <c r="B272" s="79" t="s">
        <v>2563</v>
      </c>
      <c r="C272" s="79" t="s">
        <v>2603</v>
      </c>
      <c r="D272" s="79" t="s">
        <v>2943</v>
      </c>
      <c r="E272" s="79" t="s">
        <v>5885</v>
      </c>
      <c r="F272" s="83">
        <v>61.919999999999987</v>
      </c>
      <c r="G272" s="79">
        <v>8</v>
      </c>
    </row>
    <row r="273" spans="1:7">
      <c r="A273" s="79" t="s">
        <v>2249</v>
      </c>
      <c r="B273" s="79" t="s">
        <v>2563</v>
      </c>
      <c r="C273" s="79" t="s">
        <v>2603</v>
      </c>
      <c r="D273" s="79" t="s">
        <v>2744</v>
      </c>
      <c r="E273" s="79" t="s">
        <v>5885</v>
      </c>
      <c r="F273" s="83">
        <v>38.15</v>
      </c>
      <c r="G273" s="79">
        <v>5</v>
      </c>
    </row>
    <row r="274" spans="1:7">
      <c r="A274" s="79" t="s">
        <v>2248</v>
      </c>
      <c r="B274" s="79" t="s">
        <v>2563</v>
      </c>
      <c r="C274" s="79" t="s">
        <v>2603</v>
      </c>
      <c r="D274" s="79" t="s">
        <v>2944</v>
      </c>
      <c r="E274" s="79" t="s">
        <v>5885</v>
      </c>
      <c r="F274" s="83">
        <v>72.88</v>
      </c>
      <c r="G274" s="79">
        <v>10</v>
      </c>
    </row>
    <row r="275" spans="1:7">
      <c r="A275" s="79" t="s">
        <v>2247</v>
      </c>
      <c r="B275" s="79" t="s">
        <v>2563</v>
      </c>
      <c r="C275" s="79" t="s">
        <v>2603</v>
      </c>
      <c r="D275" s="79" t="s">
        <v>2945</v>
      </c>
      <c r="E275" s="79" t="s">
        <v>5885</v>
      </c>
      <c r="F275" s="83">
        <v>52.769999999999996</v>
      </c>
      <c r="G275" s="79">
        <v>7</v>
      </c>
    </row>
    <row r="276" spans="1:7">
      <c r="A276" s="79" t="s">
        <v>2246</v>
      </c>
      <c r="B276" s="79" t="s">
        <v>2563</v>
      </c>
      <c r="C276" s="79" t="s">
        <v>2603</v>
      </c>
      <c r="D276" s="79" t="s">
        <v>2946</v>
      </c>
      <c r="E276" s="79" t="s">
        <v>5886</v>
      </c>
      <c r="F276" s="83">
        <v>31.11</v>
      </c>
      <c r="G276" s="79">
        <v>4</v>
      </c>
    </row>
    <row r="277" spans="1:7">
      <c r="A277" s="79" t="s">
        <v>2245</v>
      </c>
      <c r="B277" s="79" t="s">
        <v>2563</v>
      </c>
      <c r="C277" s="79" t="s">
        <v>2603</v>
      </c>
      <c r="D277" s="79" t="s">
        <v>2947</v>
      </c>
      <c r="E277" s="79" t="s">
        <v>5887</v>
      </c>
      <c r="F277" s="83">
        <v>83.53</v>
      </c>
      <c r="G277" s="79">
        <v>10</v>
      </c>
    </row>
    <row r="278" spans="1:7">
      <c r="A278" s="79" t="s">
        <v>2244</v>
      </c>
      <c r="B278" s="79" t="s">
        <v>2563</v>
      </c>
      <c r="C278" s="79" t="s">
        <v>2603</v>
      </c>
      <c r="D278" s="79" t="s">
        <v>2948</v>
      </c>
      <c r="E278" s="79" t="s">
        <v>5887</v>
      </c>
      <c r="F278" s="83">
        <v>60.67</v>
      </c>
      <c r="G278" s="79">
        <v>8</v>
      </c>
    </row>
    <row r="279" spans="1:7">
      <c r="A279" s="79" t="s">
        <v>2243</v>
      </c>
      <c r="B279" s="79" t="s">
        <v>2563</v>
      </c>
      <c r="C279" s="79" t="s">
        <v>2603</v>
      </c>
      <c r="D279" s="79" t="s">
        <v>2949</v>
      </c>
      <c r="E279" s="79" t="s">
        <v>5888</v>
      </c>
      <c r="F279" s="83">
        <v>47.660000000000004</v>
      </c>
      <c r="G279" s="79">
        <v>6</v>
      </c>
    </row>
    <row r="280" spans="1:7">
      <c r="A280" s="79" t="s">
        <v>2242</v>
      </c>
      <c r="B280" s="79" t="s">
        <v>2563</v>
      </c>
      <c r="C280" s="79" t="s">
        <v>2603</v>
      </c>
      <c r="D280" s="79" t="s">
        <v>2950</v>
      </c>
      <c r="E280" s="79" t="s">
        <v>5889</v>
      </c>
      <c r="F280" s="83">
        <v>80.343459999999993</v>
      </c>
      <c r="G280" s="79">
        <v>10</v>
      </c>
    </row>
    <row r="281" spans="1:7">
      <c r="A281" s="79" t="s">
        <v>2241</v>
      </c>
      <c r="B281" s="79" t="s">
        <v>2563</v>
      </c>
      <c r="C281" s="79" t="s">
        <v>2564</v>
      </c>
      <c r="D281" s="79" t="s">
        <v>2951</v>
      </c>
      <c r="E281" s="79" t="s">
        <v>5890</v>
      </c>
      <c r="F281" s="83">
        <v>71.23</v>
      </c>
      <c r="G281" s="79">
        <v>9</v>
      </c>
    </row>
    <row r="282" spans="1:7">
      <c r="A282" s="79" t="s">
        <v>2240</v>
      </c>
      <c r="B282" s="79" t="s">
        <v>2563</v>
      </c>
      <c r="C282" s="79" t="s">
        <v>2564</v>
      </c>
      <c r="D282" s="79" t="s">
        <v>2952</v>
      </c>
      <c r="E282" s="79" t="s">
        <v>5891</v>
      </c>
      <c r="F282" s="83">
        <v>37.97</v>
      </c>
      <c r="G282" s="79">
        <v>5</v>
      </c>
    </row>
    <row r="283" spans="1:7">
      <c r="A283" s="79" t="s">
        <v>2239</v>
      </c>
      <c r="B283" s="79" t="s">
        <v>2563</v>
      </c>
      <c r="C283" s="79" t="s">
        <v>2564</v>
      </c>
      <c r="D283" s="79" t="s">
        <v>2953</v>
      </c>
      <c r="E283" s="79" t="s">
        <v>5892</v>
      </c>
      <c r="F283" s="83">
        <v>75.209999999999994</v>
      </c>
      <c r="G283" s="79">
        <v>10</v>
      </c>
    </row>
    <row r="284" spans="1:7">
      <c r="A284" s="79" t="s">
        <v>2238</v>
      </c>
      <c r="B284" s="79" t="s">
        <v>2563</v>
      </c>
      <c r="C284" s="79" t="s">
        <v>2564</v>
      </c>
      <c r="D284" s="79" t="s">
        <v>2954</v>
      </c>
      <c r="E284" s="79" t="s">
        <v>5893</v>
      </c>
      <c r="F284" s="83">
        <v>59.3</v>
      </c>
      <c r="G284" s="79">
        <v>8</v>
      </c>
    </row>
    <row r="285" spans="1:7">
      <c r="A285" s="79" t="s">
        <v>2237</v>
      </c>
      <c r="B285" s="79" t="s">
        <v>2563</v>
      </c>
      <c r="C285" s="79" t="s">
        <v>2564</v>
      </c>
      <c r="D285" s="79" t="s">
        <v>2955</v>
      </c>
      <c r="E285" s="79" t="s">
        <v>5894</v>
      </c>
      <c r="F285" s="83">
        <v>66.62</v>
      </c>
      <c r="G285" s="79">
        <v>9</v>
      </c>
    </row>
    <row r="286" spans="1:7">
      <c r="A286" s="79" t="s">
        <v>2236</v>
      </c>
      <c r="B286" s="79" t="s">
        <v>2563</v>
      </c>
      <c r="C286" s="79" t="s">
        <v>2564</v>
      </c>
      <c r="D286" s="79" t="s">
        <v>2956</v>
      </c>
      <c r="E286" s="79" t="s">
        <v>5895</v>
      </c>
      <c r="F286" s="83">
        <v>50.9</v>
      </c>
      <c r="G286" s="79">
        <v>7</v>
      </c>
    </row>
    <row r="287" spans="1:7">
      <c r="A287" s="79" t="s">
        <v>2235</v>
      </c>
      <c r="B287" s="79" t="s">
        <v>2563</v>
      </c>
      <c r="C287" s="79" t="s">
        <v>2564</v>
      </c>
      <c r="D287" s="79" t="s">
        <v>2957</v>
      </c>
      <c r="E287" s="79" t="s">
        <v>5896</v>
      </c>
      <c r="F287" s="83">
        <v>66.63</v>
      </c>
      <c r="G287" s="79">
        <v>9</v>
      </c>
    </row>
    <row r="288" spans="1:7">
      <c r="A288" s="79" t="s">
        <v>2234</v>
      </c>
      <c r="B288" s="79" t="s">
        <v>2563</v>
      </c>
      <c r="C288" s="79" t="s">
        <v>2621</v>
      </c>
      <c r="D288" s="79" t="s">
        <v>2958</v>
      </c>
      <c r="E288" s="79" t="s">
        <v>5897</v>
      </c>
      <c r="F288" s="83">
        <v>24.206579999999999</v>
      </c>
      <c r="G288" s="79">
        <v>3</v>
      </c>
    </row>
    <row r="289" spans="1:7">
      <c r="A289" s="79" t="s">
        <v>2233</v>
      </c>
      <c r="B289" s="79" t="s">
        <v>2563</v>
      </c>
      <c r="C289" s="79" t="s">
        <v>2621</v>
      </c>
      <c r="D289" s="79" t="s">
        <v>2959</v>
      </c>
      <c r="E289" s="79" t="s">
        <v>5898</v>
      </c>
      <c r="F289" s="83">
        <v>43.91</v>
      </c>
      <c r="G289" s="79">
        <v>6</v>
      </c>
    </row>
    <row r="290" spans="1:7">
      <c r="A290" s="79" t="s">
        <v>2232</v>
      </c>
      <c r="B290" s="79" t="s">
        <v>2563</v>
      </c>
      <c r="C290" s="79" t="s">
        <v>2621</v>
      </c>
      <c r="D290" s="79" t="s">
        <v>2960</v>
      </c>
      <c r="E290" s="79" t="s">
        <v>5898</v>
      </c>
      <c r="F290" s="83">
        <v>39.51</v>
      </c>
      <c r="G290" s="79">
        <v>5</v>
      </c>
    </row>
    <row r="291" spans="1:7">
      <c r="A291" s="79" t="s">
        <v>2231</v>
      </c>
      <c r="B291" s="79" t="s">
        <v>2563</v>
      </c>
      <c r="C291" s="79" t="s">
        <v>2621</v>
      </c>
      <c r="D291" s="79" t="s">
        <v>2961</v>
      </c>
      <c r="E291" s="79" t="s">
        <v>5897</v>
      </c>
      <c r="F291" s="83">
        <v>67.349999999999994</v>
      </c>
      <c r="G291" s="79">
        <v>9</v>
      </c>
    </row>
    <row r="292" spans="1:7">
      <c r="A292" s="79" t="s">
        <v>2230</v>
      </c>
      <c r="B292" s="79" t="s">
        <v>2563</v>
      </c>
      <c r="C292" s="79" t="s">
        <v>2621</v>
      </c>
      <c r="D292" s="79" t="s">
        <v>2770</v>
      </c>
      <c r="E292" s="79" t="s">
        <v>5899</v>
      </c>
      <c r="F292" s="83">
        <v>50.839999999999996</v>
      </c>
      <c r="G292" s="79">
        <v>7</v>
      </c>
    </row>
    <row r="293" spans="1:7">
      <c r="A293" s="79" t="s">
        <v>2229</v>
      </c>
      <c r="B293" s="79" t="s">
        <v>2563</v>
      </c>
      <c r="C293" s="79" t="s">
        <v>2621</v>
      </c>
      <c r="D293" s="79" t="s">
        <v>2962</v>
      </c>
      <c r="E293" s="79" t="s">
        <v>5899</v>
      </c>
      <c r="F293" s="83">
        <v>31.39</v>
      </c>
      <c r="G293" s="79">
        <v>4</v>
      </c>
    </row>
    <row r="294" spans="1:7">
      <c r="A294" s="79" t="s">
        <v>2228</v>
      </c>
      <c r="B294" s="79" t="s">
        <v>2563</v>
      </c>
      <c r="C294" s="79" t="s">
        <v>2621</v>
      </c>
      <c r="D294" s="79" t="s">
        <v>2963</v>
      </c>
      <c r="E294" s="79" t="s">
        <v>5900</v>
      </c>
      <c r="F294" s="83">
        <v>46.739999999999995</v>
      </c>
      <c r="G294" s="79">
        <v>6</v>
      </c>
    </row>
    <row r="295" spans="1:7">
      <c r="A295" s="79" t="s">
        <v>2227</v>
      </c>
      <c r="B295" s="79" t="s">
        <v>2563</v>
      </c>
      <c r="C295" s="79" t="s">
        <v>2621</v>
      </c>
      <c r="D295" s="79" t="s">
        <v>2964</v>
      </c>
      <c r="E295" s="79" t="s">
        <v>5901</v>
      </c>
      <c r="F295" s="83">
        <v>70</v>
      </c>
      <c r="G295" s="79">
        <v>9</v>
      </c>
    </row>
    <row r="296" spans="1:7">
      <c r="A296" s="79" t="s">
        <v>2226</v>
      </c>
      <c r="B296" s="79" t="s">
        <v>2563</v>
      </c>
      <c r="C296" s="79" t="s">
        <v>2621</v>
      </c>
      <c r="D296" s="79" t="s">
        <v>2965</v>
      </c>
      <c r="E296" s="79" t="s">
        <v>5902</v>
      </c>
      <c r="F296" s="83">
        <v>73.680000000000007</v>
      </c>
      <c r="G296" s="79">
        <v>10</v>
      </c>
    </row>
    <row r="297" spans="1:7">
      <c r="A297" s="79" t="s">
        <v>2225</v>
      </c>
      <c r="B297" s="79" t="s">
        <v>2563</v>
      </c>
      <c r="C297" s="79" t="s">
        <v>2621</v>
      </c>
      <c r="D297" s="79" t="s">
        <v>2966</v>
      </c>
      <c r="E297" s="79" t="s">
        <v>5903</v>
      </c>
      <c r="F297" s="83">
        <v>75.64</v>
      </c>
      <c r="G297" s="79">
        <v>10</v>
      </c>
    </row>
    <row r="298" spans="1:7">
      <c r="A298" s="79" t="s">
        <v>2224</v>
      </c>
      <c r="B298" s="79" t="s">
        <v>2563</v>
      </c>
      <c r="C298" s="79" t="s">
        <v>2621</v>
      </c>
      <c r="D298" s="79" t="s">
        <v>2967</v>
      </c>
      <c r="E298" s="79" t="s">
        <v>5904</v>
      </c>
      <c r="F298" s="83">
        <v>46.760000000000005</v>
      </c>
      <c r="G298" s="79">
        <v>6</v>
      </c>
    </row>
    <row r="299" spans="1:7">
      <c r="A299" s="79" t="s">
        <v>2223</v>
      </c>
      <c r="B299" s="79" t="s">
        <v>2563</v>
      </c>
      <c r="C299" s="79" t="s">
        <v>2621</v>
      </c>
      <c r="D299" s="79" t="s">
        <v>2968</v>
      </c>
      <c r="E299" s="79" t="s">
        <v>5904</v>
      </c>
      <c r="F299" s="83">
        <v>75.22999999999999</v>
      </c>
      <c r="G299" s="79">
        <v>10</v>
      </c>
    </row>
    <row r="300" spans="1:7">
      <c r="A300" s="79" t="s">
        <v>2222</v>
      </c>
      <c r="B300" s="79" t="s">
        <v>2563</v>
      </c>
      <c r="C300" s="79" t="s">
        <v>2621</v>
      </c>
      <c r="D300" s="79" t="s">
        <v>2969</v>
      </c>
      <c r="E300" s="79" t="s">
        <v>5905</v>
      </c>
      <c r="F300" s="83">
        <v>46.75</v>
      </c>
      <c r="G300" s="79">
        <v>6</v>
      </c>
    </row>
    <row r="301" spans="1:7">
      <c r="A301" s="79" t="s">
        <v>2221</v>
      </c>
      <c r="B301" s="79" t="s">
        <v>2563</v>
      </c>
      <c r="C301" s="79" t="s">
        <v>2621</v>
      </c>
      <c r="D301" s="79" t="s">
        <v>2970</v>
      </c>
      <c r="E301" s="79" t="s">
        <v>5906</v>
      </c>
      <c r="F301" s="83">
        <v>49.070000000000007</v>
      </c>
      <c r="G301" s="79">
        <v>6</v>
      </c>
    </row>
    <row r="302" spans="1:7">
      <c r="A302" s="79" t="s">
        <v>2220</v>
      </c>
      <c r="B302" s="79" t="s">
        <v>2563</v>
      </c>
      <c r="C302" s="79" t="s">
        <v>2621</v>
      </c>
      <c r="D302" s="79" t="s">
        <v>2971</v>
      </c>
      <c r="E302" s="79" t="s">
        <v>5907</v>
      </c>
      <c r="F302" s="83">
        <v>60.99</v>
      </c>
      <c r="G302" s="79">
        <v>8</v>
      </c>
    </row>
    <row r="303" spans="1:7">
      <c r="A303" s="79" t="s">
        <v>2219</v>
      </c>
      <c r="B303" s="79" t="s">
        <v>2563</v>
      </c>
      <c r="C303" s="79" t="s">
        <v>2621</v>
      </c>
      <c r="D303" s="79" t="s">
        <v>2972</v>
      </c>
      <c r="E303" s="79" t="s">
        <v>5908</v>
      </c>
      <c r="F303" s="83">
        <v>55.900000000000006</v>
      </c>
      <c r="G303" s="79">
        <v>7</v>
      </c>
    </row>
    <row r="304" spans="1:7">
      <c r="A304" s="79" t="s">
        <v>2218</v>
      </c>
      <c r="B304" s="79" t="s">
        <v>2563</v>
      </c>
      <c r="C304" s="79" t="s">
        <v>2621</v>
      </c>
      <c r="D304" s="79" t="s">
        <v>2973</v>
      </c>
      <c r="E304" s="79" t="s">
        <v>5909</v>
      </c>
      <c r="F304" s="83">
        <v>54.75</v>
      </c>
      <c r="G304" s="79">
        <v>7</v>
      </c>
    </row>
    <row r="305" spans="1:7">
      <c r="A305" s="79" t="s">
        <v>2217</v>
      </c>
      <c r="B305" s="79" t="s">
        <v>2563</v>
      </c>
      <c r="C305" s="79" t="s">
        <v>2600</v>
      </c>
      <c r="D305" s="79" t="s">
        <v>2975</v>
      </c>
      <c r="E305" s="79" t="s">
        <v>5910</v>
      </c>
      <c r="F305" s="83">
        <v>64.48</v>
      </c>
      <c r="G305" s="79">
        <v>9</v>
      </c>
    </row>
    <row r="306" spans="1:7">
      <c r="A306" s="79" t="s">
        <v>2216</v>
      </c>
      <c r="B306" s="79" t="s">
        <v>2563</v>
      </c>
      <c r="C306" s="79" t="s">
        <v>2600</v>
      </c>
      <c r="D306" s="79" t="s">
        <v>2974</v>
      </c>
      <c r="E306" s="79" t="s">
        <v>5911</v>
      </c>
      <c r="F306" s="83">
        <v>44.519999999999996</v>
      </c>
      <c r="G306" s="79">
        <v>6</v>
      </c>
    </row>
    <row r="307" spans="1:7">
      <c r="A307" s="79" t="s">
        <v>2215</v>
      </c>
      <c r="B307" s="79" t="s">
        <v>2563</v>
      </c>
      <c r="C307" s="79" t="s">
        <v>2600</v>
      </c>
      <c r="D307" s="79" t="s">
        <v>2976</v>
      </c>
      <c r="E307" s="79" t="s">
        <v>5911</v>
      </c>
      <c r="F307" s="83">
        <v>70.56</v>
      </c>
      <c r="G307" s="79">
        <v>9</v>
      </c>
    </row>
    <row r="308" spans="1:7">
      <c r="A308" s="79" t="s">
        <v>2214</v>
      </c>
      <c r="B308" s="79" t="s">
        <v>2563</v>
      </c>
      <c r="C308" s="79" t="s">
        <v>2600</v>
      </c>
      <c r="D308" s="79" t="s">
        <v>2977</v>
      </c>
      <c r="E308" s="79" t="s">
        <v>5912</v>
      </c>
      <c r="F308" s="83">
        <v>79.06</v>
      </c>
      <c r="G308" s="79">
        <v>10</v>
      </c>
    </row>
    <row r="309" spans="1:7">
      <c r="A309" s="79" t="s">
        <v>2213</v>
      </c>
      <c r="B309" s="79" t="s">
        <v>2563</v>
      </c>
      <c r="C309" s="79" t="s">
        <v>2600</v>
      </c>
      <c r="D309" s="79" t="s">
        <v>2978</v>
      </c>
      <c r="E309" s="79" t="s">
        <v>5913</v>
      </c>
      <c r="F309" s="83">
        <v>67.88</v>
      </c>
      <c r="G309" s="79">
        <v>9</v>
      </c>
    </row>
    <row r="310" spans="1:7">
      <c r="A310" s="79" t="s">
        <v>2212</v>
      </c>
      <c r="B310" s="79" t="s">
        <v>2563</v>
      </c>
      <c r="C310" s="79" t="s">
        <v>2600</v>
      </c>
      <c r="D310" s="79" t="s">
        <v>2979</v>
      </c>
      <c r="E310" s="79" t="s">
        <v>5914</v>
      </c>
      <c r="F310" s="83">
        <v>77.429999999999993</v>
      </c>
      <c r="G310" s="79">
        <v>10</v>
      </c>
    </row>
    <row r="311" spans="1:7">
      <c r="A311" s="79" t="s">
        <v>2211</v>
      </c>
      <c r="B311" s="79" t="s">
        <v>2563</v>
      </c>
      <c r="C311" s="79" t="s">
        <v>2601</v>
      </c>
      <c r="D311" s="79" t="s">
        <v>2980</v>
      </c>
      <c r="E311" s="79" t="s">
        <v>5915</v>
      </c>
      <c r="F311" s="83">
        <v>41.980000000000004</v>
      </c>
      <c r="G311" s="79">
        <v>5</v>
      </c>
    </row>
    <row r="312" spans="1:7">
      <c r="A312" s="79" t="s">
        <v>2210</v>
      </c>
      <c r="B312" s="79" t="s">
        <v>2563</v>
      </c>
      <c r="C312" s="79" t="s">
        <v>2601</v>
      </c>
      <c r="D312" s="79" t="s">
        <v>2981</v>
      </c>
      <c r="E312" s="79" t="s">
        <v>5916</v>
      </c>
      <c r="F312" s="83">
        <v>62.769999999999996</v>
      </c>
      <c r="G312" s="79">
        <v>8</v>
      </c>
    </row>
    <row r="313" spans="1:7">
      <c r="A313" s="79" t="s">
        <v>2209</v>
      </c>
      <c r="B313" s="79" t="s">
        <v>2563</v>
      </c>
      <c r="C313" s="79" t="s">
        <v>2601</v>
      </c>
      <c r="D313" s="79" t="s">
        <v>2982</v>
      </c>
      <c r="E313" s="79" t="s">
        <v>5917</v>
      </c>
      <c r="F313" s="83">
        <v>68.78</v>
      </c>
      <c r="G313" s="79">
        <v>9</v>
      </c>
    </row>
    <row r="314" spans="1:7">
      <c r="A314" s="79" t="s">
        <v>2208</v>
      </c>
      <c r="B314" s="79" t="s">
        <v>2563</v>
      </c>
      <c r="C314" s="79" t="s">
        <v>2601</v>
      </c>
      <c r="D314" s="79" t="s">
        <v>2983</v>
      </c>
      <c r="E314" s="79" t="s">
        <v>5918</v>
      </c>
      <c r="F314" s="83">
        <v>61.250000000000014</v>
      </c>
      <c r="G314" s="79">
        <v>8</v>
      </c>
    </row>
    <row r="315" spans="1:7">
      <c r="A315" s="79" t="s">
        <v>2207</v>
      </c>
      <c r="B315" s="79" t="s">
        <v>2563</v>
      </c>
      <c r="C315" s="79" t="s">
        <v>2601</v>
      </c>
      <c r="D315" s="79" t="s">
        <v>2984</v>
      </c>
      <c r="E315" s="79" t="s">
        <v>5919</v>
      </c>
      <c r="F315" s="83">
        <v>54.15</v>
      </c>
      <c r="G315" s="79">
        <v>7</v>
      </c>
    </row>
    <row r="316" spans="1:7">
      <c r="A316" s="79" t="s">
        <v>2206</v>
      </c>
      <c r="B316" s="79" t="s">
        <v>2563</v>
      </c>
      <c r="C316" s="79" t="s">
        <v>2601</v>
      </c>
      <c r="D316" s="79" t="s">
        <v>2985</v>
      </c>
      <c r="E316" s="79" t="s">
        <v>5920</v>
      </c>
      <c r="F316" s="83">
        <v>65.56</v>
      </c>
      <c r="G316" s="79">
        <v>9</v>
      </c>
    </row>
    <row r="317" spans="1:7">
      <c r="A317" s="79" t="s">
        <v>2205</v>
      </c>
      <c r="B317" s="79" t="s">
        <v>2563</v>
      </c>
      <c r="C317" s="79" t="s">
        <v>2601</v>
      </c>
      <c r="D317" s="79" t="s">
        <v>2986</v>
      </c>
      <c r="E317" s="79" t="s">
        <v>5921</v>
      </c>
      <c r="F317" s="83">
        <v>63.99</v>
      </c>
      <c r="G317" s="79">
        <v>9</v>
      </c>
    </row>
    <row r="318" spans="1:7">
      <c r="A318" s="79" t="s">
        <v>2204</v>
      </c>
      <c r="B318" s="79" t="s">
        <v>2563</v>
      </c>
      <c r="C318" s="79" t="s">
        <v>2601</v>
      </c>
      <c r="D318" s="79" t="s">
        <v>2987</v>
      </c>
      <c r="E318" s="79" t="s">
        <v>5922</v>
      </c>
      <c r="F318" s="83">
        <v>73.11999999999999</v>
      </c>
      <c r="G318" s="79">
        <v>10</v>
      </c>
    </row>
    <row r="319" spans="1:7">
      <c r="A319" s="79" t="s">
        <v>2203</v>
      </c>
      <c r="B319" s="79" t="s">
        <v>2563</v>
      </c>
      <c r="C319" s="79" t="s">
        <v>2601</v>
      </c>
      <c r="D319" s="79" t="s">
        <v>2988</v>
      </c>
      <c r="E319" s="79" t="s">
        <v>5923</v>
      </c>
      <c r="F319" s="83">
        <v>65.56</v>
      </c>
      <c r="G319" s="79">
        <v>9</v>
      </c>
    </row>
    <row r="320" spans="1:7">
      <c r="A320" s="79" t="s">
        <v>2202</v>
      </c>
      <c r="B320" s="79" t="s">
        <v>2563</v>
      </c>
      <c r="C320" s="79" t="s">
        <v>2601</v>
      </c>
      <c r="D320" s="79" t="s">
        <v>177</v>
      </c>
      <c r="E320" s="79" t="s">
        <v>5924</v>
      </c>
      <c r="F320" s="83">
        <v>65.56</v>
      </c>
      <c r="G320" s="79">
        <v>9</v>
      </c>
    </row>
    <row r="321" spans="1:7">
      <c r="A321" s="79" t="s">
        <v>2201</v>
      </c>
      <c r="B321" s="79" t="s">
        <v>2563</v>
      </c>
      <c r="C321" s="79" t="s">
        <v>2601</v>
      </c>
      <c r="D321" s="79" t="s">
        <v>2989</v>
      </c>
      <c r="E321" s="79" t="s">
        <v>5925</v>
      </c>
      <c r="F321" s="83">
        <v>61.250000000000014</v>
      </c>
      <c r="G321" s="79">
        <v>8</v>
      </c>
    </row>
    <row r="322" spans="1:7">
      <c r="A322" s="79" t="s">
        <v>2200</v>
      </c>
      <c r="B322" s="79" t="s">
        <v>2563</v>
      </c>
      <c r="C322" s="79" t="s">
        <v>2567</v>
      </c>
      <c r="D322" s="79" t="s">
        <v>2990</v>
      </c>
      <c r="E322" s="79" t="s">
        <v>5926</v>
      </c>
      <c r="F322" s="83">
        <v>54.459999999999994</v>
      </c>
      <c r="G322" s="79">
        <v>7</v>
      </c>
    </row>
    <row r="323" spans="1:7">
      <c r="A323" s="79" t="s">
        <v>2199</v>
      </c>
      <c r="B323" s="79" t="s">
        <v>2563</v>
      </c>
      <c r="C323" s="79" t="s">
        <v>2567</v>
      </c>
      <c r="D323" s="79" t="s">
        <v>2991</v>
      </c>
      <c r="E323" s="79" t="s">
        <v>5927</v>
      </c>
      <c r="F323" s="83">
        <v>55.95</v>
      </c>
      <c r="G323" s="79">
        <v>7</v>
      </c>
    </row>
    <row r="324" spans="1:7">
      <c r="A324" s="79" t="s">
        <v>2198</v>
      </c>
      <c r="B324" s="79" t="s">
        <v>2563</v>
      </c>
      <c r="C324" s="79" t="s">
        <v>2567</v>
      </c>
      <c r="D324" s="79" t="s">
        <v>2992</v>
      </c>
      <c r="E324" s="79" t="s">
        <v>5928</v>
      </c>
      <c r="F324" s="83">
        <v>65.67</v>
      </c>
      <c r="G324" s="79">
        <v>9</v>
      </c>
    </row>
    <row r="325" spans="1:7">
      <c r="A325" s="79" t="s">
        <v>2197</v>
      </c>
      <c r="B325" s="79" t="s">
        <v>2563</v>
      </c>
      <c r="C325" s="79" t="s">
        <v>2567</v>
      </c>
      <c r="D325" s="79" t="s">
        <v>2993</v>
      </c>
      <c r="E325" s="79" t="s">
        <v>5929</v>
      </c>
      <c r="F325" s="83">
        <v>61.94</v>
      </c>
      <c r="G325" s="79">
        <v>8</v>
      </c>
    </row>
    <row r="326" spans="1:7">
      <c r="A326" s="79" t="s">
        <v>2196</v>
      </c>
      <c r="B326" s="79" t="s">
        <v>2563</v>
      </c>
      <c r="C326" s="79" t="s">
        <v>2567</v>
      </c>
      <c r="D326" s="79" t="s">
        <v>2994</v>
      </c>
      <c r="E326" s="79" t="s">
        <v>5930</v>
      </c>
      <c r="F326" s="83">
        <v>42.07</v>
      </c>
      <c r="G326" s="79">
        <v>5</v>
      </c>
    </row>
    <row r="327" spans="1:7">
      <c r="A327" s="79" t="s">
        <v>2195</v>
      </c>
      <c r="B327" s="79" t="s">
        <v>2563</v>
      </c>
      <c r="C327" s="79" t="s">
        <v>2567</v>
      </c>
      <c r="D327" s="79" t="s">
        <v>2995</v>
      </c>
      <c r="E327" s="79" t="s">
        <v>5931</v>
      </c>
      <c r="F327" s="83">
        <v>59.760000000000005</v>
      </c>
      <c r="G327" s="79">
        <v>8</v>
      </c>
    </row>
    <row r="328" spans="1:7">
      <c r="A328" s="79" t="s">
        <v>2194</v>
      </c>
      <c r="B328" s="79" t="s">
        <v>2563</v>
      </c>
      <c r="C328" s="79" t="s">
        <v>2567</v>
      </c>
      <c r="D328" s="79" t="s">
        <v>2996</v>
      </c>
      <c r="E328" s="79" t="s">
        <v>5932</v>
      </c>
      <c r="F328" s="83">
        <v>74.680000000000007</v>
      </c>
      <c r="G328" s="79">
        <v>10</v>
      </c>
    </row>
    <row r="329" spans="1:7">
      <c r="A329" s="79" t="s">
        <v>2193</v>
      </c>
      <c r="B329" s="79" t="s">
        <v>2563</v>
      </c>
      <c r="C329" s="79" t="s">
        <v>2567</v>
      </c>
      <c r="D329" s="79" t="s">
        <v>2997</v>
      </c>
      <c r="E329" s="79" t="s">
        <v>5933</v>
      </c>
      <c r="F329" s="83">
        <v>60.47</v>
      </c>
      <c r="G329" s="79">
        <v>8</v>
      </c>
    </row>
    <row r="330" spans="1:7">
      <c r="A330" s="79" t="s">
        <v>2192</v>
      </c>
      <c r="B330" s="79" t="s">
        <v>2563</v>
      </c>
      <c r="C330" s="79" t="s">
        <v>2567</v>
      </c>
      <c r="D330" s="79" t="s">
        <v>165</v>
      </c>
      <c r="E330" s="79" t="s">
        <v>5934</v>
      </c>
      <c r="F330" s="83">
        <v>46.44</v>
      </c>
      <c r="G330" s="79">
        <v>6</v>
      </c>
    </row>
    <row r="331" spans="1:7">
      <c r="A331" s="79" t="s">
        <v>2191</v>
      </c>
      <c r="B331" s="79" t="s">
        <v>2563</v>
      </c>
      <c r="C331" s="79" t="s">
        <v>2567</v>
      </c>
      <c r="D331" s="79" t="s">
        <v>275</v>
      </c>
      <c r="E331" s="79" t="s">
        <v>5934</v>
      </c>
      <c r="F331" s="83">
        <v>45.4</v>
      </c>
      <c r="G331" s="79">
        <v>6</v>
      </c>
    </row>
    <row r="332" spans="1:7">
      <c r="A332" s="79" t="s">
        <v>2190</v>
      </c>
      <c r="B332" s="79" t="s">
        <v>2563</v>
      </c>
      <c r="C332" s="79" t="s">
        <v>2567</v>
      </c>
      <c r="D332" s="79" t="s">
        <v>2998</v>
      </c>
      <c r="E332" s="79" t="s">
        <v>5935</v>
      </c>
      <c r="F332" s="83">
        <v>50.33</v>
      </c>
      <c r="G332" s="79">
        <v>6</v>
      </c>
    </row>
    <row r="333" spans="1:7">
      <c r="A333" s="79" t="s">
        <v>2189</v>
      </c>
      <c r="B333" s="79" t="s">
        <v>2563</v>
      </c>
      <c r="C333" s="79" t="s">
        <v>2567</v>
      </c>
      <c r="D333" s="79" t="s">
        <v>663</v>
      </c>
      <c r="E333" s="79" t="s">
        <v>5936</v>
      </c>
      <c r="F333" s="83">
        <v>24.206579999999999</v>
      </c>
      <c r="G333" s="79">
        <v>3</v>
      </c>
    </row>
    <row r="334" spans="1:7">
      <c r="A334" s="79" t="s">
        <v>2188</v>
      </c>
      <c r="B334" s="79" t="s">
        <v>2563</v>
      </c>
      <c r="C334" s="79" t="s">
        <v>2567</v>
      </c>
      <c r="D334" s="79" t="s">
        <v>2999</v>
      </c>
      <c r="E334" s="79" t="s">
        <v>5936</v>
      </c>
      <c r="F334" s="83">
        <v>56.63</v>
      </c>
      <c r="G334" s="79">
        <v>7</v>
      </c>
    </row>
    <row r="335" spans="1:7">
      <c r="A335" s="79" t="s">
        <v>2187</v>
      </c>
      <c r="B335" s="79" t="s">
        <v>2563</v>
      </c>
      <c r="C335" s="79" t="s">
        <v>2567</v>
      </c>
      <c r="D335" s="79" t="s">
        <v>3000</v>
      </c>
      <c r="E335" s="79" t="s">
        <v>5927</v>
      </c>
      <c r="F335" s="83">
        <v>79.930000000000007</v>
      </c>
      <c r="G335" s="79">
        <v>10</v>
      </c>
    </row>
    <row r="336" spans="1:7">
      <c r="A336" s="79" t="s">
        <v>2186</v>
      </c>
      <c r="B336" s="79" t="s">
        <v>2521</v>
      </c>
      <c r="C336" s="79" t="s">
        <v>2521</v>
      </c>
      <c r="D336" s="79" t="s">
        <v>3001</v>
      </c>
      <c r="E336" s="79" t="s">
        <v>5937</v>
      </c>
      <c r="F336" s="83">
        <v>0.77999999999999992</v>
      </c>
      <c r="G336" s="79">
        <v>1</v>
      </c>
    </row>
    <row r="337" spans="1:7">
      <c r="A337" s="79" t="s">
        <v>2185</v>
      </c>
      <c r="B337" s="79" t="s">
        <v>2521</v>
      </c>
      <c r="C337" s="79" t="s">
        <v>2521</v>
      </c>
      <c r="D337" s="79" t="s">
        <v>3002</v>
      </c>
      <c r="E337" s="79" t="s">
        <v>5938</v>
      </c>
      <c r="F337" s="83">
        <v>6.39</v>
      </c>
      <c r="G337" s="79">
        <v>1</v>
      </c>
    </row>
    <row r="338" spans="1:7">
      <c r="A338" s="79" t="s">
        <v>2184</v>
      </c>
      <c r="B338" s="79" t="s">
        <v>2521</v>
      </c>
      <c r="C338" s="79" t="s">
        <v>2521</v>
      </c>
      <c r="D338" s="79" t="s">
        <v>3003</v>
      </c>
      <c r="E338" s="79" t="s">
        <v>5939</v>
      </c>
      <c r="F338" s="83">
        <v>7.3599999999999994</v>
      </c>
      <c r="G338" s="79">
        <v>1</v>
      </c>
    </row>
    <row r="339" spans="1:7">
      <c r="A339" s="79" t="s">
        <v>2183</v>
      </c>
      <c r="B339" s="79" t="s">
        <v>2521</v>
      </c>
      <c r="C339" s="79" t="s">
        <v>2521</v>
      </c>
      <c r="D339" s="79" t="s">
        <v>3004</v>
      </c>
      <c r="E339" s="79" t="s">
        <v>5940</v>
      </c>
      <c r="F339" s="83">
        <v>10.45</v>
      </c>
      <c r="G339" s="79">
        <v>1</v>
      </c>
    </row>
    <row r="340" spans="1:7">
      <c r="A340" s="79" t="s">
        <v>2182</v>
      </c>
      <c r="B340" s="79" t="s">
        <v>2521</v>
      </c>
      <c r="C340" s="79" t="s">
        <v>2521</v>
      </c>
      <c r="D340" s="79" t="s">
        <v>3005</v>
      </c>
      <c r="E340" s="79" t="s">
        <v>5941</v>
      </c>
      <c r="F340" s="83">
        <v>12.629999999999999</v>
      </c>
      <c r="G340" s="79">
        <v>1</v>
      </c>
    </row>
    <row r="341" spans="1:7">
      <c r="A341" s="79" t="s">
        <v>2181</v>
      </c>
      <c r="B341" s="79" t="s">
        <v>2521</v>
      </c>
      <c r="C341" s="79" t="s">
        <v>2521</v>
      </c>
      <c r="D341" s="79" t="s">
        <v>3006</v>
      </c>
      <c r="E341" s="79" t="s">
        <v>5941</v>
      </c>
      <c r="F341" s="83">
        <v>26.889999999999997</v>
      </c>
      <c r="G341" s="79">
        <v>3</v>
      </c>
    </row>
    <row r="342" spans="1:7">
      <c r="A342" s="79" t="s">
        <v>2180</v>
      </c>
      <c r="B342" s="79" t="s">
        <v>2521</v>
      </c>
      <c r="C342" s="79" t="s">
        <v>2521</v>
      </c>
      <c r="D342" s="79" t="s">
        <v>3007</v>
      </c>
      <c r="E342" s="79" t="s">
        <v>5942</v>
      </c>
      <c r="F342" s="83">
        <v>11.790000000000001</v>
      </c>
      <c r="G342" s="79">
        <v>1</v>
      </c>
    </row>
    <row r="343" spans="1:7">
      <c r="A343" s="79" t="s">
        <v>2179</v>
      </c>
      <c r="B343" s="79" t="s">
        <v>2521</v>
      </c>
      <c r="C343" s="79" t="s">
        <v>2521</v>
      </c>
      <c r="D343" s="79" t="s">
        <v>3008</v>
      </c>
      <c r="E343" s="79" t="s">
        <v>5943</v>
      </c>
      <c r="F343" s="83">
        <v>18.329999999999998</v>
      </c>
      <c r="G343" s="79">
        <v>2</v>
      </c>
    </row>
    <row r="344" spans="1:7">
      <c r="A344" s="79" t="s">
        <v>2178</v>
      </c>
      <c r="B344" s="79" t="s">
        <v>2521</v>
      </c>
      <c r="C344" s="79" t="s">
        <v>2521</v>
      </c>
      <c r="D344" s="79" t="s">
        <v>3009</v>
      </c>
      <c r="E344" s="79" t="s">
        <v>5944</v>
      </c>
      <c r="F344" s="83">
        <v>7.99</v>
      </c>
      <c r="G344" s="79">
        <v>1</v>
      </c>
    </row>
    <row r="345" spans="1:7">
      <c r="A345" s="79" t="s">
        <v>2177</v>
      </c>
      <c r="B345" s="79" t="s">
        <v>2521</v>
      </c>
      <c r="C345" s="79" t="s">
        <v>2521</v>
      </c>
      <c r="D345" s="79" t="s">
        <v>895</v>
      </c>
      <c r="E345" s="79" t="s">
        <v>5945</v>
      </c>
      <c r="F345" s="83">
        <v>7.0299999999999994</v>
      </c>
      <c r="G345" s="79">
        <v>1</v>
      </c>
    </row>
    <row r="346" spans="1:7">
      <c r="A346" s="79" t="s">
        <v>2176</v>
      </c>
      <c r="B346" s="79" t="s">
        <v>2521</v>
      </c>
      <c r="C346" s="79" t="s">
        <v>2521</v>
      </c>
      <c r="D346" s="79" t="s">
        <v>3010</v>
      </c>
      <c r="E346" s="79" t="s">
        <v>5946</v>
      </c>
      <c r="F346" s="83">
        <v>29.26</v>
      </c>
      <c r="G346" s="79">
        <v>3</v>
      </c>
    </row>
    <row r="347" spans="1:7">
      <c r="A347" s="79" t="s">
        <v>2175</v>
      </c>
      <c r="B347" s="79" t="s">
        <v>2521</v>
      </c>
      <c r="C347" s="79" t="s">
        <v>2521</v>
      </c>
      <c r="D347" s="79" t="s">
        <v>3011</v>
      </c>
      <c r="E347" s="79" t="s">
        <v>5947</v>
      </c>
      <c r="F347" s="83">
        <v>8.4</v>
      </c>
      <c r="G347" s="79">
        <v>1</v>
      </c>
    </row>
    <row r="348" spans="1:7">
      <c r="A348" s="79" t="s">
        <v>2174</v>
      </c>
      <c r="B348" s="79" t="s">
        <v>2521</v>
      </c>
      <c r="C348" s="79" t="s">
        <v>2521</v>
      </c>
      <c r="D348" s="79" t="s">
        <v>3012</v>
      </c>
      <c r="E348" s="79" t="s">
        <v>5948</v>
      </c>
      <c r="F348" s="83">
        <v>32.869999999999997</v>
      </c>
      <c r="G348" s="79">
        <v>4</v>
      </c>
    </row>
    <row r="349" spans="1:7">
      <c r="A349" s="79" t="s">
        <v>2173</v>
      </c>
      <c r="B349" s="79" t="s">
        <v>2521</v>
      </c>
      <c r="C349" s="79" t="s">
        <v>2521</v>
      </c>
      <c r="D349" s="79" t="s">
        <v>3013</v>
      </c>
      <c r="E349" s="79" t="s">
        <v>5948</v>
      </c>
      <c r="F349" s="83">
        <v>28.78</v>
      </c>
      <c r="G349" s="79">
        <v>3</v>
      </c>
    </row>
    <row r="350" spans="1:7">
      <c r="A350" s="79" t="s">
        <v>2172</v>
      </c>
      <c r="B350" s="79" t="s">
        <v>2521</v>
      </c>
      <c r="C350" s="79" t="s">
        <v>2521</v>
      </c>
      <c r="D350" s="79" t="s">
        <v>3014</v>
      </c>
      <c r="E350" s="79" t="s">
        <v>5949</v>
      </c>
      <c r="F350" s="83">
        <v>21.26</v>
      </c>
      <c r="G350" s="79">
        <v>2</v>
      </c>
    </row>
    <row r="351" spans="1:7">
      <c r="A351" s="79" t="s">
        <v>2171</v>
      </c>
      <c r="B351" s="79" t="s">
        <v>2521</v>
      </c>
      <c r="C351" s="79" t="s">
        <v>2521</v>
      </c>
      <c r="D351" s="79" t="s">
        <v>3015</v>
      </c>
      <c r="E351" s="79" t="s">
        <v>5950</v>
      </c>
      <c r="F351" s="83">
        <v>14.079999999999998</v>
      </c>
      <c r="G351" s="79">
        <v>2</v>
      </c>
    </row>
    <row r="352" spans="1:7">
      <c r="A352" s="79" t="s">
        <v>2170</v>
      </c>
      <c r="B352" s="79" t="s">
        <v>2521</v>
      </c>
      <c r="C352" s="79" t="s">
        <v>2521</v>
      </c>
      <c r="D352" s="79" t="s">
        <v>3016</v>
      </c>
      <c r="E352" s="79" t="s">
        <v>5950</v>
      </c>
      <c r="F352" s="83">
        <v>9.17</v>
      </c>
      <c r="G352" s="79">
        <v>1</v>
      </c>
    </row>
    <row r="353" spans="1:7">
      <c r="A353" s="79" t="s">
        <v>2169</v>
      </c>
      <c r="B353" s="79" t="s">
        <v>2521</v>
      </c>
      <c r="C353" s="79" t="s">
        <v>2521</v>
      </c>
      <c r="D353" s="79" t="s">
        <v>3017</v>
      </c>
      <c r="E353" s="79" t="s">
        <v>5950</v>
      </c>
      <c r="F353" s="83">
        <v>23.77</v>
      </c>
      <c r="G353" s="79">
        <v>3</v>
      </c>
    </row>
    <row r="354" spans="1:7">
      <c r="A354" s="79" t="s">
        <v>2168</v>
      </c>
      <c r="B354" s="79" t="s">
        <v>2521</v>
      </c>
      <c r="C354" s="79" t="s">
        <v>2521</v>
      </c>
      <c r="D354" s="79" t="s">
        <v>3018</v>
      </c>
      <c r="E354" s="79" t="s">
        <v>5950</v>
      </c>
      <c r="F354" s="83">
        <v>76.87</v>
      </c>
      <c r="G354" s="79">
        <v>10</v>
      </c>
    </row>
    <row r="355" spans="1:7">
      <c r="A355" s="79" t="s">
        <v>2167</v>
      </c>
      <c r="B355" s="79" t="s">
        <v>2521</v>
      </c>
      <c r="C355" s="79" t="s">
        <v>2521</v>
      </c>
      <c r="D355" s="79" t="s">
        <v>3019</v>
      </c>
      <c r="E355" s="79" t="s">
        <v>5950</v>
      </c>
      <c r="F355" s="83">
        <v>31.47</v>
      </c>
      <c r="G355" s="79">
        <v>4</v>
      </c>
    </row>
    <row r="356" spans="1:7">
      <c r="A356" s="79" t="s">
        <v>2166</v>
      </c>
      <c r="B356" s="79" t="s">
        <v>2521</v>
      </c>
      <c r="C356" s="79" t="s">
        <v>2521</v>
      </c>
      <c r="D356" s="79" t="s">
        <v>3020</v>
      </c>
      <c r="E356" s="79" t="s">
        <v>5950</v>
      </c>
      <c r="F356" s="83">
        <v>26.85</v>
      </c>
      <c r="G356" s="79">
        <v>3</v>
      </c>
    </row>
    <row r="357" spans="1:7">
      <c r="A357" s="79" t="s">
        <v>2165</v>
      </c>
      <c r="B357" s="79" t="s">
        <v>2521</v>
      </c>
      <c r="C357" s="79" t="s">
        <v>2521</v>
      </c>
      <c r="D357" s="79" t="s">
        <v>3021</v>
      </c>
      <c r="E357" s="79" t="s">
        <v>5951</v>
      </c>
      <c r="F357" s="83">
        <v>9.6199999999999992</v>
      </c>
      <c r="G357" s="79">
        <v>1</v>
      </c>
    </row>
    <row r="358" spans="1:7">
      <c r="A358" s="79" t="s">
        <v>2164</v>
      </c>
      <c r="B358" s="79" t="s">
        <v>2521</v>
      </c>
      <c r="C358" s="79" t="s">
        <v>2521</v>
      </c>
      <c r="D358" s="79" t="s">
        <v>3022</v>
      </c>
      <c r="E358" s="79" t="s">
        <v>5952</v>
      </c>
      <c r="F358" s="83">
        <v>10.77</v>
      </c>
      <c r="G358" s="79">
        <v>1</v>
      </c>
    </row>
    <row r="359" spans="1:7">
      <c r="A359" s="79" t="s">
        <v>2163</v>
      </c>
      <c r="B359" s="79" t="s">
        <v>2521</v>
      </c>
      <c r="C359" s="79" t="s">
        <v>2521</v>
      </c>
      <c r="D359" s="79" t="s">
        <v>3023</v>
      </c>
      <c r="E359" s="79" t="s">
        <v>5953</v>
      </c>
      <c r="F359" s="83">
        <v>11.63</v>
      </c>
      <c r="G359" s="79">
        <v>1</v>
      </c>
    </row>
    <row r="360" spans="1:7">
      <c r="A360" s="79" t="s">
        <v>2162</v>
      </c>
      <c r="B360" s="79" t="s">
        <v>2521</v>
      </c>
      <c r="C360" s="79" t="s">
        <v>2521</v>
      </c>
      <c r="D360" s="79" t="s">
        <v>3024</v>
      </c>
      <c r="E360" s="79" t="s">
        <v>5954</v>
      </c>
      <c r="F360" s="83">
        <v>23.51</v>
      </c>
      <c r="G360" s="79">
        <v>3</v>
      </c>
    </row>
    <row r="361" spans="1:7">
      <c r="A361" s="79" t="s">
        <v>2161</v>
      </c>
      <c r="B361" s="79" t="s">
        <v>2521</v>
      </c>
      <c r="C361" s="79" t="s">
        <v>2521</v>
      </c>
      <c r="D361" s="79" t="s">
        <v>3025</v>
      </c>
      <c r="E361" s="79" t="s">
        <v>5955</v>
      </c>
      <c r="F361" s="83">
        <v>1.01</v>
      </c>
      <c r="G361" s="79">
        <v>1</v>
      </c>
    </row>
    <row r="362" spans="1:7">
      <c r="A362" s="79" t="s">
        <v>2160</v>
      </c>
      <c r="B362" s="79" t="s">
        <v>2521</v>
      </c>
      <c r="C362" s="79" t="s">
        <v>2521</v>
      </c>
      <c r="D362" s="79" t="s">
        <v>3026</v>
      </c>
      <c r="E362" s="79" t="s">
        <v>5955</v>
      </c>
      <c r="F362" s="83">
        <v>17.010000000000002</v>
      </c>
      <c r="G362" s="79">
        <v>2</v>
      </c>
    </row>
    <row r="363" spans="1:7">
      <c r="A363" s="79" t="s">
        <v>2159</v>
      </c>
      <c r="B363" s="79" t="s">
        <v>2521</v>
      </c>
      <c r="C363" s="79" t="s">
        <v>2521</v>
      </c>
      <c r="D363" s="79" t="s">
        <v>3027</v>
      </c>
      <c r="E363" s="79" t="s">
        <v>5956</v>
      </c>
      <c r="F363" s="83">
        <v>18.440000000000001</v>
      </c>
      <c r="G363" s="79">
        <v>2</v>
      </c>
    </row>
    <row r="364" spans="1:7">
      <c r="A364" s="79" t="s">
        <v>2158</v>
      </c>
      <c r="B364" s="79" t="s">
        <v>2521</v>
      </c>
      <c r="C364" s="79" t="s">
        <v>2521</v>
      </c>
      <c r="D364" s="79" t="s">
        <v>3028</v>
      </c>
      <c r="E364" s="79" t="s">
        <v>5957</v>
      </c>
      <c r="F364" s="83">
        <v>2.79</v>
      </c>
      <c r="G364" s="79">
        <v>1</v>
      </c>
    </row>
    <row r="365" spans="1:7">
      <c r="A365" s="79" t="s">
        <v>2157</v>
      </c>
      <c r="B365" s="79" t="s">
        <v>2521</v>
      </c>
      <c r="C365" s="79" t="s">
        <v>3828</v>
      </c>
      <c r="D365" s="79" t="s">
        <v>3029</v>
      </c>
      <c r="E365" s="79" t="s">
        <v>5958</v>
      </c>
      <c r="F365" s="83">
        <v>10.15</v>
      </c>
      <c r="G365" s="79">
        <v>1</v>
      </c>
    </row>
    <row r="366" spans="1:7">
      <c r="A366" s="79" t="s">
        <v>2156</v>
      </c>
      <c r="B366" s="79" t="s">
        <v>2521</v>
      </c>
      <c r="C366" s="79" t="s">
        <v>3828</v>
      </c>
      <c r="D366" s="79" t="s">
        <v>3030</v>
      </c>
      <c r="E366" s="79" t="s">
        <v>5959</v>
      </c>
      <c r="F366" s="83">
        <v>26.790000000000003</v>
      </c>
      <c r="G366" s="79">
        <v>3</v>
      </c>
    </row>
    <row r="367" spans="1:7">
      <c r="A367" s="79" t="s">
        <v>2155</v>
      </c>
      <c r="B367" s="79" t="s">
        <v>2521</v>
      </c>
      <c r="C367" s="79" t="s">
        <v>3828</v>
      </c>
      <c r="D367" s="79" t="s">
        <v>3031</v>
      </c>
      <c r="E367" s="79" t="s">
        <v>5960</v>
      </c>
      <c r="F367" s="83">
        <v>6.32</v>
      </c>
      <c r="G367" s="79">
        <v>1</v>
      </c>
    </row>
    <row r="368" spans="1:7">
      <c r="A368" s="79" t="s">
        <v>2154</v>
      </c>
      <c r="B368" s="79" t="s">
        <v>2521</v>
      </c>
      <c r="C368" s="79" t="s">
        <v>3828</v>
      </c>
      <c r="D368" s="79" t="s">
        <v>228</v>
      </c>
      <c r="E368" s="79" t="s">
        <v>5960</v>
      </c>
      <c r="F368" s="83">
        <v>21.69</v>
      </c>
      <c r="G368" s="79">
        <v>2</v>
      </c>
    </row>
    <row r="369" spans="1:7">
      <c r="A369" s="79" t="s">
        <v>2153</v>
      </c>
      <c r="B369" s="79" t="s">
        <v>2521</v>
      </c>
      <c r="C369" s="79" t="s">
        <v>3828</v>
      </c>
      <c r="D369" s="79" t="s">
        <v>3032</v>
      </c>
      <c r="E369" s="79" t="s">
        <v>5961</v>
      </c>
      <c r="F369" s="83">
        <v>17.09</v>
      </c>
      <c r="G369" s="79">
        <v>2</v>
      </c>
    </row>
    <row r="370" spans="1:7">
      <c r="A370" s="79" t="s">
        <v>2152</v>
      </c>
      <c r="B370" s="79" t="s">
        <v>2521</v>
      </c>
      <c r="C370" s="79" t="s">
        <v>3828</v>
      </c>
      <c r="D370" s="79" t="s">
        <v>3033</v>
      </c>
      <c r="E370" s="79" t="s">
        <v>5962</v>
      </c>
      <c r="F370" s="83">
        <v>19.600000000000001</v>
      </c>
      <c r="G370" s="79">
        <v>2</v>
      </c>
    </row>
    <row r="371" spans="1:7">
      <c r="A371" s="79" t="s">
        <v>2151</v>
      </c>
      <c r="B371" s="79" t="s">
        <v>2521</v>
      </c>
      <c r="C371" s="79" t="s">
        <v>3828</v>
      </c>
      <c r="D371" s="79" t="s">
        <v>3034</v>
      </c>
      <c r="E371" s="79" t="s">
        <v>5963</v>
      </c>
      <c r="F371" s="83">
        <v>7.2081999999999997</v>
      </c>
      <c r="G371" s="79">
        <v>1</v>
      </c>
    </row>
    <row r="372" spans="1:7">
      <c r="A372" s="79" t="s">
        <v>2150</v>
      </c>
      <c r="B372" s="79" t="s">
        <v>2521</v>
      </c>
      <c r="C372" s="79" t="s">
        <v>3828</v>
      </c>
      <c r="D372" s="79" t="s">
        <v>3035</v>
      </c>
      <c r="E372" s="79" t="s">
        <v>5964</v>
      </c>
      <c r="F372" s="83">
        <v>17.02</v>
      </c>
      <c r="G372" s="79">
        <v>2</v>
      </c>
    </row>
    <row r="373" spans="1:7">
      <c r="A373" s="79" t="s">
        <v>2149</v>
      </c>
      <c r="B373" s="79" t="s">
        <v>2521</v>
      </c>
      <c r="C373" s="79" t="s">
        <v>3829</v>
      </c>
      <c r="D373" s="79" t="s">
        <v>3036</v>
      </c>
      <c r="E373" s="79" t="s">
        <v>5965</v>
      </c>
      <c r="F373" s="83">
        <v>39.58</v>
      </c>
      <c r="G373" s="79">
        <v>5</v>
      </c>
    </row>
    <row r="374" spans="1:7">
      <c r="A374" s="79" t="s">
        <v>2148</v>
      </c>
      <c r="B374" s="79" t="s">
        <v>2521</v>
      </c>
      <c r="C374" s="79" t="s">
        <v>3829</v>
      </c>
      <c r="D374" s="79" t="s">
        <v>3037</v>
      </c>
      <c r="E374" s="79" t="s">
        <v>5966</v>
      </c>
      <c r="F374" s="83">
        <v>14.38</v>
      </c>
      <c r="G374" s="79">
        <v>2</v>
      </c>
    </row>
    <row r="375" spans="1:7">
      <c r="A375" s="79" t="s">
        <v>2147</v>
      </c>
      <c r="B375" s="79" t="s">
        <v>2521</v>
      </c>
      <c r="C375" s="79" t="s">
        <v>3829</v>
      </c>
      <c r="D375" s="79" t="s">
        <v>3038</v>
      </c>
      <c r="E375" s="79" t="s">
        <v>5967</v>
      </c>
      <c r="F375" s="83">
        <v>9.89</v>
      </c>
      <c r="G375" s="79">
        <v>1</v>
      </c>
    </row>
    <row r="376" spans="1:7">
      <c r="A376" s="79" t="s">
        <v>2146</v>
      </c>
      <c r="B376" s="79" t="s">
        <v>2521</v>
      </c>
      <c r="C376" s="79" t="s">
        <v>3829</v>
      </c>
      <c r="D376" s="79" t="s">
        <v>3039</v>
      </c>
      <c r="E376" s="79" t="s">
        <v>5967</v>
      </c>
      <c r="F376" s="83">
        <v>16.850000000000001</v>
      </c>
      <c r="G376" s="79">
        <v>2</v>
      </c>
    </row>
    <row r="377" spans="1:7">
      <c r="A377" s="79" t="s">
        <v>2145</v>
      </c>
      <c r="B377" s="79" t="s">
        <v>2521</v>
      </c>
      <c r="C377" s="79" t="s">
        <v>3829</v>
      </c>
      <c r="D377" s="79" t="s">
        <v>3040</v>
      </c>
      <c r="E377" s="79" t="s">
        <v>5968</v>
      </c>
      <c r="F377" s="83">
        <v>14.829999999999998</v>
      </c>
      <c r="G377" s="79">
        <v>2</v>
      </c>
    </row>
    <row r="378" spans="1:7">
      <c r="A378" s="79" t="s">
        <v>2144</v>
      </c>
      <c r="B378" s="79" t="s">
        <v>2521</v>
      </c>
      <c r="C378" s="79" t="s">
        <v>3829</v>
      </c>
      <c r="D378" s="79" t="s">
        <v>3041</v>
      </c>
      <c r="E378" s="79" t="s">
        <v>5965</v>
      </c>
      <c r="F378" s="83">
        <v>41.949999999999996</v>
      </c>
      <c r="G378" s="79">
        <v>5</v>
      </c>
    </row>
    <row r="379" spans="1:7">
      <c r="A379" s="79" t="s">
        <v>2143</v>
      </c>
      <c r="B379" s="79" t="s">
        <v>2521</v>
      </c>
      <c r="C379" s="79" t="s">
        <v>3829</v>
      </c>
      <c r="D379" s="79" t="s">
        <v>3042</v>
      </c>
      <c r="E379" s="79" t="s">
        <v>5969</v>
      </c>
      <c r="F379" s="83">
        <v>11.600000000000001</v>
      </c>
      <c r="G379" s="79">
        <v>1</v>
      </c>
    </row>
    <row r="380" spans="1:7">
      <c r="A380" s="79" t="s">
        <v>2142</v>
      </c>
      <c r="B380" s="79" t="s">
        <v>2521</v>
      </c>
      <c r="C380" s="79" t="s">
        <v>3829</v>
      </c>
      <c r="D380" s="79" t="s">
        <v>3043</v>
      </c>
      <c r="E380" s="79" t="s">
        <v>5969</v>
      </c>
      <c r="F380" s="83">
        <v>7.9399999999999995</v>
      </c>
      <c r="G380" s="79">
        <v>1</v>
      </c>
    </row>
    <row r="381" spans="1:7">
      <c r="A381" s="79" t="s">
        <v>2141</v>
      </c>
      <c r="B381" s="79" t="s">
        <v>2521</v>
      </c>
      <c r="C381" s="79" t="s">
        <v>3829</v>
      </c>
      <c r="D381" s="79" t="s">
        <v>3044</v>
      </c>
      <c r="E381" s="79" t="s">
        <v>5970</v>
      </c>
      <c r="F381" s="83">
        <v>29.679880000000001</v>
      </c>
      <c r="G381" s="79">
        <v>4</v>
      </c>
    </row>
    <row r="382" spans="1:7">
      <c r="A382" s="79" t="s">
        <v>2140</v>
      </c>
      <c r="B382" s="79" t="s">
        <v>2521</v>
      </c>
      <c r="C382" s="79" t="s">
        <v>3829</v>
      </c>
      <c r="D382" s="79" t="s">
        <v>3045</v>
      </c>
      <c r="E382" s="79" t="s">
        <v>5971</v>
      </c>
      <c r="F382" s="83">
        <v>10.979999999999999</v>
      </c>
      <c r="G382" s="79">
        <v>1</v>
      </c>
    </row>
    <row r="383" spans="1:7">
      <c r="A383" s="79" t="s">
        <v>2139</v>
      </c>
      <c r="B383" s="79" t="s">
        <v>2521</v>
      </c>
      <c r="C383" s="79" t="s">
        <v>3829</v>
      </c>
      <c r="D383" s="79" t="s">
        <v>3046</v>
      </c>
      <c r="E383" s="79" t="s">
        <v>5972</v>
      </c>
      <c r="F383" s="83">
        <v>3.7861910000000001</v>
      </c>
      <c r="G383" s="79">
        <v>1</v>
      </c>
    </row>
    <row r="384" spans="1:7">
      <c r="A384" s="79" t="s">
        <v>2138</v>
      </c>
      <c r="B384" s="79" t="s">
        <v>2521</v>
      </c>
      <c r="C384" s="79" t="s">
        <v>3829</v>
      </c>
      <c r="D384" s="79" t="s">
        <v>3047</v>
      </c>
      <c r="E384" s="79" t="s">
        <v>5973</v>
      </c>
      <c r="F384" s="83">
        <v>29.679880000000001</v>
      </c>
      <c r="G384" s="79">
        <v>4</v>
      </c>
    </row>
    <row r="385" spans="1:7">
      <c r="A385" s="79" t="s">
        <v>2137</v>
      </c>
      <c r="B385" s="79" t="s">
        <v>2521</v>
      </c>
      <c r="C385" s="79" t="s">
        <v>3829</v>
      </c>
      <c r="D385" s="79" t="s">
        <v>3048</v>
      </c>
      <c r="E385" s="79" t="s">
        <v>5974</v>
      </c>
      <c r="F385" s="83">
        <v>3.7861910000000001</v>
      </c>
      <c r="G385" s="79">
        <v>1</v>
      </c>
    </row>
    <row r="386" spans="1:7">
      <c r="A386" s="79" t="s">
        <v>2136</v>
      </c>
      <c r="B386" s="79" t="s">
        <v>2521</v>
      </c>
      <c r="C386" s="79" t="s">
        <v>2553</v>
      </c>
      <c r="D386" s="79" t="s">
        <v>3049</v>
      </c>
      <c r="E386" s="79" t="s">
        <v>5975</v>
      </c>
      <c r="F386" s="83">
        <v>25.180000000000003</v>
      </c>
      <c r="G386" s="79">
        <v>3</v>
      </c>
    </row>
    <row r="387" spans="1:7">
      <c r="A387" s="79" t="s">
        <v>2135</v>
      </c>
      <c r="B387" s="79" t="s">
        <v>2521</v>
      </c>
      <c r="C387" s="79" t="s">
        <v>2553</v>
      </c>
      <c r="D387" s="79" t="s">
        <v>3050</v>
      </c>
      <c r="E387" s="79" t="s">
        <v>5976</v>
      </c>
      <c r="F387" s="83">
        <v>40.03</v>
      </c>
      <c r="G387" s="79">
        <v>5</v>
      </c>
    </row>
    <row r="388" spans="1:7">
      <c r="A388" s="79" t="s">
        <v>2134</v>
      </c>
      <c r="B388" s="79" t="s">
        <v>2521</v>
      </c>
      <c r="C388" s="79" t="s">
        <v>2553</v>
      </c>
      <c r="D388" s="79" t="s">
        <v>3051</v>
      </c>
      <c r="E388" s="79" t="s">
        <v>5977</v>
      </c>
      <c r="F388" s="83">
        <v>16.34</v>
      </c>
      <c r="G388" s="79">
        <v>2</v>
      </c>
    </row>
    <row r="389" spans="1:7">
      <c r="A389" s="79" t="s">
        <v>2133</v>
      </c>
      <c r="B389" s="79" t="s">
        <v>2521</v>
      </c>
      <c r="C389" s="79" t="s">
        <v>2553</v>
      </c>
      <c r="D389" s="79" t="s">
        <v>3052</v>
      </c>
      <c r="E389" s="79" t="s">
        <v>5978</v>
      </c>
      <c r="F389" s="83">
        <v>74.350000000000009</v>
      </c>
      <c r="G389" s="79">
        <v>10</v>
      </c>
    </row>
    <row r="390" spans="1:7">
      <c r="A390" s="79" t="s">
        <v>2132</v>
      </c>
      <c r="B390" s="79" t="s">
        <v>2521</v>
      </c>
      <c r="C390" s="79" t="s">
        <v>2553</v>
      </c>
      <c r="D390" s="79" t="s">
        <v>3053</v>
      </c>
      <c r="E390" s="79" t="s">
        <v>5978</v>
      </c>
      <c r="F390" s="83">
        <v>33.57</v>
      </c>
      <c r="G390" s="79">
        <v>4</v>
      </c>
    </row>
    <row r="391" spans="1:7">
      <c r="A391" s="79" t="s">
        <v>2131</v>
      </c>
      <c r="B391" s="79" t="s">
        <v>2521</v>
      </c>
      <c r="C391" s="79" t="s">
        <v>2553</v>
      </c>
      <c r="D391" s="79" t="s">
        <v>3054</v>
      </c>
      <c r="E391" s="79" t="s">
        <v>5978</v>
      </c>
      <c r="F391" s="83">
        <v>70.89</v>
      </c>
      <c r="G391" s="79">
        <v>9</v>
      </c>
    </row>
    <row r="392" spans="1:7">
      <c r="A392" s="79" t="s">
        <v>2130</v>
      </c>
      <c r="B392" s="79" t="s">
        <v>2521</v>
      </c>
      <c r="C392" s="79" t="s">
        <v>2553</v>
      </c>
      <c r="D392" s="79" t="s">
        <v>3055</v>
      </c>
      <c r="E392" s="79" t="s">
        <v>5979</v>
      </c>
      <c r="F392" s="83">
        <v>8.52</v>
      </c>
      <c r="G392" s="79">
        <v>1</v>
      </c>
    </row>
    <row r="393" spans="1:7">
      <c r="A393" s="79" t="s">
        <v>2129</v>
      </c>
      <c r="B393" s="79" t="s">
        <v>2521</v>
      </c>
      <c r="C393" s="79" t="s">
        <v>2553</v>
      </c>
      <c r="D393" s="79" t="s">
        <v>3056</v>
      </c>
      <c r="E393" s="79" t="s">
        <v>5980</v>
      </c>
      <c r="F393" s="83">
        <v>35.31</v>
      </c>
      <c r="G393" s="79">
        <v>4</v>
      </c>
    </row>
    <row r="394" spans="1:7">
      <c r="A394" s="79" t="s">
        <v>2128</v>
      </c>
      <c r="B394" s="79" t="s">
        <v>2521</v>
      </c>
      <c r="C394" s="79" t="s">
        <v>2553</v>
      </c>
      <c r="D394" s="79" t="s">
        <v>3057</v>
      </c>
      <c r="E394" s="79" t="s">
        <v>5981</v>
      </c>
      <c r="F394" s="83">
        <v>19.09</v>
      </c>
      <c r="G394" s="79">
        <v>2</v>
      </c>
    </row>
    <row r="395" spans="1:7">
      <c r="A395" s="79" t="s">
        <v>2127</v>
      </c>
      <c r="B395" s="79" t="s">
        <v>2521</v>
      </c>
      <c r="C395" s="79" t="s">
        <v>2553</v>
      </c>
      <c r="D395" s="79" t="s">
        <v>3058</v>
      </c>
      <c r="E395" s="79" t="s">
        <v>5982</v>
      </c>
      <c r="F395" s="83">
        <v>28.67</v>
      </c>
      <c r="G395" s="79">
        <v>3</v>
      </c>
    </row>
    <row r="396" spans="1:7">
      <c r="A396" s="79" t="s">
        <v>2126</v>
      </c>
      <c r="B396" s="79" t="s">
        <v>2521</v>
      </c>
      <c r="C396" s="79" t="s">
        <v>2553</v>
      </c>
      <c r="D396" s="79" t="s">
        <v>3059</v>
      </c>
      <c r="E396" s="79" t="s">
        <v>5983</v>
      </c>
      <c r="F396" s="83">
        <v>21.89</v>
      </c>
      <c r="G396" s="79">
        <v>3</v>
      </c>
    </row>
    <row r="397" spans="1:7">
      <c r="A397" s="79" t="s">
        <v>2125</v>
      </c>
      <c r="B397" s="79" t="s">
        <v>2521</v>
      </c>
      <c r="C397" s="79" t="s">
        <v>2553</v>
      </c>
      <c r="D397" s="79" t="s">
        <v>3060</v>
      </c>
      <c r="E397" s="79" t="s">
        <v>5984</v>
      </c>
      <c r="F397" s="83">
        <v>50</v>
      </c>
      <c r="G397" s="79">
        <v>6</v>
      </c>
    </row>
    <row r="398" spans="1:7">
      <c r="A398" s="79" t="s">
        <v>2124</v>
      </c>
      <c r="B398" s="79" t="s">
        <v>2521</v>
      </c>
      <c r="C398" s="79" t="s">
        <v>2553</v>
      </c>
      <c r="D398" s="79" t="s">
        <v>3061</v>
      </c>
      <c r="E398" s="79" t="s">
        <v>5985</v>
      </c>
      <c r="F398" s="83">
        <v>14.299999999999999</v>
      </c>
      <c r="G398" s="79">
        <v>2</v>
      </c>
    </row>
    <row r="399" spans="1:7">
      <c r="A399" s="79" t="s">
        <v>2123</v>
      </c>
      <c r="B399" s="79" t="s">
        <v>2521</v>
      </c>
      <c r="C399" s="79" t="s">
        <v>2553</v>
      </c>
      <c r="D399" s="79" t="s">
        <v>3062</v>
      </c>
      <c r="E399" s="79" t="s">
        <v>5986</v>
      </c>
      <c r="F399" s="83">
        <v>31.480000000000004</v>
      </c>
      <c r="G399" s="79">
        <v>4</v>
      </c>
    </row>
    <row r="400" spans="1:7">
      <c r="A400" s="79" t="s">
        <v>2122</v>
      </c>
      <c r="B400" s="79" t="s">
        <v>2521</v>
      </c>
      <c r="C400" s="79" t="s">
        <v>2627</v>
      </c>
      <c r="D400" s="79" t="s">
        <v>3064</v>
      </c>
      <c r="E400" s="79" t="s">
        <v>5987</v>
      </c>
      <c r="F400" s="83">
        <v>21.5</v>
      </c>
      <c r="G400" s="79">
        <v>2</v>
      </c>
    </row>
    <row r="401" spans="1:7">
      <c r="A401" s="79" t="s">
        <v>2121</v>
      </c>
      <c r="B401" s="79" t="s">
        <v>2521</v>
      </c>
      <c r="C401" s="79" t="s">
        <v>2627</v>
      </c>
      <c r="D401" s="79" t="s">
        <v>3065</v>
      </c>
      <c r="E401" s="79" t="s">
        <v>5988</v>
      </c>
      <c r="F401" s="83">
        <v>27.96</v>
      </c>
      <c r="G401" s="79">
        <v>3</v>
      </c>
    </row>
    <row r="402" spans="1:7">
      <c r="A402" s="79" t="s">
        <v>2120</v>
      </c>
      <c r="B402" s="79" t="s">
        <v>2521</v>
      </c>
      <c r="C402" s="79" t="s">
        <v>2627</v>
      </c>
      <c r="D402" s="79" t="s">
        <v>3066</v>
      </c>
      <c r="E402" s="79" t="s">
        <v>5989</v>
      </c>
      <c r="F402" s="83">
        <v>27.21</v>
      </c>
      <c r="G402" s="79">
        <v>3</v>
      </c>
    </row>
    <row r="403" spans="1:7">
      <c r="A403" s="79" t="s">
        <v>2119</v>
      </c>
      <c r="B403" s="79" t="s">
        <v>2521</v>
      </c>
      <c r="C403" s="79" t="s">
        <v>2627</v>
      </c>
      <c r="D403" s="79" t="s">
        <v>3067</v>
      </c>
      <c r="E403" s="79" t="s">
        <v>5989</v>
      </c>
      <c r="F403" s="83">
        <v>44.18</v>
      </c>
      <c r="G403" s="79">
        <v>6</v>
      </c>
    </row>
    <row r="404" spans="1:7">
      <c r="A404" s="79" t="s">
        <v>2118</v>
      </c>
      <c r="B404" s="79" t="s">
        <v>2521</v>
      </c>
      <c r="C404" s="79" t="s">
        <v>2627</v>
      </c>
      <c r="D404" s="79" t="s">
        <v>3063</v>
      </c>
      <c r="E404" s="79" t="s">
        <v>5989</v>
      </c>
      <c r="F404" s="83">
        <v>49.93</v>
      </c>
      <c r="G404" s="79">
        <v>6</v>
      </c>
    </row>
    <row r="405" spans="1:7">
      <c r="A405" s="79" t="s">
        <v>2117</v>
      </c>
      <c r="B405" s="79" t="s">
        <v>2521</v>
      </c>
      <c r="C405" s="79" t="s">
        <v>2627</v>
      </c>
      <c r="D405" s="79" t="s">
        <v>3068</v>
      </c>
      <c r="E405" s="79" t="s">
        <v>5990</v>
      </c>
      <c r="F405" s="83">
        <v>32.019999999999996</v>
      </c>
      <c r="G405" s="79">
        <v>4</v>
      </c>
    </row>
    <row r="406" spans="1:7">
      <c r="A406" s="79" t="s">
        <v>2116</v>
      </c>
      <c r="B406" s="79" t="s">
        <v>2521</v>
      </c>
      <c r="C406" s="79" t="s">
        <v>2627</v>
      </c>
      <c r="D406" s="79" t="s">
        <v>2753</v>
      </c>
      <c r="E406" s="79" t="s">
        <v>5991</v>
      </c>
      <c r="F406" s="83">
        <v>43.480000000000004</v>
      </c>
      <c r="G406" s="79">
        <v>6</v>
      </c>
    </row>
    <row r="407" spans="1:7">
      <c r="A407" s="79" t="s">
        <v>2115</v>
      </c>
      <c r="B407" s="79" t="s">
        <v>2521</v>
      </c>
      <c r="C407" s="79" t="s">
        <v>2627</v>
      </c>
      <c r="D407" s="79" t="s">
        <v>3069</v>
      </c>
      <c r="E407" s="79" t="s">
        <v>5991</v>
      </c>
      <c r="F407" s="83">
        <v>25.03</v>
      </c>
      <c r="G407" s="79">
        <v>3</v>
      </c>
    </row>
    <row r="408" spans="1:7">
      <c r="A408" s="79" t="s">
        <v>2114</v>
      </c>
      <c r="B408" s="79" t="s">
        <v>2521</v>
      </c>
      <c r="C408" s="79" t="s">
        <v>2627</v>
      </c>
      <c r="D408" s="79" t="s">
        <v>3070</v>
      </c>
      <c r="E408" s="79" t="s">
        <v>5992</v>
      </c>
      <c r="F408" s="83">
        <v>28.15</v>
      </c>
      <c r="G408" s="79">
        <v>3</v>
      </c>
    </row>
    <row r="409" spans="1:7">
      <c r="A409" s="79" t="s">
        <v>2113</v>
      </c>
      <c r="B409" s="79" t="s">
        <v>2521</v>
      </c>
      <c r="C409" s="79" t="s">
        <v>2627</v>
      </c>
      <c r="D409" s="79" t="s">
        <v>3071</v>
      </c>
      <c r="E409" s="79" t="s">
        <v>5993</v>
      </c>
      <c r="F409" s="83">
        <v>30.89</v>
      </c>
      <c r="G409" s="79">
        <v>4</v>
      </c>
    </row>
    <row r="410" spans="1:7">
      <c r="A410" s="79" t="s">
        <v>2112</v>
      </c>
      <c r="B410" s="79" t="s">
        <v>2521</v>
      </c>
      <c r="C410" s="79" t="s">
        <v>2627</v>
      </c>
      <c r="D410" s="79" t="s">
        <v>3072</v>
      </c>
      <c r="E410" s="79" t="s">
        <v>5994</v>
      </c>
      <c r="F410" s="83">
        <v>41.64</v>
      </c>
      <c r="G410" s="79">
        <v>5</v>
      </c>
    </row>
    <row r="411" spans="1:7">
      <c r="A411" s="79" t="s">
        <v>2111</v>
      </c>
      <c r="B411" s="79" t="s">
        <v>2521</v>
      </c>
      <c r="C411" s="79" t="s">
        <v>2627</v>
      </c>
      <c r="D411" s="79" t="s">
        <v>3073</v>
      </c>
      <c r="E411" s="79" t="s">
        <v>5995</v>
      </c>
      <c r="F411" s="83">
        <v>22.908519999999999</v>
      </c>
      <c r="G411" s="79">
        <v>3</v>
      </c>
    </row>
    <row r="412" spans="1:7">
      <c r="A412" s="79" t="s">
        <v>2110</v>
      </c>
      <c r="B412" s="79" t="s">
        <v>2521</v>
      </c>
      <c r="C412" s="79" t="s">
        <v>2627</v>
      </c>
      <c r="D412" s="79" t="s">
        <v>3074</v>
      </c>
      <c r="E412" s="79" t="s">
        <v>5995</v>
      </c>
      <c r="F412" s="83">
        <v>38.51</v>
      </c>
      <c r="G412" s="79">
        <v>5</v>
      </c>
    </row>
    <row r="413" spans="1:7">
      <c r="A413" s="79" t="s">
        <v>2109</v>
      </c>
      <c r="B413" s="79" t="s">
        <v>2521</v>
      </c>
      <c r="C413" s="79" t="s">
        <v>2627</v>
      </c>
      <c r="D413" s="79" t="s">
        <v>3075</v>
      </c>
      <c r="E413" s="79" t="s">
        <v>5996</v>
      </c>
      <c r="F413" s="83">
        <v>65.19</v>
      </c>
      <c r="G413" s="79">
        <v>9</v>
      </c>
    </row>
    <row r="414" spans="1:7">
      <c r="A414" s="79" t="s">
        <v>2108</v>
      </c>
      <c r="B414" s="79" t="s">
        <v>2521</v>
      </c>
      <c r="C414" s="79" t="s">
        <v>2627</v>
      </c>
      <c r="D414" s="79" t="s">
        <v>3076</v>
      </c>
      <c r="E414" s="79" t="s">
        <v>5997</v>
      </c>
      <c r="F414" s="83">
        <v>41.260000000000005</v>
      </c>
      <c r="G414" s="79">
        <v>5</v>
      </c>
    </row>
    <row r="415" spans="1:7">
      <c r="A415" s="79" t="s">
        <v>2107</v>
      </c>
      <c r="B415" s="79" t="s">
        <v>2521</v>
      </c>
      <c r="C415" s="79" t="s">
        <v>2627</v>
      </c>
      <c r="D415" s="79" t="s">
        <v>3077</v>
      </c>
      <c r="E415" s="79" t="s">
        <v>5998</v>
      </c>
      <c r="F415" s="83">
        <v>54.72</v>
      </c>
      <c r="G415" s="79">
        <v>7</v>
      </c>
    </row>
    <row r="416" spans="1:7">
      <c r="A416" s="79" t="s">
        <v>2106</v>
      </c>
      <c r="B416" s="79" t="s">
        <v>2521</v>
      </c>
      <c r="C416" s="79" t="s">
        <v>2627</v>
      </c>
      <c r="D416" s="79" t="s">
        <v>3078</v>
      </c>
      <c r="E416" s="79" t="s">
        <v>5999</v>
      </c>
      <c r="F416" s="83">
        <v>52.55</v>
      </c>
      <c r="G416" s="79">
        <v>7</v>
      </c>
    </row>
    <row r="417" spans="1:7">
      <c r="A417" s="79" t="s">
        <v>2105</v>
      </c>
      <c r="B417" s="79" t="s">
        <v>2521</v>
      </c>
      <c r="C417" s="79" t="s">
        <v>2627</v>
      </c>
      <c r="D417" s="79" t="s">
        <v>3079</v>
      </c>
      <c r="E417" s="79" t="s">
        <v>6000</v>
      </c>
      <c r="F417" s="83">
        <v>22.908519999999999</v>
      </c>
      <c r="G417" s="79">
        <v>3</v>
      </c>
    </row>
    <row r="418" spans="1:7">
      <c r="A418" s="79" t="s">
        <v>2104</v>
      </c>
      <c r="B418" s="79" t="s">
        <v>2521</v>
      </c>
      <c r="C418" s="79" t="s">
        <v>2627</v>
      </c>
      <c r="D418" s="79" t="s">
        <v>3080</v>
      </c>
      <c r="E418" s="79" t="s">
        <v>6001</v>
      </c>
      <c r="F418" s="83">
        <v>35.74</v>
      </c>
      <c r="G418" s="79">
        <v>4</v>
      </c>
    </row>
    <row r="419" spans="1:7">
      <c r="A419" s="79" t="s">
        <v>2103</v>
      </c>
      <c r="B419" s="79" t="s">
        <v>2521</v>
      </c>
      <c r="C419" s="79" t="s">
        <v>2627</v>
      </c>
      <c r="D419" s="79" t="s">
        <v>3081</v>
      </c>
      <c r="E419" s="79" t="s">
        <v>5995</v>
      </c>
      <c r="F419" s="83">
        <v>30.709999999999997</v>
      </c>
      <c r="G419" s="79">
        <v>4</v>
      </c>
    </row>
    <row r="420" spans="1:7">
      <c r="A420" s="79" t="s">
        <v>2102</v>
      </c>
      <c r="B420" s="79" t="s">
        <v>2521</v>
      </c>
      <c r="C420" s="79" t="s">
        <v>2646</v>
      </c>
      <c r="D420" s="79" t="s">
        <v>2691</v>
      </c>
      <c r="E420" s="79" t="s">
        <v>6002</v>
      </c>
      <c r="F420" s="83">
        <v>26.06</v>
      </c>
      <c r="G420" s="79">
        <v>3</v>
      </c>
    </row>
    <row r="421" spans="1:7">
      <c r="A421" s="79" t="s">
        <v>2101</v>
      </c>
      <c r="B421" s="79" t="s">
        <v>2521</v>
      </c>
      <c r="C421" s="79" t="s">
        <v>2646</v>
      </c>
      <c r="D421" s="79" t="s">
        <v>3082</v>
      </c>
      <c r="E421" s="79" t="s">
        <v>6003</v>
      </c>
      <c r="F421" s="83">
        <v>38.65</v>
      </c>
      <c r="G421" s="79">
        <v>5</v>
      </c>
    </row>
    <row r="422" spans="1:7">
      <c r="A422" s="79" t="s">
        <v>2100</v>
      </c>
      <c r="B422" s="79" t="s">
        <v>2521</v>
      </c>
      <c r="C422" s="79" t="s">
        <v>2646</v>
      </c>
      <c r="D422" s="79" t="s">
        <v>3083</v>
      </c>
      <c r="E422" s="79" t="s">
        <v>6004</v>
      </c>
      <c r="F422" s="83">
        <v>73.61999999999999</v>
      </c>
      <c r="G422" s="79">
        <v>10</v>
      </c>
    </row>
    <row r="423" spans="1:7">
      <c r="A423" s="79" t="s">
        <v>2099</v>
      </c>
      <c r="B423" s="79" t="s">
        <v>2521</v>
      </c>
      <c r="C423" s="79" t="s">
        <v>2646</v>
      </c>
      <c r="D423" s="79" t="s">
        <v>3084</v>
      </c>
      <c r="E423" s="79" t="s">
        <v>6002</v>
      </c>
      <c r="F423" s="83">
        <v>69.010000000000005</v>
      </c>
      <c r="G423" s="79">
        <v>9</v>
      </c>
    </row>
    <row r="424" spans="1:7">
      <c r="A424" s="79" t="s">
        <v>2098</v>
      </c>
      <c r="B424" s="79" t="s">
        <v>2521</v>
      </c>
      <c r="C424" s="79" t="s">
        <v>2646</v>
      </c>
      <c r="D424" s="79" t="s">
        <v>3085</v>
      </c>
      <c r="E424" s="79" t="s">
        <v>6005</v>
      </c>
      <c r="F424" s="83">
        <v>39.5</v>
      </c>
      <c r="G424" s="79">
        <v>5</v>
      </c>
    </row>
    <row r="425" spans="1:7">
      <c r="A425" s="79" t="s">
        <v>2097</v>
      </c>
      <c r="B425" s="79" t="s">
        <v>2521</v>
      </c>
      <c r="C425" s="79" t="s">
        <v>2646</v>
      </c>
      <c r="D425" s="79" t="s">
        <v>3086</v>
      </c>
      <c r="E425" s="79" t="s">
        <v>6006</v>
      </c>
      <c r="F425" s="83">
        <v>31.700000000000003</v>
      </c>
      <c r="G425" s="79">
        <v>4</v>
      </c>
    </row>
    <row r="426" spans="1:7">
      <c r="A426" s="79" t="s">
        <v>2096</v>
      </c>
      <c r="B426" s="79" t="s">
        <v>2521</v>
      </c>
      <c r="C426" s="79" t="s">
        <v>2646</v>
      </c>
      <c r="D426" s="79" t="s">
        <v>3087</v>
      </c>
      <c r="E426" s="79" t="s">
        <v>6007</v>
      </c>
      <c r="F426" s="83">
        <v>39.93</v>
      </c>
      <c r="G426" s="79">
        <v>5</v>
      </c>
    </row>
    <row r="427" spans="1:7">
      <c r="A427" s="79" t="s">
        <v>2095</v>
      </c>
      <c r="B427" s="79" t="s">
        <v>2521</v>
      </c>
      <c r="C427" s="79" t="s">
        <v>2646</v>
      </c>
      <c r="D427" s="79" t="s">
        <v>3088</v>
      </c>
      <c r="E427" s="79" t="s">
        <v>6008</v>
      </c>
      <c r="F427" s="83">
        <v>24.53</v>
      </c>
      <c r="G427" s="79">
        <v>3</v>
      </c>
    </row>
    <row r="428" spans="1:7">
      <c r="A428" s="79" t="s">
        <v>2094</v>
      </c>
      <c r="B428" s="79" t="s">
        <v>2521</v>
      </c>
      <c r="C428" s="79" t="s">
        <v>2681</v>
      </c>
      <c r="D428" s="79" t="s">
        <v>3090</v>
      </c>
      <c r="E428" s="79" t="s">
        <v>6009</v>
      </c>
      <c r="F428" s="83">
        <v>10.23</v>
      </c>
      <c r="G428" s="79">
        <v>1</v>
      </c>
    </row>
    <row r="429" spans="1:7">
      <c r="A429" s="79" t="s">
        <v>2093</v>
      </c>
      <c r="B429" s="79" t="s">
        <v>2521</v>
      </c>
      <c r="C429" s="79" t="s">
        <v>2681</v>
      </c>
      <c r="D429" s="79" t="s">
        <v>3091</v>
      </c>
      <c r="E429" s="79" t="s">
        <v>6010</v>
      </c>
      <c r="F429" s="83">
        <v>15.27</v>
      </c>
      <c r="G429" s="79">
        <v>2</v>
      </c>
    </row>
    <row r="430" spans="1:7">
      <c r="A430" s="79" t="s">
        <v>2092</v>
      </c>
      <c r="B430" s="79" t="s">
        <v>2521</v>
      </c>
      <c r="C430" s="79" t="s">
        <v>2681</v>
      </c>
      <c r="D430" s="79" t="s">
        <v>3092</v>
      </c>
      <c r="E430" s="79" t="s">
        <v>6011</v>
      </c>
      <c r="F430" s="83">
        <v>20.72</v>
      </c>
      <c r="G430" s="79">
        <v>2</v>
      </c>
    </row>
    <row r="431" spans="1:7">
      <c r="A431" s="79" t="s">
        <v>2091</v>
      </c>
      <c r="B431" s="79" t="s">
        <v>2521</v>
      </c>
      <c r="C431" s="79" t="s">
        <v>2681</v>
      </c>
      <c r="D431" s="79" t="s">
        <v>3089</v>
      </c>
      <c r="E431" s="79" t="s">
        <v>6012</v>
      </c>
      <c r="F431" s="83">
        <v>11.66</v>
      </c>
      <c r="G431" s="79">
        <v>1</v>
      </c>
    </row>
    <row r="432" spans="1:7">
      <c r="A432" s="79" t="s">
        <v>2090</v>
      </c>
      <c r="B432" s="79" t="s">
        <v>2521</v>
      </c>
      <c r="C432" s="79" t="s">
        <v>2681</v>
      </c>
      <c r="D432" s="79" t="s">
        <v>3093</v>
      </c>
      <c r="E432" s="79" t="s">
        <v>6013</v>
      </c>
      <c r="F432" s="83">
        <v>16.7</v>
      </c>
      <c r="G432" s="79">
        <v>2</v>
      </c>
    </row>
    <row r="433" spans="1:7">
      <c r="A433" s="79" t="s">
        <v>2089</v>
      </c>
      <c r="B433" s="79" t="s">
        <v>2521</v>
      </c>
      <c r="C433" s="79" t="s">
        <v>2681</v>
      </c>
      <c r="D433" s="79" t="s">
        <v>3094</v>
      </c>
      <c r="E433" s="79" t="s">
        <v>6014</v>
      </c>
      <c r="F433" s="83">
        <v>23.330000000000002</v>
      </c>
      <c r="G433" s="79">
        <v>3</v>
      </c>
    </row>
    <row r="434" spans="1:7">
      <c r="A434" s="79" t="s">
        <v>2088</v>
      </c>
      <c r="B434" s="79" t="s">
        <v>2521</v>
      </c>
      <c r="C434" s="79" t="s">
        <v>3830</v>
      </c>
      <c r="D434" s="79" t="s">
        <v>3095</v>
      </c>
      <c r="E434" s="79" t="s">
        <v>6015</v>
      </c>
      <c r="F434" s="83">
        <v>32.29</v>
      </c>
      <c r="G434" s="79">
        <v>4</v>
      </c>
    </row>
    <row r="435" spans="1:7">
      <c r="A435" s="79" t="s">
        <v>2087</v>
      </c>
      <c r="B435" s="79" t="s">
        <v>2521</v>
      </c>
      <c r="C435" s="79" t="s">
        <v>3830</v>
      </c>
      <c r="D435" s="79" t="s">
        <v>3096</v>
      </c>
      <c r="E435" s="79" t="s">
        <v>6016</v>
      </c>
      <c r="F435" s="83">
        <v>44.85</v>
      </c>
      <c r="G435" s="79">
        <v>6</v>
      </c>
    </row>
    <row r="436" spans="1:7">
      <c r="A436" s="79" t="s">
        <v>2086</v>
      </c>
      <c r="B436" s="79" t="s">
        <v>2521</v>
      </c>
      <c r="C436" s="79" t="s">
        <v>3830</v>
      </c>
      <c r="D436" s="79" t="s">
        <v>3097</v>
      </c>
      <c r="E436" s="79" t="s">
        <v>6017</v>
      </c>
      <c r="F436" s="83">
        <v>61.240000000000009</v>
      </c>
      <c r="G436" s="79">
        <v>8</v>
      </c>
    </row>
    <row r="437" spans="1:7">
      <c r="A437" s="79" t="s">
        <v>2085</v>
      </c>
      <c r="B437" s="79" t="s">
        <v>2521</v>
      </c>
      <c r="C437" s="79" t="s">
        <v>3830</v>
      </c>
      <c r="D437" s="79" t="s">
        <v>3098</v>
      </c>
      <c r="E437" s="79" t="s">
        <v>6018</v>
      </c>
      <c r="F437" s="83">
        <v>59.64</v>
      </c>
      <c r="G437" s="79">
        <v>8</v>
      </c>
    </row>
    <row r="438" spans="1:7">
      <c r="A438" s="79" t="s">
        <v>2084</v>
      </c>
      <c r="B438" s="79" t="s">
        <v>2521</v>
      </c>
      <c r="C438" s="79" t="s">
        <v>3830</v>
      </c>
      <c r="D438" s="79" t="s">
        <v>3099</v>
      </c>
      <c r="E438" s="79" t="s">
        <v>6019</v>
      </c>
      <c r="F438" s="83">
        <v>64.19</v>
      </c>
      <c r="G438" s="79">
        <v>9</v>
      </c>
    </row>
    <row r="439" spans="1:7">
      <c r="A439" s="79" t="s">
        <v>2083</v>
      </c>
      <c r="B439" s="79" t="s">
        <v>2521</v>
      </c>
      <c r="C439" s="79" t="s">
        <v>3830</v>
      </c>
      <c r="D439" s="79" t="s">
        <v>3100</v>
      </c>
      <c r="E439" s="79" t="s">
        <v>6020</v>
      </c>
      <c r="F439" s="83">
        <v>64.31</v>
      </c>
      <c r="G439" s="79">
        <v>9</v>
      </c>
    </row>
    <row r="440" spans="1:7">
      <c r="A440" s="79" t="s">
        <v>2082</v>
      </c>
      <c r="B440" s="79" t="s">
        <v>2521</v>
      </c>
      <c r="C440" s="79" t="s">
        <v>3830</v>
      </c>
      <c r="D440" s="79" t="s">
        <v>3101</v>
      </c>
      <c r="E440" s="79" t="s">
        <v>6021</v>
      </c>
      <c r="F440" s="83">
        <v>79.600000000000009</v>
      </c>
      <c r="G440" s="79">
        <v>10</v>
      </c>
    </row>
    <row r="441" spans="1:7">
      <c r="A441" s="79" t="s">
        <v>2081</v>
      </c>
      <c r="B441" s="79" t="s">
        <v>2521</v>
      </c>
      <c r="C441" s="79" t="s">
        <v>3830</v>
      </c>
      <c r="D441" s="79" t="s">
        <v>3102</v>
      </c>
      <c r="E441" s="79" t="s">
        <v>6022</v>
      </c>
      <c r="F441" s="83">
        <v>55.21</v>
      </c>
      <c r="G441" s="79">
        <v>7</v>
      </c>
    </row>
    <row r="442" spans="1:7">
      <c r="A442" s="79" t="s">
        <v>2080</v>
      </c>
      <c r="B442" s="79" t="s">
        <v>2521</v>
      </c>
      <c r="C442" s="79" t="s">
        <v>3830</v>
      </c>
      <c r="D442" s="79" t="s">
        <v>3103</v>
      </c>
      <c r="E442" s="79" t="s">
        <v>6023</v>
      </c>
      <c r="F442" s="83">
        <v>64.61</v>
      </c>
      <c r="G442" s="79">
        <v>9</v>
      </c>
    </row>
    <row r="443" spans="1:7">
      <c r="A443" s="79" t="s">
        <v>2079</v>
      </c>
      <c r="B443" s="79" t="s">
        <v>2521</v>
      </c>
      <c r="C443" s="79" t="s">
        <v>3830</v>
      </c>
      <c r="D443" s="79" t="s">
        <v>3104</v>
      </c>
      <c r="E443" s="79" t="s">
        <v>6024</v>
      </c>
      <c r="F443" s="83">
        <v>33.64</v>
      </c>
      <c r="G443" s="79">
        <v>4</v>
      </c>
    </row>
    <row r="444" spans="1:7">
      <c r="A444" s="79" t="s">
        <v>2078</v>
      </c>
      <c r="B444" s="79" t="s">
        <v>2521</v>
      </c>
      <c r="C444" s="79" t="s">
        <v>3830</v>
      </c>
      <c r="D444" s="79" t="s">
        <v>3105</v>
      </c>
      <c r="E444" s="79" t="s">
        <v>6024</v>
      </c>
      <c r="F444" s="83">
        <v>69.97</v>
      </c>
      <c r="G444" s="79">
        <v>9</v>
      </c>
    </row>
    <row r="445" spans="1:7">
      <c r="A445" s="79" t="s">
        <v>2077</v>
      </c>
      <c r="B445" s="79" t="s">
        <v>2560</v>
      </c>
      <c r="C445" s="79" t="s">
        <v>2656</v>
      </c>
      <c r="D445" s="79" t="s">
        <v>3106</v>
      </c>
      <c r="E445" s="79" t="s">
        <v>6025</v>
      </c>
      <c r="F445" s="83">
        <v>20.990000000000002</v>
      </c>
      <c r="G445" s="79">
        <v>2</v>
      </c>
    </row>
    <row r="446" spans="1:7">
      <c r="A446" s="79" t="s">
        <v>2076</v>
      </c>
      <c r="B446" s="79" t="s">
        <v>2560</v>
      </c>
      <c r="C446" s="79" t="s">
        <v>2656</v>
      </c>
      <c r="D446" s="79" t="s">
        <v>3107</v>
      </c>
      <c r="E446" s="79" t="s">
        <v>6026</v>
      </c>
      <c r="F446" s="83">
        <v>68.55</v>
      </c>
      <c r="G446" s="79">
        <v>9</v>
      </c>
    </row>
    <row r="447" spans="1:7">
      <c r="A447" s="79" t="s">
        <v>2075</v>
      </c>
      <c r="B447" s="79" t="s">
        <v>2560</v>
      </c>
      <c r="C447" s="79" t="s">
        <v>2656</v>
      </c>
      <c r="D447" s="79" t="s">
        <v>3108</v>
      </c>
      <c r="E447" s="79" t="s">
        <v>6026</v>
      </c>
      <c r="F447" s="83">
        <v>74.52</v>
      </c>
      <c r="G447" s="79">
        <v>10</v>
      </c>
    </row>
    <row r="448" spans="1:7">
      <c r="A448" s="79" t="s">
        <v>2074</v>
      </c>
      <c r="B448" s="79" t="s">
        <v>2560</v>
      </c>
      <c r="C448" s="79" t="s">
        <v>2656</v>
      </c>
      <c r="D448" s="79" t="s">
        <v>3109</v>
      </c>
      <c r="E448" s="79" t="s">
        <v>6027</v>
      </c>
      <c r="F448" s="83">
        <v>37.75</v>
      </c>
      <c r="G448" s="79">
        <v>5</v>
      </c>
    </row>
    <row r="449" spans="1:7">
      <c r="A449" s="79" t="s">
        <v>2073</v>
      </c>
      <c r="B449" s="79" t="s">
        <v>2560</v>
      </c>
      <c r="C449" s="79" t="s">
        <v>2656</v>
      </c>
      <c r="D449" s="79" t="s">
        <v>2934</v>
      </c>
      <c r="E449" s="79" t="s">
        <v>6028</v>
      </c>
      <c r="F449" s="83">
        <v>61.509999999999991</v>
      </c>
      <c r="G449" s="79">
        <v>8</v>
      </c>
    </row>
    <row r="450" spans="1:7">
      <c r="A450" s="79" t="s">
        <v>2072</v>
      </c>
      <c r="B450" s="79" t="s">
        <v>2560</v>
      </c>
      <c r="C450" s="79" t="s">
        <v>2656</v>
      </c>
      <c r="D450" s="79" t="s">
        <v>2865</v>
      </c>
      <c r="E450" s="79" t="s">
        <v>6029</v>
      </c>
      <c r="F450" s="83">
        <v>61.82</v>
      </c>
      <c r="G450" s="79">
        <v>8</v>
      </c>
    </row>
    <row r="451" spans="1:7">
      <c r="A451" s="79" t="s">
        <v>2071</v>
      </c>
      <c r="B451" s="79" t="s">
        <v>2560</v>
      </c>
      <c r="C451" s="79" t="s">
        <v>2656</v>
      </c>
      <c r="D451" s="79" t="s">
        <v>3110</v>
      </c>
      <c r="E451" s="79" t="s">
        <v>6030</v>
      </c>
      <c r="F451" s="83">
        <v>62.43</v>
      </c>
      <c r="G451" s="79">
        <v>8</v>
      </c>
    </row>
    <row r="452" spans="1:7">
      <c r="A452" s="79" t="s">
        <v>2070</v>
      </c>
      <c r="B452" s="79" t="s">
        <v>2560</v>
      </c>
      <c r="C452" s="79" t="s">
        <v>2656</v>
      </c>
      <c r="D452" s="79" t="s">
        <v>3111</v>
      </c>
      <c r="E452" s="79" t="s">
        <v>6031</v>
      </c>
      <c r="F452" s="83">
        <v>60.419999999999995</v>
      </c>
      <c r="G452" s="79">
        <v>8</v>
      </c>
    </row>
    <row r="453" spans="1:7">
      <c r="A453" s="79" t="s">
        <v>2069</v>
      </c>
      <c r="B453" s="79" t="s">
        <v>2560</v>
      </c>
      <c r="C453" s="79" t="s">
        <v>2656</v>
      </c>
      <c r="D453" s="79" t="s">
        <v>3112</v>
      </c>
      <c r="E453" s="79" t="s">
        <v>6032</v>
      </c>
      <c r="F453" s="83">
        <v>85.69</v>
      </c>
      <c r="G453" s="79">
        <v>10</v>
      </c>
    </row>
    <row r="454" spans="1:7">
      <c r="A454" s="79" t="s">
        <v>2068</v>
      </c>
      <c r="B454" s="79" t="s">
        <v>2560</v>
      </c>
      <c r="C454" s="79" t="s">
        <v>2656</v>
      </c>
      <c r="D454" s="79" t="s">
        <v>848</v>
      </c>
      <c r="E454" s="79" t="s">
        <v>6032</v>
      </c>
      <c r="F454" s="83">
        <v>26.93</v>
      </c>
      <c r="G454" s="79">
        <v>3</v>
      </c>
    </row>
    <row r="455" spans="1:7">
      <c r="A455" s="79" t="s">
        <v>2067</v>
      </c>
      <c r="B455" s="79" t="s">
        <v>2560</v>
      </c>
      <c r="C455" s="79" t="s">
        <v>2656</v>
      </c>
      <c r="D455" s="79" t="s">
        <v>3113</v>
      </c>
      <c r="E455" s="79" t="s">
        <v>6032</v>
      </c>
      <c r="F455" s="83">
        <v>63.849999999999994</v>
      </c>
      <c r="G455" s="79">
        <v>9</v>
      </c>
    </row>
    <row r="456" spans="1:7">
      <c r="A456" s="79" t="s">
        <v>2066</v>
      </c>
      <c r="B456" s="79" t="s">
        <v>2560</v>
      </c>
      <c r="C456" s="79" t="s">
        <v>2656</v>
      </c>
      <c r="D456" s="79" t="s">
        <v>3114</v>
      </c>
      <c r="E456" s="79" t="s">
        <v>6033</v>
      </c>
      <c r="F456" s="83">
        <v>81.94</v>
      </c>
      <c r="G456" s="79">
        <v>10</v>
      </c>
    </row>
    <row r="457" spans="1:7">
      <c r="A457" s="79" t="s">
        <v>2065</v>
      </c>
      <c r="B457" s="79" t="s">
        <v>2560</v>
      </c>
      <c r="C457" s="79" t="s">
        <v>2656</v>
      </c>
      <c r="D457" s="79" t="s">
        <v>3115</v>
      </c>
      <c r="E457" s="79" t="s">
        <v>6034</v>
      </c>
      <c r="F457" s="83">
        <v>64.58</v>
      </c>
      <c r="G457" s="79">
        <v>9</v>
      </c>
    </row>
    <row r="458" spans="1:7">
      <c r="A458" s="79" t="s">
        <v>2064</v>
      </c>
      <c r="B458" s="79" t="s">
        <v>2560</v>
      </c>
      <c r="C458" s="79" t="s">
        <v>2656</v>
      </c>
      <c r="D458" s="79" t="s">
        <v>3116</v>
      </c>
      <c r="E458" s="79" t="s">
        <v>6035</v>
      </c>
      <c r="F458" s="83">
        <v>76.89</v>
      </c>
      <c r="G458" s="79">
        <v>10</v>
      </c>
    </row>
    <row r="459" spans="1:7">
      <c r="A459" s="79" t="s">
        <v>2063</v>
      </c>
      <c r="B459" s="79" t="s">
        <v>2560</v>
      </c>
      <c r="C459" s="79" t="s">
        <v>2656</v>
      </c>
      <c r="D459" s="79" t="s">
        <v>3117</v>
      </c>
      <c r="E459" s="79" t="s">
        <v>6036</v>
      </c>
      <c r="F459" s="83">
        <v>14.05</v>
      </c>
      <c r="G459" s="79">
        <v>2</v>
      </c>
    </row>
    <row r="460" spans="1:7">
      <c r="A460" s="79" t="s">
        <v>2062</v>
      </c>
      <c r="B460" s="79" t="s">
        <v>2560</v>
      </c>
      <c r="C460" s="79" t="s">
        <v>2656</v>
      </c>
      <c r="D460" s="79" t="s">
        <v>3118</v>
      </c>
      <c r="E460" s="79" t="s">
        <v>6037</v>
      </c>
      <c r="F460" s="83">
        <v>26.86</v>
      </c>
      <c r="G460" s="79">
        <v>3</v>
      </c>
    </row>
    <row r="461" spans="1:7">
      <c r="A461" s="79" t="s">
        <v>2061</v>
      </c>
      <c r="B461" s="79" t="s">
        <v>2560</v>
      </c>
      <c r="C461" s="79" t="s">
        <v>2561</v>
      </c>
      <c r="D461" s="79" t="s">
        <v>3119</v>
      </c>
      <c r="E461" s="79" t="s">
        <v>6038</v>
      </c>
      <c r="F461" s="83">
        <v>55.33</v>
      </c>
      <c r="G461" s="79">
        <v>7</v>
      </c>
    </row>
    <row r="462" spans="1:7">
      <c r="A462" s="79" t="s">
        <v>2060</v>
      </c>
      <c r="B462" s="79" t="s">
        <v>2560</v>
      </c>
      <c r="C462" s="79" t="s">
        <v>2561</v>
      </c>
      <c r="D462" s="79" t="s">
        <v>3120</v>
      </c>
      <c r="E462" s="79" t="s">
        <v>6039</v>
      </c>
      <c r="F462" s="83">
        <v>83.05</v>
      </c>
      <c r="G462" s="79">
        <v>10</v>
      </c>
    </row>
    <row r="463" spans="1:7">
      <c r="A463" s="79" t="s">
        <v>2059</v>
      </c>
      <c r="B463" s="79" t="s">
        <v>2560</v>
      </c>
      <c r="C463" s="79" t="s">
        <v>2561</v>
      </c>
      <c r="D463" s="79" t="s">
        <v>3121</v>
      </c>
      <c r="E463" s="79" t="s">
        <v>6040</v>
      </c>
      <c r="F463" s="83">
        <v>55.769999999999996</v>
      </c>
      <c r="G463" s="79">
        <v>7</v>
      </c>
    </row>
    <row r="464" spans="1:7">
      <c r="A464" s="79" t="s">
        <v>2058</v>
      </c>
      <c r="B464" s="79" t="s">
        <v>2560</v>
      </c>
      <c r="C464" s="79" t="s">
        <v>2561</v>
      </c>
      <c r="D464" s="79" t="s">
        <v>3122</v>
      </c>
      <c r="E464" s="79" t="s">
        <v>6041</v>
      </c>
      <c r="F464" s="83">
        <v>68.089999999999989</v>
      </c>
      <c r="G464" s="79">
        <v>9</v>
      </c>
    </row>
    <row r="465" spans="1:7">
      <c r="A465" s="79" t="s">
        <v>2057</v>
      </c>
      <c r="B465" s="79" t="s">
        <v>2560</v>
      </c>
      <c r="C465" s="79" t="s">
        <v>2561</v>
      </c>
      <c r="D465" s="79" t="s">
        <v>3123</v>
      </c>
      <c r="E465" s="79" t="s">
        <v>6042</v>
      </c>
      <c r="F465" s="83">
        <v>80.14</v>
      </c>
      <c r="G465" s="79">
        <v>10</v>
      </c>
    </row>
    <row r="466" spans="1:7">
      <c r="A466" s="79" t="s">
        <v>2056</v>
      </c>
      <c r="B466" s="79" t="s">
        <v>2560</v>
      </c>
      <c r="C466" s="79" t="s">
        <v>2561</v>
      </c>
      <c r="D466" s="79" t="s">
        <v>3124</v>
      </c>
      <c r="E466" s="79" t="s">
        <v>6043</v>
      </c>
      <c r="F466" s="83">
        <v>80.179999999999993</v>
      </c>
      <c r="G466" s="79">
        <v>10</v>
      </c>
    </row>
    <row r="467" spans="1:7">
      <c r="A467" s="79" t="s">
        <v>2055</v>
      </c>
      <c r="B467" s="79" t="s">
        <v>2560</v>
      </c>
      <c r="C467" s="79" t="s">
        <v>2623</v>
      </c>
      <c r="D467" s="79" t="s">
        <v>3125</v>
      </c>
      <c r="E467" s="79" t="s">
        <v>6032</v>
      </c>
      <c r="F467" s="83">
        <v>39.369999999999997</v>
      </c>
      <c r="G467" s="79">
        <v>5</v>
      </c>
    </row>
    <row r="468" spans="1:7">
      <c r="A468" s="79" t="s">
        <v>2054</v>
      </c>
      <c r="B468" s="79" t="s">
        <v>2560</v>
      </c>
      <c r="C468" s="79" t="s">
        <v>2623</v>
      </c>
      <c r="D468" s="79" t="s">
        <v>3126</v>
      </c>
      <c r="E468" s="79" t="s">
        <v>6027</v>
      </c>
      <c r="F468" s="83">
        <v>75.05</v>
      </c>
      <c r="G468" s="79">
        <v>10</v>
      </c>
    </row>
    <row r="469" spans="1:7">
      <c r="A469" s="79" t="s">
        <v>2053</v>
      </c>
      <c r="B469" s="79" t="s">
        <v>2560</v>
      </c>
      <c r="C469" s="79" t="s">
        <v>2623</v>
      </c>
      <c r="D469" s="79" t="s">
        <v>3127</v>
      </c>
      <c r="E469" s="79" t="s">
        <v>6032</v>
      </c>
      <c r="F469" s="83">
        <v>53.080000000000005</v>
      </c>
      <c r="G469" s="79">
        <v>7</v>
      </c>
    </row>
    <row r="470" spans="1:7">
      <c r="A470" s="79" t="s">
        <v>2052</v>
      </c>
      <c r="B470" s="79" t="s">
        <v>2560</v>
      </c>
      <c r="C470" s="79" t="s">
        <v>2623</v>
      </c>
      <c r="D470" s="79" t="s">
        <v>3128</v>
      </c>
      <c r="E470" s="79" t="s">
        <v>6032</v>
      </c>
      <c r="F470" s="83">
        <v>77.56</v>
      </c>
      <c r="G470" s="79">
        <v>10</v>
      </c>
    </row>
    <row r="471" spans="1:7">
      <c r="A471" s="79" t="s">
        <v>2051</v>
      </c>
      <c r="B471" s="79" t="s">
        <v>2560</v>
      </c>
      <c r="C471" s="79" t="s">
        <v>2565</v>
      </c>
      <c r="D471" s="79" t="s">
        <v>3129</v>
      </c>
      <c r="E471" s="79" t="s">
        <v>6044</v>
      </c>
      <c r="F471" s="83">
        <v>51.44</v>
      </c>
      <c r="G471" s="79">
        <v>7</v>
      </c>
    </row>
    <row r="472" spans="1:7">
      <c r="A472" s="79" t="s">
        <v>2050</v>
      </c>
      <c r="B472" s="79" t="s">
        <v>2560</v>
      </c>
      <c r="C472" s="79" t="s">
        <v>2565</v>
      </c>
      <c r="D472" s="79" t="s">
        <v>3130</v>
      </c>
      <c r="E472" s="79" t="s">
        <v>6025</v>
      </c>
      <c r="F472" s="83">
        <v>76.527709999999999</v>
      </c>
      <c r="G472" s="79">
        <v>10</v>
      </c>
    </row>
    <row r="473" spans="1:7">
      <c r="A473" s="79" t="s">
        <v>2049</v>
      </c>
      <c r="B473" s="79" t="s">
        <v>2560</v>
      </c>
      <c r="C473" s="79" t="s">
        <v>2565</v>
      </c>
      <c r="D473" s="79" t="s">
        <v>3131</v>
      </c>
      <c r="E473" s="79" t="s">
        <v>6044</v>
      </c>
      <c r="F473" s="83">
        <v>71.460000000000008</v>
      </c>
      <c r="G473" s="79">
        <v>9</v>
      </c>
    </row>
    <row r="474" spans="1:7">
      <c r="A474" s="79" t="s">
        <v>2048</v>
      </c>
      <c r="B474" s="79" t="s">
        <v>2560</v>
      </c>
      <c r="C474" s="79" t="s">
        <v>2565</v>
      </c>
      <c r="D474" s="79" t="s">
        <v>3132</v>
      </c>
      <c r="E474" s="79" t="s">
        <v>6045</v>
      </c>
      <c r="F474" s="83">
        <v>70.760000000000005</v>
      </c>
      <c r="G474" s="79">
        <v>9</v>
      </c>
    </row>
    <row r="475" spans="1:7">
      <c r="A475" s="79" t="s">
        <v>2047</v>
      </c>
      <c r="B475" s="79" t="s">
        <v>2560</v>
      </c>
      <c r="C475" s="79" t="s">
        <v>2565</v>
      </c>
      <c r="D475" s="79" t="s">
        <v>3133</v>
      </c>
      <c r="E475" s="79" t="s">
        <v>6046</v>
      </c>
      <c r="F475" s="83">
        <v>69.199999999999989</v>
      </c>
      <c r="G475" s="79">
        <v>9</v>
      </c>
    </row>
    <row r="476" spans="1:7">
      <c r="A476" s="79" t="s">
        <v>2046</v>
      </c>
      <c r="B476" s="79" t="s">
        <v>2560</v>
      </c>
      <c r="C476" s="79" t="s">
        <v>2565</v>
      </c>
      <c r="D476" s="79" t="s">
        <v>3134</v>
      </c>
      <c r="E476" s="79" t="s">
        <v>6032</v>
      </c>
      <c r="F476" s="83">
        <v>84.009999999999991</v>
      </c>
      <c r="G476" s="79">
        <v>10</v>
      </c>
    </row>
    <row r="477" spans="1:7">
      <c r="A477" s="79" t="s">
        <v>2045</v>
      </c>
      <c r="B477" s="79" t="s">
        <v>2560</v>
      </c>
      <c r="C477" s="79" t="s">
        <v>2565</v>
      </c>
      <c r="D477" s="79" t="s">
        <v>3135</v>
      </c>
      <c r="E477" s="79" t="s">
        <v>6047</v>
      </c>
      <c r="F477" s="83">
        <v>64.17</v>
      </c>
      <c r="G477" s="79">
        <v>9</v>
      </c>
    </row>
    <row r="478" spans="1:7">
      <c r="A478" s="79" t="s">
        <v>2044</v>
      </c>
      <c r="B478" s="79" t="s">
        <v>2560</v>
      </c>
      <c r="C478" s="79" t="s">
        <v>2565</v>
      </c>
      <c r="D478" s="79" t="s">
        <v>3136</v>
      </c>
      <c r="E478" s="79" t="s">
        <v>6048</v>
      </c>
      <c r="F478" s="83">
        <v>52.910000000000004</v>
      </c>
      <c r="G478" s="79">
        <v>7</v>
      </c>
    </row>
    <row r="479" spans="1:7">
      <c r="A479" s="79" t="s">
        <v>2043</v>
      </c>
      <c r="B479" s="79" t="s">
        <v>2560</v>
      </c>
      <c r="C479" s="79" t="s">
        <v>2565</v>
      </c>
      <c r="D479" s="79" t="s">
        <v>3137</v>
      </c>
      <c r="E479" s="79" t="s">
        <v>6027</v>
      </c>
      <c r="F479" s="83">
        <v>59.96</v>
      </c>
      <c r="G479" s="79">
        <v>8</v>
      </c>
    </row>
    <row r="480" spans="1:7">
      <c r="A480" s="79" t="s">
        <v>2042</v>
      </c>
      <c r="B480" s="79" t="s">
        <v>2560</v>
      </c>
      <c r="C480" s="79" t="s">
        <v>2565</v>
      </c>
      <c r="D480" s="79" t="s">
        <v>3138</v>
      </c>
      <c r="E480" s="79" t="s">
        <v>6049</v>
      </c>
      <c r="F480" s="83">
        <v>82.31</v>
      </c>
      <c r="G480" s="79">
        <v>10</v>
      </c>
    </row>
    <row r="481" spans="1:7">
      <c r="A481" s="79" t="s">
        <v>2041</v>
      </c>
      <c r="B481" s="79" t="s">
        <v>2560</v>
      </c>
      <c r="C481" s="79" t="s">
        <v>2565</v>
      </c>
      <c r="D481" s="79" t="s">
        <v>3139</v>
      </c>
      <c r="E481" s="79" t="s">
        <v>6050</v>
      </c>
      <c r="F481" s="83">
        <v>89.207629999999995</v>
      </c>
      <c r="G481" s="79">
        <v>10</v>
      </c>
    </row>
    <row r="482" spans="1:7">
      <c r="A482" s="79" t="s">
        <v>2040</v>
      </c>
      <c r="B482" s="79" t="s">
        <v>2560</v>
      </c>
      <c r="C482" s="79" t="s">
        <v>2565</v>
      </c>
      <c r="D482" s="79" t="s">
        <v>3140</v>
      </c>
      <c r="E482" s="79" t="s">
        <v>6028</v>
      </c>
      <c r="F482" s="83">
        <v>84.009999999999991</v>
      </c>
      <c r="G482" s="79">
        <v>10</v>
      </c>
    </row>
    <row r="483" spans="1:7">
      <c r="A483" s="79" t="s">
        <v>2039</v>
      </c>
      <c r="B483" s="79" t="s">
        <v>2560</v>
      </c>
      <c r="C483" s="79" t="s">
        <v>2592</v>
      </c>
      <c r="D483" s="79" t="s">
        <v>339</v>
      </c>
      <c r="E483" s="79" t="s">
        <v>6051</v>
      </c>
      <c r="F483" s="83">
        <v>67.759999999999991</v>
      </c>
      <c r="G483" s="79">
        <v>9</v>
      </c>
    </row>
    <row r="484" spans="1:7">
      <c r="A484" s="79" t="s">
        <v>2038</v>
      </c>
      <c r="B484" s="79" t="s">
        <v>2560</v>
      </c>
      <c r="C484" s="79" t="s">
        <v>2592</v>
      </c>
      <c r="D484" s="79" t="s">
        <v>3141</v>
      </c>
      <c r="E484" s="79" t="s">
        <v>6052</v>
      </c>
      <c r="F484" s="83">
        <v>67.540000000000006</v>
      </c>
      <c r="G484" s="79">
        <v>9</v>
      </c>
    </row>
    <row r="485" spans="1:7">
      <c r="A485" s="79" t="s">
        <v>2037</v>
      </c>
      <c r="B485" s="79" t="s">
        <v>2560</v>
      </c>
      <c r="C485" s="79" t="s">
        <v>2592</v>
      </c>
      <c r="D485" s="79" t="s">
        <v>3142</v>
      </c>
      <c r="E485" s="79" t="s">
        <v>6053</v>
      </c>
      <c r="F485" s="83">
        <v>60.4</v>
      </c>
      <c r="G485" s="79">
        <v>8</v>
      </c>
    </row>
    <row r="486" spans="1:7">
      <c r="A486" s="79" t="s">
        <v>2036</v>
      </c>
      <c r="B486" s="79" t="s">
        <v>2560</v>
      </c>
      <c r="C486" s="79" t="s">
        <v>2592</v>
      </c>
      <c r="D486" s="79" t="s">
        <v>3143</v>
      </c>
      <c r="E486" s="79" t="s">
        <v>6054</v>
      </c>
      <c r="F486" s="83">
        <v>73.92</v>
      </c>
      <c r="G486" s="79">
        <v>10</v>
      </c>
    </row>
    <row r="487" spans="1:7">
      <c r="A487" s="79" t="s">
        <v>2035</v>
      </c>
      <c r="B487" s="79" t="s">
        <v>2560</v>
      </c>
      <c r="C487" s="79" t="s">
        <v>2592</v>
      </c>
      <c r="D487" s="79" t="s">
        <v>3144</v>
      </c>
      <c r="E487" s="79" t="s">
        <v>6054</v>
      </c>
      <c r="F487" s="83">
        <v>81.08</v>
      </c>
      <c r="G487" s="79">
        <v>10</v>
      </c>
    </row>
    <row r="488" spans="1:7">
      <c r="A488" s="79" t="s">
        <v>2034</v>
      </c>
      <c r="B488" s="79" t="s">
        <v>2560</v>
      </c>
      <c r="C488" s="79" t="s">
        <v>2592</v>
      </c>
      <c r="D488" s="79" t="s">
        <v>3145</v>
      </c>
      <c r="E488" s="79" t="s">
        <v>6055</v>
      </c>
      <c r="F488" s="83">
        <v>62.370000000000005</v>
      </c>
      <c r="G488" s="79">
        <v>8</v>
      </c>
    </row>
    <row r="489" spans="1:7">
      <c r="A489" s="79" t="s">
        <v>2033</v>
      </c>
      <c r="B489" s="79" t="s">
        <v>2560</v>
      </c>
      <c r="C489" s="79" t="s">
        <v>2592</v>
      </c>
      <c r="D489" s="79" t="s">
        <v>275</v>
      </c>
      <c r="E489" s="79" t="s">
        <v>6051</v>
      </c>
      <c r="F489" s="83">
        <v>53.33</v>
      </c>
      <c r="G489" s="79">
        <v>7</v>
      </c>
    </row>
    <row r="490" spans="1:7">
      <c r="A490" s="79" t="s">
        <v>2032</v>
      </c>
      <c r="B490" s="79" t="s">
        <v>2560</v>
      </c>
      <c r="C490" s="79" t="s">
        <v>2592</v>
      </c>
      <c r="D490" s="79" t="s">
        <v>3146</v>
      </c>
      <c r="E490" s="79" t="s">
        <v>6056</v>
      </c>
      <c r="F490" s="83">
        <v>77.010000000000005</v>
      </c>
      <c r="G490" s="79">
        <v>10</v>
      </c>
    </row>
    <row r="491" spans="1:7">
      <c r="A491" s="79" t="s">
        <v>2031</v>
      </c>
      <c r="B491" s="79" t="s">
        <v>2560</v>
      </c>
      <c r="C491" s="79" t="s">
        <v>2592</v>
      </c>
      <c r="D491" s="79" t="s">
        <v>3147</v>
      </c>
      <c r="E491" s="79" t="s">
        <v>6051</v>
      </c>
      <c r="F491" s="83">
        <v>53.09</v>
      </c>
      <c r="G491" s="79">
        <v>7</v>
      </c>
    </row>
    <row r="492" spans="1:7">
      <c r="A492" s="79" t="s">
        <v>2030</v>
      </c>
      <c r="B492" s="79" t="s">
        <v>2560</v>
      </c>
      <c r="C492" s="79" t="s">
        <v>2592</v>
      </c>
      <c r="D492" s="79" t="s">
        <v>3148</v>
      </c>
      <c r="E492" s="79" t="s">
        <v>6052</v>
      </c>
      <c r="F492" s="83">
        <v>70.150000000000006</v>
      </c>
      <c r="G492" s="79">
        <v>9</v>
      </c>
    </row>
    <row r="493" spans="1:7">
      <c r="A493" s="79" t="s">
        <v>2029</v>
      </c>
      <c r="B493" s="79" t="s">
        <v>2560</v>
      </c>
      <c r="C493" s="79" t="s">
        <v>2592</v>
      </c>
      <c r="D493" s="79" t="s">
        <v>3149</v>
      </c>
      <c r="E493" s="79" t="s">
        <v>6057</v>
      </c>
      <c r="F493" s="83">
        <v>81.08</v>
      </c>
      <c r="G493" s="79">
        <v>10</v>
      </c>
    </row>
    <row r="494" spans="1:7">
      <c r="A494" s="79" t="s">
        <v>2028</v>
      </c>
      <c r="B494" s="79" t="s">
        <v>2560</v>
      </c>
      <c r="C494" s="79" t="s">
        <v>2619</v>
      </c>
      <c r="D494" s="79" t="s">
        <v>3151</v>
      </c>
      <c r="E494" s="79" t="s">
        <v>6058</v>
      </c>
      <c r="F494" s="83">
        <v>39.160000000000004</v>
      </c>
      <c r="G494" s="79">
        <v>5</v>
      </c>
    </row>
    <row r="495" spans="1:7">
      <c r="A495" s="79" t="s">
        <v>2027</v>
      </c>
      <c r="B495" s="79" t="s">
        <v>2560</v>
      </c>
      <c r="C495" s="79" t="s">
        <v>2619</v>
      </c>
      <c r="D495" s="79" t="s">
        <v>3152</v>
      </c>
      <c r="E495" s="79" t="s">
        <v>6059</v>
      </c>
      <c r="F495" s="83">
        <v>72.37</v>
      </c>
      <c r="G495" s="79">
        <v>10</v>
      </c>
    </row>
    <row r="496" spans="1:7">
      <c r="A496" s="79" t="s">
        <v>2026</v>
      </c>
      <c r="B496" s="79" t="s">
        <v>2560</v>
      </c>
      <c r="C496" s="79" t="s">
        <v>2619</v>
      </c>
      <c r="D496" s="79" t="s">
        <v>345</v>
      </c>
      <c r="E496" s="79" t="s">
        <v>6060</v>
      </c>
      <c r="F496" s="83">
        <v>51.980000000000004</v>
      </c>
      <c r="G496" s="79">
        <v>7</v>
      </c>
    </row>
    <row r="497" spans="1:7">
      <c r="A497" s="79" t="s">
        <v>2025</v>
      </c>
      <c r="B497" s="79" t="s">
        <v>2560</v>
      </c>
      <c r="C497" s="79" t="s">
        <v>2619</v>
      </c>
      <c r="D497" s="79" t="s">
        <v>3153</v>
      </c>
      <c r="E497" s="79" t="s">
        <v>6060</v>
      </c>
      <c r="F497" s="83">
        <v>48.620000000000005</v>
      </c>
      <c r="G497" s="79">
        <v>6</v>
      </c>
    </row>
    <row r="498" spans="1:7">
      <c r="A498" s="79" t="s">
        <v>2024</v>
      </c>
      <c r="B498" s="79" t="s">
        <v>2560</v>
      </c>
      <c r="C498" s="79" t="s">
        <v>2619</v>
      </c>
      <c r="D498" s="79" t="s">
        <v>3154</v>
      </c>
      <c r="E498" s="79" t="s">
        <v>6061</v>
      </c>
      <c r="F498" s="83">
        <v>70.44</v>
      </c>
      <c r="G498" s="79">
        <v>9</v>
      </c>
    </row>
    <row r="499" spans="1:7">
      <c r="A499" s="79" t="s">
        <v>2023</v>
      </c>
      <c r="B499" s="79" t="s">
        <v>2560</v>
      </c>
      <c r="C499" s="79" t="s">
        <v>2619</v>
      </c>
      <c r="D499" s="79" t="s">
        <v>3155</v>
      </c>
      <c r="E499" s="79" t="s">
        <v>6061</v>
      </c>
      <c r="F499" s="83">
        <v>70.45</v>
      </c>
      <c r="G499" s="79">
        <v>9</v>
      </c>
    </row>
    <row r="500" spans="1:7">
      <c r="A500" s="79" t="s">
        <v>2022</v>
      </c>
      <c r="B500" s="79" t="s">
        <v>2560</v>
      </c>
      <c r="C500" s="79" t="s">
        <v>2619</v>
      </c>
      <c r="D500" s="79" t="s">
        <v>3156</v>
      </c>
      <c r="E500" s="79" t="s">
        <v>6062</v>
      </c>
      <c r="F500" s="83">
        <v>44.800000000000004</v>
      </c>
      <c r="G500" s="79">
        <v>6</v>
      </c>
    </row>
    <row r="501" spans="1:7">
      <c r="A501" s="79" t="s">
        <v>2021</v>
      </c>
      <c r="B501" s="79" t="s">
        <v>2560</v>
      </c>
      <c r="C501" s="79" t="s">
        <v>2619</v>
      </c>
      <c r="D501" s="79" t="s">
        <v>3157</v>
      </c>
      <c r="E501" s="79" t="s">
        <v>6063</v>
      </c>
      <c r="F501" s="83">
        <v>43.16</v>
      </c>
      <c r="G501" s="79">
        <v>5</v>
      </c>
    </row>
    <row r="502" spans="1:7">
      <c r="A502" s="79" t="s">
        <v>2020</v>
      </c>
      <c r="B502" s="79" t="s">
        <v>2560</v>
      </c>
      <c r="C502" s="79" t="s">
        <v>2619</v>
      </c>
      <c r="D502" s="79" t="s">
        <v>957</v>
      </c>
      <c r="E502" s="79" t="s">
        <v>6064</v>
      </c>
      <c r="F502" s="83">
        <v>33.46</v>
      </c>
      <c r="G502" s="79">
        <v>4</v>
      </c>
    </row>
    <row r="503" spans="1:7">
      <c r="A503" s="79" t="s">
        <v>2019</v>
      </c>
      <c r="B503" s="79" t="s">
        <v>2560</v>
      </c>
      <c r="C503" s="79" t="s">
        <v>2619</v>
      </c>
      <c r="D503" s="79" t="s">
        <v>3158</v>
      </c>
      <c r="E503" s="79" t="s">
        <v>6065</v>
      </c>
      <c r="F503" s="83">
        <v>42.64</v>
      </c>
      <c r="G503" s="79">
        <v>5</v>
      </c>
    </row>
    <row r="504" spans="1:7">
      <c r="A504" s="79" t="s">
        <v>2018</v>
      </c>
      <c r="B504" s="79" t="s">
        <v>2560</v>
      </c>
      <c r="C504" s="79" t="s">
        <v>2619</v>
      </c>
      <c r="D504" s="79" t="s">
        <v>3150</v>
      </c>
      <c r="E504" s="79" t="s">
        <v>6066</v>
      </c>
      <c r="F504" s="83">
        <v>57.830000000000005</v>
      </c>
      <c r="G504" s="79">
        <v>8</v>
      </c>
    </row>
    <row r="505" spans="1:7">
      <c r="A505" s="79" t="s">
        <v>2017</v>
      </c>
      <c r="B505" s="79" t="s">
        <v>2560</v>
      </c>
      <c r="C505" s="79" t="s">
        <v>2619</v>
      </c>
      <c r="D505" s="79" t="s">
        <v>3159</v>
      </c>
      <c r="E505" s="79" t="s">
        <v>6067</v>
      </c>
      <c r="F505" s="83">
        <v>61.870000000000005</v>
      </c>
      <c r="G505" s="79">
        <v>8</v>
      </c>
    </row>
    <row r="506" spans="1:7">
      <c r="A506" s="79" t="s">
        <v>2016</v>
      </c>
      <c r="B506" s="79" t="s">
        <v>2560</v>
      </c>
      <c r="C506" s="79" t="s">
        <v>2619</v>
      </c>
      <c r="D506" s="79" t="s">
        <v>3160</v>
      </c>
      <c r="E506" s="79" t="s">
        <v>6068</v>
      </c>
      <c r="F506" s="83">
        <v>46.18</v>
      </c>
      <c r="G506" s="79">
        <v>6</v>
      </c>
    </row>
    <row r="507" spans="1:7">
      <c r="A507" s="79" t="s">
        <v>2015</v>
      </c>
      <c r="B507" s="79" t="s">
        <v>2560</v>
      </c>
      <c r="C507" s="79" t="s">
        <v>2619</v>
      </c>
      <c r="D507" s="79" t="s">
        <v>3161</v>
      </c>
      <c r="E507" s="79" t="s">
        <v>6069</v>
      </c>
      <c r="F507" s="83">
        <v>37.640160000000002</v>
      </c>
      <c r="G507" s="79">
        <v>5</v>
      </c>
    </row>
    <row r="508" spans="1:7">
      <c r="A508" s="79" t="s">
        <v>2014</v>
      </c>
      <c r="B508" s="79" t="s">
        <v>2560</v>
      </c>
      <c r="C508" s="79" t="s">
        <v>2619</v>
      </c>
      <c r="D508" s="79" t="s">
        <v>216</v>
      </c>
      <c r="E508" s="79" t="s">
        <v>6069</v>
      </c>
      <c r="F508" s="83">
        <v>71.489999999999995</v>
      </c>
      <c r="G508" s="79">
        <v>9</v>
      </c>
    </row>
    <row r="509" spans="1:7">
      <c r="A509" s="79" t="s">
        <v>2013</v>
      </c>
      <c r="B509" s="79" t="s">
        <v>2560</v>
      </c>
      <c r="C509" s="79" t="s">
        <v>2619</v>
      </c>
      <c r="D509" s="79" t="s">
        <v>2913</v>
      </c>
      <c r="E509" s="79" t="s">
        <v>6069</v>
      </c>
      <c r="F509" s="83">
        <v>46.760000000000005</v>
      </c>
      <c r="G509" s="79">
        <v>6</v>
      </c>
    </row>
    <row r="510" spans="1:7">
      <c r="A510" s="79" t="s">
        <v>2012</v>
      </c>
      <c r="B510" s="79" t="s">
        <v>2560</v>
      </c>
      <c r="C510" s="79" t="s">
        <v>2619</v>
      </c>
      <c r="D510" s="79" t="s">
        <v>2872</v>
      </c>
      <c r="E510" s="79" t="s">
        <v>6069</v>
      </c>
      <c r="F510" s="83">
        <v>69.87</v>
      </c>
      <c r="G510" s="79">
        <v>9</v>
      </c>
    </row>
    <row r="511" spans="1:7">
      <c r="A511" s="79" t="s">
        <v>2011</v>
      </c>
      <c r="B511" s="79" t="s">
        <v>2560</v>
      </c>
      <c r="C511" s="79" t="s">
        <v>2619</v>
      </c>
      <c r="D511" s="79" t="s">
        <v>3162</v>
      </c>
      <c r="E511" s="79" t="s">
        <v>6069</v>
      </c>
      <c r="F511" s="83">
        <v>60.62</v>
      </c>
      <c r="G511" s="79">
        <v>8</v>
      </c>
    </row>
    <row r="512" spans="1:7">
      <c r="A512" s="79" t="s">
        <v>2010</v>
      </c>
      <c r="B512" s="79" t="s">
        <v>2560</v>
      </c>
      <c r="C512" s="79" t="s">
        <v>2619</v>
      </c>
      <c r="D512" s="79" t="s">
        <v>3125</v>
      </c>
      <c r="E512" s="79" t="s">
        <v>6069</v>
      </c>
      <c r="F512" s="83">
        <v>37.640160000000002</v>
      </c>
      <c r="G512" s="79">
        <v>5</v>
      </c>
    </row>
    <row r="513" spans="1:7">
      <c r="A513" s="79" t="s">
        <v>2009</v>
      </c>
      <c r="B513" s="79" t="s">
        <v>2560</v>
      </c>
      <c r="C513" s="79" t="s">
        <v>2619</v>
      </c>
      <c r="D513" s="79" t="s">
        <v>3163</v>
      </c>
      <c r="E513" s="79" t="s">
        <v>6069</v>
      </c>
      <c r="F513" s="83">
        <v>74.460000000000008</v>
      </c>
      <c r="G513" s="79">
        <v>10</v>
      </c>
    </row>
    <row r="514" spans="1:7">
      <c r="A514" s="79" t="s">
        <v>2008</v>
      </c>
      <c r="B514" s="79" t="s">
        <v>2560</v>
      </c>
      <c r="C514" s="79" t="s">
        <v>2619</v>
      </c>
      <c r="D514" s="79" t="s">
        <v>387</v>
      </c>
      <c r="E514" s="79" t="s">
        <v>6069</v>
      </c>
      <c r="F514" s="83">
        <v>37.640160000000002</v>
      </c>
      <c r="G514" s="79">
        <v>5</v>
      </c>
    </row>
    <row r="515" spans="1:7">
      <c r="A515" s="79" t="s">
        <v>2007</v>
      </c>
      <c r="B515" s="79" t="s">
        <v>2560</v>
      </c>
      <c r="C515" s="79" t="s">
        <v>2679</v>
      </c>
      <c r="D515" s="79" t="s">
        <v>3164</v>
      </c>
      <c r="E515" s="79" t="s">
        <v>6070</v>
      </c>
      <c r="F515" s="83">
        <v>51.7</v>
      </c>
      <c r="G515" s="79">
        <v>7</v>
      </c>
    </row>
    <row r="516" spans="1:7">
      <c r="A516" s="79" t="s">
        <v>2006</v>
      </c>
      <c r="B516" s="79" t="s">
        <v>2560</v>
      </c>
      <c r="C516" s="79" t="s">
        <v>2679</v>
      </c>
      <c r="D516" s="79" t="s">
        <v>3165</v>
      </c>
      <c r="E516" s="79" t="s">
        <v>6071</v>
      </c>
      <c r="F516" s="83">
        <v>68.789999999999992</v>
      </c>
      <c r="G516" s="79">
        <v>9</v>
      </c>
    </row>
    <row r="517" spans="1:7">
      <c r="A517" s="79" t="s">
        <v>2005</v>
      </c>
      <c r="B517" s="79" t="s">
        <v>2560</v>
      </c>
      <c r="C517" s="79" t="s">
        <v>2679</v>
      </c>
      <c r="D517" s="79" t="s">
        <v>3166</v>
      </c>
      <c r="E517" s="79" t="s">
        <v>6070</v>
      </c>
      <c r="F517" s="83">
        <v>79.900000000000006</v>
      </c>
      <c r="G517" s="79">
        <v>10</v>
      </c>
    </row>
    <row r="518" spans="1:7">
      <c r="A518" s="79" t="s">
        <v>2004</v>
      </c>
      <c r="B518" s="79" t="s">
        <v>2560</v>
      </c>
      <c r="C518" s="79" t="s">
        <v>2679</v>
      </c>
      <c r="D518" s="79" t="s">
        <v>3167</v>
      </c>
      <c r="E518" s="79" t="s">
        <v>6072</v>
      </c>
      <c r="F518" s="83">
        <v>60.480000000000004</v>
      </c>
      <c r="G518" s="79">
        <v>8</v>
      </c>
    </row>
    <row r="519" spans="1:7">
      <c r="A519" s="79" t="s">
        <v>2003</v>
      </c>
      <c r="B519" s="79" t="s">
        <v>2560</v>
      </c>
      <c r="C519" s="79" t="s">
        <v>2679</v>
      </c>
      <c r="D519" s="79" t="s">
        <v>3168</v>
      </c>
      <c r="E519" s="79" t="s">
        <v>6073</v>
      </c>
      <c r="F519" s="83">
        <v>56.25</v>
      </c>
      <c r="G519" s="79">
        <v>7</v>
      </c>
    </row>
    <row r="520" spans="1:7">
      <c r="A520" s="79" t="s">
        <v>2002</v>
      </c>
      <c r="B520" s="79" t="s">
        <v>2560</v>
      </c>
      <c r="C520" s="79" t="s">
        <v>2679</v>
      </c>
      <c r="D520" s="79" t="s">
        <v>3169</v>
      </c>
      <c r="E520" s="79" t="s">
        <v>6073</v>
      </c>
      <c r="F520" s="83">
        <v>59.940000000000005</v>
      </c>
      <c r="G520" s="79">
        <v>8</v>
      </c>
    </row>
    <row r="521" spans="1:7">
      <c r="A521" s="79" t="s">
        <v>2001</v>
      </c>
      <c r="B521" s="79" t="s">
        <v>2560</v>
      </c>
      <c r="C521" s="79" t="s">
        <v>2679</v>
      </c>
      <c r="D521" s="79" t="s">
        <v>3170</v>
      </c>
      <c r="E521" s="79" t="s">
        <v>6074</v>
      </c>
      <c r="F521" s="83">
        <v>72.55</v>
      </c>
      <c r="G521" s="79">
        <v>10</v>
      </c>
    </row>
    <row r="522" spans="1:7">
      <c r="A522" s="79" t="s">
        <v>2000</v>
      </c>
      <c r="B522" s="79" t="s">
        <v>2560</v>
      </c>
      <c r="C522" s="79" t="s">
        <v>2679</v>
      </c>
      <c r="D522" s="79" t="s">
        <v>3171</v>
      </c>
      <c r="E522" s="79" t="s">
        <v>6075</v>
      </c>
      <c r="F522" s="83">
        <v>69.78</v>
      </c>
      <c r="G522" s="79">
        <v>9</v>
      </c>
    </row>
    <row r="523" spans="1:7">
      <c r="A523" s="79" t="s">
        <v>1999</v>
      </c>
      <c r="B523" s="79" t="s">
        <v>2560</v>
      </c>
      <c r="C523" s="79" t="s">
        <v>3821</v>
      </c>
      <c r="D523" s="79" t="s">
        <v>3172</v>
      </c>
      <c r="E523" s="79" t="s">
        <v>6076</v>
      </c>
      <c r="F523" s="83">
        <v>32.65</v>
      </c>
      <c r="G523" s="79">
        <v>4</v>
      </c>
    </row>
    <row r="524" spans="1:7">
      <c r="A524" s="79" t="s">
        <v>1998</v>
      </c>
      <c r="B524" s="79" t="s">
        <v>2560</v>
      </c>
      <c r="C524" s="79" t="s">
        <v>3821</v>
      </c>
      <c r="D524" s="79" t="s">
        <v>3173</v>
      </c>
      <c r="E524" s="79" t="s">
        <v>6077</v>
      </c>
      <c r="F524" s="83">
        <v>63.65</v>
      </c>
      <c r="G524" s="79">
        <v>8</v>
      </c>
    </row>
    <row r="525" spans="1:7">
      <c r="A525" s="79" t="s">
        <v>1997</v>
      </c>
      <c r="B525" s="79" t="s">
        <v>2560</v>
      </c>
      <c r="C525" s="79" t="s">
        <v>3821</v>
      </c>
      <c r="D525" s="79" t="s">
        <v>3174</v>
      </c>
      <c r="E525" s="79" t="s">
        <v>6077</v>
      </c>
      <c r="F525" s="83">
        <v>59.61</v>
      </c>
      <c r="G525" s="79">
        <v>8</v>
      </c>
    </row>
    <row r="526" spans="1:7">
      <c r="A526" s="79" t="s">
        <v>1996</v>
      </c>
      <c r="B526" s="79" t="s">
        <v>2560</v>
      </c>
      <c r="C526" s="79" t="s">
        <v>3821</v>
      </c>
      <c r="D526" s="79" t="s">
        <v>385</v>
      </c>
      <c r="E526" s="79" t="s">
        <v>6078</v>
      </c>
      <c r="F526" s="83">
        <v>52.070000000000007</v>
      </c>
      <c r="G526" s="79">
        <v>7</v>
      </c>
    </row>
    <row r="527" spans="1:7">
      <c r="A527" s="79" t="s">
        <v>1995</v>
      </c>
      <c r="B527" s="79" t="s">
        <v>2560</v>
      </c>
      <c r="C527" s="79" t="s">
        <v>3821</v>
      </c>
      <c r="D527" s="79" t="s">
        <v>3175</v>
      </c>
      <c r="E527" s="79" t="s">
        <v>6079</v>
      </c>
      <c r="F527" s="83">
        <v>35.39</v>
      </c>
      <c r="G527" s="79">
        <v>4</v>
      </c>
    </row>
    <row r="528" spans="1:7">
      <c r="A528" s="79" t="s">
        <v>1994</v>
      </c>
      <c r="B528" s="79" t="s">
        <v>2560</v>
      </c>
      <c r="C528" s="79" t="s">
        <v>3821</v>
      </c>
      <c r="D528" s="79" t="s">
        <v>3176</v>
      </c>
      <c r="E528" s="79" t="s">
        <v>6080</v>
      </c>
      <c r="F528" s="83">
        <v>71.789999999999992</v>
      </c>
      <c r="G528" s="79">
        <v>9</v>
      </c>
    </row>
    <row r="529" spans="1:7">
      <c r="A529" s="79" t="s">
        <v>1993</v>
      </c>
      <c r="B529" s="79" t="s">
        <v>2560</v>
      </c>
      <c r="C529" s="79" t="s">
        <v>3821</v>
      </c>
      <c r="D529" s="79" t="s">
        <v>3177</v>
      </c>
      <c r="E529" s="79" t="s">
        <v>6076</v>
      </c>
      <c r="F529" s="83">
        <v>52.62</v>
      </c>
      <c r="G529" s="79">
        <v>7</v>
      </c>
    </row>
    <row r="530" spans="1:7">
      <c r="A530" s="79" t="s">
        <v>1992</v>
      </c>
      <c r="B530" s="79" t="s">
        <v>2560</v>
      </c>
      <c r="C530" s="79" t="s">
        <v>3821</v>
      </c>
      <c r="D530" s="79" t="s">
        <v>3178</v>
      </c>
      <c r="E530" s="79" t="s">
        <v>6081</v>
      </c>
      <c r="F530" s="83">
        <v>52.73</v>
      </c>
      <c r="G530" s="79">
        <v>7</v>
      </c>
    </row>
    <row r="531" spans="1:7">
      <c r="A531" s="79" t="s">
        <v>1991</v>
      </c>
      <c r="B531" s="79" t="s">
        <v>2560</v>
      </c>
      <c r="C531" s="79" t="s">
        <v>3821</v>
      </c>
      <c r="D531" s="79" t="s">
        <v>3179</v>
      </c>
      <c r="E531" s="79" t="s">
        <v>6081</v>
      </c>
      <c r="F531" s="83">
        <v>70.7</v>
      </c>
      <c r="G531" s="79">
        <v>9</v>
      </c>
    </row>
    <row r="532" spans="1:7">
      <c r="A532" s="79" t="s">
        <v>1990</v>
      </c>
      <c r="B532" s="79" t="s">
        <v>2560</v>
      </c>
      <c r="C532" s="79" t="s">
        <v>3821</v>
      </c>
      <c r="D532" s="79" t="s">
        <v>3180</v>
      </c>
      <c r="E532" s="79" t="s">
        <v>6081</v>
      </c>
      <c r="F532" s="83">
        <v>59.989999999999995</v>
      </c>
      <c r="G532" s="79">
        <v>8</v>
      </c>
    </row>
    <row r="533" spans="1:7">
      <c r="A533" s="79" t="s">
        <v>1989</v>
      </c>
      <c r="B533" s="79" t="s">
        <v>2560</v>
      </c>
      <c r="C533" s="79" t="s">
        <v>2591</v>
      </c>
      <c r="D533" s="79" t="s">
        <v>3182</v>
      </c>
      <c r="E533" s="79" t="s">
        <v>6082</v>
      </c>
      <c r="F533" s="83">
        <v>53.010000000000005</v>
      </c>
      <c r="G533" s="79">
        <v>7</v>
      </c>
    </row>
    <row r="534" spans="1:7">
      <c r="A534" s="79" t="s">
        <v>1988</v>
      </c>
      <c r="B534" s="79" t="s">
        <v>2560</v>
      </c>
      <c r="C534" s="79" t="s">
        <v>2591</v>
      </c>
      <c r="D534" s="79" t="s">
        <v>850</v>
      </c>
      <c r="E534" s="79" t="s">
        <v>6083</v>
      </c>
      <c r="F534" s="83">
        <v>55.089999999999996</v>
      </c>
      <c r="G534" s="79">
        <v>7</v>
      </c>
    </row>
    <row r="535" spans="1:7">
      <c r="A535" s="79" t="s">
        <v>1987</v>
      </c>
      <c r="B535" s="79" t="s">
        <v>2560</v>
      </c>
      <c r="C535" s="79" t="s">
        <v>2591</v>
      </c>
      <c r="D535" s="79" t="s">
        <v>3183</v>
      </c>
      <c r="E535" s="79" t="s">
        <v>6084</v>
      </c>
      <c r="F535" s="83">
        <v>63.4</v>
      </c>
      <c r="G535" s="79">
        <v>8</v>
      </c>
    </row>
    <row r="536" spans="1:7">
      <c r="A536" s="79" t="s">
        <v>1986</v>
      </c>
      <c r="B536" s="79" t="s">
        <v>2560</v>
      </c>
      <c r="C536" s="79" t="s">
        <v>2591</v>
      </c>
      <c r="D536" s="79" t="s">
        <v>3184</v>
      </c>
      <c r="E536" s="79" t="s">
        <v>6084</v>
      </c>
      <c r="F536" s="83">
        <v>69.899999999999991</v>
      </c>
      <c r="G536" s="79">
        <v>9</v>
      </c>
    </row>
    <row r="537" spans="1:7">
      <c r="A537" s="79" t="s">
        <v>1985</v>
      </c>
      <c r="B537" s="79" t="s">
        <v>2560</v>
      </c>
      <c r="C537" s="79" t="s">
        <v>2591</v>
      </c>
      <c r="D537" s="79" t="s">
        <v>3185</v>
      </c>
      <c r="E537" s="79" t="s">
        <v>6085</v>
      </c>
      <c r="F537" s="83">
        <v>61.539999999999992</v>
      </c>
      <c r="G537" s="79">
        <v>8</v>
      </c>
    </row>
    <row r="538" spans="1:7">
      <c r="A538" s="79" t="s">
        <v>1984</v>
      </c>
      <c r="B538" s="79" t="s">
        <v>2560</v>
      </c>
      <c r="C538" s="79" t="s">
        <v>2591</v>
      </c>
      <c r="D538" s="79" t="s">
        <v>3186</v>
      </c>
      <c r="E538" s="79" t="s">
        <v>6086</v>
      </c>
      <c r="F538" s="83">
        <v>64.13</v>
      </c>
      <c r="G538" s="79">
        <v>9</v>
      </c>
    </row>
    <row r="539" spans="1:7">
      <c r="A539" s="79" t="s">
        <v>1983</v>
      </c>
      <c r="B539" s="79" t="s">
        <v>2560</v>
      </c>
      <c r="C539" s="79" t="s">
        <v>2591</v>
      </c>
      <c r="D539" s="79" t="s">
        <v>3187</v>
      </c>
      <c r="E539" s="79" t="s">
        <v>6087</v>
      </c>
      <c r="F539" s="83">
        <v>69.47</v>
      </c>
      <c r="G539" s="79">
        <v>9</v>
      </c>
    </row>
    <row r="540" spans="1:7">
      <c r="A540" s="79" t="s">
        <v>1982</v>
      </c>
      <c r="B540" s="79" t="s">
        <v>2560</v>
      </c>
      <c r="C540" s="79" t="s">
        <v>2591</v>
      </c>
      <c r="D540" s="79" t="s">
        <v>3188</v>
      </c>
      <c r="E540" s="79" t="s">
        <v>6088</v>
      </c>
      <c r="F540" s="83">
        <v>82.39</v>
      </c>
      <c r="G540" s="79">
        <v>10</v>
      </c>
    </row>
    <row r="541" spans="1:7">
      <c r="A541" s="79" t="s">
        <v>1981</v>
      </c>
      <c r="B541" s="79" t="s">
        <v>2560</v>
      </c>
      <c r="C541" s="79" t="s">
        <v>2591</v>
      </c>
      <c r="D541" s="79" t="s">
        <v>3189</v>
      </c>
      <c r="E541" s="79" t="s">
        <v>6088</v>
      </c>
      <c r="F541" s="83">
        <v>77.27000000000001</v>
      </c>
      <c r="G541" s="79">
        <v>10</v>
      </c>
    </row>
    <row r="542" spans="1:7">
      <c r="A542" s="79" t="s">
        <v>1980</v>
      </c>
      <c r="B542" s="79" t="s">
        <v>2560</v>
      </c>
      <c r="C542" s="79" t="s">
        <v>2591</v>
      </c>
      <c r="D542" s="79" t="s">
        <v>3190</v>
      </c>
      <c r="E542" s="79" t="s">
        <v>6088</v>
      </c>
      <c r="F542" s="83">
        <v>70.7</v>
      </c>
      <c r="G542" s="79">
        <v>9</v>
      </c>
    </row>
    <row r="543" spans="1:7">
      <c r="A543" s="79" t="s">
        <v>1979</v>
      </c>
      <c r="B543" s="79" t="s">
        <v>2560</v>
      </c>
      <c r="C543" s="79" t="s">
        <v>2591</v>
      </c>
      <c r="D543" s="79" t="s">
        <v>3191</v>
      </c>
      <c r="E543" s="79" t="s">
        <v>6089</v>
      </c>
      <c r="F543" s="83">
        <v>77.210000000000008</v>
      </c>
      <c r="G543" s="79">
        <v>10</v>
      </c>
    </row>
    <row r="544" spans="1:7">
      <c r="A544" s="79" t="s">
        <v>1978</v>
      </c>
      <c r="B544" s="79" t="s">
        <v>2560</v>
      </c>
      <c r="C544" s="79" t="s">
        <v>3850</v>
      </c>
      <c r="D544" s="79" t="s">
        <v>3192</v>
      </c>
      <c r="E544" s="79" t="s">
        <v>6090</v>
      </c>
      <c r="F544" s="83">
        <v>60.46</v>
      </c>
      <c r="G544" s="79">
        <v>8</v>
      </c>
    </row>
    <row r="545" spans="1:7">
      <c r="A545" s="79" t="s">
        <v>1977</v>
      </c>
      <c r="B545" s="79" t="s">
        <v>2560</v>
      </c>
      <c r="C545" s="79" t="s">
        <v>3850</v>
      </c>
      <c r="D545" s="79" t="s">
        <v>3193</v>
      </c>
      <c r="E545" s="79" t="s">
        <v>6091</v>
      </c>
      <c r="F545" s="83">
        <v>70.899999999999991</v>
      </c>
      <c r="G545" s="79">
        <v>9</v>
      </c>
    </row>
    <row r="546" spans="1:7">
      <c r="A546" s="79" t="s">
        <v>1976</v>
      </c>
      <c r="B546" s="79" t="s">
        <v>2560</v>
      </c>
      <c r="C546" s="79" t="s">
        <v>3850</v>
      </c>
      <c r="D546" s="79" t="s">
        <v>3194</v>
      </c>
      <c r="E546" s="79" t="s">
        <v>6092</v>
      </c>
      <c r="F546" s="83">
        <v>47.75</v>
      </c>
      <c r="G546" s="79">
        <v>6</v>
      </c>
    </row>
    <row r="547" spans="1:7">
      <c r="A547" s="79" t="s">
        <v>1975</v>
      </c>
      <c r="B547" s="79" t="s">
        <v>2560</v>
      </c>
      <c r="C547" s="79" t="s">
        <v>3850</v>
      </c>
      <c r="D547" s="79" t="s">
        <v>3195</v>
      </c>
      <c r="E547" s="79" t="s">
        <v>6093</v>
      </c>
      <c r="F547" s="83">
        <v>60.68</v>
      </c>
      <c r="G547" s="79">
        <v>8</v>
      </c>
    </row>
    <row r="548" spans="1:7">
      <c r="A548" s="79" t="s">
        <v>1974</v>
      </c>
      <c r="B548" s="79" t="s">
        <v>2560</v>
      </c>
      <c r="C548" s="79" t="s">
        <v>3850</v>
      </c>
      <c r="D548" s="79" t="s">
        <v>3196</v>
      </c>
      <c r="E548" s="79" t="s">
        <v>6094</v>
      </c>
      <c r="F548" s="83">
        <v>62.33</v>
      </c>
      <c r="G548" s="79">
        <v>8</v>
      </c>
    </row>
    <row r="549" spans="1:7">
      <c r="A549" s="79" t="s">
        <v>1973</v>
      </c>
      <c r="B549" s="79" t="s">
        <v>2560</v>
      </c>
      <c r="C549" s="79" t="s">
        <v>3850</v>
      </c>
      <c r="D549" s="79" t="s">
        <v>3197</v>
      </c>
      <c r="E549" s="79" t="s">
        <v>6094</v>
      </c>
      <c r="F549" s="83">
        <v>69.59</v>
      </c>
      <c r="G549" s="79">
        <v>9</v>
      </c>
    </row>
    <row r="550" spans="1:7">
      <c r="A550" s="79" t="s">
        <v>1972</v>
      </c>
      <c r="B550" s="79" t="s">
        <v>2560</v>
      </c>
      <c r="C550" s="79" t="s">
        <v>3850</v>
      </c>
      <c r="D550" s="79" t="s">
        <v>3198</v>
      </c>
      <c r="E550" s="79" t="s">
        <v>6095</v>
      </c>
      <c r="F550" s="83">
        <v>71.59</v>
      </c>
      <c r="G550" s="79">
        <v>9</v>
      </c>
    </row>
    <row r="551" spans="1:7">
      <c r="A551" s="79" t="s">
        <v>1971</v>
      </c>
      <c r="B551" s="79" t="s">
        <v>2560</v>
      </c>
      <c r="C551" s="79" t="s">
        <v>3850</v>
      </c>
      <c r="D551" s="79" t="s">
        <v>3199</v>
      </c>
      <c r="E551" s="79" t="s">
        <v>6090</v>
      </c>
      <c r="F551" s="83">
        <v>63.039999999999992</v>
      </c>
      <c r="G551" s="79">
        <v>8</v>
      </c>
    </row>
    <row r="552" spans="1:7">
      <c r="A552" s="79" t="s">
        <v>1970</v>
      </c>
      <c r="B552" s="79" t="s">
        <v>2560</v>
      </c>
      <c r="C552" s="79" t="s">
        <v>3850</v>
      </c>
      <c r="D552" s="79" t="s">
        <v>3200</v>
      </c>
      <c r="E552" s="79" t="s">
        <v>6090</v>
      </c>
      <c r="F552" s="83">
        <v>61.250000000000007</v>
      </c>
      <c r="G552" s="79">
        <v>8</v>
      </c>
    </row>
    <row r="553" spans="1:7">
      <c r="A553" s="79" t="s">
        <v>1969</v>
      </c>
      <c r="B553" s="79" t="s">
        <v>2560</v>
      </c>
      <c r="C553" s="79" t="s">
        <v>3850</v>
      </c>
      <c r="D553" s="79" t="s">
        <v>3201</v>
      </c>
      <c r="E553" s="79" t="s">
        <v>6090</v>
      </c>
      <c r="F553" s="83">
        <v>86.49</v>
      </c>
      <c r="G553" s="79">
        <v>10</v>
      </c>
    </row>
    <row r="554" spans="1:7">
      <c r="A554" s="79" t="s">
        <v>1968</v>
      </c>
      <c r="B554" s="79" t="s">
        <v>2560</v>
      </c>
      <c r="C554" s="79" t="s">
        <v>3850</v>
      </c>
      <c r="D554" s="79" t="s">
        <v>3202</v>
      </c>
      <c r="E554" s="79" t="s">
        <v>6096</v>
      </c>
      <c r="F554" s="83">
        <v>87.41</v>
      </c>
      <c r="G554" s="79">
        <v>10</v>
      </c>
    </row>
    <row r="555" spans="1:7">
      <c r="A555" s="79" t="s">
        <v>1967</v>
      </c>
      <c r="B555" s="79" t="s">
        <v>2560</v>
      </c>
      <c r="C555" s="79" t="s">
        <v>3850</v>
      </c>
      <c r="D555" s="79" t="s">
        <v>3203</v>
      </c>
      <c r="E555" s="79" t="s">
        <v>6097</v>
      </c>
      <c r="F555" s="83">
        <v>82.26</v>
      </c>
      <c r="G555" s="79">
        <v>10</v>
      </c>
    </row>
    <row r="556" spans="1:7">
      <c r="A556" s="79" t="s">
        <v>1966</v>
      </c>
      <c r="B556" s="79" t="s">
        <v>2560</v>
      </c>
      <c r="C556" s="79" t="s">
        <v>3851</v>
      </c>
      <c r="D556" s="79" t="s">
        <v>3204</v>
      </c>
      <c r="E556" s="79" t="s">
        <v>6098</v>
      </c>
      <c r="F556" s="83">
        <v>66.36</v>
      </c>
      <c r="G556" s="79">
        <v>9</v>
      </c>
    </row>
    <row r="557" spans="1:7">
      <c r="A557" s="79" t="s">
        <v>1965</v>
      </c>
      <c r="B557" s="79" t="s">
        <v>2560</v>
      </c>
      <c r="C557" s="79" t="s">
        <v>3851</v>
      </c>
      <c r="D557" s="79" t="s">
        <v>3205</v>
      </c>
      <c r="E557" s="79" t="s">
        <v>6099</v>
      </c>
      <c r="F557" s="83">
        <v>80.36</v>
      </c>
      <c r="G557" s="79">
        <v>10</v>
      </c>
    </row>
    <row r="558" spans="1:7">
      <c r="A558" s="79" t="s">
        <v>1964</v>
      </c>
      <c r="B558" s="79" t="s">
        <v>2560</v>
      </c>
      <c r="C558" s="79" t="s">
        <v>3851</v>
      </c>
      <c r="D558" s="79" t="s">
        <v>3206</v>
      </c>
      <c r="E558" s="79" t="s">
        <v>6100</v>
      </c>
      <c r="F558" s="83">
        <v>66.210000000000008</v>
      </c>
      <c r="G558" s="79">
        <v>9</v>
      </c>
    </row>
    <row r="559" spans="1:7">
      <c r="A559" s="79" t="s">
        <v>1963</v>
      </c>
      <c r="B559" s="79" t="s">
        <v>2560</v>
      </c>
      <c r="C559" s="79" t="s">
        <v>3851</v>
      </c>
      <c r="D559" s="79" t="s">
        <v>3207</v>
      </c>
      <c r="E559" s="79" t="s">
        <v>6101</v>
      </c>
      <c r="F559" s="83">
        <v>73.550000000000011</v>
      </c>
      <c r="G559" s="79">
        <v>10</v>
      </c>
    </row>
    <row r="560" spans="1:7">
      <c r="A560" s="79" t="s">
        <v>1962</v>
      </c>
      <c r="B560" s="79" t="s">
        <v>2560</v>
      </c>
      <c r="C560" s="79" t="s">
        <v>3851</v>
      </c>
      <c r="D560" s="79" t="s">
        <v>3208</v>
      </c>
      <c r="E560" s="79" t="s">
        <v>6102</v>
      </c>
      <c r="F560" s="83">
        <v>62.31</v>
      </c>
      <c r="G560" s="79">
        <v>8</v>
      </c>
    </row>
    <row r="561" spans="1:7">
      <c r="A561" s="79" t="s">
        <v>1961</v>
      </c>
      <c r="B561" s="79" t="s">
        <v>2560</v>
      </c>
      <c r="C561" s="79" t="s">
        <v>3851</v>
      </c>
      <c r="D561" s="79" t="s">
        <v>1180</v>
      </c>
      <c r="E561" s="79" t="s">
        <v>6103</v>
      </c>
      <c r="F561" s="83">
        <v>69.69</v>
      </c>
      <c r="G561" s="79">
        <v>9</v>
      </c>
    </row>
    <row r="562" spans="1:7">
      <c r="A562" s="79" t="s">
        <v>1960</v>
      </c>
      <c r="B562" s="79" t="s">
        <v>2560</v>
      </c>
      <c r="C562" s="79" t="s">
        <v>3851</v>
      </c>
      <c r="D562" s="79" t="s">
        <v>3209</v>
      </c>
      <c r="E562" s="79" t="s">
        <v>6104</v>
      </c>
      <c r="F562" s="83">
        <v>69.45</v>
      </c>
      <c r="G562" s="79">
        <v>9</v>
      </c>
    </row>
    <row r="563" spans="1:7">
      <c r="A563" s="79" t="s">
        <v>1959</v>
      </c>
      <c r="B563" s="79" t="s">
        <v>2560</v>
      </c>
      <c r="C563" s="79" t="s">
        <v>3851</v>
      </c>
      <c r="D563" s="79" t="s">
        <v>3210</v>
      </c>
      <c r="E563" s="79" t="s">
        <v>6098</v>
      </c>
      <c r="F563" s="83">
        <v>65.569999999999993</v>
      </c>
      <c r="G563" s="79">
        <v>9</v>
      </c>
    </row>
    <row r="564" spans="1:7">
      <c r="A564" s="79" t="s">
        <v>1958</v>
      </c>
      <c r="B564" s="79" t="s">
        <v>2547</v>
      </c>
      <c r="C564" s="79" t="s">
        <v>2547</v>
      </c>
      <c r="D564" s="79" t="s">
        <v>3211</v>
      </c>
      <c r="E564" s="79" t="s">
        <v>6105</v>
      </c>
      <c r="F564" s="83">
        <v>19.189999999999998</v>
      </c>
      <c r="G564" s="79">
        <v>2</v>
      </c>
    </row>
    <row r="565" spans="1:7">
      <c r="A565" s="79" t="s">
        <v>1957</v>
      </c>
      <c r="B565" s="79" t="s">
        <v>2547</v>
      </c>
      <c r="C565" s="79" t="s">
        <v>2547</v>
      </c>
      <c r="D565" s="79" t="s">
        <v>2687</v>
      </c>
      <c r="E565" s="79" t="s">
        <v>6106</v>
      </c>
      <c r="F565" s="83">
        <v>79.490000000000009</v>
      </c>
      <c r="G565" s="79">
        <v>10</v>
      </c>
    </row>
    <row r="566" spans="1:7">
      <c r="A566" s="79" t="s">
        <v>1956</v>
      </c>
      <c r="B566" s="79" t="s">
        <v>2547</v>
      </c>
      <c r="C566" s="79" t="s">
        <v>2547</v>
      </c>
      <c r="D566" s="79" t="s">
        <v>3212</v>
      </c>
      <c r="E566" s="79" t="s">
        <v>6107</v>
      </c>
      <c r="F566" s="83">
        <v>93.06</v>
      </c>
      <c r="G566" s="79">
        <v>10</v>
      </c>
    </row>
    <row r="567" spans="1:7">
      <c r="A567" s="79" t="s">
        <v>1955</v>
      </c>
      <c r="B567" s="79" t="s">
        <v>2547</v>
      </c>
      <c r="C567" s="79" t="s">
        <v>2547</v>
      </c>
      <c r="D567" s="79" t="s">
        <v>3213</v>
      </c>
      <c r="E567" s="79" t="s">
        <v>6108</v>
      </c>
      <c r="F567" s="83">
        <v>82.58</v>
      </c>
      <c r="G567" s="79">
        <v>10</v>
      </c>
    </row>
    <row r="568" spans="1:7">
      <c r="A568" s="79" t="s">
        <v>1954</v>
      </c>
      <c r="B568" s="79" t="s">
        <v>2547</v>
      </c>
      <c r="C568" s="79" t="s">
        <v>2547</v>
      </c>
      <c r="D568" s="79" t="s">
        <v>3214</v>
      </c>
      <c r="E568" s="79" t="s">
        <v>6109</v>
      </c>
      <c r="F568" s="83">
        <v>76.819999999999993</v>
      </c>
      <c r="G568" s="79">
        <v>10</v>
      </c>
    </row>
    <row r="569" spans="1:7">
      <c r="A569" s="79" t="s">
        <v>1953</v>
      </c>
      <c r="B569" s="79" t="s">
        <v>2547</v>
      </c>
      <c r="C569" s="79" t="s">
        <v>2547</v>
      </c>
      <c r="D569" s="79" t="s">
        <v>3215</v>
      </c>
      <c r="E569" s="79" t="s">
        <v>6110</v>
      </c>
      <c r="F569" s="83">
        <v>76.98</v>
      </c>
      <c r="G569" s="79">
        <v>10</v>
      </c>
    </row>
    <row r="570" spans="1:7">
      <c r="A570" s="79" t="s">
        <v>1952</v>
      </c>
      <c r="B570" s="79" t="s">
        <v>2547</v>
      </c>
      <c r="C570" s="79" t="s">
        <v>2547</v>
      </c>
      <c r="D570" s="79" t="s">
        <v>3216</v>
      </c>
      <c r="E570" s="79" t="s">
        <v>6111</v>
      </c>
      <c r="F570" s="83">
        <v>58.37</v>
      </c>
      <c r="G570" s="79">
        <v>8</v>
      </c>
    </row>
    <row r="571" spans="1:7">
      <c r="A571" s="79" t="s">
        <v>1951</v>
      </c>
      <c r="B571" s="79" t="s">
        <v>2547</v>
      </c>
      <c r="C571" s="79" t="s">
        <v>2547</v>
      </c>
      <c r="D571" s="79" t="s">
        <v>3217</v>
      </c>
      <c r="E571" s="79" t="s">
        <v>6112</v>
      </c>
      <c r="F571" s="83">
        <v>42.61</v>
      </c>
      <c r="G571" s="79">
        <v>5</v>
      </c>
    </row>
    <row r="572" spans="1:7">
      <c r="A572" s="79" t="s">
        <v>1950</v>
      </c>
      <c r="B572" s="79" t="s">
        <v>2547</v>
      </c>
      <c r="C572" s="79" t="s">
        <v>2547</v>
      </c>
      <c r="D572" s="79" t="s">
        <v>2697</v>
      </c>
      <c r="E572" s="79" t="s">
        <v>6113</v>
      </c>
      <c r="F572" s="83">
        <v>69.62</v>
      </c>
      <c r="G572" s="79">
        <v>9</v>
      </c>
    </row>
    <row r="573" spans="1:7">
      <c r="A573" s="79" t="s">
        <v>1949</v>
      </c>
      <c r="B573" s="79" t="s">
        <v>2547</v>
      </c>
      <c r="C573" s="79" t="s">
        <v>2547</v>
      </c>
      <c r="D573" s="79" t="s">
        <v>3218</v>
      </c>
      <c r="E573" s="79" t="s">
        <v>6113</v>
      </c>
      <c r="F573" s="83">
        <v>69.66</v>
      </c>
      <c r="G573" s="79">
        <v>9</v>
      </c>
    </row>
    <row r="574" spans="1:7">
      <c r="A574" s="79" t="s">
        <v>1948</v>
      </c>
      <c r="B574" s="79" t="s">
        <v>2547</v>
      </c>
      <c r="C574" s="79" t="s">
        <v>2547</v>
      </c>
      <c r="D574" s="79" t="s">
        <v>3219</v>
      </c>
      <c r="E574" s="79" t="s">
        <v>6114</v>
      </c>
      <c r="F574" s="83">
        <v>71.03</v>
      </c>
      <c r="G574" s="79">
        <v>9</v>
      </c>
    </row>
    <row r="575" spans="1:7">
      <c r="A575" s="79" t="s">
        <v>1947</v>
      </c>
      <c r="B575" s="79" t="s">
        <v>2547</v>
      </c>
      <c r="C575" s="79" t="s">
        <v>2547</v>
      </c>
      <c r="D575" s="79" t="s">
        <v>2913</v>
      </c>
      <c r="E575" s="79" t="s">
        <v>6115</v>
      </c>
      <c r="F575" s="83">
        <v>83.899999999999991</v>
      </c>
      <c r="G575" s="79">
        <v>10</v>
      </c>
    </row>
    <row r="576" spans="1:7">
      <c r="A576" s="79" t="s">
        <v>1946</v>
      </c>
      <c r="B576" s="79" t="s">
        <v>2547</v>
      </c>
      <c r="C576" s="79" t="s">
        <v>2612</v>
      </c>
      <c r="D576" s="79" t="s">
        <v>3220</v>
      </c>
      <c r="E576" s="79" t="s">
        <v>6105</v>
      </c>
      <c r="F576" s="83">
        <v>69.5</v>
      </c>
      <c r="G576" s="79">
        <v>9</v>
      </c>
    </row>
    <row r="577" spans="1:7">
      <c r="A577" s="79" t="s">
        <v>1945</v>
      </c>
      <c r="B577" s="79" t="s">
        <v>2547</v>
      </c>
      <c r="C577" s="79" t="s">
        <v>2612</v>
      </c>
      <c r="D577" s="79" t="s">
        <v>3221</v>
      </c>
      <c r="E577" s="79" t="s">
        <v>6105</v>
      </c>
      <c r="F577" s="83">
        <v>83.72</v>
      </c>
      <c r="G577" s="79">
        <v>10</v>
      </c>
    </row>
    <row r="578" spans="1:7">
      <c r="A578" s="79" t="s">
        <v>1944</v>
      </c>
      <c r="B578" s="79" t="s">
        <v>2547</v>
      </c>
      <c r="C578" s="79" t="s">
        <v>2612</v>
      </c>
      <c r="D578" s="79" t="s">
        <v>3222</v>
      </c>
      <c r="E578" s="79" t="s">
        <v>6108</v>
      </c>
      <c r="F578" s="83">
        <v>68.589999999999989</v>
      </c>
      <c r="G578" s="79">
        <v>9</v>
      </c>
    </row>
    <row r="579" spans="1:7">
      <c r="A579" s="79" t="s">
        <v>1943</v>
      </c>
      <c r="B579" s="79" t="s">
        <v>2547</v>
      </c>
      <c r="C579" s="79" t="s">
        <v>2612</v>
      </c>
      <c r="D579" s="79" t="s">
        <v>3223</v>
      </c>
      <c r="E579" s="79" t="s">
        <v>6116</v>
      </c>
      <c r="F579" s="83">
        <v>82.56</v>
      </c>
      <c r="G579" s="79">
        <v>10</v>
      </c>
    </row>
    <row r="580" spans="1:7">
      <c r="A580" s="79" t="s">
        <v>1942</v>
      </c>
      <c r="B580" s="79" t="s">
        <v>2547</v>
      </c>
      <c r="C580" s="79" t="s">
        <v>3831</v>
      </c>
      <c r="D580" s="79" t="s">
        <v>3224</v>
      </c>
      <c r="E580" s="79" t="s">
        <v>6117</v>
      </c>
      <c r="F580" s="83">
        <v>57.66</v>
      </c>
      <c r="G580" s="79">
        <v>8</v>
      </c>
    </row>
    <row r="581" spans="1:7">
      <c r="A581" s="79" t="s">
        <v>1941</v>
      </c>
      <c r="B581" s="79" t="s">
        <v>2547</v>
      </c>
      <c r="C581" s="79" t="s">
        <v>3831</v>
      </c>
      <c r="D581" s="79" t="s">
        <v>3225</v>
      </c>
      <c r="E581" s="79" t="s">
        <v>6118</v>
      </c>
      <c r="F581" s="83">
        <v>85.61999999999999</v>
      </c>
      <c r="G581" s="79">
        <v>10</v>
      </c>
    </row>
    <row r="582" spans="1:7">
      <c r="A582" s="79" t="s">
        <v>1940</v>
      </c>
      <c r="B582" s="79" t="s">
        <v>2547</v>
      </c>
      <c r="C582" s="79" t="s">
        <v>3831</v>
      </c>
      <c r="D582" s="79" t="s">
        <v>3226</v>
      </c>
      <c r="E582" s="79" t="s">
        <v>6119</v>
      </c>
      <c r="F582" s="83">
        <v>84.009999999999991</v>
      </c>
      <c r="G582" s="79">
        <v>10</v>
      </c>
    </row>
    <row r="583" spans="1:7">
      <c r="A583" s="79" t="s">
        <v>1939</v>
      </c>
      <c r="B583" s="79" t="s">
        <v>2547</v>
      </c>
      <c r="C583" s="79" t="s">
        <v>3831</v>
      </c>
      <c r="D583" s="79" t="s">
        <v>3227</v>
      </c>
      <c r="E583" s="79" t="s">
        <v>6120</v>
      </c>
      <c r="F583" s="83">
        <v>83.23</v>
      </c>
      <c r="G583" s="79">
        <v>10</v>
      </c>
    </row>
    <row r="584" spans="1:7">
      <c r="A584" s="79" t="s">
        <v>1938</v>
      </c>
      <c r="B584" s="79" t="s">
        <v>2547</v>
      </c>
      <c r="C584" s="79" t="s">
        <v>3831</v>
      </c>
      <c r="D584" s="79" t="s">
        <v>3228</v>
      </c>
      <c r="E584" s="79" t="s">
        <v>6121</v>
      </c>
      <c r="F584" s="83">
        <v>59.830000000000005</v>
      </c>
      <c r="G584" s="79">
        <v>8</v>
      </c>
    </row>
    <row r="585" spans="1:7">
      <c r="A585" s="79" t="s">
        <v>1937</v>
      </c>
      <c r="B585" s="79" t="s">
        <v>2547</v>
      </c>
      <c r="C585" s="79" t="s">
        <v>3831</v>
      </c>
      <c r="D585" s="79" t="s">
        <v>3229</v>
      </c>
      <c r="E585" s="79" t="s">
        <v>6121</v>
      </c>
      <c r="F585" s="83">
        <v>46.489999999999995</v>
      </c>
      <c r="G585" s="79">
        <v>6</v>
      </c>
    </row>
    <row r="586" spans="1:7">
      <c r="A586" s="79" t="s">
        <v>1936</v>
      </c>
      <c r="B586" s="79" t="s">
        <v>2547</v>
      </c>
      <c r="C586" s="79" t="s">
        <v>3831</v>
      </c>
      <c r="D586" s="79" t="s">
        <v>3230</v>
      </c>
      <c r="E586" s="79" t="s">
        <v>6122</v>
      </c>
      <c r="F586" s="83">
        <v>77.02</v>
      </c>
      <c r="G586" s="79">
        <v>10</v>
      </c>
    </row>
    <row r="587" spans="1:7">
      <c r="A587" s="79" t="s">
        <v>1935</v>
      </c>
      <c r="B587" s="79" t="s">
        <v>2547</v>
      </c>
      <c r="C587" s="79" t="s">
        <v>3831</v>
      </c>
      <c r="D587" s="79" t="s">
        <v>3231</v>
      </c>
      <c r="E587" s="79" t="s">
        <v>6123</v>
      </c>
      <c r="F587" s="83">
        <v>74.08</v>
      </c>
      <c r="G587" s="79">
        <v>10</v>
      </c>
    </row>
    <row r="588" spans="1:7">
      <c r="A588" s="79" t="s">
        <v>1934</v>
      </c>
      <c r="B588" s="79" t="s">
        <v>2547</v>
      </c>
      <c r="C588" s="79" t="s">
        <v>3831</v>
      </c>
      <c r="D588" s="79" t="s">
        <v>3232</v>
      </c>
      <c r="E588" s="79" t="s">
        <v>6124</v>
      </c>
      <c r="F588" s="83">
        <v>85.92</v>
      </c>
      <c r="G588" s="79">
        <v>10</v>
      </c>
    </row>
    <row r="589" spans="1:7">
      <c r="A589" s="79" t="s">
        <v>1933</v>
      </c>
      <c r="B589" s="79" t="s">
        <v>2547</v>
      </c>
      <c r="C589" s="79" t="s">
        <v>3831</v>
      </c>
      <c r="D589" s="79" t="s">
        <v>3181</v>
      </c>
      <c r="E589" s="79" t="s">
        <v>6125</v>
      </c>
      <c r="F589" s="83">
        <v>62.39</v>
      </c>
      <c r="G589" s="79">
        <v>8</v>
      </c>
    </row>
    <row r="590" spans="1:7">
      <c r="A590" s="79" t="s">
        <v>1932</v>
      </c>
      <c r="B590" s="79" t="s">
        <v>2547</v>
      </c>
      <c r="C590" s="79" t="s">
        <v>3831</v>
      </c>
      <c r="D590" s="79" t="s">
        <v>3233</v>
      </c>
      <c r="E590" s="79" t="s">
        <v>6126</v>
      </c>
      <c r="F590" s="83">
        <v>71.95</v>
      </c>
      <c r="G590" s="79">
        <v>9</v>
      </c>
    </row>
    <row r="591" spans="1:7">
      <c r="A591" s="79" t="s">
        <v>1931</v>
      </c>
      <c r="B591" s="79" t="s">
        <v>2547</v>
      </c>
      <c r="C591" s="79" t="s">
        <v>3831</v>
      </c>
      <c r="D591" s="79" t="s">
        <v>3234</v>
      </c>
      <c r="E591" s="79" t="s">
        <v>6127</v>
      </c>
      <c r="F591" s="83">
        <v>90.13</v>
      </c>
      <c r="G591" s="79">
        <v>10</v>
      </c>
    </row>
    <row r="592" spans="1:7">
      <c r="A592" s="79" t="s">
        <v>1930</v>
      </c>
      <c r="B592" s="79" t="s">
        <v>2547</v>
      </c>
      <c r="C592" s="79" t="s">
        <v>2599</v>
      </c>
      <c r="D592" s="79" t="s">
        <v>3235</v>
      </c>
      <c r="E592" s="79" t="s">
        <v>6128</v>
      </c>
      <c r="F592" s="83">
        <v>40.99</v>
      </c>
      <c r="G592" s="79">
        <v>5</v>
      </c>
    </row>
    <row r="593" spans="1:7">
      <c r="A593" s="79" t="s">
        <v>1929</v>
      </c>
      <c r="B593" s="79" t="s">
        <v>2547</v>
      </c>
      <c r="C593" s="79" t="s">
        <v>2599</v>
      </c>
      <c r="D593" s="79" t="s">
        <v>3236</v>
      </c>
      <c r="E593" s="79" t="s">
        <v>6129</v>
      </c>
      <c r="F593" s="83">
        <v>77.819999999999993</v>
      </c>
      <c r="G593" s="79">
        <v>10</v>
      </c>
    </row>
    <row r="594" spans="1:7">
      <c r="A594" s="79" t="s">
        <v>1928</v>
      </c>
      <c r="B594" s="79" t="s">
        <v>2547</v>
      </c>
      <c r="C594" s="79" t="s">
        <v>2599</v>
      </c>
      <c r="D594" s="79" t="s">
        <v>3237</v>
      </c>
      <c r="E594" s="79" t="s">
        <v>6128</v>
      </c>
      <c r="F594" s="83">
        <v>61.94</v>
      </c>
      <c r="G594" s="79">
        <v>8</v>
      </c>
    </row>
    <row r="595" spans="1:7">
      <c r="A595" s="79" t="s">
        <v>1927</v>
      </c>
      <c r="B595" s="79" t="s">
        <v>2547</v>
      </c>
      <c r="C595" s="79" t="s">
        <v>2599</v>
      </c>
      <c r="D595" s="79" t="s">
        <v>3238</v>
      </c>
      <c r="E595" s="79" t="s">
        <v>6128</v>
      </c>
      <c r="F595" s="83">
        <v>82.64</v>
      </c>
      <c r="G595" s="79">
        <v>10</v>
      </c>
    </row>
    <row r="596" spans="1:7">
      <c r="A596" s="79" t="s">
        <v>1926</v>
      </c>
      <c r="B596" s="79" t="s">
        <v>2547</v>
      </c>
      <c r="C596" s="79" t="s">
        <v>2599</v>
      </c>
      <c r="D596" s="79" t="s">
        <v>3239</v>
      </c>
      <c r="E596" s="79" t="s">
        <v>6128</v>
      </c>
      <c r="F596" s="83">
        <v>83.240000000000009</v>
      </c>
      <c r="G596" s="79">
        <v>10</v>
      </c>
    </row>
    <row r="597" spans="1:7">
      <c r="A597" s="79" t="s">
        <v>1925</v>
      </c>
      <c r="B597" s="79" t="s">
        <v>2547</v>
      </c>
      <c r="C597" s="79" t="s">
        <v>2599</v>
      </c>
      <c r="D597" s="79" t="s">
        <v>3240</v>
      </c>
      <c r="E597" s="79" t="s">
        <v>6128</v>
      </c>
      <c r="F597" s="83">
        <v>87.63</v>
      </c>
      <c r="G597" s="79">
        <v>10</v>
      </c>
    </row>
    <row r="598" spans="1:7">
      <c r="A598" s="79" t="s">
        <v>1924</v>
      </c>
      <c r="B598" s="79" t="s">
        <v>2547</v>
      </c>
      <c r="C598" s="79" t="s">
        <v>2599</v>
      </c>
      <c r="D598" s="79" t="s">
        <v>2769</v>
      </c>
      <c r="E598" s="79" t="s">
        <v>6130</v>
      </c>
      <c r="F598" s="83">
        <v>82.8</v>
      </c>
      <c r="G598" s="79">
        <v>10</v>
      </c>
    </row>
    <row r="599" spans="1:7">
      <c r="A599" s="79" t="s">
        <v>1923</v>
      </c>
      <c r="B599" s="79" t="s">
        <v>2547</v>
      </c>
      <c r="C599" s="79" t="s">
        <v>2599</v>
      </c>
      <c r="D599" s="79" t="s">
        <v>3241</v>
      </c>
      <c r="E599" s="79" t="s">
        <v>6130</v>
      </c>
      <c r="F599" s="83">
        <v>72.61999999999999</v>
      </c>
      <c r="G599" s="79">
        <v>10</v>
      </c>
    </row>
    <row r="600" spans="1:7">
      <c r="A600" s="79" t="s">
        <v>1922</v>
      </c>
      <c r="B600" s="79" t="s">
        <v>2547</v>
      </c>
      <c r="C600" s="79" t="s">
        <v>2599</v>
      </c>
      <c r="D600" s="79" t="s">
        <v>3242</v>
      </c>
      <c r="E600" s="79" t="s">
        <v>6131</v>
      </c>
      <c r="F600" s="83">
        <v>68.739999999999995</v>
      </c>
      <c r="G600" s="79">
        <v>9</v>
      </c>
    </row>
    <row r="601" spans="1:7">
      <c r="A601" s="79" t="s">
        <v>1921</v>
      </c>
      <c r="B601" s="79" t="s">
        <v>2547</v>
      </c>
      <c r="C601" s="79" t="s">
        <v>2599</v>
      </c>
      <c r="D601" s="79" t="s">
        <v>3243</v>
      </c>
      <c r="E601" s="79" t="s">
        <v>6132</v>
      </c>
      <c r="F601" s="83">
        <v>63.959999999999994</v>
      </c>
      <c r="G601" s="79">
        <v>9</v>
      </c>
    </row>
    <row r="602" spans="1:7">
      <c r="A602" s="79" t="s">
        <v>1920</v>
      </c>
      <c r="B602" s="79" t="s">
        <v>2547</v>
      </c>
      <c r="C602" s="79" t="s">
        <v>2599</v>
      </c>
      <c r="D602" s="79" t="s">
        <v>2861</v>
      </c>
      <c r="E602" s="79" t="s">
        <v>6133</v>
      </c>
      <c r="F602" s="83">
        <v>66.22</v>
      </c>
      <c r="G602" s="79">
        <v>9</v>
      </c>
    </row>
    <row r="603" spans="1:7">
      <c r="A603" s="79" t="s">
        <v>1919</v>
      </c>
      <c r="B603" s="79" t="s">
        <v>2547</v>
      </c>
      <c r="C603" s="79" t="s">
        <v>2599</v>
      </c>
      <c r="D603" s="79" t="s">
        <v>3244</v>
      </c>
      <c r="E603" s="79" t="s">
        <v>6134</v>
      </c>
      <c r="F603" s="83">
        <v>91.73</v>
      </c>
      <c r="G603" s="79">
        <v>10</v>
      </c>
    </row>
    <row r="604" spans="1:7">
      <c r="A604" s="79" t="s">
        <v>1918</v>
      </c>
      <c r="B604" s="79" t="s">
        <v>2547</v>
      </c>
      <c r="C604" s="79" t="s">
        <v>2599</v>
      </c>
      <c r="D604" s="79" t="s">
        <v>3245</v>
      </c>
      <c r="E604" s="79" t="s">
        <v>6135</v>
      </c>
      <c r="F604" s="83">
        <v>75.099999999999994</v>
      </c>
      <c r="G604" s="79">
        <v>10</v>
      </c>
    </row>
    <row r="605" spans="1:7">
      <c r="A605" s="79" t="s">
        <v>1917</v>
      </c>
      <c r="B605" s="79" t="s">
        <v>2547</v>
      </c>
      <c r="C605" s="79" t="s">
        <v>2599</v>
      </c>
      <c r="D605" s="79" t="s">
        <v>3246</v>
      </c>
      <c r="E605" s="79" t="s">
        <v>6136</v>
      </c>
      <c r="F605" s="83">
        <v>78.320000000000007</v>
      </c>
      <c r="G605" s="79">
        <v>10</v>
      </c>
    </row>
    <row r="606" spans="1:7">
      <c r="A606" s="79" t="s">
        <v>1916</v>
      </c>
      <c r="B606" s="79" t="s">
        <v>2547</v>
      </c>
      <c r="C606" s="79" t="s">
        <v>2599</v>
      </c>
      <c r="D606" s="79" t="s">
        <v>3247</v>
      </c>
      <c r="E606" s="79" t="s">
        <v>6137</v>
      </c>
      <c r="F606" s="83">
        <v>52.81</v>
      </c>
      <c r="G606" s="79">
        <v>7</v>
      </c>
    </row>
    <row r="607" spans="1:7">
      <c r="A607" s="79" t="s">
        <v>1915</v>
      </c>
      <c r="B607" s="79" t="s">
        <v>2547</v>
      </c>
      <c r="C607" s="79" t="s">
        <v>2599</v>
      </c>
      <c r="D607" s="79" t="s">
        <v>3248</v>
      </c>
      <c r="E607" s="79" t="s">
        <v>6138</v>
      </c>
      <c r="F607" s="83">
        <v>82.15</v>
      </c>
      <c r="G607" s="79">
        <v>10</v>
      </c>
    </row>
    <row r="608" spans="1:7">
      <c r="A608" s="79" t="s">
        <v>1914</v>
      </c>
      <c r="B608" s="79" t="s">
        <v>2547</v>
      </c>
      <c r="C608" s="79" t="s">
        <v>2599</v>
      </c>
      <c r="D608" s="79" t="s">
        <v>3249</v>
      </c>
      <c r="E608" s="79" t="s">
        <v>6139</v>
      </c>
      <c r="F608" s="83">
        <v>69.05</v>
      </c>
      <c r="G608" s="79">
        <v>9</v>
      </c>
    </row>
    <row r="609" spans="1:7">
      <c r="A609" s="79" t="s">
        <v>1913</v>
      </c>
      <c r="B609" s="79" t="s">
        <v>2547</v>
      </c>
      <c r="C609" s="79" t="s">
        <v>2599</v>
      </c>
      <c r="D609" s="79" t="s">
        <v>3250</v>
      </c>
      <c r="E609" s="79" t="s">
        <v>6140</v>
      </c>
      <c r="F609" s="83">
        <v>72.75</v>
      </c>
      <c r="G609" s="79">
        <v>10</v>
      </c>
    </row>
    <row r="610" spans="1:7">
      <c r="A610" s="79" t="s">
        <v>1912</v>
      </c>
      <c r="B610" s="79" t="s">
        <v>2547</v>
      </c>
      <c r="C610" s="79" t="s">
        <v>2599</v>
      </c>
      <c r="D610" s="79" t="s">
        <v>3251</v>
      </c>
      <c r="E610" s="79" t="s">
        <v>6128</v>
      </c>
      <c r="F610" s="83">
        <v>69.099999999999994</v>
      </c>
      <c r="G610" s="79">
        <v>9</v>
      </c>
    </row>
    <row r="611" spans="1:7">
      <c r="A611" s="79" t="s">
        <v>1911</v>
      </c>
      <c r="B611" s="79" t="s">
        <v>2547</v>
      </c>
      <c r="C611" s="79" t="s">
        <v>3853</v>
      </c>
      <c r="D611" s="79" t="s">
        <v>3252</v>
      </c>
      <c r="E611" s="79" t="s">
        <v>6141</v>
      </c>
      <c r="F611" s="83">
        <v>63.739999999999995</v>
      </c>
      <c r="G611" s="79">
        <v>9</v>
      </c>
    </row>
    <row r="612" spans="1:7">
      <c r="A612" s="79" t="s">
        <v>1910</v>
      </c>
      <c r="B612" s="79" t="s">
        <v>2547</v>
      </c>
      <c r="C612" s="79" t="s">
        <v>3853</v>
      </c>
      <c r="D612" s="79" t="s">
        <v>3253</v>
      </c>
      <c r="E612" s="79" t="s">
        <v>6142</v>
      </c>
      <c r="F612" s="83">
        <v>62.61999999999999</v>
      </c>
      <c r="G612" s="79">
        <v>8</v>
      </c>
    </row>
    <row r="613" spans="1:7">
      <c r="A613" s="79" t="s">
        <v>1909</v>
      </c>
      <c r="B613" s="79" t="s">
        <v>2547</v>
      </c>
      <c r="C613" s="79" t="s">
        <v>3853</v>
      </c>
      <c r="D613" s="79" t="s">
        <v>3254</v>
      </c>
      <c r="E613" s="79" t="s">
        <v>6143</v>
      </c>
      <c r="F613" s="83">
        <v>82.91</v>
      </c>
      <c r="G613" s="79">
        <v>10</v>
      </c>
    </row>
    <row r="614" spans="1:7">
      <c r="A614" s="79" t="s">
        <v>1908</v>
      </c>
      <c r="B614" s="79" t="s">
        <v>2547</v>
      </c>
      <c r="C614" s="79" t="s">
        <v>3853</v>
      </c>
      <c r="D614" s="79" t="s">
        <v>3255</v>
      </c>
      <c r="E614" s="79" t="s">
        <v>6144</v>
      </c>
      <c r="F614" s="83">
        <v>76.900000000000006</v>
      </c>
      <c r="G614" s="79">
        <v>10</v>
      </c>
    </row>
    <row r="615" spans="1:7">
      <c r="A615" s="79" t="s">
        <v>1907</v>
      </c>
      <c r="B615" s="79" t="s">
        <v>2547</v>
      </c>
      <c r="C615" s="79" t="s">
        <v>3853</v>
      </c>
      <c r="D615" s="79" t="s">
        <v>3256</v>
      </c>
      <c r="E615" s="79" t="s">
        <v>6145</v>
      </c>
      <c r="F615" s="83">
        <v>61.760000000000005</v>
      </c>
      <c r="G615" s="79">
        <v>8</v>
      </c>
    </row>
    <row r="616" spans="1:7">
      <c r="A616" s="79" t="s">
        <v>1906</v>
      </c>
      <c r="B616" s="79" t="s">
        <v>2547</v>
      </c>
      <c r="C616" s="79" t="s">
        <v>3853</v>
      </c>
      <c r="D616" s="79" t="s">
        <v>3257</v>
      </c>
      <c r="E616" s="79" t="s">
        <v>6145</v>
      </c>
      <c r="F616" s="83">
        <v>83.5</v>
      </c>
      <c r="G616" s="79">
        <v>10</v>
      </c>
    </row>
    <row r="617" spans="1:7">
      <c r="A617" s="79" t="s">
        <v>1905</v>
      </c>
      <c r="B617" s="79" t="s">
        <v>2547</v>
      </c>
      <c r="C617" s="79" t="s">
        <v>3853</v>
      </c>
      <c r="D617" s="79" t="s">
        <v>3258</v>
      </c>
      <c r="E617" s="79" t="s">
        <v>6146</v>
      </c>
      <c r="F617" s="83">
        <v>67.66</v>
      </c>
      <c r="G617" s="79">
        <v>9</v>
      </c>
    </row>
    <row r="618" spans="1:7">
      <c r="A618" s="79" t="s">
        <v>1904</v>
      </c>
      <c r="B618" s="79" t="s">
        <v>2547</v>
      </c>
      <c r="C618" s="79" t="s">
        <v>3853</v>
      </c>
      <c r="D618" s="79" t="s">
        <v>3259</v>
      </c>
      <c r="E618" s="79" t="s">
        <v>6147</v>
      </c>
      <c r="F618" s="83">
        <v>40.99</v>
      </c>
      <c r="G618" s="79">
        <v>5</v>
      </c>
    </row>
    <row r="619" spans="1:7">
      <c r="A619" s="79" t="s">
        <v>1903</v>
      </c>
      <c r="B619" s="79" t="s">
        <v>2547</v>
      </c>
      <c r="C619" s="79" t="s">
        <v>2594</v>
      </c>
      <c r="D619" s="79" t="s">
        <v>3260</v>
      </c>
      <c r="E619" s="79" t="s">
        <v>6148</v>
      </c>
      <c r="F619" s="83">
        <v>56.15</v>
      </c>
      <c r="G619" s="79">
        <v>7</v>
      </c>
    </row>
    <row r="620" spans="1:7">
      <c r="A620" s="79" t="s">
        <v>1902</v>
      </c>
      <c r="B620" s="79" t="s">
        <v>2547</v>
      </c>
      <c r="C620" s="79" t="s">
        <v>2594</v>
      </c>
      <c r="D620" s="79" t="s">
        <v>3261</v>
      </c>
      <c r="E620" s="79" t="s">
        <v>6149</v>
      </c>
      <c r="F620" s="83">
        <v>73.08</v>
      </c>
      <c r="G620" s="79">
        <v>10</v>
      </c>
    </row>
    <row r="621" spans="1:7">
      <c r="A621" s="79" t="s">
        <v>1901</v>
      </c>
      <c r="B621" s="79" t="s">
        <v>2547</v>
      </c>
      <c r="C621" s="79" t="s">
        <v>2594</v>
      </c>
      <c r="D621" s="79" t="s">
        <v>3262</v>
      </c>
      <c r="E621" s="79" t="s">
        <v>6150</v>
      </c>
      <c r="F621" s="83">
        <v>77.98</v>
      </c>
      <c r="G621" s="79">
        <v>10</v>
      </c>
    </row>
    <row r="622" spans="1:7">
      <c r="A622" s="79" t="s">
        <v>1900</v>
      </c>
      <c r="B622" s="79" t="s">
        <v>2547</v>
      </c>
      <c r="C622" s="79" t="s">
        <v>2594</v>
      </c>
      <c r="D622" s="79" t="s">
        <v>3263</v>
      </c>
      <c r="E622" s="79" t="s">
        <v>6148</v>
      </c>
      <c r="F622" s="83">
        <v>81.45</v>
      </c>
      <c r="G622" s="79">
        <v>10</v>
      </c>
    </row>
    <row r="623" spans="1:7">
      <c r="A623" s="79" t="s">
        <v>1899</v>
      </c>
      <c r="B623" s="79" t="s">
        <v>2547</v>
      </c>
      <c r="C623" s="79" t="s">
        <v>2594</v>
      </c>
      <c r="D623" s="79" t="s">
        <v>3264</v>
      </c>
      <c r="E623" s="79" t="s">
        <v>6151</v>
      </c>
      <c r="F623" s="83">
        <v>87.17</v>
      </c>
      <c r="G623" s="79">
        <v>10</v>
      </c>
    </row>
    <row r="624" spans="1:7">
      <c r="A624" s="79" t="s">
        <v>1898</v>
      </c>
      <c r="B624" s="79" t="s">
        <v>2547</v>
      </c>
      <c r="C624" s="79" t="s">
        <v>2594</v>
      </c>
      <c r="D624" s="79" t="s">
        <v>3265</v>
      </c>
      <c r="E624" s="79" t="s">
        <v>6152</v>
      </c>
      <c r="F624" s="83">
        <v>77.900000000000006</v>
      </c>
      <c r="G624" s="79">
        <v>10</v>
      </c>
    </row>
    <row r="625" spans="1:7">
      <c r="A625" s="79" t="s">
        <v>1897</v>
      </c>
      <c r="B625" s="79" t="s">
        <v>2547</v>
      </c>
      <c r="C625" s="79" t="s">
        <v>2594</v>
      </c>
      <c r="D625" s="79" t="s">
        <v>3266</v>
      </c>
      <c r="E625" s="79" t="s">
        <v>6153</v>
      </c>
      <c r="F625" s="83">
        <v>86.11</v>
      </c>
      <c r="G625" s="79">
        <v>10</v>
      </c>
    </row>
    <row r="626" spans="1:7">
      <c r="A626" s="79" t="s">
        <v>1896</v>
      </c>
      <c r="B626" s="79" t="s">
        <v>2547</v>
      </c>
      <c r="C626" s="79" t="s">
        <v>2594</v>
      </c>
      <c r="D626" s="79" t="s">
        <v>3267</v>
      </c>
      <c r="E626" s="79" t="s">
        <v>6154</v>
      </c>
      <c r="F626" s="83">
        <v>71.05</v>
      </c>
      <c r="G626" s="79">
        <v>9</v>
      </c>
    </row>
    <row r="627" spans="1:7">
      <c r="A627" s="79" t="s">
        <v>1895</v>
      </c>
      <c r="B627" s="79" t="s">
        <v>2547</v>
      </c>
      <c r="C627" s="79" t="s">
        <v>2594</v>
      </c>
      <c r="D627" s="79" t="s">
        <v>3268</v>
      </c>
      <c r="E627" s="79" t="s">
        <v>6154</v>
      </c>
      <c r="F627" s="83">
        <v>74.06</v>
      </c>
      <c r="G627" s="79">
        <v>10</v>
      </c>
    </row>
    <row r="628" spans="1:7">
      <c r="A628" s="79" t="s">
        <v>1894</v>
      </c>
      <c r="B628" s="79" t="s">
        <v>2547</v>
      </c>
      <c r="C628" s="79" t="s">
        <v>2594</v>
      </c>
      <c r="D628" s="79" t="s">
        <v>3269</v>
      </c>
      <c r="E628" s="79" t="s">
        <v>6154</v>
      </c>
      <c r="F628" s="83">
        <v>79.47999999999999</v>
      </c>
      <c r="G628" s="79">
        <v>10</v>
      </c>
    </row>
    <row r="629" spans="1:7">
      <c r="A629" s="79" t="s">
        <v>1893</v>
      </c>
      <c r="B629" s="79" t="s">
        <v>2547</v>
      </c>
      <c r="C629" s="79" t="s">
        <v>2594</v>
      </c>
      <c r="D629" s="79" t="s">
        <v>839</v>
      </c>
      <c r="E629" s="79" t="s">
        <v>6154</v>
      </c>
      <c r="F629" s="83">
        <v>82.66</v>
      </c>
      <c r="G629" s="79">
        <v>10</v>
      </c>
    </row>
    <row r="630" spans="1:7">
      <c r="A630" s="79" t="s">
        <v>1892</v>
      </c>
      <c r="B630" s="79" t="s">
        <v>2547</v>
      </c>
      <c r="C630" s="79" t="s">
        <v>2594</v>
      </c>
      <c r="D630" s="79" t="s">
        <v>3270</v>
      </c>
      <c r="E630" s="79" t="s">
        <v>6154</v>
      </c>
      <c r="F630" s="83">
        <v>80.17</v>
      </c>
      <c r="G630" s="79">
        <v>10</v>
      </c>
    </row>
    <row r="631" spans="1:7">
      <c r="A631" s="79" t="s">
        <v>1891</v>
      </c>
      <c r="B631" s="79" t="s">
        <v>2547</v>
      </c>
      <c r="C631" s="79" t="s">
        <v>2594</v>
      </c>
      <c r="D631" s="79" t="s">
        <v>2747</v>
      </c>
      <c r="E631" s="79" t="s">
        <v>6154</v>
      </c>
      <c r="F631" s="83">
        <v>83.09</v>
      </c>
      <c r="G631" s="79">
        <v>10</v>
      </c>
    </row>
    <row r="632" spans="1:7">
      <c r="A632" s="79" t="s">
        <v>1890</v>
      </c>
      <c r="B632" s="79" t="s">
        <v>2547</v>
      </c>
      <c r="C632" s="79" t="s">
        <v>2594</v>
      </c>
      <c r="D632" s="79" t="s">
        <v>3271</v>
      </c>
      <c r="E632" s="79" t="s">
        <v>6155</v>
      </c>
      <c r="F632" s="83">
        <v>76.59</v>
      </c>
      <c r="G632" s="79">
        <v>10</v>
      </c>
    </row>
    <row r="633" spans="1:7">
      <c r="A633" s="79" t="s">
        <v>1889</v>
      </c>
      <c r="B633" s="79" t="s">
        <v>2547</v>
      </c>
      <c r="C633" s="79" t="s">
        <v>2594</v>
      </c>
      <c r="D633" s="79" t="s">
        <v>3272</v>
      </c>
      <c r="E633" s="79" t="s">
        <v>6156</v>
      </c>
      <c r="F633" s="83">
        <v>72.599999999999994</v>
      </c>
      <c r="G633" s="79">
        <v>10</v>
      </c>
    </row>
    <row r="634" spans="1:7">
      <c r="A634" s="79" t="s">
        <v>1888</v>
      </c>
      <c r="B634" s="79" t="s">
        <v>2547</v>
      </c>
      <c r="C634" s="79" t="s">
        <v>2608</v>
      </c>
      <c r="D634" s="79" t="s">
        <v>3274</v>
      </c>
      <c r="E634" s="79" t="s">
        <v>6157</v>
      </c>
      <c r="F634" s="83">
        <v>59.879999999999995</v>
      </c>
      <c r="G634" s="79">
        <v>8</v>
      </c>
    </row>
    <row r="635" spans="1:7">
      <c r="A635" s="79" t="s">
        <v>1887</v>
      </c>
      <c r="B635" s="79" t="s">
        <v>2547</v>
      </c>
      <c r="C635" s="79" t="s">
        <v>2608</v>
      </c>
      <c r="D635" s="79" t="s">
        <v>3275</v>
      </c>
      <c r="E635" s="79" t="s">
        <v>6158</v>
      </c>
      <c r="F635" s="83">
        <v>60.29</v>
      </c>
      <c r="G635" s="79">
        <v>8</v>
      </c>
    </row>
    <row r="636" spans="1:7">
      <c r="A636" s="79" t="s">
        <v>1886</v>
      </c>
      <c r="B636" s="79" t="s">
        <v>2547</v>
      </c>
      <c r="C636" s="79" t="s">
        <v>2608</v>
      </c>
      <c r="D636" s="79" t="s">
        <v>3273</v>
      </c>
      <c r="E636" s="79" t="s">
        <v>6159</v>
      </c>
      <c r="F636" s="83">
        <v>64.31</v>
      </c>
      <c r="G636" s="79">
        <v>9</v>
      </c>
    </row>
    <row r="637" spans="1:7">
      <c r="A637" s="79" t="s">
        <v>1885</v>
      </c>
      <c r="B637" s="79" t="s">
        <v>2547</v>
      </c>
      <c r="C637" s="79" t="s">
        <v>2548</v>
      </c>
      <c r="D637" s="79" t="s">
        <v>3276</v>
      </c>
      <c r="E637" s="79" t="s">
        <v>6160</v>
      </c>
      <c r="F637" s="83">
        <v>23.990000000000002</v>
      </c>
      <c r="G637" s="79">
        <v>3</v>
      </c>
    </row>
    <row r="638" spans="1:7">
      <c r="A638" s="79" t="s">
        <v>1884</v>
      </c>
      <c r="B638" s="79" t="s">
        <v>2547</v>
      </c>
      <c r="C638" s="79" t="s">
        <v>2548</v>
      </c>
      <c r="D638" s="79" t="s">
        <v>283</v>
      </c>
      <c r="E638" s="79" t="s">
        <v>6161</v>
      </c>
      <c r="F638" s="83">
        <v>47.49</v>
      </c>
      <c r="G638" s="79">
        <v>6</v>
      </c>
    </row>
    <row r="639" spans="1:7">
      <c r="A639" s="79" t="s">
        <v>1883</v>
      </c>
      <c r="B639" s="79" t="s">
        <v>2547</v>
      </c>
      <c r="C639" s="79" t="s">
        <v>2548</v>
      </c>
      <c r="D639" s="79" t="s">
        <v>3277</v>
      </c>
      <c r="E639" s="79" t="s">
        <v>6162</v>
      </c>
      <c r="F639" s="83">
        <v>46.12</v>
      </c>
      <c r="G639" s="79">
        <v>6</v>
      </c>
    </row>
    <row r="640" spans="1:7">
      <c r="A640" s="79" t="s">
        <v>1882</v>
      </c>
      <c r="B640" s="79" t="s">
        <v>2547</v>
      </c>
      <c r="C640" s="79" t="s">
        <v>2548</v>
      </c>
      <c r="D640" s="79" t="s">
        <v>3278</v>
      </c>
      <c r="E640" s="79" t="s">
        <v>6163</v>
      </c>
      <c r="F640" s="83">
        <v>72.740000000000009</v>
      </c>
      <c r="G640" s="79">
        <v>10</v>
      </c>
    </row>
    <row r="641" spans="1:7">
      <c r="A641" s="79" t="s">
        <v>1881</v>
      </c>
      <c r="B641" s="79" t="s">
        <v>2547</v>
      </c>
      <c r="C641" s="79" t="s">
        <v>2548</v>
      </c>
      <c r="D641" s="79" t="s">
        <v>3279</v>
      </c>
      <c r="E641" s="79" t="s">
        <v>6164</v>
      </c>
      <c r="F641" s="83">
        <v>76.17</v>
      </c>
      <c r="G641" s="79">
        <v>10</v>
      </c>
    </row>
    <row r="642" spans="1:7">
      <c r="A642" s="79" t="s">
        <v>1880</v>
      </c>
      <c r="B642" s="79" t="s">
        <v>2547</v>
      </c>
      <c r="C642" s="79" t="s">
        <v>2548</v>
      </c>
      <c r="D642" s="79" t="s">
        <v>3280</v>
      </c>
      <c r="E642" s="79" t="s">
        <v>6165</v>
      </c>
      <c r="F642" s="83">
        <v>78.53</v>
      </c>
      <c r="G642" s="79">
        <v>10</v>
      </c>
    </row>
    <row r="643" spans="1:7">
      <c r="A643" s="79" t="s">
        <v>1879</v>
      </c>
      <c r="B643" s="79" t="s">
        <v>2547</v>
      </c>
      <c r="C643" s="79" t="s">
        <v>2548</v>
      </c>
      <c r="D643" s="79" t="s">
        <v>3281</v>
      </c>
      <c r="E643" s="79" t="s">
        <v>6166</v>
      </c>
      <c r="F643" s="83">
        <v>78.08</v>
      </c>
      <c r="G643" s="79">
        <v>10</v>
      </c>
    </row>
    <row r="644" spans="1:7">
      <c r="A644" s="79" t="s">
        <v>1878</v>
      </c>
      <c r="B644" s="79" t="s">
        <v>2547</v>
      </c>
      <c r="C644" s="79" t="s">
        <v>2548</v>
      </c>
      <c r="D644" s="79" t="s">
        <v>389</v>
      </c>
      <c r="E644" s="79" t="s">
        <v>6167</v>
      </c>
      <c r="F644" s="83">
        <v>46.43</v>
      </c>
      <c r="G644" s="79">
        <v>6</v>
      </c>
    </row>
    <row r="645" spans="1:7">
      <c r="A645" s="79" t="s">
        <v>1877</v>
      </c>
      <c r="B645" s="79" t="s">
        <v>2547</v>
      </c>
      <c r="C645" s="79" t="s">
        <v>2548</v>
      </c>
      <c r="D645" s="79" t="s">
        <v>3282</v>
      </c>
      <c r="E645" s="79" t="s">
        <v>6168</v>
      </c>
      <c r="F645" s="83">
        <v>79.72</v>
      </c>
      <c r="G645" s="79">
        <v>10</v>
      </c>
    </row>
    <row r="646" spans="1:7">
      <c r="A646" s="79" t="s">
        <v>1876</v>
      </c>
      <c r="B646" s="79" t="s">
        <v>2547</v>
      </c>
      <c r="C646" s="79" t="s">
        <v>2548</v>
      </c>
      <c r="D646" s="79" t="s">
        <v>3283</v>
      </c>
      <c r="E646" s="79" t="s">
        <v>6168</v>
      </c>
      <c r="F646" s="83">
        <v>81.03</v>
      </c>
      <c r="G646" s="79">
        <v>10</v>
      </c>
    </row>
    <row r="647" spans="1:7">
      <c r="A647" s="79" t="s">
        <v>1875</v>
      </c>
      <c r="B647" s="79" t="s">
        <v>2547</v>
      </c>
      <c r="C647" s="79" t="s">
        <v>2548</v>
      </c>
      <c r="D647" s="79" t="s">
        <v>3284</v>
      </c>
      <c r="E647" s="79" t="s">
        <v>6168</v>
      </c>
      <c r="F647" s="83">
        <v>50.42</v>
      </c>
      <c r="G647" s="79">
        <v>6</v>
      </c>
    </row>
    <row r="648" spans="1:7">
      <c r="A648" s="79" t="s">
        <v>1874</v>
      </c>
      <c r="B648" s="79" t="s">
        <v>2547</v>
      </c>
      <c r="C648" s="79" t="s">
        <v>2548</v>
      </c>
      <c r="D648" s="79" t="s">
        <v>275</v>
      </c>
      <c r="E648" s="79" t="s">
        <v>6168</v>
      </c>
      <c r="F648" s="83">
        <v>54.21</v>
      </c>
      <c r="G648" s="79">
        <v>7</v>
      </c>
    </row>
    <row r="649" spans="1:7">
      <c r="A649" s="79" t="s">
        <v>1873</v>
      </c>
      <c r="B649" s="79" t="s">
        <v>2547</v>
      </c>
      <c r="C649" s="79" t="s">
        <v>2617</v>
      </c>
      <c r="D649" s="79" t="s">
        <v>3285</v>
      </c>
      <c r="E649" s="79" t="s">
        <v>6169</v>
      </c>
      <c r="F649" s="83">
        <v>58.4</v>
      </c>
      <c r="G649" s="79">
        <v>8</v>
      </c>
    </row>
    <row r="650" spans="1:7">
      <c r="A650" s="79" t="s">
        <v>1872</v>
      </c>
      <c r="B650" s="79" t="s">
        <v>2547</v>
      </c>
      <c r="C650" s="79" t="s">
        <v>2617</v>
      </c>
      <c r="D650" s="79" t="s">
        <v>3286</v>
      </c>
      <c r="E650" s="79" t="s">
        <v>6170</v>
      </c>
      <c r="F650" s="83">
        <v>67.150000000000006</v>
      </c>
      <c r="G650" s="79">
        <v>9</v>
      </c>
    </row>
    <row r="651" spans="1:7">
      <c r="A651" s="79" t="s">
        <v>1871</v>
      </c>
      <c r="B651" s="79" t="s">
        <v>2547</v>
      </c>
      <c r="C651" s="79" t="s">
        <v>2617</v>
      </c>
      <c r="D651" s="79" t="s">
        <v>3287</v>
      </c>
      <c r="E651" s="79" t="s">
        <v>6171</v>
      </c>
      <c r="F651" s="83">
        <v>63.38</v>
      </c>
      <c r="G651" s="79">
        <v>8</v>
      </c>
    </row>
    <row r="652" spans="1:7">
      <c r="A652" s="79" t="s">
        <v>1870</v>
      </c>
      <c r="B652" s="79" t="s">
        <v>2547</v>
      </c>
      <c r="C652" s="79" t="s">
        <v>2617</v>
      </c>
      <c r="D652" s="79" t="s">
        <v>3288</v>
      </c>
      <c r="E652" s="79" t="s">
        <v>6172</v>
      </c>
      <c r="F652" s="83">
        <v>55.83</v>
      </c>
      <c r="G652" s="79">
        <v>7</v>
      </c>
    </row>
    <row r="653" spans="1:7">
      <c r="A653" s="79" t="s">
        <v>1869</v>
      </c>
      <c r="B653" s="79" t="s">
        <v>2547</v>
      </c>
      <c r="C653" s="79" t="s">
        <v>2617</v>
      </c>
      <c r="D653" s="79" t="s">
        <v>3289</v>
      </c>
      <c r="E653" s="79" t="s">
        <v>6173</v>
      </c>
      <c r="F653" s="83">
        <v>81.430000000000007</v>
      </c>
      <c r="G653" s="79">
        <v>10</v>
      </c>
    </row>
    <row r="654" spans="1:7">
      <c r="A654" s="79" t="s">
        <v>1868</v>
      </c>
      <c r="B654" s="79" t="s">
        <v>2547</v>
      </c>
      <c r="C654" s="79" t="s">
        <v>2617</v>
      </c>
      <c r="D654" s="79" t="s">
        <v>3290</v>
      </c>
      <c r="E654" s="79" t="s">
        <v>6169</v>
      </c>
      <c r="F654" s="83">
        <v>58.569999999999993</v>
      </c>
      <c r="G654" s="79">
        <v>8</v>
      </c>
    </row>
    <row r="655" spans="1:7">
      <c r="A655" s="79" t="s">
        <v>1867</v>
      </c>
      <c r="B655" s="79" t="s">
        <v>2547</v>
      </c>
      <c r="C655" s="79" t="s">
        <v>2617</v>
      </c>
      <c r="D655" s="79" t="s">
        <v>3291</v>
      </c>
      <c r="E655" s="79" t="s">
        <v>6174</v>
      </c>
      <c r="F655" s="83">
        <v>81.77</v>
      </c>
      <c r="G655" s="79">
        <v>10</v>
      </c>
    </row>
    <row r="656" spans="1:7">
      <c r="A656" s="79" t="s">
        <v>1866</v>
      </c>
      <c r="B656" s="79" t="s">
        <v>2547</v>
      </c>
      <c r="C656" s="79" t="s">
        <v>2642</v>
      </c>
      <c r="D656" s="79" t="s">
        <v>3292</v>
      </c>
      <c r="E656" s="79" t="s">
        <v>6175</v>
      </c>
      <c r="F656" s="83">
        <v>45.82</v>
      </c>
      <c r="G656" s="79">
        <v>6</v>
      </c>
    </row>
    <row r="657" spans="1:7">
      <c r="A657" s="79" t="s">
        <v>1865</v>
      </c>
      <c r="B657" s="79" t="s">
        <v>2547</v>
      </c>
      <c r="C657" s="79" t="s">
        <v>2642</v>
      </c>
      <c r="D657" s="79" t="s">
        <v>1048</v>
      </c>
      <c r="E657" s="79" t="s">
        <v>6170</v>
      </c>
      <c r="F657" s="83">
        <v>75.290000000000006</v>
      </c>
      <c r="G657" s="79">
        <v>10</v>
      </c>
    </row>
    <row r="658" spans="1:7">
      <c r="A658" s="79" t="s">
        <v>1864</v>
      </c>
      <c r="B658" s="79" t="s">
        <v>2547</v>
      </c>
      <c r="C658" s="79" t="s">
        <v>2642</v>
      </c>
      <c r="D658" s="79" t="s">
        <v>3293</v>
      </c>
      <c r="E658" s="79" t="s">
        <v>6176</v>
      </c>
      <c r="F658" s="83">
        <v>50.649999999999991</v>
      </c>
      <c r="G658" s="79">
        <v>7</v>
      </c>
    </row>
    <row r="659" spans="1:7">
      <c r="A659" s="79" t="s">
        <v>1863</v>
      </c>
      <c r="B659" s="79" t="s">
        <v>2547</v>
      </c>
      <c r="C659" s="79" t="s">
        <v>2642</v>
      </c>
      <c r="D659" s="79" t="s">
        <v>3294</v>
      </c>
      <c r="E659" s="79" t="s">
        <v>6177</v>
      </c>
      <c r="F659" s="83">
        <v>72.44</v>
      </c>
      <c r="G659" s="79">
        <v>10</v>
      </c>
    </row>
    <row r="660" spans="1:7">
      <c r="A660" s="79" t="s">
        <v>1862</v>
      </c>
      <c r="B660" s="79" t="s">
        <v>2547</v>
      </c>
      <c r="C660" s="79" t="s">
        <v>2642</v>
      </c>
      <c r="D660" s="79" t="s">
        <v>3295</v>
      </c>
      <c r="E660" s="79" t="s">
        <v>6178</v>
      </c>
      <c r="F660" s="83">
        <v>58.899999999999991</v>
      </c>
      <c r="G660" s="79">
        <v>8</v>
      </c>
    </row>
    <row r="661" spans="1:7">
      <c r="A661" s="79" t="s">
        <v>1861</v>
      </c>
      <c r="B661" s="79" t="s">
        <v>2547</v>
      </c>
      <c r="C661" s="79" t="s">
        <v>2642</v>
      </c>
      <c r="D661" s="79" t="s">
        <v>3296</v>
      </c>
      <c r="E661" s="79" t="s">
        <v>6179</v>
      </c>
      <c r="F661" s="83">
        <v>88.42</v>
      </c>
      <c r="G661" s="79">
        <v>10</v>
      </c>
    </row>
    <row r="662" spans="1:7">
      <c r="A662" s="79" t="s">
        <v>1860</v>
      </c>
      <c r="B662" s="79" t="s">
        <v>2547</v>
      </c>
      <c r="C662" s="79" t="s">
        <v>2642</v>
      </c>
      <c r="D662" s="79" t="s">
        <v>3297</v>
      </c>
      <c r="E662" s="79" t="s">
        <v>6179</v>
      </c>
      <c r="F662" s="83">
        <v>93.210000000000008</v>
      </c>
      <c r="G662" s="79">
        <v>10</v>
      </c>
    </row>
    <row r="663" spans="1:7">
      <c r="A663" s="79" t="s">
        <v>1859</v>
      </c>
      <c r="B663" s="79" t="s">
        <v>2547</v>
      </c>
      <c r="C663" s="79" t="s">
        <v>2616</v>
      </c>
      <c r="D663" s="79" t="s">
        <v>339</v>
      </c>
      <c r="E663" s="79" t="s">
        <v>6169</v>
      </c>
      <c r="F663" s="83">
        <v>60.289999999999992</v>
      </c>
      <c r="G663" s="79">
        <v>8</v>
      </c>
    </row>
    <row r="664" spans="1:7">
      <c r="A664" s="79" t="s">
        <v>1858</v>
      </c>
      <c r="B664" s="79" t="s">
        <v>2547</v>
      </c>
      <c r="C664" s="79" t="s">
        <v>2616</v>
      </c>
      <c r="D664" s="79" t="s">
        <v>3298</v>
      </c>
      <c r="E664" s="79" t="s">
        <v>6180</v>
      </c>
      <c r="F664" s="83">
        <v>75.22999999999999</v>
      </c>
      <c r="G664" s="79">
        <v>10</v>
      </c>
    </row>
    <row r="665" spans="1:7">
      <c r="A665" s="79" t="s">
        <v>1857</v>
      </c>
      <c r="B665" s="79" t="s">
        <v>2547</v>
      </c>
      <c r="C665" s="79" t="s">
        <v>2616</v>
      </c>
      <c r="D665" s="79" t="s">
        <v>3299</v>
      </c>
      <c r="E665" s="79" t="s">
        <v>6181</v>
      </c>
      <c r="F665" s="83">
        <v>74.08</v>
      </c>
      <c r="G665" s="79">
        <v>10</v>
      </c>
    </row>
    <row r="666" spans="1:7">
      <c r="A666" s="79" t="s">
        <v>1856</v>
      </c>
      <c r="B666" s="79" t="s">
        <v>2547</v>
      </c>
      <c r="C666" s="79" t="s">
        <v>2616</v>
      </c>
      <c r="D666" s="79" t="s">
        <v>3300</v>
      </c>
      <c r="E666" s="79" t="s">
        <v>6181</v>
      </c>
      <c r="F666" s="83">
        <v>82.17</v>
      </c>
      <c r="G666" s="79">
        <v>10</v>
      </c>
    </row>
    <row r="667" spans="1:7">
      <c r="A667" s="79" t="s">
        <v>1855</v>
      </c>
      <c r="B667" s="79" t="s">
        <v>2547</v>
      </c>
      <c r="C667" s="79" t="s">
        <v>2616</v>
      </c>
      <c r="D667" s="79" t="s">
        <v>3301</v>
      </c>
      <c r="E667" s="79" t="s">
        <v>6182</v>
      </c>
      <c r="F667" s="83">
        <v>70.53</v>
      </c>
      <c r="G667" s="79">
        <v>9</v>
      </c>
    </row>
    <row r="668" spans="1:7">
      <c r="A668" s="79" t="s">
        <v>1854</v>
      </c>
      <c r="B668" s="79" t="s">
        <v>2547</v>
      </c>
      <c r="C668" s="79" t="s">
        <v>2616</v>
      </c>
      <c r="D668" s="79" t="s">
        <v>3302</v>
      </c>
      <c r="E668" s="79" t="s">
        <v>6172</v>
      </c>
      <c r="F668" s="83">
        <v>80.34</v>
      </c>
      <c r="G668" s="79">
        <v>10</v>
      </c>
    </row>
    <row r="669" spans="1:7">
      <c r="A669" s="79" t="s">
        <v>1853</v>
      </c>
      <c r="B669" s="79" t="s">
        <v>2547</v>
      </c>
      <c r="C669" s="79" t="s">
        <v>2616</v>
      </c>
      <c r="D669" s="79" t="s">
        <v>3303</v>
      </c>
      <c r="E669" s="79" t="s">
        <v>6183</v>
      </c>
      <c r="F669" s="83">
        <v>61.83</v>
      </c>
      <c r="G669" s="79">
        <v>8</v>
      </c>
    </row>
    <row r="670" spans="1:7">
      <c r="A670" s="79" t="s">
        <v>1852</v>
      </c>
      <c r="B670" s="79" t="s">
        <v>2547</v>
      </c>
      <c r="C670" s="79" t="s">
        <v>2616</v>
      </c>
      <c r="D670" s="79" t="s">
        <v>3304</v>
      </c>
      <c r="E670" s="79" t="s">
        <v>6173</v>
      </c>
      <c r="F670" s="83">
        <v>66.790000000000006</v>
      </c>
      <c r="G670" s="79">
        <v>9</v>
      </c>
    </row>
    <row r="671" spans="1:7">
      <c r="A671" s="79" t="s">
        <v>1851</v>
      </c>
      <c r="B671" s="79" t="s">
        <v>2547</v>
      </c>
      <c r="C671" s="79" t="s">
        <v>2616</v>
      </c>
      <c r="D671" s="79" t="s">
        <v>3305</v>
      </c>
      <c r="E671" s="79" t="s">
        <v>6184</v>
      </c>
      <c r="F671" s="83">
        <v>70.930000000000007</v>
      </c>
      <c r="G671" s="79">
        <v>9</v>
      </c>
    </row>
    <row r="672" spans="1:7">
      <c r="A672" s="79" t="s">
        <v>1850</v>
      </c>
      <c r="B672" s="79" t="s">
        <v>2547</v>
      </c>
      <c r="C672" s="79" t="s">
        <v>2616</v>
      </c>
      <c r="D672" s="79" t="s">
        <v>3306</v>
      </c>
      <c r="E672" s="79" t="s">
        <v>6169</v>
      </c>
      <c r="F672" s="83">
        <v>65.100000000000009</v>
      </c>
      <c r="G672" s="79">
        <v>9</v>
      </c>
    </row>
    <row r="673" spans="1:7">
      <c r="A673" s="79" t="s">
        <v>1849</v>
      </c>
      <c r="B673" s="79" t="s">
        <v>2547</v>
      </c>
      <c r="C673" s="79" t="s">
        <v>2616</v>
      </c>
      <c r="D673" s="79" t="s">
        <v>3307</v>
      </c>
      <c r="E673" s="79" t="s">
        <v>6169</v>
      </c>
      <c r="F673" s="83">
        <v>59.430000000000007</v>
      </c>
      <c r="G673" s="79">
        <v>8</v>
      </c>
    </row>
    <row r="674" spans="1:7">
      <c r="A674" s="79" t="s">
        <v>1848</v>
      </c>
      <c r="B674" s="79" t="s">
        <v>2547</v>
      </c>
      <c r="C674" s="79" t="s">
        <v>2616</v>
      </c>
      <c r="D674" s="79" t="s">
        <v>3308</v>
      </c>
      <c r="E674" s="79" t="s">
        <v>6185</v>
      </c>
      <c r="F674" s="83">
        <v>86.36</v>
      </c>
      <c r="G674" s="79">
        <v>10</v>
      </c>
    </row>
    <row r="675" spans="1:7">
      <c r="A675" s="79" t="s">
        <v>1847</v>
      </c>
      <c r="B675" s="79" t="s">
        <v>2547</v>
      </c>
      <c r="C675" s="79" t="s">
        <v>2616</v>
      </c>
      <c r="D675" s="79" t="s">
        <v>3309</v>
      </c>
      <c r="E675" s="79" t="s">
        <v>6186</v>
      </c>
      <c r="F675" s="83">
        <v>77.5</v>
      </c>
      <c r="G675" s="79">
        <v>10</v>
      </c>
    </row>
    <row r="676" spans="1:7">
      <c r="A676" s="79" t="s">
        <v>1846</v>
      </c>
      <c r="B676" s="79" t="s">
        <v>2547</v>
      </c>
      <c r="C676" s="79" t="s">
        <v>2572</v>
      </c>
      <c r="D676" s="79" t="s">
        <v>285</v>
      </c>
      <c r="E676" s="79" t="s">
        <v>6169</v>
      </c>
      <c r="F676" s="83">
        <v>72.509999999999991</v>
      </c>
      <c r="G676" s="79">
        <v>10</v>
      </c>
    </row>
    <row r="677" spans="1:7">
      <c r="A677" s="79" t="s">
        <v>1845</v>
      </c>
      <c r="B677" s="79" t="s">
        <v>2547</v>
      </c>
      <c r="C677" s="79" t="s">
        <v>2572</v>
      </c>
      <c r="D677" s="79" t="s">
        <v>3310</v>
      </c>
      <c r="E677" s="79" t="s">
        <v>6169</v>
      </c>
      <c r="F677" s="83">
        <v>68.910000000000011</v>
      </c>
      <c r="G677" s="79">
        <v>9</v>
      </c>
    </row>
    <row r="678" spans="1:7">
      <c r="A678" s="79" t="s">
        <v>1844</v>
      </c>
      <c r="B678" s="79" t="s">
        <v>2547</v>
      </c>
      <c r="C678" s="79" t="s">
        <v>2572</v>
      </c>
      <c r="D678" s="79" t="s">
        <v>1061</v>
      </c>
      <c r="E678" s="79" t="s">
        <v>6169</v>
      </c>
      <c r="F678" s="83">
        <v>65.75</v>
      </c>
      <c r="G678" s="79">
        <v>9</v>
      </c>
    </row>
    <row r="679" spans="1:7">
      <c r="A679" s="79" t="s">
        <v>1843</v>
      </c>
      <c r="B679" s="79" t="s">
        <v>2547</v>
      </c>
      <c r="C679" s="79" t="s">
        <v>2572</v>
      </c>
      <c r="D679" s="79" t="s">
        <v>3311</v>
      </c>
      <c r="E679" s="79" t="s">
        <v>6187</v>
      </c>
      <c r="F679" s="83">
        <v>73.7</v>
      </c>
      <c r="G679" s="79">
        <v>10</v>
      </c>
    </row>
    <row r="680" spans="1:7">
      <c r="A680" s="79" t="s">
        <v>1842</v>
      </c>
      <c r="B680" s="79" t="s">
        <v>2547</v>
      </c>
      <c r="C680" s="79" t="s">
        <v>2634</v>
      </c>
      <c r="D680" s="79" t="s">
        <v>839</v>
      </c>
      <c r="E680" s="79" t="s">
        <v>6169</v>
      </c>
      <c r="F680" s="83">
        <v>53.480000000000004</v>
      </c>
      <c r="G680" s="79">
        <v>7</v>
      </c>
    </row>
    <row r="681" spans="1:7">
      <c r="A681" s="79" t="s">
        <v>1841</v>
      </c>
      <c r="B681" s="79" t="s">
        <v>2547</v>
      </c>
      <c r="C681" s="79" t="s">
        <v>2634</v>
      </c>
      <c r="D681" s="79" t="s">
        <v>3312</v>
      </c>
      <c r="E681" s="79" t="s">
        <v>6188</v>
      </c>
      <c r="F681" s="83">
        <v>79.900000000000006</v>
      </c>
      <c r="G681" s="79">
        <v>10</v>
      </c>
    </row>
    <row r="682" spans="1:7">
      <c r="A682" s="79" t="s">
        <v>1840</v>
      </c>
      <c r="B682" s="79" t="s">
        <v>2547</v>
      </c>
      <c r="C682" s="79" t="s">
        <v>2634</v>
      </c>
      <c r="D682" s="79" t="s">
        <v>3313</v>
      </c>
      <c r="E682" s="79" t="s">
        <v>6181</v>
      </c>
      <c r="F682" s="83">
        <v>73.69</v>
      </c>
      <c r="G682" s="79">
        <v>10</v>
      </c>
    </row>
    <row r="683" spans="1:7">
      <c r="A683" s="79" t="s">
        <v>1839</v>
      </c>
      <c r="B683" s="79" t="s">
        <v>2547</v>
      </c>
      <c r="C683" s="79" t="s">
        <v>2634</v>
      </c>
      <c r="D683" s="79" t="s">
        <v>3314</v>
      </c>
      <c r="E683" s="79" t="s">
        <v>6170</v>
      </c>
      <c r="F683" s="83">
        <v>77.929999999999993</v>
      </c>
      <c r="G683" s="79">
        <v>10</v>
      </c>
    </row>
    <row r="684" spans="1:7">
      <c r="A684" s="79" t="s">
        <v>1838</v>
      </c>
      <c r="B684" s="79" t="s">
        <v>2547</v>
      </c>
      <c r="C684" s="79" t="s">
        <v>2634</v>
      </c>
      <c r="D684" s="79" t="s">
        <v>3315</v>
      </c>
      <c r="E684" s="79" t="s">
        <v>6172</v>
      </c>
      <c r="F684" s="83">
        <v>70</v>
      </c>
      <c r="G684" s="79">
        <v>9</v>
      </c>
    </row>
    <row r="685" spans="1:7">
      <c r="A685" s="79" t="s">
        <v>1837</v>
      </c>
      <c r="B685" s="79" t="s">
        <v>2547</v>
      </c>
      <c r="C685" s="79" t="s">
        <v>2634</v>
      </c>
      <c r="D685" s="79" t="s">
        <v>3316</v>
      </c>
      <c r="E685" s="79" t="s">
        <v>6184</v>
      </c>
      <c r="F685" s="83">
        <v>74.81</v>
      </c>
      <c r="G685" s="79">
        <v>10</v>
      </c>
    </row>
    <row r="686" spans="1:7">
      <c r="A686" s="79" t="s">
        <v>1836</v>
      </c>
      <c r="B686" s="79" t="s">
        <v>2547</v>
      </c>
      <c r="C686" s="79" t="s">
        <v>2634</v>
      </c>
      <c r="D686" s="79" t="s">
        <v>3317</v>
      </c>
      <c r="E686" s="79" t="s">
        <v>6189</v>
      </c>
      <c r="F686" s="83">
        <v>77.490000000000009</v>
      </c>
      <c r="G686" s="79">
        <v>10</v>
      </c>
    </row>
    <row r="687" spans="1:7">
      <c r="A687" s="79" t="s">
        <v>1835</v>
      </c>
      <c r="B687" s="79" t="s">
        <v>2547</v>
      </c>
      <c r="C687" s="79" t="s">
        <v>2634</v>
      </c>
      <c r="D687" s="79" t="s">
        <v>3318</v>
      </c>
      <c r="E687" s="79" t="s">
        <v>6169</v>
      </c>
      <c r="F687" s="83">
        <v>84.65</v>
      </c>
      <c r="G687" s="79">
        <v>10</v>
      </c>
    </row>
    <row r="688" spans="1:7">
      <c r="A688" s="79" t="s">
        <v>1834</v>
      </c>
      <c r="B688" s="79" t="s">
        <v>2547</v>
      </c>
      <c r="C688" s="79" t="s">
        <v>2634</v>
      </c>
      <c r="D688" s="79" t="s">
        <v>3319</v>
      </c>
      <c r="E688" s="79" t="s">
        <v>6190</v>
      </c>
      <c r="F688" s="83">
        <v>57.35</v>
      </c>
      <c r="G688" s="79">
        <v>7</v>
      </c>
    </row>
    <row r="689" spans="1:7">
      <c r="A689" s="79" t="s">
        <v>1833</v>
      </c>
      <c r="B689" s="79" t="s">
        <v>2547</v>
      </c>
      <c r="C689" s="79" t="s">
        <v>2634</v>
      </c>
      <c r="D689" s="79" t="s">
        <v>3320</v>
      </c>
      <c r="E689" s="79" t="s">
        <v>6191</v>
      </c>
      <c r="F689" s="83">
        <v>78.84</v>
      </c>
      <c r="G689" s="79">
        <v>10</v>
      </c>
    </row>
    <row r="690" spans="1:7">
      <c r="A690" s="79" t="s">
        <v>1832</v>
      </c>
      <c r="B690" s="79" t="s">
        <v>2547</v>
      </c>
      <c r="C690" s="79" t="s">
        <v>2634</v>
      </c>
      <c r="D690" s="79" t="s">
        <v>3321</v>
      </c>
      <c r="E690" s="79" t="s">
        <v>6192</v>
      </c>
      <c r="F690" s="83">
        <v>63.78</v>
      </c>
      <c r="G690" s="79">
        <v>9</v>
      </c>
    </row>
    <row r="691" spans="1:7">
      <c r="A691" s="79" t="s">
        <v>1831</v>
      </c>
      <c r="B691" s="79" t="s">
        <v>3322</v>
      </c>
      <c r="C691" s="79" t="s">
        <v>2570</v>
      </c>
      <c r="D691" s="79" t="s">
        <v>1824</v>
      </c>
      <c r="E691" s="79" t="s">
        <v>6193</v>
      </c>
      <c r="F691" s="83">
        <v>17.86</v>
      </c>
      <c r="G691" s="79">
        <v>2</v>
      </c>
    </row>
    <row r="692" spans="1:7">
      <c r="A692" s="79" t="s">
        <v>1830</v>
      </c>
      <c r="B692" s="79" t="s">
        <v>3322</v>
      </c>
      <c r="C692" s="79" t="s">
        <v>2549</v>
      </c>
      <c r="D692" s="79" t="s">
        <v>1824</v>
      </c>
      <c r="E692" s="79" t="s">
        <v>6194</v>
      </c>
      <c r="F692" s="83">
        <v>3.05</v>
      </c>
      <c r="G692" s="79">
        <v>1</v>
      </c>
    </row>
    <row r="693" spans="1:7">
      <c r="A693" s="79" t="s">
        <v>1829</v>
      </c>
      <c r="B693" s="79" t="s">
        <v>3322</v>
      </c>
      <c r="C693" s="79" t="s">
        <v>3854</v>
      </c>
      <c r="D693" s="79" t="s">
        <v>1824</v>
      </c>
      <c r="E693" s="79" t="s">
        <v>6195</v>
      </c>
      <c r="F693" s="83">
        <v>12.55</v>
      </c>
      <c r="G693" s="79">
        <v>1</v>
      </c>
    </row>
    <row r="694" spans="1:7">
      <c r="A694" s="79" t="s">
        <v>1828</v>
      </c>
      <c r="B694" s="79" t="s">
        <v>3322</v>
      </c>
      <c r="C694" s="79" t="s">
        <v>3832</v>
      </c>
      <c r="D694" s="79" t="s">
        <v>1824</v>
      </c>
      <c r="E694" s="79" t="s">
        <v>6196</v>
      </c>
      <c r="F694" s="83">
        <v>2.62</v>
      </c>
      <c r="G694" s="79">
        <v>1</v>
      </c>
    </row>
    <row r="695" spans="1:7">
      <c r="A695" s="79" t="s">
        <v>1827</v>
      </c>
      <c r="B695" s="79" t="s">
        <v>3322</v>
      </c>
      <c r="C695" s="79" t="s">
        <v>3833</v>
      </c>
      <c r="D695" s="79" t="s">
        <v>1824</v>
      </c>
      <c r="E695" s="79" t="s">
        <v>6196</v>
      </c>
      <c r="F695" s="83">
        <v>0.75640000000000018</v>
      </c>
      <c r="G695" s="79">
        <v>1</v>
      </c>
    </row>
    <row r="696" spans="1:7">
      <c r="A696" s="79" t="s">
        <v>1826</v>
      </c>
      <c r="B696" s="79" t="s">
        <v>3322</v>
      </c>
      <c r="C696" s="79" t="s">
        <v>3855</v>
      </c>
      <c r="D696" s="79" t="s">
        <v>1824</v>
      </c>
      <c r="E696" s="79" t="s">
        <v>6197</v>
      </c>
      <c r="F696" s="83">
        <v>30.669999999999998</v>
      </c>
      <c r="G696" s="79">
        <v>4</v>
      </c>
    </row>
    <row r="697" spans="1:7">
      <c r="A697" s="79" t="s">
        <v>1825</v>
      </c>
      <c r="B697" s="79" t="s">
        <v>3322</v>
      </c>
      <c r="C697" s="79" t="s">
        <v>3834</v>
      </c>
      <c r="D697" s="79" t="s">
        <v>1824</v>
      </c>
      <c r="E697" s="79" t="s">
        <v>6198</v>
      </c>
      <c r="F697" s="83">
        <v>30.67</v>
      </c>
      <c r="G697" s="79">
        <v>6</v>
      </c>
    </row>
    <row r="698" spans="1:7">
      <c r="A698" s="79" t="s">
        <v>1823</v>
      </c>
      <c r="B698" s="79" t="s">
        <v>2558</v>
      </c>
      <c r="C698" s="79" t="s">
        <v>2558</v>
      </c>
      <c r="D698" s="79" t="s">
        <v>3323</v>
      </c>
      <c r="E698" s="79" t="s">
        <v>6199</v>
      </c>
      <c r="F698" s="83">
        <v>4.05</v>
      </c>
      <c r="G698" s="79">
        <v>1</v>
      </c>
    </row>
    <row r="699" spans="1:7">
      <c r="A699" s="79" t="s">
        <v>1822</v>
      </c>
      <c r="B699" s="79" t="s">
        <v>2558</v>
      </c>
      <c r="C699" s="79" t="s">
        <v>2558</v>
      </c>
      <c r="D699" s="79" t="s">
        <v>3324</v>
      </c>
      <c r="E699" s="79" t="s">
        <v>6200</v>
      </c>
      <c r="F699" s="83">
        <v>55.63</v>
      </c>
      <c r="G699" s="79">
        <v>7</v>
      </c>
    </row>
    <row r="700" spans="1:7">
      <c r="A700" s="79" t="s">
        <v>1821</v>
      </c>
      <c r="B700" s="79" t="s">
        <v>2558</v>
      </c>
      <c r="C700" s="79" t="s">
        <v>2558</v>
      </c>
      <c r="D700" s="79" t="s">
        <v>3325</v>
      </c>
      <c r="E700" s="79" t="s">
        <v>6201</v>
      </c>
      <c r="F700" s="83">
        <v>16.470000000000002</v>
      </c>
      <c r="G700" s="79">
        <v>2</v>
      </c>
    </row>
    <row r="701" spans="1:7">
      <c r="A701" s="79" t="s">
        <v>1820</v>
      </c>
      <c r="B701" s="79" t="s">
        <v>2558</v>
      </c>
      <c r="C701" s="79" t="s">
        <v>2558</v>
      </c>
      <c r="D701" s="79" t="s">
        <v>2744</v>
      </c>
      <c r="E701" s="79" t="s">
        <v>6202</v>
      </c>
      <c r="F701" s="83">
        <v>6.34</v>
      </c>
      <c r="G701" s="79">
        <v>1</v>
      </c>
    </row>
    <row r="702" spans="1:7">
      <c r="A702" s="79" t="s">
        <v>1819</v>
      </c>
      <c r="B702" s="79" t="s">
        <v>2558</v>
      </c>
      <c r="C702" s="79" t="s">
        <v>2558</v>
      </c>
      <c r="D702" s="79" t="s">
        <v>3326</v>
      </c>
      <c r="E702" s="79" t="s">
        <v>6202</v>
      </c>
      <c r="F702" s="83">
        <v>5.62</v>
      </c>
      <c r="G702" s="79">
        <v>1</v>
      </c>
    </row>
    <row r="703" spans="1:7">
      <c r="A703" s="79" t="s">
        <v>1818</v>
      </c>
      <c r="B703" s="79" t="s">
        <v>2558</v>
      </c>
      <c r="C703" s="79" t="s">
        <v>2558</v>
      </c>
      <c r="D703" s="79" t="s">
        <v>3327</v>
      </c>
      <c r="E703" s="79" t="s">
        <v>6202</v>
      </c>
      <c r="F703" s="83">
        <v>5.83</v>
      </c>
      <c r="G703" s="79">
        <v>1</v>
      </c>
    </row>
    <row r="704" spans="1:7">
      <c r="A704" s="79" t="s">
        <v>1817</v>
      </c>
      <c r="B704" s="79" t="s">
        <v>2558</v>
      </c>
      <c r="C704" s="79" t="s">
        <v>2558</v>
      </c>
      <c r="D704" s="79" t="s">
        <v>3328</v>
      </c>
      <c r="E704" s="79" t="s">
        <v>6202</v>
      </c>
      <c r="F704" s="83">
        <v>8.48</v>
      </c>
      <c r="G704" s="79">
        <v>1</v>
      </c>
    </row>
    <row r="705" spans="1:7">
      <c r="A705" s="79" t="s">
        <v>1816</v>
      </c>
      <c r="B705" s="79" t="s">
        <v>2558</v>
      </c>
      <c r="C705" s="79" t="s">
        <v>2558</v>
      </c>
      <c r="D705" s="79" t="s">
        <v>3329</v>
      </c>
      <c r="E705" s="79" t="s">
        <v>6203</v>
      </c>
      <c r="F705" s="83">
        <v>0.62</v>
      </c>
      <c r="G705" s="79">
        <v>1</v>
      </c>
    </row>
    <row r="706" spans="1:7">
      <c r="A706" s="79" t="s">
        <v>1815</v>
      </c>
      <c r="B706" s="79" t="s">
        <v>2558</v>
      </c>
      <c r="C706" s="79" t="s">
        <v>2577</v>
      </c>
      <c r="D706" s="79" t="s">
        <v>3330</v>
      </c>
      <c r="E706" s="79" t="s">
        <v>6204</v>
      </c>
      <c r="F706" s="83">
        <v>50.31</v>
      </c>
      <c r="G706" s="79">
        <v>6</v>
      </c>
    </row>
    <row r="707" spans="1:7">
      <c r="A707" s="79" t="s">
        <v>1814</v>
      </c>
      <c r="B707" s="79" t="s">
        <v>2558</v>
      </c>
      <c r="C707" s="79" t="s">
        <v>2577</v>
      </c>
      <c r="D707" s="79" t="s">
        <v>3331</v>
      </c>
      <c r="E707" s="79" t="s">
        <v>6204</v>
      </c>
      <c r="F707" s="83">
        <v>46.37</v>
      </c>
      <c r="G707" s="79">
        <v>6</v>
      </c>
    </row>
    <row r="708" spans="1:7">
      <c r="A708" s="79" t="s">
        <v>1813</v>
      </c>
      <c r="B708" s="79" t="s">
        <v>2558</v>
      </c>
      <c r="C708" s="79" t="s">
        <v>2577</v>
      </c>
      <c r="D708" s="79" t="s">
        <v>3332</v>
      </c>
      <c r="E708" s="79" t="s">
        <v>6204</v>
      </c>
      <c r="F708" s="83">
        <v>58.19</v>
      </c>
      <c r="G708" s="79">
        <v>8</v>
      </c>
    </row>
    <row r="709" spans="1:7">
      <c r="A709" s="79" t="s">
        <v>1812</v>
      </c>
      <c r="B709" s="79" t="s">
        <v>2558</v>
      </c>
      <c r="C709" s="79" t="s">
        <v>2577</v>
      </c>
      <c r="D709" s="79" t="s">
        <v>3333</v>
      </c>
      <c r="E709" s="79" t="s">
        <v>6205</v>
      </c>
      <c r="F709" s="83">
        <v>33.89</v>
      </c>
      <c r="G709" s="79">
        <v>4</v>
      </c>
    </row>
    <row r="710" spans="1:7">
      <c r="A710" s="79" t="s">
        <v>1811</v>
      </c>
      <c r="B710" s="79" t="s">
        <v>2558</v>
      </c>
      <c r="C710" s="79" t="s">
        <v>2577</v>
      </c>
      <c r="D710" s="79" t="s">
        <v>3334</v>
      </c>
      <c r="E710" s="79" t="s">
        <v>6206</v>
      </c>
      <c r="F710" s="83">
        <v>51.629999999999995</v>
      </c>
      <c r="G710" s="79">
        <v>7</v>
      </c>
    </row>
    <row r="711" spans="1:7">
      <c r="A711" s="79" t="s">
        <v>1810</v>
      </c>
      <c r="B711" s="79" t="s">
        <v>2558</v>
      </c>
      <c r="C711" s="79" t="s">
        <v>2577</v>
      </c>
      <c r="D711" s="79" t="s">
        <v>3335</v>
      </c>
      <c r="E711" s="79" t="s">
        <v>6207</v>
      </c>
      <c r="F711" s="83">
        <v>56.930000000000007</v>
      </c>
      <c r="G711" s="79">
        <v>7</v>
      </c>
    </row>
    <row r="712" spans="1:7">
      <c r="A712" s="79" t="s">
        <v>1809</v>
      </c>
      <c r="B712" s="79" t="s">
        <v>2558</v>
      </c>
      <c r="C712" s="79" t="s">
        <v>2577</v>
      </c>
      <c r="D712" s="79" t="s">
        <v>3336</v>
      </c>
      <c r="E712" s="79" t="s">
        <v>6208</v>
      </c>
      <c r="F712" s="83">
        <v>60.089999999999989</v>
      </c>
      <c r="G712" s="79">
        <v>8</v>
      </c>
    </row>
    <row r="713" spans="1:7">
      <c r="A713" s="79" t="s">
        <v>1808</v>
      </c>
      <c r="B713" s="79" t="s">
        <v>2558</v>
      </c>
      <c r="C713" s="79" t="s">
        <v>2555</v>
      </c>
      <c r="D713" s="79" t="s">
        <v>2810</v>
      </c>
      <c r="E713" s="79" t="s">
        <v>6209</v>
      </c>
      <c r="F713" s="83">
        <v>28.860000000000003</v>
      </c>
      <c r="G713" s="79">
        <v>3</v>
      </c>
    </row>
    <row r="714" spans="1:7">
      <c r="A714" s="79" t="s">
        <v>1807</v>
      </c>
      <c r="B714" s="79" t="s">
        <v>2558</v>
      </c>
      <c r="C714" s="79" t="s">
        <v>2555</v>
      </c>
      <c r="D714" s="79" t="s">
        <v>3337</v>
      </c>
      <c r="E714" s="79" t="s">
        <v>6209</v>
      </c>
      <c r="F714" s="83">
        <v>32.46</v>
      </c>
      <c r="G714" s="79">
        <v>4</v>
      </c>
    </row>
    <row r="715" spans="1:7">
      <c r="A715" s="79" t="s">
        <v>1806</v>
      </c>
      <c r="B715" s="79" t="s">
        <v>2558</v>
      </c>
      <c r="C715" s="79" t="s">
        <v>2555</v>
      </c>
      <c r="D715" s="79" t="s">
        <v>3338</v>
      </c>
      <c r="E715" s="79" t="s">
        <v>6210</v>
      </c>
      <c r="F715" s="83">
        <v>21.38</v>
      </c>
      <c r="G715" s="79">
        <v>2</v>
      </c>
    </row>
    <row r="716" spans="1:7">
      <c r="A716" s="79" t="s">
        <v>1805</v>
      </c>
      <c r="B716" s="79" t="s">
        <v>2558</v>
      </c>
      <c r="C716" s="79" t="s">
        <v>2555</v>
      </c>
      <c r="D716" s="79" t="s">
        <v>3339</v>
      </c>
      <c r="E716" s="79" t="s">
        <v>6211</v>
      </c>
      <c r="F716" s="83">
        <v>39.290000000000006</v>
      </c>
      <c r="G716" s="79">
        <v>5</v>
      </c>
    </row>
    <row r="717" spans="1:7">
      <c r="A717" s="79" t="s">
        <v>1804</v>
      </c>
      <c r="B717" s="79" t="s">
        <v>2558</v>
      </c>
      <c r="C717" s="79" t="s">
        <v>2555</v>
      </c>
      <c r="D717" s="79" t="s">
        <v>3340</v>
      </c>
      <c r="E717" s="79" t="s">
        <v>6212</v>
      </c>
      <c r="F717" s="83">
        <v>38.6</v>
      </c>
      <c r="G717" s="79">
        <v>5</v>
      </c>
    </row>
    <row r="718" spans="1:7">
      <c r="A718" s="79" t="s">
        <v>1803</v>
      </c>
      <c r="B718" s="79" t="s">
        <v>2558</v>
      </c>
      <c r="C718" s="79" t="s">
        <v>2555</v>
      </c>
      <c r="D718" s="79" t="s">
        <v>3341</v>
      </c>
      <c r="E718" s="79" t="s">
        <v>6213</v>
      </c>
      <c r="F718" s="83">
        <v>33.19</v>
      </c>
      <c r="G718" s="79">
        <v>4</v>
      </c>
    </row>
    <row r="719" spans="1:7">
      <c r="A719" s="79" t="s">
        <v>1802</v>
      </c>
      <c r="B719" s="79" t="s">
        <v>2558</v>
      </c>
      <c r="C719" s="79" t="s">
        <v>2555</v>
      </c>
      <c r="D719" s="79" t="s">
        <v>3342</v>
      </c>
      <c r="E719" s="79" t="s">
        <v>6214</v>
      </c>
      <c r="F719" s="83">
        <v>28.760000000000005</v>
      </c>
      <c r="G719" s="79">
        <v>3</v>
      </c>
    </row>
    <row r="720" spans="1:7">
      <c r="A720" s="79" t="s">
        <v>1801</v>
      </c>
      <c r="B720" s="79" t="s">
        <v>2558</v>
      </c>
      <c r="C720" s="79" t="s">
        <v>2555</v>
      </c>
      <c r="D720" s="79" t="s">
        <v>3343</v>
      </c>
      <c r="E720" s="79" t="s">
        <v>6215</v>
      </c>
      <c r="F720" s="83">
        <v>22.1</v>
      </c>
      <c r="G720" s="79">
        <v>3</v>
      </c>
    </row>
    <row r="721" spans="1:7">
      <c r="A721" s="79" t="s">
        <v>1800</v>
      </c>
      <c r="B721" s="79" t="s">
        <v>2558</v>
      </c>
      <c r="C721" s="79" t="s">
        <v>2555</v>
      </c>
      <c r="D721" s="79" t="s">
        <v>3344</v>
      </c>
      <c r="E721" s="79" t="s">
        <v>6216</v>
      </c>
      <c r="F721" s="83">
        <v>21.43</v>
      </c>
      <c r="G721" s="79">
        <v>2</v>
      </c>
    </row>
    <row r="722" spans="1:7">
      <c r="A722" s="79" t="s">
        <v>1799</v>
      </c>
      <c r="B722" s="79" t="s">
        <v>2558</v>
      </c>
      <c r="C722" s="79" t="s">
        <v>2615</v>
      </c>
      <c r="D722" s="79" t="s">
        <v>3345</v>
      </c>
      <c r="E722" s="79" t="s">
        <v>6217</v>
      </c>
      <c r="F722" s="83">
        <v>21.02</v>
      </c>
      <c r="G722" s="79">
        <v>2</v>
      </c>
    </row>
    <row r="723" spans="1:7">
      <c r="A723" s="79" t="s">
        <v>1798</v>
      </c>
      <c r="B723" s="79" t="s">
        <v>2558</v>
      </c>
      <c r="C723" s="79" t="s">
        <v>2615</v>
      </c>
      <c r="D723" s="79" t="s">
        <v>3346</v>
      </c>
      <c r="E723" s="79" t="s">
        <v>6218</v>
      </c>
      <c r="F723" s="83">
        <v>39.11</v>
      </c>
      <c r="G723" s="79">
        <v>5</v>
      </c>
    </row>
    <row r="724" spans="1:7">
      <c r="A724" s="79" t="s">
        <v>1797</v>
      </c>
      <c r="B724" s="79" t="s">
        <v>2558</v>
      </c>
      <c r="C724" s="79" t="s">
        <v>2615</v>
      </c>
      <c r="D724" s="79" t="s">
        <v>3347</v>
      </c>
      <c r="E724" s="79" t="s">
        <v>6219</v>
      </c>
      <c r="F724" s="83">
        <v>35.160000000000004</v>
      </c>
      <c r="G724" s="79">
        <v>4</v>
      </c>
    </row>
    <row r="725" spans="1:7">
      <c r="A725" s="79" t="s">
        <v>1796</v>
      </c>
      <c r="B725" s="79" t="s">
        <v>2558</v>
      </c>
      <c r="C725" s="79" t="s">
        <v>2615</v>
      </c>
      <c r="D725" s="79" t="s">
        <v>3348</v>
      </c>
      <c r="E725" s="79" t="s">
        <v>6219</v>
      </c>
      <c r="F725" s="83">
        <v>48.559999999999995</v>
      </c>
      <c r="G725" s="79">
        <v>6</v>
      </c>
    </row>
    <row r="726" spans="1:7">
      <c r="A726" s="79" t="s">
        <v>1795</v>
      </c>
      <c r="B726" s="79" t="s">
        <v>2558</v>
      </c>
      <c r="C726" s="79" t="s">
        <v>2615</v>
      </c>
      <c r="D726" s="79" t="s">
        <v>3349</v>
      </c>
      <c r="E726" s="79" t="s">
        <v>6220</v>
      </c>
      <c r="F726" s="83">
        <v>37.44</v>
      </c>
      <c r="G726" s="79">
        <v>5</v>
      </c>
    </row>
    <row r="727" spans="1:7">
      <c r="A727" s="79" t="s">
        <v>1794</v>
      </c>
      <c r="B727" s="79" t="s">
        <v>2558</v>
      </c>
      <c r="C727" s="79" t="s">
        <v>2615</v>
      </c>
      <c r="D727" s="79" t="s">
        <v>3350</v>
      </c>
      <c r="E727" s="79" t="s">
        <v>6221</v>
      </c>
      <c r="F727" s="83">
        <v>53.620000000000005</v>
      </c>
      <c r="G727" s="79">
        <v>7</v>
      </c>
    </row>
    <row r="728" spans="1:7">
      <c r="A728" s="79" t="s">
        <v>1793</v>
      </c>
      <c r="B728" s="79" t="s">
        <v>2558</v>
      </c>
      <c r="C728" s="79" t="s">
        <v>2615</v>
      </c>
      <c r="D728" s="79" t="s">
        <v>3351</v>
      </c>
      <c r="E728" s="79" t="s">
        <v>6222</v>
      </c>
      <c r="F728" s="83">
        <v>27.020000000000003</v>
      </c>
      <c r="G728" s="79">
        <v>3</v>
      </c>
    </row>
    <row r="729" spans="1:7">
      <c r="A729" s="79" t="s">
        <v>1792</v>
      </c>
      <c r="B729" s="79" t="s">
        <v>2558</v>
      </c>
      <c r="C729" s="79" t="s">
        <v>2615</v>
      </c>
      <c r="D729" s="79" t="s">
        <v>3352</v>
      </c>
      <c r="E729" s="79" t="s">
        <v>6223</v>
      </c>
      <c r="F729" s="83">
        <v>22.93</v>
      </c>
      <c r="G729" s="79">
        <v>3</v>
      </c>
    </row>
    <row r="730" spans="1:7">
      <c r="A730" s="79" t="s">
        <v>1791</v>
      </c>
      <c r="B730" s="79" t="s">
        <v>2558</v>
      </c>
      <c r="C730" s="79" t="s">
        <v>2644</v>
      </c>
      <c r="D730" s="79" t="s">
        <v>3353</v>
      </c>
      <c r="E730" s="79" t="s">
        <v>6224</v>
      </c>
      <c r="F730" s="83">
        <v>48.79</v>
      </c>
      <c r="G730" s="79">
        <v>6</v>
      </c>
    </row>
    <row r="731" spans="1:7">
      <c r="A731" s="79" t="s">
        <v>1790</v>
      </c>
      <c r="B731" s="79" t="s">
        <v>2558</v>
      </c>
      <c r="C731" s="79" t="s">
        <v>2644</v>
      </c>
      <c r="D731" s="79" t="s">
        <v>3354</v>
      </c>
      <c r="E731" s="79" t="s">
        <v>6225</v>
      </c>
      <c r="F731" s="83">
        <v>43.66</v>
      </c>
      <c r="G731" s="79">
        <v>6</v>
      </c>
    </row>
    <row r="732" spans="1:7">
      <c r="A732" s="79" t="s">
        <v>1789</v>
      </c>
      <c r="B732" s="79" t="s">
        <v>2558</v>
      </c>
      <c r="C732" s="79" t="s">
        <v>2644</v>
      </c>
      <c r="D732" s="79" t="s">
        <v>3355</v>
      </c>
      <c r="E732" s="79" t="s">
        <v>6226</v>
      </c>
      <c r="F732" s="83">
        <v>43.84</v>
      </c>
      <c r="G732" s="79">
        <v>6</v>
      </c>
    </row>
    <row r="733" spans="1:7">
      <c r="A733" s="79" t="s">
        <v>1788</v>
      </c>
      <c r="B733" s="79" t="s">
        <v>2558</v>
      </c>
      <c r="C733" s="79" t="s">
        <v>2644</v>
      </c>
      <c r="D733" s="79" t="s">
        <v>3356</v>
      </c>
      <c r="E733" s="79" t="s">
        <v>6227</v>
      </c>
      <c r="F733" s="83">
        <v>27.04</v>
      </c>
      <c r="G733" s="79">
        <v>3</v>
      </c>
    </row>
    <row r="734" spans="1:7">
      <c r="A734" s="79" t="s">
        <v>1787</v>
      </c>
      <c r="B734" s="79" t="s">
        <v>2558</v>
      </c>
      <c r="C734" s="79" t="s">
        <v>2644</v>
      </c>
      <c r="D734" s="79" t="s">
        <v>3357</v>
      </c>
      <c r="E734" s="79" t="s">
        <v>6227</v>
      </c>
      <c r="F734" s="83">
        <v>36.409999999999997</v>
      </c>
      <c r="G734" s="79">
        <v>5</v>
      </c>
    </row>
    <row r="735" spans="1:7">
      <c r="A735" s="79" t="s">
        <v>1786</v>
      </c>
      <c r="B735" s="79" t="s">
        <v>2558</v>
      </c>
      <c r="C735" s="79" t="s">
        <v>2644</v>
      </c>
      <c r="D735" s="79" t="s">
        <v>3099</v>
      </c>
      <c r="E735" s="79" t="s">
        <v>6228</v>
      </c>
      <c r="F735" s="83">
        <v>36.5</v>
      </c>
      <c r="G735" s="79">
        <v>5</v>
      </c>
    </row>
    <row r="736" spans="1:7">
      <c r="A736" s="79" t="s">
        <v>1785</v>
      </c>
      <c r="B736" s="79" t="s">
        <v>2558</v>
      </c>
      <c r="C736" s="79" t="s">
        <v>2644</v>
      </c>
      <c r="D736" s="79" t="s">
        <v>3358</v>
      </c>
      <c r="E736" s="79" t="s">
        <v>6229</v>
      </c>
      <c r="F736" s="83">
        <v>57.110000000000014</v>
      </c>
      <c r="G736" s="79">
        <v>7</v>
      </c>
    </row>
    <row r="737" spans="1:7">
      <c r="A737" s="79" t="s">
        <v>1784</v>
      </c>
      <c r="B737" s="79" t="s">
        <v>2558</v>
      </c>
      <c r="C737" s="79" t="s">
        <v>2644</v>
      </c>
      <c r="D737" s="79" t="s">
        <v>3359</v>
      </c>
      <c r="E737" s="79" t="s">
        <v>6230</v>
      </c>
      <c r="F737" s="83">
        <v>56.740000000000009</v>
      </c>
      <c r="G737" s="79">
        <v>7</v>
      </c>
    </row>
    <row r="738" spans="1:7">
      <c r="A738" s="79" t="s">
        <v>1783</v>
      </c>
      <c r="B738" s="79" t="s">
        <v>2558</v>
      </c>
      <c r="C738" s="79" t="s">
        <v>2571</v>
      </c>
      <c r="D738" s="79" t="s">
        <v>3360</v>
      </c>
      <c r="E738" s="79" t="s">
        <v>6231</v>
      </c>
      <c r="F738" s="83">
        <v>23.07</v>
      </c>
      <c r="G738" s="79">
        <v>3</v>
      </c>
    </row>
    <row r="739" spans="1:7">
      <c r="A739" s="79" t="s">
        <v>1782</v>
      </c>
      <c r="B739" s="79" t="s">
        <v>2558</v>
      </c>
      <c r="C739" s="79" t="s">
        <v>2571</v>
      </c>
      <c r="D739" s="79" t="s">
        <v>3361</v>
      </c>
      <c r="E739" s="79" t="s">
        <v>6225</v>
      </c>
      <c r="F739" s="83">
        <v>28.57</v>
      </c>
      <c r="G739" s="79">
        <v>3</v>
      </c>
    </row>
    <row r="740" spans="1:7">
      <c r="A740" s="79" t="s">
        <v>1781</v>
      </c>
      <c r="B740" s="79" t="s">
        <v>2558</v>
      </c>
      <c r="C740" s="79" t="s">
        <v>2571</v>
      </c>
      <c r="D740" s="79" t="s">
        <v>3362</v>
      </c>
      <c r="E740" s="79" t="s">
        <v>6232</v>
      </c>
      <c r="F740" s="83">
        <v>33.4</v>
      </c>
      <c r="G740" s="79">
        <v>4</v>
      </c>
    </row>
    <row r="741" spans="1:7">
      <c r="A741" s="79" t="s">
        <v>1780</v>
      </c>
      <c r="B741" s="79" t="s">
        <v>2558</v>
      </c>
      <c r="C741" s="79" t="s">
        <v>2571</v>
      </c>
      <c r="D741" s="79" t="s">
        <v>3363</v>
      </c>
      <c r="E741" s="79" t="s">
        <v>6233</v>
      </c>
      <c r="F741" s="83">
        <v>25.95</v>
      </c>
      <c r="G741" s="79">
        <v>3</v>
      </c>
    </row>
    <row r="742" spans="1:7">
      <c r="A742" s="79" t="s">
        <v>1779</v>
      </c>
      <c r="B742" s="79" t="s">
        <v>2558</v>
      </c>
      <c r="C742" s="79" t="s">
        <v>2571</v>
      </c>
      <c r="D742" s="79" t="s">
        <v>3364</v>
      </c>
      <c r="E742" s="79" t="s">
        <v>6234</v>
      </c>
      <c r="F742" s="83">
        <v>50.570000000000007</v>
      </c>
      <c r="G742" s="79">
        <v>7</v>
      </c>
    </row>
    <row r="743" spans="1:7">
      <c r="A743" s="79" t="s">
        <v>1778</v>
      </c>
      <c r="B743" s="79" t="s">
        <v>2558</v>
      </c>
      <c r="C743" s="79" t="s">
        <v>2571</v>
      </c>
      <c r="D743" s="79" t="s">
        <v>285</v>
      </c>
      <c r="E743" s="79" t="s">
        <v>6235</v>
      </c>
      <c r="F743" s="83">
        <v>33.5</v>
      </c>
      <c r="G743" s="79">
        <v>4</v>
      </c>
    </row>
    <row r="744" spans="1:7">
      <c r="A744" s="79" t="s">
        <v>1777</v>
      </c>
      <c r="B744" s="79" t="s">
        <v>2558</v>
      </c>
      <c r="C744" s="79" t="s">
        <v>2571</v>
      </c>
      <c r="D744" s="79" t="s">
        <v>2872</v>
      </c>
      <c r="E744" s="79" t="s">
        <v>6235</v>
      </c>
      <c r="F744" s="83">
        <v>13.51</v>
      </c>
      <c r="G744" s="79">
        <v>1</v>
      </c>
    </row>
    <row r="745" spans="1:7">
      <c r="A745" s="79" t="s">
        <v>1776</v>
      </c>
      <c r="B745" s="79" t="s">
        <v>2558</v>
      </c>
      <c r="C745" s="79" t="s">
        <v>2571</v>
      </c>
      <c r="D745" s="79" t="s">
        <v>3365</v>
      </c>
      <c r="E745" s="79" t="s">
        <v>6236</v>
      </c>
      <c r="F745" s="83">
        <v>24.79</v>
      </c>
      <c r="G745" s="79">
        <v>3</v>
      </c>
    </row>
    <row r="746" spans="1:7">
      <c r="A746" s="79" t="s">
        <v>1775</v>
      </c>
      <c r="B746" s="79" t="s">
        <v>2558</v>
      </c>
      <c r="C746" s="79" t="s">
        <v>2635</v>
      </c>
      <c r="D746" s="79" t="s">
        <v>2747</v>
      </c>
      <c r="E746" s="79" t="s">
        <v>6237</v>
      </c>
      <c r="F746" s="83">
        <v>37.669999999999995</v>
      </c>
      <c r="G746" s="79">
        <v>5</v>
      </c>
    </row>
    <row r="747" spans="1:7">
      <c r="A747" s="79" t="s">
        <v>1774</v>
      </c>
      <c r="B747" s="79" t="s">
        <v>2558</v>
      </c>
      <c r="C747" s="79" t="s">
        <v>2635</v>
      </c>
      <c r="D747" s="79" t="s">
        <v>3366</v>
      </c>
      <c r="E747" s="79" t="s">
        <v>6238</v>
      </c>
      <c r="F747" s="83">
        <v>65.539999999999992</v>
      </c>
      <c r="G747" s="79">
        <v>9</v>
      </c>
    </row>
    <row r="748" spans="1:7">
      <c r="A748" s="79" t="s">
        <v>1773</v>
      </c>
      <c r="B748" s="79" t="s">
        <v>2558</v>
      </c>
      <c r="C748" s="79" t="s">
        <v>2635</v>
      </c>
      <c r="D748" s="79" t="s">
        <v>3367</v>
      </c>
      <c r="E748" s="79" t="s">
        <v>6239</v>
      </c>
      <c r="F748" s="83">
        <v>54.259999999999991</v>
      </c>
      <c r="G748" s="79">
        <v>7</v>
      </c>
    </row>
    <row r="749" spans="1:7">
      <c r="A749" s="79" t="s">
        <v>1772</v>
      </c>
      <c r="B749" s="79" t="s">
        <v>2558</v>
      </c>
      <c r="C749" s="79" t="s">
        <v>2635</v>
      </c>
      <c r="D749" s="79" t="s">
        <v>3368</v>
      </c>
      <c r="E749" s="79" t="s">
        <v>6240</v>
      </c>
      <c r="F749" s="83">
        <v>41.74</v>
      </c>
      <c r="G749" s="79">
        <v>5</v>
      </c>
    </row>
    <row r="750" spans="1:7">
      <c r="A750" s="79" t="s">
        <v>1771</v>
      </c>
      <c r="B750" s="79" t="s">
        <v>2558</v>
      </c>
      <c r="C750" s="79" t="s">
        <v>2635</v>
      </c>
      <c r="D750" s="79" t="s">
        <v>3369</v>
      </c>
      <c r="E750" s="79" t="s">
        <v>6241</v>
      </c>
      <c r="F750" s="83">
        <v>51.839999999999996</v>
      </c>
      <c r="G750" s="79">
        <v>7</v>
      </c>
    </row>
    <row r="751" spans="1:7">
      <c r="A751" s="79" t="s">
        <v>1770</v>
      </c>
      <c r="B751" s="79" t="s">
        <v>2558</v>
      </c>
      <c r="C751" s="79" t="s">
        <v>2635</v>
      </c>
      <c r="D751" s="79" t="s">
        <v>3370</v>
      </c>
      <c r="E751" s="79" t="s">
        <v>6242</v>
      </c>
      <c r="F751" s="83">
        <v>60.760000000000005</v>
      </c>
      <c r="G751" s="79">
        <v>8</v>
      </c>
    </row>
    <row r="752" spans="1:7">
      <c r="A752" s="79" t="s">
        <v>1769</v>
      </c>
      <c r="B752" s="79" t="s">
        <v>2558</v>
      </c>
      <c r="C752" s="79" t="s">
        <v>2635</v>
      </c>
      <c r="D752" s="79" t="s">
        <v>3371</v>
      </c>
      <c r="E752" s="79" t="s">
        <v>6243</v>
      </c>
      <c r="F752" s="83">
        <v>58.89</v>
      </c>
      <c r="G752" s="79">
        <v>8</v>
      </c>
    </row>
    <row r="753" spans="1:7">
      <c r="A753" s="79" t="s">
        <v>1768</v>
      </c>
      <c r="B753" s="79" t="s">
        <v>2558</v>
      </c>
      <c r="C753" s="79" t="s">
        <v>2635</v>
      </c>
      <c r="D753" s="79" t="s">
        <v>3372</v>
      </c>
      <c r="E753" s="79" t="s">
        <v>6244</v>
      </c>
      <c r="F753" s="83">
        <v>38.129999999999995</v>
      </c>
      <c r="G753" s="79">
        <v>5</v>
      </c>
    </row>
    <row r="754" spans="1:7">
      <c r="A754" s="79" t="s">
        <v>1767</v>
      </c>
      <c r="B754" s="79" t="s">
        <v>2558</v>
      </c>
      <c r="C754" s="79" t="s">
        <v>2636</v>
      </c>
      <c r="D754" s="79" t="s">
        <v>3373</v>
      </c>
      <c r="E754" s="79" t="s">
        <v>6245</v>
      </c>
      <c r="F754" s="83">
        <v>22.89</v>
      </c>
      <c r="G754" s="79">
        <v>3</v>
      </c>
    </row>
    <row r="755" spans="1:7">
      <c r="A755" s="79" t="s">
        <v>1766</v>
      </c>
      <c r="B755" s="79" t="s">
        <v>2558</v>
      </c>
      <c r="C755" s="79" t="s">
        <v>2636</v>
      </c>
      <c r="D755" s="79" t="s">
        <v>3374</v>
      </c>
      <c r="E755" s="79" t="s">
        <v>6246</v>
      </c>
      <c r="F755" s="83">
        <v>46.47</v>
      </c>
      <c r="G755" s="79">
        <v>6</v>
      </c>
    </row>
    <row r="756" spans="1:7">
      <c r="A756" s="79" t="s">
        <v>1765</v>
      </c>
      <c r="B756" s="79" t="s">
        <v>2558</v>
      </c>
      <c r="C756" s="79" t="s">
        <v>2636</v>
      </c>
      <c r="D756" s="79" t="s">
        <v>3068</v>
      </c>
      <c r="E756" s="79" t="s">
        <v>6246</v>
      </c>
      <c r="F756" s="83">
        <v>25.069999999999997</v>
      </c>
      <c r="G756" s="79">
        <v>3</v>
      </c>
    </row>
    <row r="757" spans="1:7">
      <c r="A757" s="79" t="s">
        <v>1764</v>
      </c>
      <c r="B757" s="79" t="s">
        <v>2558</v>
      </c>
      <c r="C757" s="79" t="s">
        <v>2636</v>
      </c>
      <c r="D757" s="79" t="s">
        <v>3375</v>
      </c>
      <c r="E757" s="79" t="s">
        <v>6247</v>
      </c>
      <c r="F757" s="83">
        <v>39.869999999999997</v>
      </c>
      <c r="G757" s="79">
        <v>5</v>
      </c>
    </row>
    <row r="758" spans="1:7">
      <c r="A758" s="79" t="s">
        <v>1763</v>
      </c>
      <c r="B758" s="79" t="s">
        <v>2558</v>
      </c>
      <c r="C758" s="79" t="s">
        <v>2636</v>
      </c>
      <c r="D758" s="79" t="s">
        <v>3376</v>
      </c>
      <c r="E758" s="79" t="s">
        <v>6248</v>
      </c>
      <c r="F758" s="83">
        <v>45.47</v>
      </c>
      <c r="G758" s="79">
        <v>6</v>
      </c>
    </row>
    <row r="759" spans="1:7">
      <c r="A759" s="79" t="s">
        <v>1762</v>
      </c>
      <c r="B759" s="79" t="s">
        <v>2558</v>
      </c>
      <c r="C759" s="79" t="s">
        <v>2636</v>
      </c>
      <c r="D759" s="79" t="s">
        <v>3377</v>
      </c>
      <c r="E759" s="79" t="s">
        <v>6249</v>
      </c>
      <c r="F759" s="83">
        <v>48.980000000000004</v>
      </c>
      <c r="G759" s="79">
        <v>6</v>
      </c>
    </row>
    <row r="760" spans="1:7">
      <c r="A760" s="79" t="s">
        <v>1761</v>
      </c>
      <c r="B760" s="79" t="s">
        <v>2558</v>
      </c>
      <c r="C760" s="79" t="s">
        <v>2636</v>
      </c>
      <c r="D760" s="79" t="s">
        <v>3378</v>
      </c>
      <c r="E760" s="79" t="s">
        <v>6250</v>
      </c>
      <c r="F760" s="83">
        <v>39.739999999999995</v>
      </c>
      <c r="G760" s="79">
        <v>5</v>
      </c>
    </row>
    <row r="761" spans="1:7">
      <c r="A761" s="79" t="s">
        <v>1760</v>
      </c>
      <c r="B761" s="79" t="s">
        <v>2558</v>
      </c>
      <c r="C761" s="79" t="s">
        <v>2636</v>
      </c>
      <c r="D761" s="79" t="s">
        <v>3379</v>
      </c>
      <c r="E761" s="79" t="s">
        <v>6251</v>
      </c>
      <c r="F761" s="83">
        <v>34.410000000000004</v>
      </c>
      <c r="G761" s="79">
        <v>4</v>
      </c>
    </row>
    <row r="762" spans="1:7">
      <c r="A762" s="79" t="s">
        <v>1759</v>
      </c>
      <c r="B762" s="79" t="s">
        <v>2558</v>
      </c>
      <c r="C762" s="79" t="s">
        <v>3856</v>
      </c>
      <c r="D762" s="79" t="s">
        <v>3380</v>
      </c>
      <c r="E762" s="79" t="s">
        <v>6252</v>
      </c>
      <c r="F762" s="83">
        <v>7.2900000000000009</v>
      </c>
      <c r="G762" s="79">
        <v>1</v>
      </c>
    </row>
    <row r="763" spans="1:7">
      <c r="A763" s="79" t="s">
        <v>1758</v>
      </c>
      <c r="B763" s="79" t="s">
        <v>2558</v>
      </c>
      <c r="C763" s="79" t="s">
        <v>3856</v>
      </c>
      <c r="D763" s="79" t="s">
        <v>3381</v>
      </c>
      <c r="E763" s="79" t="s">
        <v>6253</v>
      </c>
      <c r="F763" s="83">
        <v>20.11</v>
      </c>
      <c r="G763" s="79">
        <v>2</v>
      </c>
    </row>
    <row r="764" spans="1:7">
      <c r="A764" s="79" t="s">
        <v>1757</v>
      </c>
      <c r="B764" s="79" t="s">
        <v>2558</v>
      </c>
      <c r="C764" s="79" t="s">
        <v>3856</v>
      </c>
      <c r="D764" s="79" t="s">
        <v>3382</v>
      </c>
      <c r="E764" s="79" t="s">
        <v>6254</v>
      </c>
      <c r="F764" s="83">
        <v>28.410000000000004</v>
      </c>
      <c r="G764" s="79">
        <v>3</v>
      </c>
    </row>
    <row r="765" spans="1:7">
      <c r="A765" s="79" t="s">
        <v>1756</v>
      </c>
      <c r="B765" s="79" t="s">
        <v>2558</v>
      </c>
      <c r="C765" s="79" t="s">
        <v>3856</v>
      </c>
      <c r="D765" s="79" t="s">
        <v>3383</v>
      </c>
      <c r="E765" s="79" t="s">
        <v>6255</v>
      </c>
      <c r="F765" s="83">
        <v>11.41675</v>
      </c>
      <c r="G765" s="79">
        <v>1</v>
      </c>
    </row>
    <row r="766" spans="1:7">
      <c r="A766" s="79" t="s">
        <v>1755</v>
      </c>
      <c r="B766" s="79" t="s">
        <v>2558</v>
      </c>
      <c r="C766" s="79" t="s">
        <v>3856</v>
      </c>
      <c r="D766" s="79" t="s">
        <v>2984</v>
      </c>
      <c r="E766" s="79" t="s">
        <v>6256</v>
      </c>
      <c r="F766" s="83">
        <v>20.568580000000001</v>
      </c>
      <c r="G766" s="79">
        <v>2</v>
      </c>
    </row>
    <row r="767" spans="1:7">
      <c r="A767" s="79" t="s">
        <v>1754</v>
      </c>
      <c r="B767" s="79" t="s">
        <v>2558</v>
      </c>
      <c r="C767" s="79" t="s">
        <v>3856</v>
      </c>
      <c r="D767" s="79" t="s">
        <v>3384</v>
      </c>
      <c r="E767" s="79" t="s">
        <v>6257</v>
      </c>
      <c r="F767" s="83">
        <v>18.099999999999998</v>
      </c>
      <c r="G767" s="79">
        <v>2</v>
      </c>
    </row>
    <row r="768" spans="1:7">
      <c r="A768" s="79" t="s">
        <v>1753</v>
      </c>
      <c r="B768" s="79" t="s">
        <v>2558</v>
      </c>
      <c r="C768" s="79" t="s">
        <v>3856</v>
      </c>
      <c r="D768" s="79" t="s">
        <v>3385</v>
      </c>
      <c r="E768" s="79" t="s">
        <v>6258</v>
      </c>
      <c r="F768" s="83">
        <v>31.94</v>
      </c>
      <c r="G768" s="79">
        <v>4</v>
      </c>
    </row>
    <row r="769" spans="1:7">
      <c r="A769" s="79" t="s">
        <v>1752</v>
      </c>
      <c r="B769" s="79" t="s">
        <v>2558</v>
      </c>
      <c r="C769" s="79" t="s">
        <v>3856</v>
      </c>
      <c r="D769" s="79" t="s">
        <v>3386</v>
      </c>
      <c r="E769" s="79" t="s">
        <v>6252</v>
      </c>
      <c r="F769" s="83">
        <v>11.41675</v>
      </c>
      <c r="G769" s="79">
        <v>1</v>
      </c>
    </row>
    <row r="770" spans="1:7">
      <c r="A770" s="79" t="s">
        <v>1751</v>
      </c>
      <c r="B770" s="79" t="s">
        <v>2558</v>
      </c>
      <c r="C770" s="79" t="s">
        <v>3856</v>
      </c>
      <c r="D770" s="79" t="s">
        <v>663</v>
      </c>
      <c r="E770" s="79" t="s">
        <v>6259</v>
      </c>
      <c r="F770" s="83">
        <v>21.472940000000001</v>
      </c>
      <c r="G770" s="79">
        <v>2</v>
      </c>
    </row>
    <row r="771" spans="1:7">
      <c r="A771" s="79" t="s">
        <v>1750</v>
      </c>
      <c r="B771" s="79" t="s">
        <v>2558</v>
      </c>
      <c r="C771" s="79" t="s">
        <v>3856</v>
      </c>
      <c r="D771" s="79" t="s">
        <v>3387</v>
      </c>
      <c r="E771" s="79" t="s">
        <v>6260</v>
      </c>
      <c r="F771" s="83">
        <v>32.11</v>
      </c>
      <c r="G771" s="79">
        <v>4</v>
      </c>
    </row>
    <row r="772" spans="1:7">
      <c r="A772" s="79" t="s">
        <v>1749</v>
      </c>
      <c r="B772" s="79" t="s">
        <v>2558</v>
      </c>
      <c r="C772" s="79" t="s">
        <v>3856</v>
      </c>
      <c r="D772" s="79" t="s">
        <v>3388</v>
      </c>
      <c r="E772" s="79" t="s">
        <v>6261</v>
      </c>
      <c r="F772" s="83">
        <v>11.41675</v>
      </c>
      <c r="G772" s="79">
        <v>1</v>
      </c>
    </row>
    <row r="773" spans="1:7">
      <c r="A773" s="79" t="s">
        <v>1748</v>
      </c>
      <c r="B773" s="79" t="s">
        <v>2558</v>
      </c>
      <c r="C773" s="79" t="s">
        <v>3856</v>
      </c>
      <c r="D773" s="79" t="s">
        <v>3389</v>
      </c>
      <c r="E773" s="79" t="s">
        <v>6259</v>
      </c>
      <c r="F773" s="83">
        <v>20.568580000000001</v>
      </c>
      <c r="G773" s="79">
        <v>2</v>
      </c>
    </row>
    <row r="774" spans="1:7">
      <c r="A774" s="79" t="s">
        <v>1747</v>
      </c>
      <c r="B774" s="79" t="s">
        <v>2558</v>
      </c>
      <c r="C774" s="79" t="s">
        <v>3856</v>
      </c>
      <c r="D774" s="79" t="s">
        <v>3390</v>
      </c>
      <c r="E774" s="79" t="s">
        <v>6259</v>
      </c>
      <c r="F774" s="83">
        <v>31.94</v>
      </c>
      <c r="G774" s="79">
        <v>4</v>
      </c>
    </row>
    <row r="775" spans="1:7">
      <c r="A775" s="79" t="s">
        <v>1746</v>
      </c>
      <c r="B775" s="79" t="s">
        <v>2558</v>
      </c>
      <c r="C775" s="79" t="s">
        <v>3856</v>
      </c>
      <c r="D775" s="79" t="s">
        <v>3391</v>
      </c>
      <c r="E775" s="79" t="s">
        <v>6262</v>
      </c>
      <c r="F775" s="83">
        <v>20.11</v>
      </c>
      <c r="G775" s="79">
        <v>2</v>
      </c>
    </row>
    <row r="776" spans="1:7">
      <c r="A776" s="79" t="s">
        <v>1745</v>
      </c>
      <c r="B776" s="79" t="s">
        <v>2558</v>
      </c>
      <c r="C776" s="79" t="s">
        <v>2674</v>
      </c>
      <c r="D776" s="79" t="s">
        <v>3392</v>
      </c>
      <c r="E776" s="79" t="s">
        <v>6263</v>
      </c>
      <c r="F776" s="83">
        <v>49.17</v>
      </c>
      <c r="G776" s="79">
        <v>6</v>
      </c>
    </row>
    <row r="777" spans="1:7">
      <c r="A777" s="79" t="s">
        <v>1744</v>
      </c>
      <c r="B777" s="79" t="s">
        <v>2558</v>
      </c>
      <c r="C777" s="79" t="s">
        <v>2674</v>
      </c>
      <c r="D777" s="79" t="s">
        <v>3393</v>
      </c>
      <c r="E777" s="79" t="s">
        <v>6264</v>
      </c>
      <c r="F777" s="83">
        <v>47.599999999999994</v>
      </c>
      <c r="G777" s="79">
        <v>6</v>
      </c>
    </row>
    <row r="778" spans="1:7">
      <c r="A778" s="79" t="s">
        <v>1743</v>
      </c>
      <c r="B778" s="79" t="s">
        <v>2558</v>
      </c>
      <c r="C778" s="79" t="s">
        <v>2674</v>
      </c>
      <c r="D778" s="79" t="s">
        <v>3394</v>
      </c>
      <c r="E778" s="79" t="s">
        <v>6265</v>
      </c>
      <c r="F778" s="83">
        <v>41.089999999999996</v>
      </c>
      <c r="G778" s="79">
        <v>5</v>
      </c>
    </row>
    <row r="779" spans="1:7">
      <c r="A779" s="79" t="s">
        <v>1742</v>
      </c>
      <c r="B779" s="79" t="s">
        <v>2558</v>
      </c>
      <c r="C779" s="79" t="s">
        <v>2674</v>
      </c>
      <c r="D779" s="79" t="s">
        <v>3395</v>
      </c>
      <c r="E779" s="79" t="s">
        <v>6266</v>
      </c>
      <c r="F779" s="83">
        <v>33.989999999999995</v>
      </c>
      <c r="G779" s="79">
        <v>4</v>
      </c>
    </row>
    <row r="780" spans="1:7">
      <c r="A780" s="79" t="s">
        <v>1741</v>
      </c>
      <c r="B780" s="79" t="s">
        <v>2558</v>
      </c>
      <c r="C780" s="79" t="s">
        <v>2674</v>
      </c>
      <c r="D780" s="79" t="s">
        <v>3396</v>
      </c>
      <c r="E780" s="79" t="s">
        <v>6267</v>
      </c>
      <c r="F780" s="83">
        <v>56.43</v>
      </c>
      <c r="G780" s="79">
        <v>7</v>
      </c>
    </row>
    <row r="781" spans="1:7">
      <c r="A781" s="79" t="s">
        <v>1740</v>
      </c>
      <c r="B781" s="79" t="s">
        <v>2558</v>
      </c>
      <c r="C781" s="79" t="s">
        <v>2674</v>
      </c>
      <c r="D781" s="79" t="s">
        <v>3397</v>
      </c>
      <c r="E781" s="79" t="s">
        <v>6268</v>
      </c>
      <c r="F781" s="83">
        <v>47.08</v>
      </c>
      <c r="G781" s="79">
        <v>6</v>
      </c>
    </row>
    <row r="782" spans="1:7">
      <c r="A782" s="79" t="s">
        <v>1739</v>
      </c>
      <c r="B782" s="79" t="s">
        <v>2558</v>
      </c>
      <c r="C782" s="79" t="s">
        <v>2674</v>
      </c>
      <c r="D782" s="79" t="s">
        <v>3398</v>
      </c>
      <c r="E782" s="79" t="s">
        <v>6263</v>
      </c>
      <c r="F782" s="83">
        <v>53.300000000000004</v>
      </c>
      <c r="G782" s="79">
        <v>7</v>
      </c>
    </row>
    <row r="783" spans="1:7">
      <c r="A783" s="79" t="s">
        <v>1738</v>
      </c>
      <c r="B783" s="79" t="s">
        <v>2558</v>
      </c>
      <c r="C783" s="79" t="s">
        <v>2674</v>
      </c>
      <c r="D783" s="79" t="s">
        <v>3399</v>
      </c>
      <c r="E783" s="79" t="s">
        <v>6269</v>
      </c>
      <c r="F783" s="83">
        <v>26.69</v>
      </c>
      <c r="G783" s="79">
        <v>3</v>
      </c>
    </row>
    <row r="784" spans="1:7">
      <c r="A784" s="79" t="s">
        <v>1737</v>
      </c>
      <c r="B784" s="79" t="s">
        <v>2558</v>
      </c>
      <c r="C784" s="79" t="s">
        <v>2674</v>
      </c>
      <c r="D784" s="79" t="s">
        <v>3400</v>
      </c>
      <c r="E784" s="79" t="s">
        <v>6270</v>
      </c>
      <c r="F784" s="83">
        <v>42.5</v>
      </c>
      <c r="G784" s="79">
        <v>5</v>
      </c>
    </row>
    <row r="785" spans="1:7">
      <c r="A785" s="79" t="s">
        <v>1736</v>
      </c>
      <c r="B785" s="79" t="s">
        <v>2558</v>
      </c>
      <c r="C785" s="79" t="s">
        <v>2633</v>
      </c>
      <c r="D785" s="79" t="s">
        <v>691</v>
      </c>
      <c r="E785" s="79" t="s">
        <v>6271</v>
      </c>
      <c r="F785" s="83">
        <v>61.360000000000007</v>
      </c>
      <c r="G785" s="79">
        <v>8</v>
      </c>
    </row>
    <row r="786" spans="1:7">
      <c r="A786" s="79" t="s">
        <v>1735</v>
      </c>
      <c r="B786" s="79" t="s">
        <v>2558</v>
      </c>
      <c r="C786" s="79" t="s">
        <v>2633</v>
      </c>
      <c r="D786" s="79" t="s">
        <v>3401</v>
      </c>
      <c r="E786" s="79" t="s">
        <v>6272</v>
      </c>
      <c r="F786" s="83">
        <v>55.92</v>
      </c>
      <c r="G786" s="79">
        <v>7</v>
      </c>
    </row>
    <row r="787" spans="1:7">
      <c r="A787" s="79" t="s">
        <v>1734</v>
      </c>
      <c r="B787" s="79" t="s">
        <v>2558</v>
      </c>
      <c r="C787" s="79" t="s">
        <v>2633</v>
      </c>
      <c r="D787" s="79" t="s">
        <v>3402</v>
      </c>
      <c r="E787" s="79" t="s">
        <v>6273</v>
      </c>
      <c r="F787" s="83">
        <v>61.129999999999995</v>
      </c>
      <c r="G787" s="79">
        <v>8</v>
      </c>
    </row>
    <row r="788" spans="1:7">
      <c r="A788" s="79" t="s">
        <v>1733</v>
      </c>
      <c r="B788" s="79" t="s">
        <v>2558</v>
      </c>
      <c r="C788" s="79" t="s">
        <v>2633</v>
      </c>
      <c r="D788" s="79" t="s">
        <v>3403</v>
      </c>
      <c r="E788" s="79" t="s">
        <v>6274</v>
      </c>
      <c r="F788" s="83">
        <v>60.899999999999991</v>
      </c>
      <c r="G788" s="79">
        <v>8</v>
      </c>
    </row>
    <row r="789" spans="1:7">
      <c r="A789" s="79" t="s">
        <v>1732</v>
      </c>
      <c r="B789" s="79" t="s">
        <v>2558</v>
      </c>
      <c r="C789" s="79" t="s">
        <v>2633</v>
      </c>
      <c r="D789" s="79" t="s">
        <v>3404</v>
      </c>
      <c r="E789" s="79" t="s">
        <v>6275</v>
      </c>
      <c r="F789" s="83">
        <v>55.44</v>
      </c>
      <c r="G789" s="79">
        <v>7</v>
      </c>
    </row>
    <row r="790" spans="1:7">
      <c r="A790" s="79" t="s">
        <v>1731</v>
      </c>
      <c r="B790" s="79" t="s">
        <v>2558</v>
      </c>
      <c r="C790" s="79" t="s">
        <v>2633</v>
      </c>
      <c r="D790" s="79" t="s">
        <v>3405</v>
      </c>
      <c r="E790" s="79" t="s">
        <v>6276</v>
      </c>
      <c r="F790" s="83">
        <v>28.05903</v>
      </c>
      <c r="G790" s="79">
        <v>3</v>
      </c>
    </row>
    <row r="791" spans="1:7">
      <c r="A791" s="79" t="s">
        <v>1730</v>
      </c>
      <c r="B791" s="79" t="s">
        <v>2558</v>
      </c>
      <c r="C791" s="79" t="s">
        <v>2611</v>
      </c>
      <c r="D791" s="79" t="s">
        <v>3406</v>
      </c>
      <c r="E791" s="79" t="s">
        <v>6277</v>
      </c>
      <c r="F791" s="83">
        <v>26.6</v>
      </c>
      <c r="G791" s="79">
        <v>3</v>
      </c>
    </row>
    <row r="792" spans="1:7">
      <c r="A792" s="79" t="s">
        <v>1729</v>
      </c>
      <c r="B792" s="79" t="s">
        <v>2558</v>
      </c>
      <c r="C792" s="79" t="s">
        <v>2611</v>
      </c>
      <c r="D792" s="79" t="s">
        <v>3407</v>
      </c>
      <c r="E792" s="79" t="s">
        <v>6278</v>
      </c>
      <c r="F792" s="83">
        <v>31.96</v>
      </c>
      <c r="G792" s="79">
        <v>4</v>
      </c>
    </row>
    <row r="793" spans="1:7">
      <c r="A793" s="79" t="s">
        <v>1728</v>
      </c>
      <c r="B793" s="79" t="s">
        <v>2558</v>
      </c>
      <c r="C793" s="79" t="s">
        <v>2611</v>
      </c>
      <c r="D793" s="79" t="s">
        <v>3408</v>
      </c>
      <c r="E793" s="79" t="s">
        <v>6279</v>
      </c>
      <c r="F793" s="83">
        <v>16.785609999999998</v>
      </c>
      <c r="G793" s="79">
        <v>2</v>
      </c>
    </row>
    <row r="794" spans="1:7">
      <c r="A794" s="79" t="s">
        <v>1727</v>
      </c>
      <c r="B794" s="79" t="s">
        <v>2558</v>
      </c>
      <c r="C794" s="79" t="s">
        <v>2611</v>
      </c>
      <c r="D794" s="79" t="s">
        <v>3409</v>
      </c>
      <c r="E794" s="79" t="s">
        <v>6280</v>
      </c>
      <c r="F794" s="83">
        <v>60.84</v>
      </c>
      <c r="G794" s="79">
        <v>8</v>
      </c>
    </row>
    <row r="795" spans="1:7">
      <c r="A795" s="79" t="s">
        <v>1726</v>
      </c>
      <c r="B795" s="79" t="s">
        <v>2558</v>
      </c>
      <c r="C795" s="79" t="s">
        <v>2611</v>
      </c>
      <c r="D795" s="79" t="s">
        <v>3410</v>
      </c>
      <c r="E795" s="79" t="s">
        <v>6280</v>
      </c>
      <c r="F795" s="83">
        <v>62.89</v>
      </c>
      <c r="G795" s="79">
        <v>8</v>
      </c>
    </row>
    <row r="796" spans="1:7">
      <c r="A796" s="79" t="s">
        <v>1725</v>
      </c>
      <c r="B796" s="79" t="s">
        <v>2558</v>
      </c>
      <c r="C796" s="79" t="s">
        <v>2611</v>
      </c>
      <c r="D796" s="79" t="s">
        <v>3411</v>
      </c>
      <c r="E796" s="79" t="s">
        <v>6281</v>
      </c>
      <c r="F796" s="83">
        <v>43.33</v>
      </c>
      <c r="G796" s="79">
        <v>6</v>
      </c>
    </row>
    <row r="797" spans="1:7">
      <c r="A797" s="79" t="s">
        <v>1724</v>
      </c>
      <c r="B797" s="79" t="s">
        <v>2558</v>
      </c>
      <c r="C797" s="79" t="s">
        <v>2611</v>
      </c>
      <c r="D797" s="79" t="s">
        <v>3412</v>
      </c>
      <c r="E797" s="79" t="s">
        <v>6282</v>
      </c>
      <c r="F797" s="83">
        <v>39.57</v>
      </c>
      <c r="G797" s="79">
        <v>5</v>
      </c>
    </row>
    <row r="798" spans="1:7">
      <c r="A798" s="79" t="s">
        <v>1723</v>
      </c>
      <c r="B798" s="79" t="s">
        <v>2558</v>
      </c>
      <c r="C798" s="79" t="s">
        <v>2611</v>
      </c>
      <c r="D798" s="79" t="s">
        <v>2965</v>
      </c>
      <c r="E798" s="79" t="s">
        <v>6283</v>
      </c>
      <c r="F798" s="83">
        <v>34.619999999999997</v>
      </c>
      <c r="G798" s="79">
        <v>4</v>
      </c>
    </row>
    <row r="799" spans="1:7">
      <c r="A799" s="79" t="s">
        <v>1722</v>
      </c>
      <c r="B799" s="79" t="s">
        <v>2558</v>
      </c>
      <c r="C799" s="79" t="s">
        <v>2611</v>
      </c>
      <c r="D799" s="79" t="s">
        <v>3413</v>
      </c>
      <c r="E799" s="79" t="s">
        <v>6284</v>
      </c>
      <c r="F799" s="83">
        <v>68.12</v>
      </c>
      <c r="G799" s="79">
        <v>9</v>
      </c>
    </row>
    <row r="800" spans="1:7">
      <c r="A800" s="79" t="s">
        <v>1721</v>
      </c>
      <c r="B800" s="79" t="s">
        <v>2558</v>
      </c>
      <c r="C800" s="79" t="s">
        <v>2611</v>
      </c>
      <c r="D800" s="79" t="s">
        <v>3414</v>
      </c>
      <c r="E800" s="79" t="s">
        <v>6285</v>
      </c>
      <c r="F800" s="83">
        <v>48.76</v>
      </c>
      <c r="G800" s="79">
        <v>6</v>
      </c>
    </row>
    <row r="801" spans="1:7">
      <c r="A801" s="79" t="s">
        <v>1720</v>
      </c>
      <c r="B801" s="79" t="s">
        <v>2558</v>
      </c>
      <c r="C801" s="79" t="s">
        <v>2611</v>
      </c>
      <c r="D801" s="79" t="s">
        <v>2955</v>
      </c>
      <c r="E801" s="79" t="s">
        <v>6286</v>
      </c>
      <c r="F801" s="83">
        <v>16.785609999999998</v>
      </c>
      <c r="G801" s="79">
        <v>2</v>
      </c>
    </row>
    <row r="802" spans="1:7">
      <c r="A802" s="79" t="s">
        <v>1719</v>
      </c>
      <c r="B802" s="79" t="s">
        <v>2558</v>
      </c>
      <c r="C802" s="79" t="s">
        <v>2611</v>
      </c>
      <c r="D802" s="79" t="s">
        <v>3415</v>
      </c>
      <c r="E802" s="79" t="s">
        <v>6287</v>
      </c>
      <c r="F802" s="83">
        <v>58.28</v>
      </c>
      <c r="G802" s="79">
        <v>8</v>
      </c>
    </row>
    <row r="803" spans="1:7">
      <c r="A803" s="79" t="s">
        <v>1718</v>
      </c>
      <c r="B803" s="79" t="s">
        <v>2558</v>
      </c>
      <c r="C803" s="79" t="s">
        <v>2587</v>
      </c>
      <c r="D803" s="79" t="s">
        <v>3416</v>
      </c>
      <c r="E803" s="79" t="s">
        <v>6288</v>
      </c>
      <c r="F803" s="83">
        <v>13.939999999999998</v>
      </c>
      <c r="G803" s="79">
        <v>2</v>
      </c>
    </row>
    <row r="804" spans="1:7">
      <c r="A804" s="79" t="s">
        <v>1717</v>
      </c>
      <c r="B804" s="79" t="s">
        <v>2558</v>
      </c>
      <c r="C804" s="79" t="s">
        <v>2587</v>
      </c>
      <c r="D804" s="79" t="s">
        <v>3417</v>
      </c>
      <c r="E804" s="79" t="s">
        <v>6289</v>
      </c>
      <c r="F804" s="83">
        <v>18.89</v>
      </c>
      <c r="G804" s="79">
        <v>2</v>
      </c>
    </row>
    <row r="805" spans="1:7">
      <c r="A805" s="79" t="s">
        <v>1716</v>
      </c>
      <c r="B805" s="79" t="s">
        <v>2558</v>
      </c>
      <c r="C805" s="79" t="s">
        <v>2587</v>
      </c>
      <c r="D805" s="79" t="s">
        <v>2910</v>
      </c>
      <c r="E805" s="79" t="s">
        <v>6290</v>
      </c>
      <c r="F805" s="83">
        <v>13.07</v>
      </c>
      <c r="G805" s="79">
        <v>1</v>
      </c>
    </row>
    <row r="806" spans="1:7">
      <c r="A806" s="79" t="s">
        <v>1715</v>
      </c>
      <c r="B806" s="79" t="s">
        <v>2558</v>
      </c>
      <c r="C806" s="79" t="s">
        <v>2587</v>
      </c>
      <c r="D806" s="79" t="s">
        <v>3418</v>
      </c>
      <c r="E806" s="79" t="s">
        <v>6291</v>
      </c>
      <c r="F806" s="83">
        <v>8.3699999999999992</v>
      </c>
      <c r="G806" s="79">
        <v>1</v>
      </c>
    </row>
    <row r="807" spans="1:7">
      <c r="A807" s="79" t="s">
        <v>1714</v>
      </c>
      <c r="B807" s="79" t="s">
        <v>2558</v>
      </c>
      <c r="C807" s="79" t="s">
        <v>2587</v>
      </c>
      <c r="D807" s="79" t="s">
        <v>3419</v>
      </c>
      <c r="E807" s="79" t="s">
        <v>6291</v>
      </c>
      <c r="F807" s="83">
        <v>21.46</v>
      </c>
      <c r="G807" s="79">
        <v>2</v>
      </c>
    </row>
    <row r="808" spans="1:7">
      <c r="A808" s="79" t="s">
        <v>1713</v>
      </c>
      <c r="B808" s="79" t="s">
        <v>2558</v>
      </c>
      <c r="C808" s="79" t="s">
        <v>2587</v>
      </c>
      <c r="D808" s="79" t="s">
        <v>3420</v>
      </c>
      <c r="E808" s="79" t="s">
        <v>6292</v>
      </c>
      <c r="F808" s="83">
        <v>25.180000000000003</v>
      </c>
      <c r="G808" s="79">
        <v>3</v>
      </c>
    </row>
    <row r="809" spans="1:7">
      <c r="A809" s="79" t="s">
        <v>1712</v>
      </c>
      <c r="B809" s="79" t="s">
        <v>2558</v>
      </c>
      <c r="C809" s="79" t="s">
        <v>2587</v>
      </c>
      <c r="D809" s="79" t="s">
        <v>3421</v>
      </c>
      <c r="E809" s="79" t="s">
        <v>6293</v>
      </c>
      <c r="F809" s="83">
        <v>15.409999999999998</v>
      </c>
      <c r="G809" s="79">
        <v>2</v>
      </c>
    </row>
    <row r="810" spans="1:7">
      <c r="A810" s="79" t="s">
        <v>1711</v>
      </c>
      <c r="B810" s="79" t="s">
        <v>2550</v>
      </c>
      <c r="C810" s="79" t="s">
        <v>2550</v>
      </c>
      <c r="D810" s="79" t="s">
        <v>3422</v>
      </c>
      <c r="E810" s="79" t="s">
        <v>6294</v>
      </c>
      <c r="F810" s="83">
        <v>16</v>
      </c>
      <c r="G810" s="79">
        <v>2</v>
      </c>
    </row>
    <row r="811" spans="1:7">
      <c r="A811" s="79" t="s">
        <v>1710</v>
      </c>
      <c r="B811" s="79" t="s">
        <v>2550</v>
      </c>
      <c r="C811" s="79" t="s">
        <v>2550</v>
      </c>
      <c r="D811" s="79" t="s">
        <v>3423</v>
      </c>
      <c r="E811" s="79" t="s">
        <v>6295</v>
      </c>
      <c r="F811" s="83">
        <v>39.989999999999995</v>
      </c>
      <c r="G811" s="79">
        <v>5</v>
      </c>
    </row>
    <row r="812" spans="1:7">
      <c r="A812" s="79" t="s">
        <v>1709</v>
      </c>
      <c r="B812" s="79" t="s">
        <v>2550</v>
      </c>
      <c r="C812" s="79" t="s">
        <v>2550</v>
      </c>
      <c r="D812" s="79" t="s">
        <v>3424</v>
      </c>
      <c r="E812" s="79" t="s">
        <v>6295</v>
      </c>
      <c r="F812" s="83">
        <v>58.07</v>
      </c>
      <c r="G812" s="79">
        <v>8</v>
      </c>
    </row>
    <row r="813" spans="1:7">
      <c r="A813" s="79" t="s">
        <v>1708</v>
      </c>
      <c r="B813" s="79" t="s">
        <v>2550</v>
      </c>
      <c r="C813" s="79" t="s">
        <v>2550</v>
      </c>
      <c r="D813" s="79" t="s">
        <v>3425</v>
      </c>
      <c r="E813" s="79" t="s">
        <v>6296</v>
      </c>
      <c r="F813" s="83">
        <v>42.32</v>
      </c>
      <c r="G813" s="79">
        <v>5</v>
      </c>
    </row>
    <row r="814" spans="1:7">
      <c r="A814" s="79" t="s">
        <v>1707</v>
      </c>
      <c r="B814" s="79" t="s">
        <v>2550</v>
      </c>
      <c r="C814" s="79" t="s">
        <v>2550</v>
      </c>
      <c r="D814" s="79" t="s">
        <v>1021</v>
      </c>
      <c r="E814" s="79" t="s">
        <v>6297</v>
      </c>
      <c r="F814" s="83">
        <v>66.55</v>
      </c>
      <c r="G814" s="79">
        <v>9</v>
      </c>
    </row>
    <row r="815" spans="1:7">
      <c r="A815" s="79" t="s">
        <v>1706</v>
      </c>
      <c r="B815" s="79" t="s">
        <v>2550</v>
      </c>
      <c r="C815" s="79" t="s">
        <v>2550</v>
      </c>
      <c r="D815" s="79" t="s">
        <v>3426</v>
      </c>
      <c r="E815" s="79" t="s">
        <v>6294</v>
      </c>
      <c r="F815" s="83">
        <v>42.47</v>
      </c>
      <c r="G815" s="79">
        <v>5</v>
      </c>
    </row>
    <row r="816" spans="1:7">
      <c r="A816" s="79" t="s">
        <v>1705</v>
      </c>
      <c r="B816" s="79" t="s">
        <v>2550</v>
      </c>
      <c r="C816" s="79" t="s">
        <v>2550</v>
      </c>
      <c r="D816" s="79" t="s">
        <v>3427</v>
      </c>
      <c r="E816" s="79" t="s">
        <v>6294</v>
      </c>
      <c r="F816" s="83">
        <v>37.08</v>
      </c>
      <c r="G816" s="79">
        <v>5</v>
      </c>
    </row>
    <row r="817" spans="1:7">
      <c r="A817" s="79" t="s">
        <v>1704</v>
      </c>
      <c r="B817" s="79" t="s">
        <v>2550</v>
      </c>
      <c r="C817" s="79" t="s">
        <v>2550</v>
      </c>
      <c r="D817" s="79" t="s">
        <v>3428</v>
      </c>
      <c r="E817" s="79" t="s">
        <v>6298</v>
      </c>
      <c r="F817" s="83">
        <v>21.710619999999999</v>
      </c>
      <c r="G817" s="79">
        <v>2</v>
      </c>
    </row>
    <row r="818" spans="1:7">
      <c r="A818" s="79" t="s">
        <v>1703</v>
      </c>
      <c r="B818" s="79" t="s">
        <v>2550</v>
      </c>
      <c r="C818" s="79" t="s">
        <v>2550</v>
      </c>
      <c r="D818" s="79" t="s">
        <v>3429</v>
      </c>
      <c r="E818" s="79" t="s">
        <v>6299</v>
      </c>
      <c r="F818" s="83">
        <v>49.370000000000005</v>
      </c>
      <c r="G818" s="79">
        <v>6</v>
      </c>
    </row>
    <row r="819" spans="1:7">
      <c r="A819" s="79" t="s">
        <v>1702</v>
      </c>
      <c r="B819" s="79" t="s">
        <v>2550</v>
      </c>
      <c r="C819" s="79" t="s">
        <v>2550</v>
      </c>
      <c r="D819" s="79" t="s">
        <v>3430</v>
      </c>
      <c r="E819" s="79" t="s">
        <v>6300</v>
      </c>
      <c r="F819" s="83">
        <v>52.31</v>
      </c>
      <c r="G819" s="79">
        <v>7</v>
      </c>
    </row>
    <row r="820" spans="1:7">
      <c r="A820" s="79" t="s">
        <v>1701</v>
      </c>
      <c r="B820" s="79" t="s">
        <v>2550</v>
      </c>
      <c r="C820" s="79" t="s">
        <v>2550</v>
      </c>
      <c r="D820" s="79" t="s">
        <v>228</v>
      </c>
      <c r="E820" s="79" t="s">
        <v>6300</v>
      </c>
      <c r="F820" s="83">
        <v>28.032870000000003</v>
      </c>
      <c r="G820" s="79">
        <v>3</v>
      </c>
    </row>
    <row r="821" spans="1:7">
      <c r="A821" s="79" t="s">
        <v>1700</v>
      </c>
      <c r="B821" s="79" t="s">
        <v>2550</v>
      </c>
      <c r="C821" s="79" t="s">
        <v>2550</v>
      </c>
      <c r="D821" s="79" t="s">
        <v>3431</v>
      </c>
      <c r="E821" s="79" t="s">
        <v>6301</v>
      </c>
      <c r="F821" s="83">
        <v>56.510000000000005</v>
      </c>
      <c r="G821" s="79">
        <v>7</v>
      </c>
    </row>
    <row r="822" spans="1:7">
      <c r="A822" s="79" t="s">
        <v>1699</v>
      </c>
      <c r="B822" s="79" t="s">
        <v>2550</v>
      </c>
      <c r="C822" s="79" t="s">
        <v>2550</v>
      </c>
      <c r="D822" s="79" t="s">
        <v>3432</v>
      </c>
      <c r="E822" s="79" t="s">
        <v>6302</v>
      </c>
      <c r="F822" s="83">
        <v>46.87</v>
      </c>
      <c r="G822" s="79">
        <v>6</v>
      </c>
    </row>
    <row r="823" spans="1:7">
      <c r="A823" s="79" t="s">
        <v>1698</v>
      </c>
      <c r="B823" s="79" t="s">
        <v>2550</v>
      </c>
      <c r="C823" s="79" t="s">
        <v>2550</v>
      </c>
      <c r="D823" s="79" t="s">
        <v>137</v>
      </c>
      <c r="E823" s="79" t="s">
        <v>6303</v>
      </c>
      <c r="F823" s="83">
        <v>48.620000000000005</v>
      </c>
      <c r="G823" s="79">
        <v>6</v>
      </c>
    </row>
    <row r="824" spans="1:7">
      <c r="A824" s="79" t="s">
        <v>1697</v>
      </c>
      <c r="B824" s="79" t="s">
        <v>2550</v>
      </c>
      <c r="C824" s="79" t="s">
        <v>2550</v>
      </c>
      <c r="D824" s="79" t="s">
        <v>3433</v>
      </c>
      <c r="E824" s="79" t="s">
        <v>6304</v>
      </c>
      <c r="F824" s="83">
        <v>59.099999999999994</v>
      </c>
      <c r="G824" s="79">
        <v>8</v>
      </c>
    </row>
    <row r="825" spans="1:7">
      <c r="A825" s="79" t="s">
        <v>1696</v>
      </c>
      <c r="B825" s="79" t="s">
        <v>2550</v>
      </c>
      <c r="C825" s="79" t="s">
        <v>2550</v>
      </c>
      <c r="D825" s="79" t="s">
        <v>3434</v>
      </c>
      <c r="E825" s="79" t="s">
        <v>6305</v>
      </c>
      <c r="F825" s="83">
        <v>49.309999999999995</v>
      </c>
      <c r="G825" s="79">
        <v>6</v>
      </c>
    </row>
    <row r="826" spans="1:7">
      <c r="A826" s="79" t="s">
        <v>1695</v>
      </c>
      <c r="B826" s="79" t="s">
        <v>2550</v>
      </c>
      <c r="C826" s="79" t="s">
        <v>2550</v>
      </c>
      <c r="D826" s="79" t="s">
        <v>3435</v>
      </c>
      <c r="E826" s="79" t="s">
        <v>6306</v>
      </c>
      <c r="F826" s="83">
        <v>44.690000000000005</v>
      </c>
      <c r="G826" s="79">
        <v>6</v>
      </c>
    </row>
    <row r="827" spans="1:7">
      <c r="A827" s="79" t="s">
        <v>1694</v>
      </c>
      <c r="B827" s="79" t="s">
        <v>2550</v>
      </c>
      <c r="C827" s="79" t="s">
        <v>2550</v>
      </c>
      <c r="D827" s="79" t="s">
        <v>3436</v>
      </c>
      <c r="E827" s="79" t="s">
        <v>6307</v>
      </c>
      <c r="F827" s="83">
        <v>22.58</v>
      </c>
      <c r="G827" s="79">
        <v>3</v>
      </c>
    </row>
    <row r="828" spans="1:7">
      <c r="A828" s="79" t="s">
        <v>1693</v>
      </c>
      <c r="B828" s="79" t="s">
        <v>2550</v>
      </c>
      <c r="C828" s="79" t="s">
        <v>2550</v>
      </c>
      <c r="D828" s="79" t="s">
        <v>3437</v>
      </c>
      <c r="E828" s="79" t="s">
        <v>6294</v>
      </c>
      <c r="F828" s="83">
        <v>53.39</v>
      </c>
      <c r="G828" s="79">
        <v>7</v>
      </c>
    </row>
    <row r="829" spans="1:7">
      <c r="A829" s="79" t="s">
        <v>1692</v>
      </c>
      <c r="B829" s="79" t="s">
        <v>2550</v>
      </c>
      <c r="C829" s="79" t="s">
        <v>2606</v>
      </c>
      <c r="D829" s="79" t="s">
        <v>2906</v>
      </c>
      <c r="E829" s="79" t="s">
        <v>6308</v>
      </c>
      <c r="F829" s="83">
        <v>42.29</v>
      </c>
      <c r="G829" s="79">
        <v>5</v>
      </c>
    </row>
    <row r="830" spans="1:7">
      <c r="A830" s="79" t="s">
        <v>1691</v>
      </c>
      <c r="B830" s="79" t="s">
        <v>2550</v>
      </c>
      <c r="C830" s="79" t="s">
        <v>2606</v>
      </c>
      <c r="D830" s="79" t="s">
        <v>3312</v>
      </c>
      <c r="E830" s="79" t="s">
        <v>6309</v>
      </c>
      <c r="F830" s="83">
        <v>62.34</v>
      </c>
      <c r="G830" s="79">
        <v>8</v>
      </c>
    </row>
    <row r="831" spans="1:7">
      <c r="A831" s="79" t="s">
        <v>1690</v>
      </c>
      <c r="B831" s="79" t="s">
        <v>2550</v>
      </c>
      <c r="C831" s="79" t="s">
        <v>2606</v>
      </c>
      <c r="D831" s="79" t="s">
        <v>2810</v>
      </c>
      <c r="E831" s="79" t="s">
        <v>6309</v>
      </c>
      <c r="F831" s="83">
        <v>65.16</v>
      </c>
      <c r="G831" s="79">
        <v>9</v>
      </c>
    </row>
    <row r="832" spans="1:7">
      <c r="A832" s="79" t="s">
        <v>1689</v>
      </c>
      <c r="B832" s="79" t="s">
        <v>2550</v>
      </c>
      <c r="C832" s="79" t="s">
        <v>2606</v>
      </c>
      <c r="D832" s="79" t="s">
        <v>3438</v>
      </c>
      <c r="E832" s="79" t="s">
        <v>6310</v>
      </c>
      <c r="F832" s="83">
        <v>36.630000000000003</v>
      </c>
      <c r="G832" s="79">
        <v>5</v>
      </c>
    </row>
    <row r="833" spans="1:7">
      <c r="A833" s="79" t="s">
        <v>1688</v>
      </c>
      <c r="B833" s="79" t="s">
        <v>2550</v>
      </c>
      <c r="C833" s="79" t="s">
        <v>2606</v>
      </c>
      <c r="D833" s="79" t="s">
        <v>3439</v>
      </c>
      <c r="E833" s="79" t="s">
        <v>6311</v>
      </c>
      <c r="F833" s="83">
        <v>59.45</v>
      </c>
      <c r="G833" s="79">
        <v>8</v>
      </c>
    </row>
    <row r="834" spans="1:7">
      <c r="A834" s="79" t="s">
        <v>1687</v>
      </c>
      <c r="B834" s="79" t="s">
        <v>2550</v>
      </c>
      <c r="C834" s="79" t="s">
        <v>2606</v>
      </c>
      <c r="D834" s="79" t="s">
        <v>3440</v>
      </c>
      <c r="E834" s="79" t="s">
        <v>6312</v>
      </c>
      <c r="F834" s="83">
        <v>52.080000000000005</v>
      </c>
      <c r="G834" s="79">
        <v>7</v>
      </c>
    </row>
    <row r="835" spans="1:7">
      <c r="A835" s="79" t="s">
        <v>1686</v>
      </c>
      <c r="B835" s="79" t="s">
        <v>2550</v>
      </c>
      <c r="C835" s="79" t="s">
        <v>2606</v>
      </c>
      <c r="D835" s="79" t="s">
        <v>2942</v>
      </c>
      <c r="E835" s="79" t="s">
        <v>6313</v>
      </c>
      <c r="F835" s="83">
        <v>41.589999999999996</v>
      </c>
      <c r="G835" s="79">
        <v>5</v>
      </c>
    </row>
    <row r="836" spans="1:7">
      <c r="A836" s="79" t="s">
        <v>1685</v>
      </c>
      <c r="B836" s="79" t="s">
        <v>2550</v>
      </c>
      <c r="C836" s="79" t="s">
        <v>2606</v>
      </c>
      <c r="D836" s="79" t="s">
        <v>3441</v>
      </c>
      <c r="E836" s="79" t="s">
        <v>6314</v>
      </c>
      <c r="F836" s="83">
        <v>55.65</v>
      </c>
      <c r="G836" s="79">
        <v>7</v>
      </c>
    </row>
    <row r="837" spans="1:7">
      <c r="A837" s="79" t="s">
        <v>1684</v>
      </c>
      <c r="B837" s="79" t="s">
        <v>2550</v>
      </c>
      <c r="C837" s="79" t="s">
        <v>2643</v>
      </c>
      <c r="D837" s="79" t="s">
        <v>3442</v>
      </c>
      <c r="E837" s="79" t="s">
        <v>6315</v>
      </c>
      <c r="F837" s="83">
        <v>47.83</v>
      </c>
      <c r="G837" s="79">
        <v>6</v>
      </c>
    </row>
    <row r="838" spans="1:7">
      <c r="A838" s="79" t="s">
        <v>1683</v>
      </c>
      <c r="B838" s="79" t="s">
        <v>2550</v>
      </c>
      <c r="C838" s="79" t="s">
        <v>2643</v>
      </c>
      <c r="D838" s="79" t="s">
        <v>3443</v>
      </c>
      <c r="E838" s="79" t="s">
        <v>6316</v>
      </c>
      <c r="F838" s="83">
        <v>61.370000000000005</v>
      </c>
      <c r="G838" s="79">
        <v>8</v>
      </c>
    </row>
    <row r="839" spans="1:7">
      <c r="A839" s="79" t="s">
        <v>1682</v>
      </c>
      <c r="B839" s="79" t="s">
        <v>2550</v>
      </c>
      <c r="C839" s="79" t="s">
        <v>2643</v>
      </c>
      <c r="D839" s="79" t="s">
        <v>3444</v>
      </c>
      <c r="E839" s="79" t="s">
        <v>6317</v>
      </c>
      <c r="F839" s="83">
        <v>56.42</v>
      </c>
      <c r="G839" s="79">
        <v>7</v>
      </c>
    </row>
    <row r="840" spans="1:7">
      <c r="A840" s="79" t="s">
        <v>1681</v>
      </c>
      <c r="B840" s="79" t="s">
        <v>2550</v>
      </c>
      <c r="C840" s="79" t="s">
        <v>2643</v>
      </c>
      <c r="D840" s="79" t="s">
        <v>3445</v>
      </c>
      <c r="E840" s="79" t="s">
        <v>6318</v>
      </c>
      <c r="F840" s="83">
        <v>24.2</v>
      </c>
      <c r="G840" s="79">
        <v>3</v>
      </c>
    </row>
    <row r="841" spans="1:7">
      <c r="A841" s="79" t="s">
        <v>1680</v>
      </c>
      <c r="B841" s="79" t="s">
        <v>2550</v>
      </c>
      <c r="C841" s="79" t="s">
        <v>2643</v>
      </c>
      <c r="D841" s="79" t="s">
        <v>3446</v>
      </c>
      <c r="E841" s="79" t="s">
        <v>6319</v>
      </c>
      <c r="F841" s="83">
        <v>50.61</v>
      </c>
      <c r="G841" s="79">
        <v>7</v>
      </c>
    </row>
    <row r="842" spans="1:7">
      <c r="A842" s="79" t="s">
        <v>1679</v>
      </c>
      <c r="B842" s="79" t="s">
        <v>2550</v>
      </c>
      <c r="C842" s="79" t="s">
        <v>2643</v>
      </c>
      <c r="D842" s="79" t="s">
        <v>3447</v>
      </c>
      <c r="E842" s="79" t="s">
        <v>6320</v>
      </c>
      <c r="F842" s="83">
        <v>67.62</v>
      </c>
      <c r="G842" s="79">
        <v>9</v>
      </c>
    </row>
    <row r="843" spans="1:7">
      <c r="A843" s="79" t="s">
        <v>1678</v>
      </c>
      <c r="B843" s="79" t="s">
        <v>2550</v>
      </c>
      <c r="C843" s="79" t="s">
        <v>2643</v>
      </c>
      <c r="D843" s="79" t="s">
        <v>3448</v>
      </c>
      <c r="E843" s="79" t="s">
        <v>6321</v>
      </c>
      <c r="F843" s="83">
        <v>71.52</v>
      </c>
      <c r="G843" s="79">
        <v>9</v>
      </c>
    </row>
    <row r="844" spans="1:7">
      <c r="A844" s="79" t="s">
        <v>1677</v>
      </c>
      <c r="B844" s="79" t="s">
        <v>2550</v>
      </c>
      <c r="C844" s="79" t="s">
        <v>2643</v>
      </c>
      <c r="D844" s="79" t="s">
        <v>3449</v>
      </c>
      <c r="E844" s="79" t="s">
        <v>6321</v>
      </c>
      <c r="F844" s="83">
        <v>51.800000000000004</v>
      </c>
      <c r="G844" s="79">
        <v>7</v>
      </c>
    </row>
    <row r="845" spans="1:7">
      <c r="A845" s="79" t="s">
        <v>1676</v>
      </c>
      <c r="B845" s="79" t="s">
        <v>2550</v>
      </c>
      <c r="C845" s="79" t="s">
        <v>2643</v>
      </c>
      <c r="D845" s="79" t="s">
        <v>3450</v>
      </c>
      <c r="E845" s="79" t="s">
        <v>6322</v>
      </c>
      <c r="F845" s="83">
        <v>33.4</v>
      </c>
      <c r="G845" s="79">
        <v>4</v>
      </c>
    </row>
    <row r="846" spans="1:7">
      <c r="A846" s="79" t="s">
        <v>1675</v>
      </c>
      <c r="B846" s="79" t="s">
        <v>2550</v>
      </c>
      <c r="C846" s="79" t="s">
        <v>2643</v>
      </c>
      <c r="D846" s="79" t="s">
        <v>3451</v>
      </c>
      <c r="E846" s="79" t="s">
        <v>6323</v>
      </c>
      <c r="F846" s="83">
        <v>41.05</v>
      </c>
      <c r="G846" s="79">
        <v>5</v>
      </c>
    </row>
    <row r="847" spans="1:7">
      <c r="A847" s="79" t="s">
        <v>1674</v>
      </c>
      <c r="B847" s="79" t="s">
        <v>2550</v>
      </c>
      <c r="C847" s="79" t="s">
        <v>2643</v>
      </c>
      <c r="D847" s="79" t="s">
        <v>3452</v>
      </c>
      <c r="E847" s="79" t="s">
        <v>6323</v>
      </c>
      <c r="F847" s="83">
        <v>58.34</v>
      </c>
      <c r="G847" s="79">
        <v>8</v>
      </c>
    </row>
    <row r="848" spans="1:7">
      <c r="A848" s="79" t="s">
        <v>1673</v>
      </c>
      <c r="B848" s="79" t="s">
        <v>2550</v>
      </c>
      <c r="C848" s="79" t="s">
        <v>2643</v>
      </c>
      <c r="D848" s="79" t="s">
        <v>3453</v>
      </c>
      <c r="E848" s="79" t="s">
        <v>6324</v>
      </c>
      <c r="F848" s="83">
        <v>62.039999999999992</v>
      </c>
      <c r="G848" s="79">
        <v>8</v>
      </c>
    </row>
    <row r="849" spans="1:7">
      <c r="A849" s="79" t="s">
        <v>1672</v>
      </c>
      <c r="B849" s="79" t="s">
        <v>2550</v>
      </c>
      <c r="C849" s="79" t="s">
        <v>2648</v>
      </c>
      <c r="D849" s="79" t="s">
        <v>3454</v>
      </c>
      <c r="E849" s="79" t="s">
        <v>6325</v>
      </c>
      <c r="F849" s="83">
        <v>40.760000000000005</v>
      </c>
      <c r="G849" s="79">
        <v>5</v>
      </c>
    </row>
    <row r="850" spans="1:7">
      <c r="A850" s="79" t="s">
        <v>1671</v>
      </c>
      <c r="B850" s="79" t="s">
        <v>2550</v>
      </c>
      <c r="C850" s="79" t="s">
        <v>2648</v>
      </c>
      <c r="D850" s="79" t="s">
        <v>3455</v>
      </c>
      <c r="E850" s="79" t="s">
        <v>6326</v>
      </c>
      <c r="F850" s="83">
        <v>43.51</v>
      </c>
      <c r="G850" s="79">
        <v>6</v>
      </c>
    </row>
    <row r="851" spans="1:7">
      <c r="A851" s="79" t="s">
        <v>1670</v>
      </c>
      <c r="B851" s="79" t="s">
        <v>2550</v>
      </c>
      <c r="C851" s="79" t="s">
        <v>2648</v>
      </c>
      <c r="D851" s="79" t="s">
        <v>3456</v>
      </c>
      <c r="E851" s="79" t="s">
        <v>6327</v>
      </c>
      <c r="F851" s="83">
        <v>41.56</v>
      </c>
      <c r="G851" s="79">
        <v>5</v>
      </c>
    </row>
    <row r="852" spans="1:7">
      <c r="A852" s="79" t="s">
        <v>1669</v>
      </c>
      <c r="B852" s="79" t="s">
        <v>2550</v>
      </c>
      <c r="C852" s="79" t="s">
        <v>2648</v>
      </c>
      <c r="D852" s="79" t="s">
        <v>3457</v>
      </c>
      <c r="E852" s="79" t="s">
        <v>6325</v>
      </c>
      <c r="F852" s="83">
        <v>48.36</v>
      </c>
      <c r="G852" s="79">
        <v>6</v>
      </c>
    </row>
    <row r="853" spans="1:7">
      <c r="A853" s="79" t="s">
        <v>1668</v>
      </c>
      <c r="B853" s="79" t="s">
        <v>2550</v>
      </c>
      <c r="C853" s="79" t="s">
        <v>2648</v>
      </c>
      <c r="D853" s="79" t="s">
        <v>3458</v>
      </c>
      <c r="E853" s="79" t="s">
        <v>6328</v>
      </c>
      <c r="F853" s="83">
        <v>50.739999999999995</v>
      </c>
      <c r="G853" s="79">
        <v>7</v>
      </c>
    </row>
    <row r="854" spans="1:7">
      <c r="A854" s="79" t="s">
        <v>1667</v>
      </c>
      <c r="B854" s="79" t="s">
        <v>2550</v>
      </c>
      <c r="C854" s="79" t="s">
        <v>2648</v>
      </c>
      <c r="D854" s="79" t="s">
        <v>3459</v>
      </c>
      <c r="E854" s="79" t="s">
        <v>6329</v>
      </c>
      <c r="F854" s="83">
        <v>51.62</v>
      </c>
      <c r="G854" s="79">
        <v>7</v>
      </c>
    </row>
    <row r="855" spans="1:7">
      <c r="A855" s="79" t="s">
        <v>1666</v>
      </c>
      <c r="B855" s="79" t="s">
        <v>2550</v>
      </c>
      <c r="C855" s="79" t="s">
        <v>2648</v>
      </c>
      <c r="D855" s="79" t="s">
        <v>3460</v>
      </c>
      <c r="E855" s="79" t="s">
        <v>6330</v>
      </c>
      <c r="F855" s="83">
        <v>59.430000000000007</v>
      </c>
      <c r="G855" s="79">
        <v>8</v>
      </c>
    </row>
    <row r="856" spans="1:7">
      <c r="A856" s="79" t="s">
        <v>1665</v>
      </c>
      <c r="B856" s="79" t="s">
        <v>2550</v>
      </c>
      <c r="C856" s="79" t="s">
        <v>2648</v>
      </c>
      <c r="D856" s="79" t="s">
        <v>3461</v>
      </c>
      <c r="E856" s="79" t="s">
        <v>6330</v>
      </c>
      <c r="F856" s="83">
        <v>47.23</v>
      </c>
      <c r="G856" s="79">
        <v>6</v>
      </c>
    </row>
    <row r="857" spans="1:7">
      <c r="A857" s="79" t="s">
        <v>1664</v>
      </c>
      <c r="B857" s="79" t="s">
        <v>2550</v>
      </c>
      <c r="C857" s="79" t="s">
        <v>2648</v>
      </c>
      <c r="D857" s="79" t="s">
        <v>3462</v>
      </c>
      <c r="E857" s="79" t="s">
        <v>6331</v>
      </c>
      <c r="F857" s="83">
        <v>58.86</v>
      </c>
      <c r="G857" s="79">
        <v>8</v>
      </c>
    </row>
    <row r="858" spans="1:7">
      <c r="A858" s="79" t="s">
        <v>1663</v>
      </c>
      <c r="B858" s="79" t="s">
        <v>2550</v>
      </c>
      <c r="C858" s="79" t="s">
        <v>2648</v>
      </c>
      <c r="D858" s="79" t="s">
        <v>2913</v>
      </c>
      <c r="E858" s="79" t="s">
        <v>6332</v>
      </c>
      <c r="F858" s="83">
        <v>43.18</v>
      </c>
      <c r="G858" s="79">
        <v>5</v>
      </c>
    </row>
    <row r="859" spans="1:7">
      <c r="A859" s="79" t="s">
        <v>1662</v>
      </c>
      <c r="B859" s="79" t="s">
        <v>2550</v>
      </c>
      <c r="C859" s="79" t="s">
        <v>2648</v>
      </c>
      <c r="D859" s="79" t="s">
        <v>3380</v>
      </c>
      <c r="E859" s="79" t="s">
        <v>6332</v>
      </c>
      <c r="F859" s="83">
        <v>42.980000000000004</v>
      </c>
      <c r="G859" s="79">
        <v>5</v>
      </c>
    </row>
    <row r="860" spans="1:7">
      <c r="A860" s="79" t="s">
        <v>1661</v>
      </c>
      <c r="B860" s="79" t="s">
        <v>2550</v>
      </c>
      <c r="C860" s="79" t="s">
        <v>2648</v>
      </c>
      <c r="D860" s="79" t="s">
        <v>3463</v>
      </c>
      <c r="E860" s="79" t="s">
        <v>6333</v>
      </c>
      <c r="F860" s="83">
        <v>47.199999999999996</v>
      </c>
      <c r="G860" s="79">
        <v>6</v>
      </c>
    </row>
    <row r="861" spans="1:7">
      <c r="A861" s="79" t="s">
        <v>1660</v>
      </c>
      <c r="B861" s="79" t="s">
        <v>2550</v>
      </c>
      <c r="C861" s="79" t="s">
        <v>2648</v>
      </c>
      <c r="D861" s="79" t="s">
        <v>3464</v>
      </c>
      <c r="E861" s="79" t="s">
        <v>6334</v>
      </c>
      <c r="F861" s="83">
        <v>28.310000000000002</v>
      </c>
      <c r="G861" s="79">
        <v>3</v>
      </c>
    </row>
    <row r="862" spans="1:7">
      <c r="A862" s="79" t="s">
        <v>1659</v>
      </c>
      <c r="B862" s="79" t="s">
        <v>2550</v>
      </c>
      <c r="C862" s="79" t="s">
        <v>2654</v>
      </c>
      <c r="D862" s="79" t="s">
        <v>3465</v>
      </c>
      <c r="E862" s="79" t="s">
        <v>6335</v>
      </c>
      <c r="F862" s="83">
        <v>47.42</v>
      </c>
      <c r="G862" s="79">
        <v>6</v>
      </c>
    </row>
    <row r="863" spans="1:7">
      <c r="A863" s="79" t="s">
        <v>1658</v>
      </c>
      <c r="B863" s="79" t="s">
        <v>2550</v>
      </c>
      <c r="C863" s="79" t="s">
        <v>2654</v>
      </c>
      <c r="D863" s="79" t="s">
        <v>3141</v>
      </c>
      <c r="E863" s="79" t="s">
        <v>6336</v>
      </c>
      <c r="F863" s="83">
        <v>68.11</v>
      </c>
      <c r="G863" s="79">
        <v>9</v>
      </c>
    </row>
    <row r="864" spans="1:7">
      <c r="A864" s="79" t="s">
        <v>1657</v>
      </c>
      <c r="B864" s="79" t="s">
        <v>2550</v>
      </c>
      <c r="C864" s="79" t="s">
        <v>2654</v>
      </c>
      <c r="D864" s="79" t="s">
        <v>3466</v>
      </c>
      <c r="E864" s="79" t="s">
        <v>6335</v>
      </c>
      <c r="F864" s="83">
        <v>68.789999999999992</v>
      </c>
      <c r="G864" s="79">
        <v>9</v>
      </c>
    </row>
    <row r="865" spans="1:7">
      <c r="A865" s="79" t="s">
        <v>1656</v>
      </c>
      <c r="B865" s="79" t="s">
        <v>2550</v>
      </c>
      <c r="C865" s="79" t="s">
        <v>2654</v>
      </c>
      <c r="D865" s="79" t="s">
        <v>3467</v>
      </c>
      <c r="E865" s="79" t="s">
        <v>6337</v>
      </c>
      <c r="F865" s="83">
        <v>64.61</v>
      </c>
      <c r="G865" s="79">
        <v>9</v>
      </c>
    </row>
    <row r="866" spans="1:7">
      <c r="A866" s="79" t="s">
        <v>1655</v>
      </c>
      <c r="B866" s="79" t="s">
        <v>2550</v>
      </c>
      <c r="C866" s="79" t="s">
        <v>2654</v>
      </c>
      <c r="D866" s="79" t="s">
        <v>2781</v>
      </c>
      <c r="E866" s="79" t="s">
        <v>6338</v>
      </c>
      <c r="F866" s="83">
        <v>42.26</v>
      </c>
      <c r="G866" s="79">
        <v>5</v>
      </c>
    </row>
    <row r="867" spans="1:7">
      <c r="A867" s="79" t="s">
        <v>1654</v>
      </c>
      <c r="B867" s="79" t="s">
        <v>2550</v>
      </c>
      <c r="C867" s="79" t="s">
        <v>2654</v>
      </c>
      <c r="D867" s="79" t="s">
        <v>3468</v>
      </c>
      <c r="E867" s="79" t="s">
        <v>6339</v>
      </c>
      <c r="F867" s="83">
        <v>66.849999999999994</v>
      </c>
      <c r="G867" s="79">
        <v>9</v>
      </c>
    </row>
    <row r="868" spans="1:7">
      <c r="A868" s="79" t="s">
        <v>1653</v>
      </c>
      <c r="B868" s="79" t="s">
        <v>2550</v>
      </c>
      <c r="C868" s="79" t="s">
        <v>2654</v>
      </c>
      <c r="D868" s="79" t="s">
        <v>3469</v>
      </c>
      <c r="E868" s="79" t="s">
        <v>6340</v>
      </c>
      <c r="F868" s="83">
        <v>62.980000000000004</v>
      </c>
      <c r="G868" s="79">
        <v>8</v>
      </c>
    </row>
    <row r="869" spans="1:7">
      <c r="A869" s="79" t="s">
        <v>1652</v>
      </c>
      <c r="B869" s="79" t="s">
        <v>2550</v>
      </c>
      <c r="C869" s="79" t="s">
        <v>2654</v>
      </c>
      <c r="D869" s="79" t="s">
        <v>3470</v>
      </c>
      <c r="E869" s="79" t="s">
        <v>6341</v>
      </c>
      <c r="F869" s="83">
        <v>31.8</v>
      </c>
      <c r="G869" s="79">
        <v>4</v>
      </c>
    </row>
    <row r="870" spans="1:7">
      <c r="A870" s="79" t="s">
        <v>1651</v>
      </c>
      <c r="B870" s="79" t="s">
        <v>2550</v>
      </c>
      <c r="C870" s="79" t="s">
        <v>2654</v>
      </c>
      <c r="D870" s="79" t="s">
        <v>3471</v>
      </c>
      <c r="E870" s="79" t="s">
        <v>6341</v>
      </c>
      <c r="F870" s="83">
        <v>44.7</v>
      </c>
      <c r="G870" s="79">
        <v>6</v>
      </c>
    </row>
    <row r="871" spans="1:7">
      <c r="A871" s="79" t="s">
        <v>1650</v>
      </c>
      <c r="B871" s="79" t="s">
        <v>2550</v>
      </c>
      <c r="C871" s="79" t="s">
        <v>2654</v>
      </c>
      <c r="D871" s="79" t="s">
        <v>3472</v>
      </c>
      <c r="E871" s="79" t="s">
        <v>6340</v>
      </c>
      <c r="F871" s="83">
        <v>72.16</v>
      </c>
      <c r="G871" s="79">
        <v>9</v>
      </c>
    </row>
    <row r="872" spans="1:7">
      <c r="A872" s="79" t="s">
        <v>1649</v>
      </c>
      <c r="B872" s="79" t="s">
        <v>2550</v>
      </c>
      <c r="C872" s="79" t="s">
        <v>2654</v>
      </c>
      <c r="D872" s="79" t="s">
        <v>3473</v>
      </c>
      <c r="E872" s="79" t="s">
        <v>6342</v>
      </c>
      <c r="F872" s="83">
        <v>62.250000000000007</v>
      </c>
      <c r="G872" s="79">
        <v>8</v>
      </c>
    </row>
    <row r="873" spans="1:7">
      <c r="A873" s="79" t="s">
        <v>1648</v>
      </c>
      <c r="B873" s="79" t="s">
        <v>2550</v>
      </c>
      <c r="C873" s="79" t="s">
        <v>3835</v>
      </c>
      <c r="D873" s="79" t="s">
        <v>3474</v>
      </c>
      <c r="E873" s="79" t="s">
        <v>6294</v>
      </c>
      <c r="F873" s="83">
        <v>15.190000000000001</v>
      </c>
      <c r="G873" s="79">
        <v>2</v>
      </c>
    </row>
    <row r="874" spans="1:7">
      <c r="A874" s="79" t="s">
        <v>1647</v>
      </c>
      <c r="B874" s="79" t="s">
        <v>2550</v>
      </c>
      <c r="C874" s="79" t="s">
        <v>3835</v>
      </c>
      <c r="D874" s="79" t="s">
        <v>3475</v>
      </c>
      <c r="E874" s="79" t="s">
        <v>6343</v>
      </c>
      <c r="F874" s="83">
        <v>46.03</v>
      </c>
      <c r="G874" s="79">
        <v>6</v>
      </c>
    </row>
    <row r="875" spans="1:7">
      <c r="A875" s="79" t="s">
        <v>1646</v>
      </c>
      <c r="B875" s="79" t="s">
        <v>2550</v>
      </c>
      <c r="C875" s="79" t="s">
        <v>3835</v>
      </c>
      <c r="D875" s="79" t="s">
        <v>3476</v>
      </c>
      <c r="E875" s="79" t="s">
        <v>6296</v>
      </c>
      <c r="F875" s="83">
        <v>41.199999999999996</v>
      </c>
      <c r="G875" s="79">
        <v>5</v>
      </c>
    </row>
    <row r="876" spans="1:7">
      <c r="A876" s="79" t="s">
        <v>1645</v>
      </c>
      <c r="B876" s="79" t="s">
        <v>2550</v>
      </c>
      <c r="C876" s="79" t="s">
        <v>3835</v>
      </c>
      <c r="D876" s="79" t="s">
        <v>3477</v>
      </c>
      <c r="E876" s="79" t="s">
        <v>6294</v>
      </c>
      <c r="F876" s="83">
        <v>40.69</v>
      </c>
      <c r="G876" s="79">
        <v>5</v>
      </c>
    </row>
    <row r="877" spans="1:7">
      <c r="A877" s="79" t="s">
        <v>1644</v>
      </c>
      <c r="B877" s="79" t="s">
        <v>2550</v>
      </c>
      <c r="C877" s="79" t="s">
        <v>3835</v>
      </c>
      <c r="D877" s="79" t="s">
        <v>3478</v>
      </c>
      <c r="E877" s="79" t="s">
        <v>6299</v>
      </c>
      <c r="F877" s="83">
        <v>46.6</v>
      </c>
      <c r="G877" s="79">
        <v>6</v>
      </c>
    </row>
    <row r="878" spans="1:7">
      <c r="A878" s="79" t="s">
        <v>1643</v>
      </c>
      <c r="B878" s="79" t="s">
        <v>2550</v>
      </c>
      <c r="C878" s="79" t="s">
        <v>3835</v>
      </c>
      <c r="D878" s="79" t="s">
        <v>3479</v>
      </c>
      <c r="E878" s="79" t="s">
        <v>6344</v>
      </c>
      <c r="F878" s="83">
        <v>57.54</v>
      </c>
      <c r="G878" s="79">
        <v>7</v>
      </c>
    </row>
    <row r="879" spans="1:7">
      <c r="A879" s="79" t="s">
        <v>1642</v>
      </c>
      <c r="B879" s="79" t="s">
        <v>2550</v>
      </c>
      <c r="C879" s="79" t="s">
        <v>3835</v>
      </c>
      <c r="D879" s="79" t="s">
        <v>3480</v>
      </c>
      <c r="E879" s="79" t="s">
        <v>6304</v>
      </c>
      <c r="F879" s="83">
        <v>62.539999999999992</v>
      </c>
      <c r="G879" s="79">
        <v>8</v>
      </c>
    </row>
    <row r="880" spans="1:7">
      <c r="A880" s="79" t="s">
        <v>1641</v>
      </c>
      <c r="B880" s="79" t="s">
        <v>2550</v>
      </c>
      <c r="C880" s="79" t="s">
        <v>3835</v>
      </c>
      <c r="D880" s="79" t="s">
        <v>3481</v>
      </c>
      <c r="E880" s="79" t="s">
        <v>6345</v>
      </c>
      <c r="F880" s="83">
        <v>46.08</v>
      </c>
      <c r="G880" s="79">
        <v>6</v>
      </c>
    </row>
    <row r="881" spans="1:7">
      <c r="A881" s="79" t="s">
        <v>1640</v>
      </c>
      <c r="B881" s="79" t="s">
        <v>2550</v>
      </c>
      <c r="C881" s="79" t="s">
        <v>3835</v>
      </c>
      <c r="D881" s="79" t="s">
        <v>3482</v>
      </c>
      <c r="E881" s="79" t="s">
        <v>6345</v>
      </c>
      <c r="F881" s="83">
        <v>85.429999999999993</v>
      </c>
      <c r="G881" s="79">
        <v>10</v>
      </c>
    </row>
    <row r="882" spans="1:7">
      <c r="A882" s="79" t="s">
        <v>1639</v>
      </c>
      <c r="B882" s="79" t="s">
        <v>2550</v>
      </c>
      <c r="C882" s="79" t="s">
        <v>3835</v>
      </c>
      <c r="D882" s="79" t="s">
        <v>3483</v>
      </c>
      <c r="E882" s="79" t="s">
        <v>6346</v>
      </c>
      <c r="F882" s="83">
        <v>74.89</v>
      </c>
      <c r="G882" s="79">
        <v>10</v>
      </c>
    </row>
    <row r="883" spans="1:7">
      <c r="A883" s="79" t="s">
        <v>1638</v>
      </c>
      <c r="B883" s="79" t="s">
        <v>2550</v>
      </c>
      <c r="C883" s="79" t="s">
        <v>3835</v>
      </c>
      <c r="D883" s="79" t="s">
        <v>3484</v>
      </c>
      <c r="E883" s="79" t="s">
        <v>6346</v>
      </c>
      <c r="F883" s="83">
        <v>42.22</v>
      </c>
      <c r="G883" s="79">
        <v>5</v>
      </c>
    </row>
    <row r="884" spans="1:7">
      <c r="A884" s="79" t="s">
        <v>1637</v>
      </c>
      <c r="B884" s="79" t="s">
        <v>2550</v>
      </c>
      <c r="C884" s="79" t="s">
        <v>3835</v>
      </c>
      <c r="D884" s="79" t="s">
        <v>1143</v>
      </c>
      <c r="E884" s="79" t="s">
        <v>6346</v>
      </c>
      <c r="F884" s="83">
        <v>58.76</v>
      </c>
      <c r="G884" s="79">
        <v>8</v>
      </c>
    </row>
    <row r="885" spans="1:7">
      <c r="A885" s="79" t="s">
        <v>1636</v>
      </c>
      <c r="B885" s="79" t="s">
        <v>2550</v>
      </c>
      <c r="C885" s="79" t="s">
        <v>3835</v>
      </c>
      <c r="D885" s="79" t="s">
        <v>3485</v>
      </c>
      <c r="E885" s="79" t="s">
        <v>6346</v>
      </c>
      <c r="F885" s="83">
        <v>62.11</v>
      </c>
      <c r="G885" s="79">
        <v>8</v>
      </c>
    </row>
    <row r="886" spans="1:7">
      <c r="A886" s="79" t="s">
        <v>1635</v>
      </c>
      <c r="B886" s="79" t="s">
        <v>2550</v>
      </c>
      <c r="C886" s="79" t="s">
        <v>3835</v>
      </c>
      <c r="D886" s="79" t="s">
        <v>3486</v>
      </c>
      <c r="E886" s="79" t="s">
        <v>6346</v>
      </c>
      <c r="F886" s="83">
        <v>54.7</v>
      </c>
      <c r="G886" s="79">
        <v>7</v>
      </c>
    </row>
    <row r="887" spans="1:7">
      <c r="A887" s="79" t="s">
        <v>1634</v>
      </c>
      <c r="B887" s="79" t="s">
        <v>2550</v>
      </c>
      <c r="C887" s="79" t="s">
        <v>3835</v>
      </c>
      <c r="D887" s="79" t="s">
        <v>3487</v>
      </c>
      <c r="E887" s="79" t="s">
        <v>6346</v>
      </c>
      <c r="F887" s="83">
        <v>50.77</v>
      </c>
      <c r="G887" s="79">
        <v>7</v>
      </c>
    </row>
    <row r="888" spans="1:7">
      <c r="A888" s="79" t="s">
        <v>1633</v>
      </c>
      <c r="B888" s="79" t="s">
        <v>2550</v>
      </c>
      <c r="C888" s="79" t="s">
        <v>3835</v>
      </c>
      <c r="D888" s="79" t="s">
        <v>3146</v>
      </c>
      <c r="E888" s="79" t="s">
        <v>6347</v>
      </c>
      <c r="F888" s="83">
        <v>49.220000000000006</v>
      </c>
      <c r="G888" s="79">
        <v>6</v>
      </c>
    </row>
    <row r="889" spans="1:7">
      <c r="A889" s="79" t="s">
        <v>1632</v>
      </c>
      <c r="B889" s="79" t="s">
        <v>2550</v>
      </c>
      <c r="C889" s="79" t="s">
        <v>2631</v>
      </c>
      <c r="D889" s="79" t="s">
        <v>2880</v>
      </c>
      <c r="E889" s="79" t="s">
        <v>6348</v>
      </c>
      <c r="F889" s="83">
        <v>40.510000000000005</v>
      </c>
      <c r="G889" s="79">
        <v>5</v>
      </c>
    </row>
    <row r="890" spans="1:7">
      <c r="A890" s="79" t="s">
        <v>1631</v>
      </c>
      <c r="B890" s="79" t="s">
        <v>2550</v>
      </c>
      <c r="C890" s="79" t="s">
        <v>2631</v>
      </c>
      <c r="D890" s="79" t="s">
        <v>3488</v>
      </c>
      <c r="E890" s="79" t="s">
        <v>6349</v>
      </c>
      <c r="F890" s="83">
        <v>56.610000000000007</v>
      </c>
      <c r="G890" s="79">
        <v>7</v>
      </c>
    </row>
    <row r="891" spans="1:7">
      <c r="A891" s="79" t="s">
        <v>1630</v>
      </c>
      <c r="B891" s="79" t="s">
        <v>2550</v>
      </c>
      <c r="C891" s="79" t="s">
        <v>2631</v>
      </c>
      <c r="D891" s="79" t="s">
        <v>3489</v>
      </c>
      <c r="E891" s="79" t="s">
        <v>6349</v>
      </c>
      <c r="F891" s="83">
        <v>51.53</v>
      </c>
      <c r="G891" s="79">
        <v>7</v>
      </c>
    </row>
    <row r="892" spans="1:7">
      <c r="A892" s="79" t="s">
        <v>1629</v>
      </c>
      <c r="B892" s="79" t="s">
        <v>2550</v>
      </c>
      <c r="C892" s="79" t="s">
        <v>2631</v>
      </c>
      <c r="D892" s="79" t="s">
        <v>3490</v>
      </c>
      <c r="E892" s="79" t="s">
        <v>6350</v>
      </c>
      <c r="F892" s="83">
        <v>60.41</v>
      </c>
      <c r="G892" s="79">
        <v>8</v>
      </c>
    </row>
    <row r="893" spans="1:7">
      <c r="A893" s="79" t="s">
        <v>1628</v>
      </c>
      <c r="B893" s="79" t="s">
        <v>2550</v>
      </c>
      <c r="C893" s="79" t="s">
        <v>2631</v>
      </c>
      <c r="D893" s="79" t="s">
        <v>2770</v>
      </c>
      <c r="E893" s="79" t="s">
        <v>6351</v>
      </c>
      <c r="F893" s="83">
        <v>56.97475</v>
      </c>
      <c r="G893" s="79">
        <v>7</v>
      </c>
    </row>
    <row r="894" spans="1:7">
      <c r="A894" s="79" t="s">
        <v>1627</v>
      </c>
      <c r="B894" s="79" t="s">
        <v>2550</v>
      </c>
      <c r="C894" s="79" t="s">
        <v>2631</v>
      </c>
      <c r="D894" s="79" t="s">
        <v>3491</v>
      </c>
      <c r="E894" s="79" t="s">
        <v>6352</v>
      </c>
      <c r="F894" s="83">
        <v>33.35</v>
      </c>
      <c r="G894" s="79">
        <v>4</v>
      </c>
    </row>
    <row r="895" spans="1:7">
      <c r="A895" s="79" t="s">
        <v>1626</v>
      </c>
      <c r="B895" s="79" t="s">
        <v>2550</v>
      </c>
      <c r="C895" s="79" t="s">
        <v>2631</v>
      </c>
      <c r="D895" s="79" t="s">
        <v>3426</v>
      </c>
      <c r="E895" s="79" t="s">
        <v>6353</v>
      </c>
      <c r="F895" s="83">
        <v>53.010000000000005</v>
      </c>
      <c r="G895" s="79">
        <v>7</v>
      </c>
    </row>
    <row r="896" spans="1:7">
      <c r="A896" s="79" t="s">
        <v>1625</v>
      </c>
      <c r="B896" s="79" t="s">
        <v>2550</v>
      </c>
      <c r="C896" s="79" t="s">
        <v>2631</v>
      </c>
      <c r="D896" s="79" t="s">
        <v>3492</v>
      </c>
      <c r="E896" s="79" t="s">
        <v>6353</v>
      </c>
      <c r="F896" s="83">
        <v>60.319999999999993</v>
      </c>
      <c r="G896" s="79">
        <v>8</v>
      </c>
    </row>
    <row r="897" spans="1:7">
      <c r="A897" s="79" t="s">
        <v>1624</v>
      </c>
      <c r="B897" s="79" t="s">
        <v>2550</v>
      </c>
      <c r="C897" s="79" t="s">
        <v>2631</v>
      </c>
      <c r="D897" s="79" t="s">
        <v>3493</v>
      </c>
      <c r="E897" s="79" t="s">
        <v>6354</v>
      </c>
      <c r="F897" s="83">
        <v>47.83</v>
      </c>
      <c r="G897" s="79">
        <v>6</v>
      </c>
    </row>
    <row r="898" spans="1:7">
      <c r="A898" s="79" t="s">
        <v>1623</v>
      </c>
      <c r="B898" s="79" t="s">
        <v>2550</v>
      </c>
      <c r="C898" s="79" t="s">
        <v>2631</v>
      </c>
      <c r="D898" s="79" t="s">
        <v>3494</v>
      </c>
      <c r="E898" s="79" t="s">
        <v>6348</v>
      </c>
      <c r="F898" s="83">
        <v>55.98</v>
      </c>
      <c r="G898" s="79">
        <v>7</v>
      </c>
    </row>
    <row r="899" spans="1:7">
      <c r="A899" s="79" t="s">
        <v>1622</v>
      </c>
      <c r="B899" s="79" t="s">
        <v>2550</v>
      </c>
      <c r="C899" s="79" t="s">
        <v>2631</v>
      </c>
      <c r="D899" s="79" t="s">
        <v>3495</v>
      </c>
      <c r="E899" s="79" t="s">
        <v>6355</v>
      </c>
      <c r="F899" s="83">
        <v>58.399999999999991</v>
      </c>
      <c r="G899" s="79">
        <v>8</v>
      </c>
    </row>
    <row r="900" spans="1:7">
      <c r="A900" s="79" t="s">
        <v>1621</v>
      </c>
      <c r="B900" s="79" t="s">
        <v>2550</v>
      </c>
      <c r="C900" s="79" t="s">
        <v>2631</v>
      </c>
      <c r="D900" s="79" t="s">
        <v>3496</v>
      </c>
      <c r="E900" s="79" t="s">
        <v>6356</v>
      </c>
      <c r="F900" s="83">
        <v>67.44</v>
      </c>
      <c r="G900" s="79">
        <v>9</v>
      </c>
    </row>
    <row r="901" spans="1:7">
      <c r="A901" s="79" t="s">
        <v>1620</v>
      </c>
      <c r="B901" s="79" t="s">
        <v>2550</v>
      </c>
      <c r="C901" s="79" t="s">
        <v>2631</v>
      </c>
      <c r="D901" s="79" t="s">
        <v>3497</v>
      </c>
      <c r="E901" s="79" t="s">
        <v>6356</v>
      </c>
      <c r="F901" s="83">
        <v>61.679999999999993</v>
      </c>
      <c r="G901" s="79">
        <v>8</v>
      </c>
    </row>
    <row r="902" spans="1:7">
      <c r="A902" s="79" t="s">
        <v>1619</v>
      </c>
      <c r="B902" s="79" t="s">
        <v>2550</v>
      </c>
      <c r="C902" s="79" t="s">
        <v>2631</v>
      </c>
      <c r="D902" s="79" t="s">
        <v>3498</v>
      </c>
      <c r="E902" s="79" t="s">
        <v>6356</v>
      </c>
      <c r="F902" s="83">
        <v>61.44</v>
      </c>
      <c r="G902" s="79">
        <v>8</v>
      </c>
    </row>
    <row r="903" spans="1:7">
      <c r="A903" s="79" t="s">
        <v>1618</v>
      </c>
      <c r="B903" s="79" t="s">
        <v>2550</v>
      </c>
      <c r="C903" s="79" t="s">
        <v>2631</v>
      </c>
      <c r="D903" s="79" t="s">
        <v>3499</v>
      </c>
      <c r="E903" s="79" t="s">
        <v>6357</v>
      </c>
      <c r="F903" s="83">
        <v>60.86</v>
      </c>
      <c r="G903" s="79">
        <v>8</v>
      </c>
    </row>
    <row r="904" spans="1:7">
      <c r="A904" s="79" t="s">
        <v>1617</v>
      </c>
      <c r="B904" s="79" t="s">
        <v>2550</v>
      </c>
      <c r="C904" s="79" t="s">
        <v>2631</v>
      </c>
      <c r="D904" s="79" t="s">
        <v>3500</v>
      </c>
      <c r="E904" s="79" t="s">
        <v>6358</v>
      </c>
      <c r="F904" s="83">
        <v>60.940000000000005</v>
      </c>
      <c r="G904" s="79">
        <v>8</v>
      </c>
    </row>
    <row r="905" spans="1:7">
      <c r="A905" s="79" t="s">
        <v>1616</v>
      </c>
      <c r="B905" s="79" t="s">
        <v>2550</v>
      </c>
      <c r="C905" s="79" t="s">
        <v>2631</v>
      </c>
      <c r="D905" s="79" t="s">
        <v>3501</v>
      </c>
      <c r="E905" s="79" t="s">
        <v>6355</v>
      </c>
      <c r="F905" s="83">
        <v>74.044939999999997</v>
      </c>
      <c r="G905" s="79">
        <v>10</v>
      </c>
    </row>
    <row r="906" spans="1:7">
      <c r="A906" s="79" t="s">
        <v>1615</v>
      </c>
      <c r="B906" s="79" t="s">
        <v>2550</v>
      </c>
      <c r="C906" s="79" t="s">
        <v>2631</v>
      </c>
      <c r="D906" s="79" t="s">
        <v>3502</v>
      </c>
      <c r="E906" s="79" t="s">
        <v>6359</v>
      </c>
      <c r="F906" s="83">
        <v>64.324979999999996</v>
      </c>
      <c r="G906" s="79">
        <v>9</v>
      </c>
    </row>
    <row r="907" spans="1:7">
      <c r="A907" s="79" t="s">
        <v>1614</v>
      </c>
      <c r="B907" s="79" t="s">
        <v>2550</v>
      </c>
      <c r="C907" s="79" t="s">
        <v>2631</v>
      </c>
      <c r="D907" s="79" t="s">
        <v>3503</v>
      </c>
      <c r="E907" s="79" t="s">
        <v>6360</v>
      </c>
      <c r="F907" s="83">
        <v>60.940000000000005</v>
      </c>
      <c r="G907" s="79">
        <v>8</v>
      </c>
    </row>
    <row r="908" spans="1:7">
      <c r="A908" s="79" t="s">
        <v>1613</v>
      </c>
      <c r="B908" s="79" t="s">
        <v>2550</v>
      </c>
      <c r="C908" s="79" t="s">
        <v>2631</v>
      </c>
      <c r="D908" s="79" t="s">
        <v>3504</v>
      </c>
      <c r="E908" s="79" t="s">
        <v>6361</v>
      </c>
      <c r="F908" s="83">
        <v>60.319999999999993</v>
      </c>
      <c r="G908" s="79">
        <v>8</v>
      </c>
    </row>
    <row r="909" spans="1:7">
      <c r="A909" s="79" t="s">
        <v>1612</v>
      </c>
      <c r="B909" s="79" t="s">
        <v>2550</v>
      </c>
      <c r="C909" s="79" t="s">
        <v>2631</v>
      </c>
      <c r="D909" s="79" t="s">
        <v>3505</v>
      </c>
      <c r="E909" s="79" t="s">
        <v>6356</v>
      </c>
      <c r="F909" s="83">
        <v>40.510000000000005</v>
      </c>
      <c r="G909" s="79">
        <v>5</v>
      </c>
    </row>
    <row r="910" spans="1:7">
      <c r="A910" s="79" t="s">
        <v>1611</v>
      </c>
      <c r="B910" s="79" t="s">
        <v>3819</v>
      </c>
      <c r="C910" s="79" t="s">
        <v>3819</v>
      </c>
      <c r="D910" s="79" t="s">
        <v>3506</v>
      </c>
      <c r="E910" s="79" t="s">
        <v>6294</v>
      </c>
      <c r="F910" s="83">
        <v>22.35</v>
      </c>
      <c r="G910" s="79">
        <v>3</v>
      </c>
    </row>
    <row r="911" spans="1:7">
      <c r="A911" s="79" t="s">
        <v>1610</v>
      </c>
      <c r="B911" s="79" t="s">
        <v>3819</v>
      </c>
      <c r="C911" s="79" t="s">
        <v>3819</v>
      </c>
      <c r="D911" s="79" t="s">
        <v>3507</v>
      </c>
      <c r="E911" s="79" t="s">
        <v>6362</v>
      </c>
      <c r="F911" s="83">
        <v>17.89</v>
      </c>
      <c r="G911" s="79">
        <v>2</v>
      </c>
    </row>
    <row r="912" spans="1:7">
      <c r="A912" s="79" t="s">
        <v>1609</v>
      </c>
      <c r="B912" s="79" t="s">
        <v>3819</v>
      </c>
      <c r="C912" s="79" t="s">
        <v>3819</v>
      </c>
      <c r="D912" s="79" t="s">
        <v>3508</v>
      </c>
      <c r="E912" s="79" t="s">
        <v>6363</v>
      </c>
      <c r="F912" s="83">
        <v>59.45</v>
      </c>
      <c r="G912" s="79">
        <v>8</v>
      </c>
    </row>
    <row r="913" spans="1:7">
      <c r="A913" s="79" t="s">
        <v>1608</v>
      </c>
      <c r="B913" s="79" t="s">
        <v>3819</v>
      </c>
      <c r="C913" s="79" t="s">
        <v>3819</v>
      </c>
      <c r="D913" s="79" t="s">
        <v>3509</v>
      </c>
      <c r="E913" s="79" t="s">
        <v>6363</v>
      </c>
      <c r="F913" s="83">
        <v>72.070000000000007</v>
      </c>
      <c r="G913" s="79">
        <v>9</v>
      </c>
    </row>
    <row r="914" spans="1:7">
      <c r="A914" s="79" t="s">
        <v>1607</v>
      </c>
      <c r="B914" s="79" t="s">
        <v>3819</v>
      </c>
      <c r="C914" s="79" t="s">
        <v>3819</v>
      </c>
      <c r="D914" s="79" t="s">
        <v>3510</v>
      </c>
      <c r="E914" s="79" t="s">
        <v>6300</v>
      </c>
      <c r="F914" s="83">
        <v>70.92</v>
      </c>
      <c r="G914" s="79">
        <v>9</v>
      </c>
    </row>
    <row r="915" spans="1:7">
      <c r="A915" s="79" t="s">
        <v>1606</v>
      </c>
      <c r="B915" s="79" t="s">
        <v>3819</v>
      </c>
      <c r="C915" s="79" t="s">
        <v>3819</v>
      </c>
      <c r="D915" s="79" t="s">
        <v>3511</v>
      </c>
      <c r="E915" s="79" t="s">
        <v>6345</v>
      </c>
      <c r="F915" s="83">
        <v>50.54</v>
      </c>
      <c r="G915" s="79">
        <v>6</v>
      </c>
    </row>
    <row r="916" spans="1:7">
      <c r="A916" s="79" t="s">
        <v>1605</v>
      </c>
      <c r="B916" s="79" t="s">
        <v>3819</v>
      </c>
      <c r="C916" s="79" t="s">
        <v>3819</v>
      </c>
      <c r="D916" s="79" t="s">
        <v>3512</v>
      </c>
      <c r="E916" s="79" t="s">
        <v>6346</v>
      </c>
      <c r="F916" s="83">
        <v>38.800000000000004</v>
      </c>
      <c r="G916" s="79">
        <v>5</v>
      </c>
    </row>
    <row r="917" spans="1:7">
      <c r="A917" s="79" t="s">
        <v>1604</v>
      </c>
      <c r="B917" s="79" t="s">
        <v>3819</v>
      </c>
      <c r="C917" s="79" t="s">
        <v>3819</v>
      </c>
      <c r="D917" s="79" t="s">
        <v>3513</v>
      </c>
      <c r="E917" s="79" t="s">
        <v>6346</v>
      </c>
      <c r="F917" s="83">
        <v>73.070000000000007</v>
      </c>
      <c r="G917" s="79">
        <v>10</v>
      </c>
    </row>
    <row r="918" spans="1:7">
      <c r="A918" s="79" t="s">
        <v>1603</v>
      </c>
      <c r="B918" s="79" t="s">
        <v>3819</v>
      </c>
      <c r="C918" s="79" t="s">
        <v>3819</v>
      </c>
      <c r="D918" s="79" t="s">
        <v>3514</v>
      </c>
      <c r="E918" s="79" t="s">
        <v>6346</v>
      </c>
      <c r="F918" s="83">
        <v>63.82</v>
      </c>
      <c r="G918" s="79">
        <v>9</v>
      </c>
    </row>
    <row r="919" spans="1:7">
      <c r="A919" s="79" t="s">
        <v>1602</v>
      </c>
      <c r="B919" s="79" t="s">
        <v>3819</v>
      </c>
      <c r="C919" s="79" t="s">
        <v>3819</v>
      </c>
      <c r="D919" s="79" t="s">
        <v>3515</v>
      </c>
      <c r="E919" s="79" t="s">
        <v>6306</v>
      </c>
      <c r="F919" s="83">
        <v>51.359999999999992</v>
      </c>
      <c r="G919" s="79">
        <v>7</v>
      </c>
    </row>
    <row r="920" spans="1:7">
      <c r="A920" s="79" t="s">
        <v>1601</v>
      </c>
      <c r="B920" s="79" t="s">
        <v>3819</v>
      </c>
      <c r="C920" s="79" t="s">
        <v>3819</v>
      </c>
      <c r="D920" s="79" t="s">
        <v>3516</v>
      </c>
      <c r="E920" s="79" t="s">
        <v>6304</v>
      </c>
      <c r="F920" s="83">
        <v>14.96</v>
      </c>
      <c r="G920" s="79">
        <v>2</v>
      </c>
    </row>
    <row r="921" spans="1:7">
      <c r="A921" s="79" t="s">
        <v>1600</v>
      </c>
      <c r="B921" s="79" t="s">
        <v>3819</v>
      </c>
      <c r="C921" s="79" t="s">
        <v>3819</v>
      </c>
      <c r="D921" s="79" t="s">
        <v>3517</v>
      </c>
      <c r="E921" s="79" t="s">
        <v>6306</v>
      </c>
      <c r="F921" s="83">
        <v>65.06</v>
      </c>
      <c r="G921" s="79">
        <v>9</v>
      </c>
    </row>
    <row r="922" spans="1:7">
      <c r="A922" s="79" t="s">
        <v>1599</v>
      </c>
      <c r="B922" s="79" t="s">
        <v>3819</v>
      </c>
      <c r="C922" s="79" t="s">
        <v>3819</v>
      </c>
      <c r="D922" s="79" t="s">
        <v>3518</v>
      </c>
      <c r="E922" s="79" t="s">
        <v>6346</v>
      </c>
      <c r="F922" s="83">
        <v>59.45</v>
      </c>
      <c r="G922" s="79">
        <v>8</v>
      </c>
    </row>
    <row r="923" spans="1:7">
      <c r="A923" s="79" t="s">
        <v>1598</v>
      </c>
      <c r="B923" s="79" t="s">
        <v>3819</v>
      </c>
      <c r="C923" s="79" t="s">
        <v>2653</v>
      </c>
      <c r="D923" s="79" t="s">
        <v>3519</v>
      </c>
      <c r="E923" s="79" t="s">
        <v>6364</v>
      </c>
      <c r="F923" s="83">
        <v>50.5</v>
      </c>
      <c r="G923" s="79">
        <v>6</v>
      </c>
    </row>
    <row r="924" spans="1:7">
      <c r="A924" s="79" t="s">
        <v>1597</v>
      </c>
      <c r="B924" s="79" t="s">
        <v>3819</v>
      </c>
      <c r="C924" s="79" t="s">
        <v>2653</v>
      </c>
      <c r="D924" s="79" t="s">
        <v>3520</v>
      </c>
      <c r="E924" s="79" t="s">
        <v>6365</v>
      </c>
      <c r="F924" s="83">
        <v>64.429999999999993</v>
      </c>
      <c r="G924" s="79">
        <v>9</v>
      </c>
    </row>
    <row r="925" spans="1:7">
      <c r="A925" s="79" t="s">
        <v>1596</v>
      </c>
      <c r="B925" s="79" t="s">
        <v>3819</v>
      </c>
      <c r="C925" s="79" t="s">
        <v>2653</v>
      </c>
      <c r="D925" s="79" t="s">
        <v>3521</v>
      </c>
      <c r="E925" s="79" t="s">
        <v>6366</v>
      </c>
      <c r="F925" s="83">
        <v>60.69</v>
      </c>
      <c r="G925" s="79">
        <v>8</v>
      </c>
    </row>
    <row r="926" spans="1:7">
      <c r="A926" s="79" t="s">
        <v>1595</v>
      </c>
      <c r="B926" s="79" t="s">
        <v>3819</v>
      </c>
      <c r="C926" s="79" t="s">
        <v>2653</v>
      </c>
      <c r="D926" s="79" t="s">
        <v>3522</v>
      </c>
      <c r="E926" s="79" t="s">
        <v>6366</v>
      </c>
      <c r="F926" s="83">
        <v>44.07</v>
      </c>
      <c r="G926" s="79">
        <v>6</v>
      </c>
    </row>
    <row r="927" spans="1:7">
      <c r="A927" s="79" t="s">
        <v>1594</v>
      </c>
      <c r="B927" s="79" t="s">
        <v>3819</v>
      </c>
      <c r="C927" s="79" t="s">
        <v>2653</v>
      </c>
      <c r="D927" s="79" t="s">
        <v>3523</v>
      </c>
      <c r="E927" s="79" t="s">
        <v>6367</v>
      </c>
      <c r="F927" s="83">
        <v>51.959999999999994</v>
      </c>
      <c r="G927" s="79">
        <v>7</v>
      </c>
    </row>
    <row r="928" spans="1:7">
      <c r="A928" s="79" t="s">
        <v>1593</v>
      </c>
      <c r="B928" s="79" t="s">
        <v>3819</v>
      </c>
      <c r="C928" s="79" t="s">
        <v>2653</v>
      </c>
      <c r="D928" s="79" t="s">
        <v>3524</v>
      </c>
      <c r="E928" s="79" t="s">
        <v>6368</v>
      </c>
      <c r="F928" s="83">
        <v>65.33</v>
      </c>
      <c r="G928" s="79">
        <v>9</v>
      </c>
    </row>
    <row r="929" spans="1:7">
      <c r="A929" s="79" t="s">
        <v>1592</v>
      </c>
      <c r="B929" s="79" t="s">
        <v>3819</v>
      </c>
      <c r="C929" s="79" t="s">
        <v>2653</v>
      </c>
      <c r="D929" s="79" t="s">
        <v>282</v>
      </c>
      <c r="E929" s="79" t="s">
        <v>6368</v>
      </c>
      <c r="F929" s="83">
        <v>72.509999999999991</v>
      </c>
      <c r="G929" s="79">
        <v>10</v>
      </c>
    </row>
    <row r="930" spans="1:7">
      <c r="A930" s="79" t="s">
        <v>1591</v>
      </c>
      <c r="B930" s="79" t="s">
        <v>3819</v>
      </c>
      <c r="C930" s="79" t="s">
        <v>2653</v>
      </c>
      <c r="D930" s="79" t="s">
        <v>3525</v>
      </c>
      <c r="E930" s="79" t="s">
        <v>6369</v>
      </c>
      <c r="F930" s="83">
        <v>33.75</v>
      </c>
      <c r="G930" s="79">
        <v>4</v>
      </c>
    </row>
    <row r="931" spans="1:7">
      <c r="A931" s="79" t="s">
        <v>1590</v>
      </c>
      <c r="B931" s="79" t="s">
        <v>3819</v>
      </c>
      <c r="C931" s="79" t="s">
        <v>2645</v>
      </c>
      <c r="D931" s="79" t="s">
        <v>635</v>
      </c>
      <c r="E931" s="79" t="s">
        <v>6370</v>
      </c>
      <c r="F931" s="83">
        <v>28.17</v>
      </c>
      <c r="G931" s="79">
        <v>3</v>
      </c>
    </row>
    <row r="932" spans="1:7">
      <c r="A932" s="79" t="s">
        <v>1589</v>
      </c>
      <c r="B932" s="79" t="s">
        <v>3819</v>
      </c>
      <c r="C932" s="79" t="s">
        <v>2645</v>
      </c>
      <c r="D932" s="79" t="s">
        <v>3526</v>
      </c>
      <c r="E932" s="79" t="s">
        <v>6371</v>
      </c>
      <c r="F932" s="83">
        <v>60.51</v>
      </c>
      <c r="G932" s="79">
        <v>8</v>
      </c>
    </row>
    <row r="933" spans="1:7">
      <c r="A933" s="79" t="s">
        <v>1588</v>
      </c>
      <c r="B933" s="79" t="s">
        <v>3819</v>
      </c>
      <c r="C933" s="79" t="s">
        <v>2645</v>
      </c>
      <c r="D933" s="79" t="s">
        <v>3527</v>
      </c>
      <c r="E933" s="79" t="s">
        <v>6372</v>
      </c>
      <c r="F933" s="83">
        <v>79.02</v>
      </c>
      <c r="G933" s="79">
        <v>10</v>
      </c>
    </row>
    <row r="934" spans="1:7">
      <c r="A934" s="79" t="s">
        <v>1587</v>
      </c>
      <c r="B934" s="79" t="s">
        <v>3819</v>
      </c>
      <c r="C934" s="79" t="s">
        <v>2645</v>
      </c>
      <c r="D934" s="79" t="s">
        <v>3528</v>
      </c>
      <c r="E934" s="79" t="s">
        <v>6373</v>
      </c>
      <c r="F934" s="83">
        <v>34.599999999999994</v>
      </c>
      <c r="G934" s="79">
        <v>4</v>
      </c>
    </row>
    <row r="935" spans="1:7">
      <c r="A935" s="79" t="s">
        <v>1586</v>
      </c>
      <c r="B935" s="79" t="s">
        <v>3819</v>
      </c>
      <c r="C935" s="79" t="s">
        <v>2645</v>
      </c>
      <c r="D935" s="79" t="s">
        <v>3529</v>
      </c>
      <c r="E935" s="79" t="s">
        <v>6374</v>
      </c>
      <c r="F935" s="83">
        <v>32.32</v>
      </c>
      <c r="G935" s="79">
        <v>4</v>
      </c>
    </row>
    <row r="936" spans="1:7">
      <c r="A936" s="79" t="s">
        <v>1585</v>
      </c>
      <c r="B936" s="79" t="s">
        <v>3819</v>
      </c>
      <c r="C936" s="79" t="s">
        <v>2645</v>
      </c>
      <c r="D936" s="79" t="s">
        <v>3530</v>
      </c>
      <c r="E936" s="79" t="s">
        <v>6375</v>
      </c>
      <c r="F936" s="83">
        <v>55.45</v>
      </c>
      <c r="G936" s="79">
        <v>7</v>
      </c>
    </row>
    <row r="937" spans="1:7">
      <c r="A937" s="79" t="s">
        <v>1584</v>
      </c>
      <c r="B937" s="79" t="s">
        <v>3819</v>
      </c>
      <c r="C937" s="79" t="s">
        <v>2645</v>
      </c>
      <c r="D937" s="79" t="s">
        <v>3531</v>
      </c>
      <c r="E937" s="79" t="s">
        <v>6376</v>
      </c>
      <c r="F937" s="83">
        <v>61.980000000000004</v>
      </c>
      <c r="G937" s="79">
        <v>8</v>
      </c>
    </row>
    <row r="938" spans="1:7">
      <c r="A938" s="79" t="s">
        <v>1583</v>
      </c>
      <c r="B938" s="79" t="s">
        <v>3819</v>
      </c>
      <c r="C938" s="79" t="s">
        <v>2645</v>
      </c>
      <c r="D938" s="79" t="s">
        <v>3532</v>
      </c>
      <c r="E938" s="79" t="s">
        <v>6377</v>
      </c>
      <c r="F938" s="83">
        <v>54.22</v>
      </c>
      <c r="G938" s="79">
        <v>7</v>
      </c>
    </row>
    <row r="939" spans="1:7">
      <c r="A939" s="79" t="s">
        <v>1582</v>
      </c>
      <c r="B939" s="79" t="s">
        <v>3819</v>
      </c>
      <c r="C939" s="79" t="s">
        <v>2645</v>
      </c>
      <c r="D939" s="79" t="s">
        <v>3533</v>
      </c>
      <c r="E939" s="79" t="s">
        <v>6378</v>
      </c>
      <c r="F939" s="83">
        <v>59.91</v>
      </c>
      <c r="G939" s="79">
        <v>8</v>
      </c>
    </row>
    <row r="940" spans="1:7">
      <c r="A940" s="79" t="s">
        <v>1581</v>
      </c>
      <c r="B940" s="79" t="s">
        <v>3819</v>
      </c>
      <c r="C940" s="79" t="s">
        <v>2671</v>
      </c>
      <c r="D940" s="79" t="s">
        <v>3534</v>
      </c>
      <c r="E940" s="79" t="s">
        <v>6294</v>
      </c>
      <c r="F940" s="83">
        <v>73.150000000000006</v>
      </c>
      <c r="G940" s="79">
        <v>10</v>
      </c>
    </row>
    <row r="941" spans="1:7">
      <c r="A941" s="79" t="s">
        <v>1580</v>
      </c>
      <c r="B941" s="79" t="s">
        <v>3819</v>
      </c>
      <c r="C941" s="79" t="s">
        <v>2671</v>
      </c>
      <c r="D941" s="79" t="s">
        <v>3535</v>
      </c>
      <c r="E941" s="79" t="s">
        <v>6379</v>
      </c>
      <c r="F941" s="83">
        <v>66.14</v>
      </c>
      <c r="G941" s="79">
        <v>9</v>
      </c>
    </row>
    <row r="942" spans="1:7">
      <c r="A942" s="79" t="s">
        <v>1579</v>
      </c>
      <c r="B942" s="79" t="s">
        <v>3819</v>
      </c>
      <c r="C942" s="79" t="s">
        <v>2671</v>
      </c>
      <c r="D942" s="79" t="s">
        <v>2769</v>
      </c>
      <c r="E942" s="79" t="s">
        <v>6296</v>
      </c>
      <c r="F942" s="83">
        <v>69.36</v>
      </c>
      <c r="G942" s="79">
        <v>9</v>
      </c>
    </row>
    <row r="943" spans="1:7">
      <c r="A943" s="79" t="s">
        <v>1578</v>
      </c>
      <c r="B943" s="79" t="s">
        <v>3819</v>
      </c>
      <c r="C943" s="79" t="s">
        <v>2671</v>
      </c>
      <c r="D943" s="79" t="s">
        <v>3536</v>
      </c>
      <c r="E943" s="79" t="s">
        <v>6304</v>
      </c>
      <c r="F943" s="83">
        <v>67.63</v>
      </c>
      <c r="G943" s="79">
        <v>9</v>
      </c>
    </row>
    <row r="944" spans="1:7">
      <c r="A944" s="79" t="s">
        <v>1577</v>
      </c>
      <c r="B944" s="79" t="s">
        <v>3819</v>
      </c>
      <c r="C944" s="79" t="s">
        <v>3820</v>
      </c>
      <c r="D944" s="79" t="s">
        <v>3537</v>
      </c>
      <c r="E944" s="79" t="s">
        <v>6380</v>
      </c>
      <c r="F944" s="83">
        <v>53.05</v>
      </c>
      <c r="G944" s="79">
        <v>7</v>
      </c>
    </row>
    <row r="945" spans="1:7">
      <c r="A945" s="79" t="s">
        <v>1576</v>
      </c>
      <c r="B945" s="79" t="s">
        <v>3819</v>
      </c>
      <c r="C945" s="79" t="s">
        <v>3820</v>
      </c>
      <c r="D945" s="79" t="s">
        <v>3538</v>
      </c>
      <c r="E945" s="79" t="s">
        <v>6381</v>
      </c>
      <c r="F945" s="83">
        <v>58.95</v>
      </c>
      <c r="G945" s="79">
        <v>8</v>
      </c>
    </row>
    <row r="946" spans="1:7">
      <c r="A946" s="79" t="s">
        <v>1575</v>
      </c>
      <c r="B946" s="79" t="s">
        <v>3819</v>
      </c>
      <c r="C946" s="79" t="s">
        <v>3820</v>
      </c>
      <c r="D946" s="79" t="s">
        <v>3539</v>
      </c>
      <c r="E946" s="79" t="s">
        <v>6363</v>
      </c>
      <c r="F946" s="83">
        <v>53.72</v>
      </c>
      <c r="G946" s="79">
        <v>7</v>
      </c>
    </row>
    <row r="947" spans="1:7">
      <c r="A947" s="79" t="s">
        <v>1574</v>
      </c>
      <c r="B947" s="79" t="s">
        <v>3819</v>
      </c>
      <c r="C947" s="79" t="s">
        <v>3820</v>
      </c>
      <c r="D947" s="79" t="s">
        <v>3540</v>
      </c>
      <c r="E947" s="79" t="s">
        <v>6382</v>
      </c>
      <c r="F947" s="83">
        <v>67.190000000000012</v>
      </c>
      <c r="G947" s="79">
        <v>9</v>
      </c>
    </row>
    <row r="948" spans="1:7">
      <c r="A948" s="79" t="s">
        <v>1573</v>
      </c>
      <c r="B948" s="79" t="s">
        <v>3819</v>
      </c>
      <c r="C948" s="79" t="s">
        <v>3820</v>
      </c>
      <c r="D948" s="79" t="s">
        <v>3541</v>
      </c>
      <c r="E948" s="79" t="s">
        <v>6383</v>
      </c>
      <c r="F948" s="83">
        <v>67.2</v>
      </c>
      <c r="G948" s="79">
        <v>9</v>
      </c>
    </row>
    <row r="949" spans="1:7">
      <c r="A949" s="79" t="s">
        <v>1572</v>
      </c>
      <c r="B949" s="79" t="s">
        <v>3819</v>
      </c>
      <c r="C949" s="79" t="s">
        <v>3820</v>
      </c>
      <c r="D949" s="79" t="s">
        <v>895</v>
      </c>
      <c r="E949" s="79" t="s">
        <v>6384</v>
      </c>
      <c r="F949" s="83">
        <v>75.31</v>
      </c>
      <c r="G949" s="79">
        <v>10</v>
      </c>
    </row>
    <row r="950" spans="1:7">
      <c r="A950" s="79" t="s">
        <v>1571</v>
      </c>
      <c r="B950" s="79" t="s">
        <v>3819</v>
      </c>
      <c r="C950" s="79" t="s">
        <v>3820</v>
      </c>
      <c r="D950" s="79" t="s">
        <v>3542</v>
      </c>
      <c r="E950" s="79" t="s">
        <v>6301</v>
      </c>
      <c r="F950" s="83">
        <v>39.93</v>
      </c>
      <c r="G950" s="79">
        <v>5</v>
      </c>
    </row>
    <row r="951" spans="1:7">
      <c r="A951" s="79" t="s">
        <v>1570</v>
      </c>
      <c r="B951" s="79" t="s">
        <v>3819</v>
      </c>
      <c r="C951" s="79" t="s">
        <v>3820</v>
      </c>
      <c r="D951" s="79" t="s">
        <v>3543</v>
      </c>
      <c r="E951" s="79" t="s">
        <v>6385</v>
      </c>
      <c r="F951" s="83">
        <v>58.150000000000006</v>
      </c>
      <c r="G951" s="79">
        <v>8</v>
      </c>
    </row>
    <row r="952" spans="1:7">
      <c r="A952" s="79" t="s">
        <v>1569</v>
      </c>
      <c r="B952" s="79" t="s">
        <v>3819</v>
      </c>
      <c r="C952" s="79" t="s">
        <v>3820</v>
      </c>
      <c r="D952" s="79" t="s">
        <v>3544</v>
      </c>
      <c r="E952" s="79" t="s">
        <v>6385</v>
      </c>
      <c r="F952" s="83">
        <v>54.779999999999994</v>
      </c>
      <c r="G952" s="79">
        <v>7</v>
      </c>
    </row>
    <row r="953" spans="1:7">
      <c r="A953" s="79" t="s">
        <v>1568</v>
      </c>
      <c r="B953" s="79" t="s">
        <v>3819</v>
      </c>
      <c r="C953" s="79" t="s">
        <v>3820</v>
      </c>
      <c r="D953" s="79" t="s">
        <v>3545</v>
      </c>
      <c r="E953" s="79" t="s">
        <v>6386</v>
      </c>
      <c r="F953" s="83">
        <v>63.6</v>
      </c>
      <c r="G953" s="79">
        <v>8</v>
      </c>
    </row>
    <row r="954" spans="1:7">
      <c r="A954" s="79" t="s">
        <v>1567</v>
      </c>
      <c r="B954" s="79" t="s">
        <v>3819</v>
      </c>
      <c r="C954" s="79" t="s">
        <v>3820</v>
      </c>
      <c r="D954" s="79" t="s">
        <v>3546</v>
      </c>
      <c r="E954" s="79" t="s">
        <v>6347</v>
      </c>
      <c r="F954" s="83">
        <v>61.929999999999993</v>
      </c>
      <c r="G954" s="79">
        <v>8</v>
      </c>
    </row>
    <row r="955" spans="1:7">
      <c r="A955" s="79" t="s">
        <v>1566</v>
      </c>
      <c r="B955" s="79" t="s">
        <v>3819</v>
      </c>
      <c r="C955" s="79" t="s">
        <v>2526</v>
      </c>
      <c r="D955" s="79" t="s">
        <v>3547</v>
      </c>
      <c r="E955" s="79" t="s">
        <v>6387</v>
      </c>
      <c r="F955" s="83">
        <v>23.95</v>
      </c>
      <c r="G955" s="79">
        <v>3</v>
      </c>
    </row>
    <row r="956" spans="1:7">
      <c r="A956" s="79" t="s">
        <v>1565</v>
      </c>
      <c r="B956" s="79" t="s">
        <v>3819</v>
      </c>
      <c r="C956" s="79" t="s">
        <v>2526</v>
      </c>
      <c r="D956" s="79" t="s">
        <v>3548</v>
      </c>
      <c r="E956" s="79" t="s">
        <v>6388</v>
      </c>
      <c r="F956" s="83">
        <v>45.73</v>
      </c>
      <c r="G956" s="79">
        <v>6</v>
      </c>
    </row>
    <row r="957" spans="1:7">
      <c r="A957" s="79" t="s">
        <v>1564</v>
      </c>
      <c r="B957" s="79" t="s">
        <v>3819</v>
      </c>
      <c r="C957" s="79" t="s">
        <v>2526</v>
      </c>
      <c r="D957" s="79" t="s">
        <v>3549</v>
      </c>
      <c r="E957" s="79" t="s">
        <v>6389</v>
      </c>
      <c r="F957" s="83">
        <v>56.479500000000002</v>
      </c>
      <c r="G957" s="79">
        <v>7</v>
      </c>
    </row>
    <row r="958" spans="1:7">
      <c r="A958" s="79" t="s">
        <v>1563</v>
      </c>
      <c r="B958" s="79" t="s">
        <v>3819</v>
      </c>
      <c r="C958" s="79" t="s">
        <v>2526</v>
      </c>
      <c r="D958" s="79" t="s">
        <v>3550</v>
      </c>
      <c r="E958" s="79" t="s">
        <v>6390</v>
      </c>
      <c r="F958" s="83">
        <v>41.64</v>
      </c>
      <c r="G958" s="79">
        <v>5</v>
      </c>
    </row>
    <row r="959" spans="1:7">
      <c r="A959" s="79" t="s">
        <v>1562</v>
      </c>
      <c r="B959" s="79" t="s">
        <v>3819</v>
      </c>
      <c r="C959" s="79" t="s">
        <v>2526</v>
      </c>
      <c r="D959" s="79" t="s">
        <v>3551</v>
      </c>
      <c r="E959" s="79" t="s">
        <v>6391</v>
      </c>
      <c r="F959" s="83">
        <v>18.18</v>
      </c>
      <c r="G959" s="79">
        <v>2</v>
      </c>
    </row>
    <row r="960" spans="1:7">
      <c r="A960" s="79" t="s">
        <v>1561</v>
      </c>
      <c r="B960" s="79" t="s">
        <v>3819</v>
      </c>
      <c r="C960" s="79" t="s">
        <v>2526</v>
      </c>
      <c r="D960" s="79" t="s">
        <v>3552</v>
      </c>
      <c r="E960" s="79" t="s">
        <v>6392</v>
      </c>
      <c r="F960" s="83">
        <v>41.010000000000005</v>
      </c>
      <c r="G960" s="79">
        <v>5</v>
      </c>
    </row>
    <row r="961" spans="1:7">
      <c r="A961" s="79" t="s">
        <v>1560</v>
      </c>
      <c r="B961" s="79" t="s">
        <v>3819</v>
      </c>
      <c r="C961" s="79" t="s">
        <v>2526</v>
      </c>
      <c r="D961" s="79" t="s">
        <v>3553</v>
      </c>
      <c r="E961" s="79" t="s">
        <v>6393</v>
      </c>
      <c r="F961" s="83">
        <v>41.64</v>
      </c>
      <c r="G961" s="79">
        <v>5</v>
      </c>
    </row>
    <row r="962" spans="1:7">
      <c r="A962" s="79" t="s">
        <v>1559</v>
      </c>
      <c r="B962" s="79" t="s">
        <v>3819</v>
      </c>
      <c r="C962" s="79" t="s">
        <v>2526</v>
      </c>
      <c r="D962" s="79" t="s">
        <v>3554</v>
      </c>
      <c r="E962" s="79" t="s">
        <v>6394</v>
      </c>
      <c r="F962" s="83">
        <v>23.95</v>
      </c>
      <c r="G962" s="79">
        <v>3</v>
      </c>
    </row>
    <row r="963" spans="1:7">
      <c r="A963" s="79" t="s">
        <v>1558</v>
      </c>
      <c r="B963" s="79" t="s">
        <v>3819</v>
      </c>
      <c r="C963" s="79" t="s">
        <v>2526</v>
      </c>
      <c r="D963" s="79" t="s">
        <v>1226</v>
      </c>
      <c r="E963" s="79" t="s">
        <v>6393</v>
      </c>
      <c r="F963" s="83">
        <v>41.64</v>
      </c>
      <c r="G963" s="79">
        <v>5</v>
      </c>
    </row>
    <row r="964" spans="1:7">
      <c r="A964" s="79" t="s">
        <v>1557</v>
      </c>
      <c r="B964" s="79" t="s">
        <v>3819</v>
      </c>
      <c r="C964" s="79" t="s">
        <v>2526</v>
      </c>
      <c r="D964" s="79" t="s">
        <v>3555</v>
      </c>
      <c r="E964" s="79" t="s">
        <v>6395</v>
      </c>
      <c r="F964" s="83">
        <v>41.64</v>
      </c>
      <c r="G964" s="79">
        <v>5</v>
      </c>
    </row>
    <row r="965" spans="1:7">
      <c r="A965" s="79" t="s">
        <v>1556</v>
      </c>
      <c r="B965" s="79" t="s">
        <v>3819</v>
      </c>
      <c r="C965" s="79" t="s">
        <v>3836</v>
      </c>
      <c r="D965" s="79" t="s">
        <v>3556</v>
      </c>
      <c r="E965" s="79" t="s">
        <v>6396</v>
      </c>
      <c r="F965" s="83">
        <v>63.800000000000004</v>
      </c>
      <c r="G965" s="79">
        <v>9</v>
      </c>
    </row>
    <row r="966" spans="1:7">
      <c r="A966" s="79" t="s">
        <v>1555</v>
      </c>
      <c r="B966" s="79" t="s">
        <v>3819</v>
      </c>
      <c r="C966" s="79" t="s">
        <v>3836</v>
      </c>
      <c r="D966" s="79" t="s">
        <v>3557</v>
      </c>
      <c r="E966" s="79" t="s">
        <v>6397</v>
      </c>
      <c r="F966" s="83">
        <v>60.67</v>
      </c>
      <c r="G966" s="79">
        <v>8</v>
      </c>
    </row>
    <row r="967" spans="1:7">
      <c r="A967" s="79" t="s">
        <v>1554</v>
      </c>
      <c r="B967" s="79" t="s">
        <v>3819</v>
      </c>
      <c r="C967" s="79" t="s">
        <v>3836</v>
      </c>
      <c r="D967" s="79" t="s">
        <v>1091</v>
      </c>
      <c r="E967" s="79" t="s">
        <v>6398</v>
      </c>
      <c r="F967" s="83">
        <v>72.330000000000013</v>
      </c>
      <c r="G967" s="79">
        <v>10</v>
      </c>
    </row>
    <row r="968" spans="1:7">
      <c r="A968" s="79" t="s">
        <v>1553</v>
      </c>
      <c r="B968" s="79" t="s">
        <v>3819</v>
      </c>
      <c r="C968" s="79" t="s">
        <v>3836</v>
      </c>
      <c r="D968" s="79" t="s">
        <v>3558</v>
      </c>
      <c r="E968" s="79" t="s">
        <v>6399</v>
      </c>
      <c r="F968" s="83">
        <v>60.67</v>
      </c>
      <c r="G968" s="79">
        <v>8</v>
      </c>
    </row>
    <row r="969" spans="1:7">
      <c r="A969" s="79" t="s">
        <v>1552</v>
      </c>
      <c r="B969" s="79" t="s">
        <v>3819</v>
      </c>
      <c r="C969" s="79" t="s">
        <v>3836</v>
      </c>
      <c r="D969" s="79" t="s">
        <v>3559</v>
      </c>
      <c r="E969" s="79" t="s">
        <v>6398</v>
      </c>
      <c r="F969" s="83">
        <v>60.67</v>
      </c>
      <c r="G969" s="79">
        <v>8</v>
      </c>
    </row>
    <row r="970" spans="1:7">
      <c r="A970" s="79" t="s">
        <v>1551</v>
      </c>
      <c r="B970" s="79" t="s">
        <v>3819</v>
      </c>
      <c r="C970" s="79" t="s">
        <v>2583</v>
      </c>
      <c r="D970" s="79" t="s">
        <v>3560</v>
      </c>
      <c r="E970" s="79" t="s">
        <v>6400</v>
      </c>
      <c r="F970" s="83">
        <v>63.81</v>
      </c>
      <c r="G970" s="79">
        <v>9</v>
      </c>
    </row>
    <row r="971" spans="1:7">
      <c r="A971" s="79" t="s">
        <v>1550</v>
      </c>
      <c r="B971" s="79" t="s">
        <v>3819</v>
      </c>
      <c r="C971" s="79" t="s">
        <v>2583</v>
      </c>
      <c r="D971" s="79" t="s">
        <v>3561</v>
      </c>
      <c r="E971" s="79" t="s">
        <v>6401</v>
      </c>
      <c r="F971" s="83">
        <v>57.210000000000008</v>
      </c>
      <c r="G971" s="79">
        <v>7</v>
      </c>
    </row>
    <row r="972" spans="1:7">
      <c r="A972" s="79" t="s">
        <v>1549</v>
      </c>
      <c r="B972" s="79" t="s">
        <v>3819</v>
      </c>
      <c r="C972" s="79" t="s">
        <v>2583</v>
      </c>
      <c r="D972" s="79" t="s">
        <v>3562</v>
      </c>
      <c r="E972" s="79" t="s">
        <v>6402</v>
      </c>
      <c r="F972" s="83">
        <v>65.42</v>
      </c>
      <c r="G972" s="79">
        <v>9</v>
      </c>
    </row>
    <row r="973" spans="1:7">
      <c r="A973" s="79" t="s">
        <v>1548</v>
      </c>
      <c r="B973" s="79" t="s">
        <v>3819</v>
      </c>
      <c r="C973" s="79" t="s">
        <v>2583</v>
      </c>
      <c r="D973" s="79" t="s">
        <v>3563</v>
      </c>
      <c r="E973" s="79" t="s">
        <v>6403</v>
      </c>
      <c r="F973" s="83">
        <v>78.459999999999994</v>
      </c>
      <c r="G973" s="79">
        <v>10</v>
      </c>
    </row>
    <row r="974" spans="1:7">
      <c r="A974" s="79" t="s">
        <v>1547</v>
      </c>
      <c r="B974" s="79" t="s">
        <v>3819</v>
      </c>
      <c r="C974" s="79" t="s">
        <v>2589</v>
      </c>
      <c r="D974" s="79" t="s">
        <v>3564</v>
      </c>
      <c r="E974" s="79" t="s">
        <v>6404</v>
      </c>
      <c r="F974" s="83">
        <v>44</v>
      </c>
      <c r="G974" s="79">
        <v>6</v>
      </c>
    </row>
    <row r="975" spans="1:7">
      <c r="A975" s="79" t="s">
        <v>1546</v>
      </c>
      <c r="B975" s="79" t="s">
        <v>3819</v>
      </c>
      <c r="C975" s="79" t="s">
        <v>2589</v>
      </c>
      <c r="D975" s="79" t="s">
        <v>3565</v>
      </c>
      <c r="E975" s="79" t="s">
        <v>6405</v>
      </c>
      <c r="F975" s="83">
        <v>39.75</v>
      </c>
      <c r="G975" s="79">
        <v>5</v>
      </c>
    </row>
    <row r="976" spans="1:7">
      <c r="A976" s="79" t="s">
        <v>1545</v>
      </c>
      <c r="B976" s="79" t="s">
        <v>3819</v>
      </c>
      <c r="C976" s="79" t="s">
        <v>2589</v>
      </c>
      <c r="D976" s="79" t="s">
        <v>3566</v>
      </c>
      <c r="E976" s="79" t="s">
        <v>6406</v>
      </c>
      <c r="F976" s="83">
        <v>25.66</v>
      </c>
      <c r="G976" s="79">
        <v>3</v>
      </c>
    </row>
    <row r="977" spans="1:7">
      <c r="A977" s="79" t="s">
        <v>1544</v>
      </c>
      <c r="B977" s="79" t="s">
        <v>3819</v>
      </c>
      <c r="C977" s="79" t="s">
        <v>2589</v>
      </c>
      <c r="D977" s="79" t="s">
        <v>3567</v>
      </c>
      <c r="E977" s="79" t="s">
        <v>6407</v>
      </c>
      <c r="F977" s="83">
        <v>29.343260000000001</v>
      </c>
      <c r="G977" s="79">
        <v>3</v>
      </c>
    </row>
    <row r="978" spans="1:7">
      <c r="A978" s="79" t="s">
        <v>1543</v>
      </c>
      <c r="B978" s="79" t="s">
        <v>3819</v>
      </c>
      <c r="C978" s="79" t="s">
        <v>2589</v>
      </c>
      <c r="D978" s="79" t="s">
        <v>3568</v>
      </c>
      <c r="E978" s="79" t="s">
        <v>6408</v>
      </c>
      <c r="F978" s="83">
        <v>36.82</v>
      </c>
      <c r="G978" s="79">
        <v>5</v>
      </c>
    </row>
    <row r="979" spans="1:7">
      <c r="A979" s="79" t="s">
        <v>1542</v>
      </c>
      <c r="B979" s="79" t="s">
        <v>3819</v>
      </c>
      <c r="C979" s="79" t="s">
        <v>2614</v>
      </c>
      <c r="D979" s="79" t="s">
        <v>3215</v>
      </c>
      <c r="E979" s="79" t="s">
        <v>6409</v>
      </c>
      <c r="F979" s="83">
        <v>49.72</v>
      </c>
      <c r="G979" s="79">
        <v>6</v>
      </c>
    </row>
    <row r="980" spans="1:7">
      <c r="A980" s="79" t="s">
        <v>1541</v>
      </c>
      <c r="B980" s="79" t="s">
        <v>3819</v>
      </c>
      <c r="C980" s="79" t="s">
        <v>2614</v>
      </c>
      <c r="D980" s="79" t="s">
        <v>3569</v>
      </c>
      <c r="E980" s="79" t="s">
        <v>6410</v>
      </c>
      <c r="F980" s="83">
        <v>38.769999999999996</v>
      </c>
      <c r="G980" s="79">
        <v>5</v>
      </c>
    </row>
    <row r="981" spans="1:7">
      <c r="A981" s="79" t="s">
        <v>1540</v>
      </c>
      <c r="B981" s="79" t="s">
        <v>3819</v>
      </c>
      <c r="C981" s="79" t="s">
        <v>2614</v>
      </c>
      <c r="D981" s="79" t="s">
        <v>3570</v>
      </c>
      <c r="E981" s="79" t="s">
        <v>6411</v>
      </c>
      <c r="F981" s="83">
        <v>48.43</v>
      </c>
      <c r="G981" s="79">
        <v>6</v>
      </c>
    </row>
    <row r="982" spans="1:7">
      <c r="A982" s="79" t="s">
        <v>1539</v>
      </c>
      <c r="B982" s="79" t="s">
        <v>3819</v>
      </c>
      <c r="C982" s="79" t="s">
        <v>2614</v>
      </c>
      <c r="D982" s="79" t="s">
        <v>3571</v>
      </c>
      <c r="E982" s="79" t="s">
        <v>6412</v>
      </c>
      <c r="F982" s="83">
        <v>22.82</v>
      </c>
      <c r="G982" s="79">
        <v>3</v>
      </c>
    </row>
    <row r="983" spans="1:7">
      <c r="A983" s="79" t="s">
        <v>1538</v>
      </c>
      <c r="B983" s="79" t="s">
        <v>3819</v>
      </c>
      <c r="C983" s="79" t="s">
        <v>2614</v>
      </c>
      <c r="D983" s="79" t="s">
        <v>3572</v>
      </c>
      <c r="E983" s="79" t="s">
        <v>6413</v>
      </c>
      <c r="F983" s="83">
        <v>43.13</v>
      </c>
      <c r="G983" s="79">
        <v>5</v>
      </c>
    </row>
    <row r="984" spans="1:7">
      <c r="A984" s="79" t="s">
        <v>1537</v>
      </c>
      <c r="B984" s="79" t="s">
        <v>3819</v>
      </c>
      <c r="C984" s="79" t="s">
        <v>2614</v>
      </c>
      <c r="D984" s="79" t="s">
        <v>3573</v>
      </c>
      <c r="E984" s="79" t="s">
        <v>6414</v>
      </c>
      <c r="F984" s="83">
        <v>57.120000000000005</v>
      </c>
      <c r="G984" s="79">
        <v>7</v>
      </c>
    </row>
    <row r="985" spans="1:7">
      <c r="A985" s="79" t="s">
        <v>1536</v>
      </c>
      <c r="B985" s="79" t="s">
        <v>3819</v>
      </c>
      <c r="C985" s="79" t="s">
        <v>2614</v>
      </c>
      <c r="D985" s="79" t="s">
        <v>3574</v>
      </c>
      <c r="E985" s="79" t="s">
        <v>6414</v>
      </c>
      <c r="F985" s="83">
        <v>58.4</v>
      </c>
      <c r="G985" s="79">
        <v>8</v>
      </c>
    </row>
    <row r="986" spans="1:7">
      <c r="A986" s="79" t="s">
        <v>1535</v>
      </c>
      <c r="B986" s="79" t="s">
        <v>3819</v>
      </c>
      <c r="C986" s="79" t="s">
        <v>2662</v>
      </c>
      <c r="D986" s="79" t="s">
        <v>3575</v>
      </c>
      <c r="E986" s="79" t="s">
        <v>6415</v>
      </c>
      <c r="F986" s="83">
        <v>61.250000000000007</v>
      </c>
      <c r="G986" s="79">
        <v>8</v>
      </c>
    </row>
    <row r="987" spans="1:7">
      <c r="A987" s="79" t="s">
        <v>1534</v>
      </c>
      <c r="B987" s="79" t="s">
        <v>3819</v>
      </c>
      <c r="C987" s="79" t="s">
        <v>2662</v>
      </c>
      <c r="D987" s="79" t="s">
        <v>3576</v>
      </c>
      <c r="E987" s="79" t="s">
        <v>6416</v>
      </c>
      <c r="F987" s="83">
        <v>38.36</v>
      </c>
      <c r="G987" s="79">
        <v>5</v>
      </c>
    </row>
    <row r="988" spans="1:7">
      <c r="A988" s="79" t="s">
        <v>1533</v>
      </c>
      <c r="B988" s="79" t="s">
        <v>3819</v>
      </c>
      <c r="C988" s="79" t="s">
        <v>2662</v>
      </c>
      <c r="D988" s="79" t="s">
        <v>3577</v>
      </c>
      <c r="E988" s="79" t="s">
        <v>6415</v>
      </c>
      <c r="F988" s="83">
        <v>46.82</v>
      </c>
      <c r="G988" s="79">
        <v>6</v>
      </c>
    </row>
    <row r="989" spans="1:7">
      <c r="A989" s="79" t="s">
        <v>1532</v>
      </c>
      <c r="B989" s="79" t="s">
        <v>3819</v>
      </c>
      <c r="C989" s="79" t="s">
        <v>2662</v>
      </c>
      <c r="D989" s="79" t="s">
        <v>3578</v>
      </c>
      <c r="E989" s="79" t="s">
        <v>6417</v>
      </c>
      <c r="F989" s="83">
        <v>61.94</v>
      </c>
      <c r="G989" s="79">
        <v>8</v>
      </c>
    </row>
    <row r="990" spans="1:7">
      <c r="A990" s="79" t="s">
        <v>1531</v>
      </c>
      <c r="B990" s="79" t="s">
        <v>3819</v>
      </c>
      <c r="C990" s="79" t="s">
        <v>2662</v>
      </c>
      <c r="D990" s="79" t="s">
        <v>3579</v>
      </c>
      <c r="E990" s="79" t="s">
        <v>6418</v>
      </c>
      <c r="F990" s="83">
        <v>60.5</v>
      </c>
      <c r="G990" s="79">
        <v>8</v>
      </c>
    </row>
    <row r="991" spans="1:7">
      <c r="A991" s="79" t="s">
        <v>1530</v>
      </c>
      <c r="B991" s="79" t="s">
        <v>3819</v>
      </c>
      <c r="C991" s="79" t="s">
        <v>2662</v>
      </c>
      <c r="D991" s="79" t="s">
        <v>3580</v>
      </c>
      <c r="E991" s="79" t="s">
        <v>6419</v>
      </c>
      <c r="F991" s="83">
        <v>57.72</v>
      </c>
      <c r="G991" s="79">
        <v>8</v>
      </c>
    </row>
    <row r="992" spans="1:7">
      <c r="A992" s="79" t="s">
        <v>1529</v>
      </c>
      <c r="B992" s="79" t="s">
        <v>3819</v>
      </c>
      <c r="C992" s="79" t="s">
        <v>2662</v>
      </c>
      <c r="D992" s="79" t="s">
        <v>3099</v>
      </c>
      <c r="E992" s="79" t="s">
        <v>6420</v>
      </c>
      <c r="F992" s="83">
        <v>67.569999999999993</v>
      </c>
      <c r="G992" s="79">
        <v>9</v>
      </c>
    </row>
    <row r="993" spans="1:7">
      <c r="A993" s="79" t="s">
        <v>1528</v>
      </c>
      <c r="B993" s="79" t="s">
        <v>3819</v>
      </c>
      <c r="C993" s="79" t="s">
        <v>2662</v>
      </c>
      <c r="D993" s="79" t="s">
        <v>3581</v>
      </c>
      <c r="E993" s="79" t="s">
        <v>6415</v>
      </c>
      <c r="F993" s="83">
        <v>60.519999999999996</v>
      </c>
      <c r="G993" s="79">
        <v>8</v>
      </c>
    </row>
    <row r="994" spans="1:7">
      <c r="A994" s="79" t="s">
        <v>1527</v>
      </c>
      <c r="B994" s="79" t="s">
        <v>2573</v>
      </c>
      <c r="C994" s="79" t="s">
        <v>2573</v>
      </c>
      <c r="D994" s="79" t="s">
        <v>3582</v>
      </c>
      <c r="E994" s="79" t="s">
        <v>6421</v>
      </c>
      <c r="F994" s="83">
        <v>3.1</v>
      </c>
      <c r="G994" s="79">
        <v>1</v>
      </c>
    </row>
    <row r="995" spans="1:7">
      <c r="A995" s="79" t="s">
        <v>1526</v>
      </c>
      <c r="B995" s="79" t="s">
        <v>2573</v>
      </c>
      <c r="C995" s="79" t="s">
        <v>2573</v>
      </c>
      <c r="D995" s="79" t="s">
        <v>3583</v>
      </c>
      <c r="E995" s="79" t="s">
        <v>6422</v>
      </c>
      <c r="F995" s="83">
        <v>6.08</v>
      </c>
      <c r="G995" s="79">
        <v>1</v>
      </c>
    </row>
    <row r="996" spans="1:7">
      <c r="A996" s="79" t="s">
        <v>1525</v>
      </c>
      <c r="B996" s="79" t="s">
        <v>2573</v>
      </c>
      <c r="C996" s="79" t="s">
        <v>2573</v>
      </c>
      <c r="D996" s="79" t="s">
        <v>3584</v>
      </c>
      <c r="E996" s="79" t="s">
        <v>6423</v>
      </c>
      <c r="F996" s="83">
        <v>10.6</v>
      </c>
      <c r="G996" s="79">
        <v>1</v>
      </c>
    </row>
    <row r="997" spans="1:7">
      <c r="A997" s="79" t="s">
        <v>1524</v>
      </c>
      <c r="B997" s="79" t="s">
        <v>2573</v>
      </c>
      <c r="C997" s="79" t="s">
        <v>2573</v>
      </c>
      <c r="D997" s="79" t="s">
        <v>3585</v>
      </c>
      <c r="E997" s="79" t="s">
        <v>6424</v>
      </c>
      <c r="F997" s="83">
        <v>4.72</v>
      </c>
      <c r="G997" s="79">
        <v>1</v>
      </c>
    </row>
    <row r="998" spans="1:7">
      <c r="A998" s="79" t="s">
        <v>1523</v>
      </c>
      <c r="B998" s="79" t="s">
        <v>2573</v>
      </c>
      <c r="C998" s="79" t="s">
        <v>2573</v>
      </c>
      <c r="D998" s="79" t="s">
        <v>3586</v>
      </c>
      <c r="E998" s="79" t="s">
        <v>6425</v>
      </c>
      <c r="F998" s="83">
        <v>10.43</v>
      </c>
      <c r="G998" s="79">
        <v>1</v>
      </c>
    </row>
    <row r="999" spans="1:7">
      <c r="A999" s="79" t="s">
        <v>1522</v>
      </c>
      <c r="B999" s="79" t="s">
        <v>2573</v>
      </c>
      <c r="C999" s="79" t="s">
        <v>2573</v>
      </c>
      <c r="D999" s="79" t="s">
        <v>3587</v>
      </c>
      <c r="E999" s="79" t="s">
        <v>6425</v>
      </c>
      <c r="F999" s="83">
        <v>4.6500000000000004</v>
      </c>
      <c r="G999" s="79">
        <v>1</v>
      </c>
    </row>
    <row r="1000" spans="1:7">
      <c r="A1000" s="79" t="s">
        <v>1521</v>
      </c>
      <c r="B1000" s="79" t="s">
        <v>2573</v>
      </c>
      <c r="C1000" s="79" t="s">
        <v>2573</v>
      </c>
      <c r="D1000" s="79" t="s">
        <v>1226</v>
      </c>
      <c r="E1000" s="79" t="s">
        <v>6426</v>
      </c>
      <c r="F1000" s="83">
        <v>1.7999999999999998</v>
      </c>
      <c r="G1000" s="79">
        <v>1</v>
      </c>
    </row>
    <row r="1001" spans="1:7">
      <c r="A1001" s="79" t="s">
        <v>1520</v>
      </c>
      <c r="B1001" s="79" t="s">
        <v>2573</v>
      </c>
      <c r="C1001" s="79" t="s">
        <v>2573</v>
      </c>
      <c r="D1001" s="79" t="s">
        <v>1207</v>
      </c>
      <c r="E1001" s="79" t="s">
        <v>6427</v>
      </c>
      <c r="F1001" s="83">
        <v>21.349999999999998</v>
      </c>
      <c r="G1001" s="79">
        <v>2</v>
      </c>
    </row>
    <row r="1002" spans="1:7">
      <c r="A1002" s="79" t="s">
        <v>1519</v>
      </c>
      <c r="B1002" s="79" t="s">
        <v>2573</v>
      </c>
      <c r="C1002" s="79" t="s">
        <v>2573</v>
      </c>
      <c r="D1002" s="79" t="s">
        <v>3588</v>
      </c>
      <c r="E1002" s="79" t="s">
        <v>6427</v>
      </c>
      <c r="F1002" s="83">
        <v>19.869999999999997</v>
      </c>
      <c r="G1002" s="79">
        <v>2</v>
      </c>
    </row>
    <row r="1003" spans="1:7">
      <c r="A1003" s="79" t="s">
        <v>1518</v>
      </c>
      <c r="B1003" s="79" t="s">
        <v>2573</v>
      </c>
      <c r="C1003" s="79" t="s">
        <v>2573</v>
      </c>
      <c r="D1003" s="79" t="s">
        <v>848</v>
      </c>
      <c r="E1003" s="79" t="s">
        <v>6427</v>
      </c>
      <c r="F1003" s="83">
        <v>7.6300000000000008</v>
      </c>
      <c r="G1003" s="79">
        <v>1</v>
      </c>
    </row>
    <row r="1004" spans="1:7">
      <c r="A1004" s="79" t="s">
        <v>1517</v>
      </c>
      <c r="B1004" s="79" t="s">
        <v>2573</v>
      </c>
      <c r="C1004" s="79" t="s">
        <v>2573</v>
      </c>
      <c r="D1004" s="79" t="s">
        <v>3327</v>
      </c>
      <c r="E1004" s="79" t="s">
        <v>6427</v>
      </c>
      <c r="F1004" s="83">
        <v>6.9700000000000006</v>
      </c>
      <c r="G1004" s="79">
        <v>1</v>
      </c>
    </row>
    <row r="1005" spans="1:7">
      <c r="A1005" s="79" t="s">
        <v>1516</v>
      </c>
      <c r="B1005" s="79" t="s">
        <v>2573</v>
      </c>
      <c r="C1005" s="79" t="s">
        <v>2573</v>
      </c>
      <c r="D1005" s="79" t="s">
        <v>3589</v>
      </c>
      <c r="E1005" s="79" t="s">
        <v>6428</v>
      </c>
      <c r="F1005" s="83">
        <v>8.3099999999999987</v>
      </c>
      <c r="G1005" s="79">
        <v>1</v>
      </c>
    </row>
    <row r="1006" spans="1:7">
      <c r="A1006" s="79" t="s">
        <v>1515</v>
      </c>
      <c r="B1006" s="79" t="s">
        <v>2573</v>
      </c>
      <c r="C1006" s="79" t="s">
        <v>2573</v>
      </c>
      <c r="D1006" s="79" t="s">
        <v>3590</v>
      </c>
      <c r="E1006" s="79" t="s">
        <v>6429</v>
      </c>
      <c r="F1006" s="83">
        <v>8.24</v>
      </c>
      <c r="G1006" s="79">
        <v>1</v>
      </c>
    </row>
    <row r="1007" spans="1:7">
      <c r="A1007" s="79" t="s">
        <v>1514</v>
      </c>
      <c r="B1007" s="79" t="s">
        <v>2573</v>
      </c>
      <c r="C1007" s="79" t="s">
        <v>2573</v>
      </c>
      <c r="D1007" s="79" t="s">
        <v>3591</v>
      </c>
      <c r="E1007" s="79" t="s">
        <v>6430</v>
      </c>
      <c r="F1007" s="83">
        <v>19.869999999999997</v>
      </c>
      <c r="G1007" s="79">
        <v>2</v>
      </c>
    </row>
    <row r="1008" spans="1:7">
      <c r="A1008" s="79" t="s">
        <v>1513</v>
      </c>
      <c r="B1008" s="79" t="s">
        <v>2573</v>
      </c>
      <c r="C1008" s="79" t="s">
        <v>2574</v>
      </c>
      <c r="D1008" s="79" t="s">
        <v>3592</v>
      </c>
      <c r="E1008" s="79" t="s">
        <v>6431</v>
      </c>
      <c r="F1008" s="83">
        <v>7.61</v>
      </c>
      <c r="G1008" s="79">
        <v>1</v>
      </c>
    </row>
    <row r="1009" spans="1:7">
      <c r="A1009" s="79" t="s">
        <v>1512</v>
      </c>
      <c r="B1009" s="79" t="s">
        <v>2573</v>
      </c>
      <c r="C1009" s="79" t="s">
        <v>2574</v>
      </c>
      <c r="D1009" s="79" t="s">
        <v>3593</v>
      </c>
      <c r="E1009" s="79" t="s">
        <v>6432</v>
      </c>
      <c r="F1009" s="83">
        <v>7.3400000000000007</v>
      </c>
      <c r="G1009" s="79">
        <v>1</v>
      </c>
    </row>
    <row r="1010" spans="1:7">
      <c r="A1010" s="79" t="s">
        <v>1511</v>
      </c>
      <c r="B1010" s="79" t="s">
        <v>2573</v>
      </c>
      <c r="C1010" s="79" t="s">
        <v>2574</v>
      </c>
      <c r="D1010" s="79" t="s">
        <v>3594</v>
      </c>
      <c r="E1010" s="79" t="s">
        <v>6431</v>
      </c>
      <c r="F1010" s="83">
        <v>5.4079639999999998</v>
      </c>
      <c r="G1010" s="79">
        <v>1</v>
      </c>
    </row>
    <row r="1011" spans="1:7">
      <c r="A1011" s="79" t="s">
        <v>1510</v>
      </c>
      <c r="B1011" s="79" t="s">
        <v>2573</v>
      </c>
      <c r="C1011" s="79" t="s">
        <v>2574</v>
      </c>
      <c r="D1011" s="79" t="s">
        <v>3595</v>
      </c>
      <c r="E1011" s="79" t="s">
        <v>6431</v>
      </c>
      <c r="F1011" s="83">
        <v>3.62</v>
      </c>
      <c r="G1011" s="79">
        <v>1</v>
      </c>
    </row>
    <row r="1012" spans="1:7">
      <c r="A1012" s="79" t="s">
        <v>1509</v>
      </c>
      <c r="B1012" s="79" t="s">
        <v>2573</v>
      </c>
      <c r="C1012" s="79" t="s">
        <v>2574</v>
      </c>
      <c r="D1012" s="79" t="s">
        <v>3467</v>
      </c>
      <c r="E1012" s="79" t="s">
        <v>6433</v>
      </c>
      <c r="F1012" s="83">
        <v>7.7299999999999995</v>
      </c>
      <c r="G1012" s="79">
        <v>1</v>
      </c>
    </row>
    <row r="1013" spans="1:7">
      <c r="A1013" s="79" t="s">
        <v>1508</v>
      </c>
      <c r="B1013" s="79" t="s">
        <v>2573</v>
      </c>
      <c r="C1013" s="79" t="s">
        <v>2574</v>
      </c>
      <c r="D1013" s="79" t="s">
        <v>3596</v>
      </c>
      <c r="E1013" s="79" t="s">
        <v>6434</v>
      </c>
      <c r="F1013" s="83">
        <v>14.399999999999999</v>
      </c>
      <c r="G1013" s="79">
        <v>2</v>
      </c>
    </row>
    <row r="1014" spans="1:7">
      <c r="A1014" s="79" t="s">
        <v>1507</v>
      </c>
      <c r="B1014" s="79" t="s">
        <v>2573</v>
      </c>
      <c r="C1014" s="79" t="s">
        <v>2574</v>
      </c>
      <c r="D1014" s="79" t="s">
        <v>1226</v>
      </c>
      <c r="E1014" s="79" t="s">
        <v>6435</v>
      </c>
      <c r="F1014" s="83">
        <v>8.3800000000000008</v>
      </c>
      <c r="G1014" s="79">
        <v>1</v>
      </c>
    </row>
    <row r="1015" spans="1:7">
      <c r="A1015" s="79" t="s">
        <v>1506</v>
      </c>
      <c r="B1015" s="79" t="s">
        <v>2573</v>
      </c>
      <c r="C1015" s="79" t="s">
        <v>2574</v>
      </c>
      <c r="D1015" s="79" t="s">
        <v>3597</v>
      </c>
      <c r="E1015" s="79" t="s">
        <v>6436</v>
      </c>
      <c r="F1015" s="83">
        <v>12.08</v>
      </c>
      <c r="G1015" s="79">
        <v>1</v>
      </c>
    </row>
    <row r="1016" spans="1:7">
      <c r="A1016" s="79" t="s">
        <v>1505</v>
      </c>
      <c r="B1016" s="79" t="s">
        <v>2573</v>
      </c>
      <c r="C1016" s="79" t="s">
        <v>2574</v>
      </c>
      <c r="D1016" s="79" t="s">
        <v>3598</v>
      </c>
      <c r="E1016" s="79" t="s">
        <v>6436</v>
      </c>
      <c r="F1016" s="83">
        <v>5.4079639999999998</v>
      </c>
      <c r="G1016" s="79">
        <v>1</v>
      </c>
    </row>
    <row r="1017" spans="1:7">
      <c r="A1017" s="79" t="s">
        <v>1504</v>
      </c>
      <c r="B1017" s="79" t="s">
        <v>2573</v>
      </c>
      <c r="C1017" s="79" t="s">
        <v>2574</v>
      </c>
      <c r="D1017" s="79" t="s">
        <v>3599</v>
      </c>
      <c r="E1017" s="79" t="s">
        <v>6437</v>
      </c>
      <c r="F1017" s="83">
        <v>7.62</v>
      </c>
      <c r="G1017" s="79">
        <v>1</v>
      </c>
    </row>
    <row r="1018" spans="1:7">
      <c r="A1018" s="79" t="s">
        <v>1503</v>
      </c>
      <c r="B1018" s="79" t="s">
        <v>2573</v>
      </c>
      <c r="C1018" s="79" t="s">
        <v>2574</v>
      </c>
      <c r="D1018" s="79" t="s">
        <v>3600</v>
      </c>
      <c r="E1018" s="79" t="s">
        <v>6438</v>
      </c>
      <c r="F1018" s="83">
        <v>4.9689269999999999</v>
      </c>
      <c r="G1018" s="79">
        <v>1</v>
      </c>
    </row>
    <row r="1019" spans="1:7">
      <c r="A1019" s="79" t="s">
        <v>1502</v>
      </c>
      <c r="B1019" s="79" t="s">
        <v>2573</v>
      </c>
      <c r="C1019" s="79" t="s">
        <v>3837</v>
      </c>
      <c r="D1019" s="79" t="s">
        <v>3601</v>
      </c>
      <c r="E1019" s="79" t="s">
        <v>6439</v>
      </c>
      <c r="F1019" s="83">
        <v>6.4399999999999995</v>
      </c>
      <c r="G1019" s="79">
        <v>1</v>
      </c>
    </row>
    <row r="1020" spans="1:7">
      <c r="A1020" s="79" t="s">
        <v>1501</v>
      </c>
      <c r="B1020" s="79" t="s">
        <v>2573</v>
      </c>
      <c r="C1020" s="79" t="s">
        <v>3837</v>
      </c>
      <c r="D1020" s="79" t="s">
        <v>3602</v>
      </c>
      <c r="E1020" s="79" t="s">
        <v>6440</v>
      </c>
      <c r="F1020" s="83">
        <v>1.2492110000000001</v>
      </c>
      <c r="G1020" s="79">
        <v>1</v>
      </c>
    </row>
    <row r="1021" spans="1:7">
      <c r="A1021" s="79" t="s">
        <v>1500</v>
      </c>
      <c r="B1021" s="79" t="s">
        <v>2573</v>
      </c>
      <c r="C1021" s="79" t="s">
        <v>3837</v>
      </c>
      <c r="D1021" s="79" t="s">
        <v>3603</v>
      </c>
      <c r="E1021" s="79" t="s">
        <v>6441</v>
      </c>
      <c r="F1021" s="83">
        <v>3.7839960000000001</v>
      </c>
      <c r="G1021" s="79">
        <v>1</v>
      </c>
    </row>
    <row r="1022" spans="1:7">
      <c r="A1022" s="79" t="s">
        <v>1499</v>
      </c>
      <c r="B1022" s="79" t="s">
        <v>2573</v>
      </c>
      <c r="C1022" s="79" t="s">
        <v>3837</v>
      </c>
      <c r="D1022" s="79" t="s">
        <v>3604</v>
      </c>
      <c r="E1022" s="79" t="s">
        <v>6442</v>
      </c>
      <c r="F1022" s="83">
        <v>1.2492110000000001</v>
      </c>
      <c r="G1022" s="79">
        <v>1</v>
      </c>
    </row>
    <row r="1023" spans="1:7">
      <c r="A1023" s="79" t="s">
        <v>1498</v>
      </c>
      <c r="B1023" s="79" t="s">
        <v>2573</v>
      </c>
      <c r="C1023" s="79" t="s">
        <v>3837</v>
      </c>
      <c r="D1023" s="79" t="s">
        <v>2760</v>
      </c>
      <c r="E1023" s="79" t="s">
        <v>6443</v>
      </c>
      <c r="F1023" s="83">
        <v>3.7839960000000001</v>
      </c>
      <c r="G1023" s="79">
        <v>1</v>
      </c>
    </row>
    <row r="1024" spans="1:7">
      <c r="A1024" s="79" t="s">
        <v>1497</v>
      </c>
      <c r="B1024" s="79" t="s">
        <v>2573</v>
      </c>
      <c r="C1024" s="79" t="s">
        <v>2668</v>
      </c>
      <c r="D1024" s="79" t="s">
        <v>3605</v>
      </c>
      <c r="E1024" s="79" t="s">
        <v>6444</v>
      </c>
      <c r="F1024" s="83">
        <v>2.7665929999999994</v>
      </c>
      <c r="G1024" s="79">
        <v>1</v>
      </c>
    </row>
    <row r="1025" spans="1:7">
      <c r="A1025" s="79" t="s">
        <v>1496</v>
      </c>
      <c r="B1025" s="79" t="s">
        <v>2573</v>
      </c>
      <c r="C1025" s="79" t="s">
        <v>2668</v>
      </c>
      <c r="D1025" s="79" t="s">
        <v>3606</v>
      </c>
      <c r="E1025" s="79" t="s">
        <v>6445</v>
      </c>
      <c r="F1025" s="83">
        <v>4.41</v>
      </c>
      <c r="G1025" s="79">
        <v>1</v>
      </c>
    </row>
    <row r="1026" spans="1:7">
      <c r="A1026" s="79" t="s">
        <v>1495</v>
      </c>
      <c r="B1026" s="79" t="s">
        <v>2573</v>
      </c>
      <c r="C1026" s="79" t="s">
        <v>2668</v>
      </c>
      <c r="D1026" s="79" t="s">
        <v>3086</v>
      </c>
      <c r="E1026" s="79" t="s">
        <v>6446</v>
      </c>
      <c r="F1026" s="83">
        <v>4.0512240000000004</v>
      </c>
      <c r="G1026" s="79">
        <v>1</v>
      </c>
    </row>
    <row r="1027" spans="1:7">
      <c r="A1027" s="79" t="s">
        <v>1494</v>
      </c>
      <c r="B1027" s="79" t="s">
        <v>2573</v>
      </c>
      <c r="C1027" s="79" t="s">
        <v>2668</v>
      </c>
      <c r="D1027" s="79" t="s">
        <v>839</v>
      </c>
      <c r="E1027" s="79" t="s">
        <v>6447</v>
      </c>
      <c r="F1027" s="83">
        <v>3.3926199999999995</v>
      </c>
      <c r="G1027" s="79">
        <v>1</v>
      </c>
    </row>
    <row r="1028" spans="1:7">
      <c r="A1028" s="79" t="s">
        <v>1493</v>
      </c>
      <c r="B1028" s="79" t="s">
        <v>2573</v>
      </c>
      <c r="C1028" s="79" t="s">
        <v>2668</v>
      </c>
      <c r="D1028" s="79" t="s">
        <v>3607</v>
      </c>
      <c r="E1028" s="79" t="s">
        <v>6448</v>
      </c>
      <c r="F1028" s="83">
        <v>2.7665929999999994</v>
      </c>
      <c r="G1028" s="79">
        <v>1</v>
      </c>
    </row>
    <row r="1029" spans="1:7">
      <c r="A1029" s="79" t="s">
        <v>1492</v>
      </c>
      <c r="B1029" s="79" t="s">
        <v>2573</v>
      </c>
      <c r="C1029" s="79" t="s">
        <v>2666</v>
      </c>
      <c r="D1029" s="79" t="s">
        <v>3608</v>
      </c>
      <c r="E1029" s="79" t="s">
        <v>6449</v>
      </c>
      <c r="F1029" s="83">
        <v>6.41</v>
      </c>
      <c r="G1029" s="79">
        <v>1</v>
      </c>
    </row>
    <row r="1030" spans="1:7">
      <c r="A1030" s="79" t="s">
        <v>1491</v>
      </c>
      <c r="B1030" s="79" t="s">
        <v>2573</v>
      </c>
      <c r="C1030" s="79" t="s">
        <v>2666</v>
      </c>
      <c r="D1030" s="79" t="s">
        <v>3609</v>
      </c>
      <c r="E1030" s="79" t="s">
        <v>6450</v>
      </c>
      <c r="F1030" s="83">
        <v>39.56</v>
      </c>
      <c r="G1030" s="79">
        <v>5</v>
      </c>
    </row>
    <row r="1031" spans="1:7">
      <c r="A1031" s="79" t="s">
        <v>1490</v>
      </c>
      <c r="B1031" s="79" t="s">
        <v>2573</v>
      </c>
      <c r="C1031" s="79" t="s">
        <v>2666</v>
      </c>
      <c r="D1031" s="79" t="s">
        <v>3610</v>
      </c>
      <c r="E1031" s="79" t="s">
        <v>6450</v>
      </c>
      <c r="F1031" s="83">
        <v>14.45</v>
      </c>
      <c r="G1031" s="79">
        <v>2</v>
      </c>
    </row>
    <row r="1032" spans="1:7">
      <c r="A1032" s="79" t="s">
        <v>1489</v>
      </c>
      <c r="B1032" s="79" t="s">
        <v>2573</v>
      </c>
      <c r="C1032" s="79" t="s">
        <v>2666</v>
      </c>
      <c r="D1032" s="79" t="s">
        <v>1180</v>
      </c>
      <c r="E1032" s="79" t="s">
        <v>6451</v>
      </c>
      <c r="F1032" s="83">
        <v>6.67</v>
      </c>
      <c r="G1032" s="79">
        <v>1</v>
      </c>
    </row>
    <row r="1033" spans="1:7">
      <c r="A1033" s="79" t="s">
        <v>1488</v>
      </c>
      <c r="B1033" s="79" t="s">
        <v>2573</v>
      </c>
      <c r="C1033" s="79" t="s">
        <v>2666</v>
      </c>
      <c r="D1033" s="79" t="s">
        <v>3611</v>
      </c>
      <c r="E1033" s="79" t="s">
        <v>6452</v>
      </c>
      <c r="F1033" s="83">
        <v>3.7061999999999999</v>
      </c>
      <c r="G1033" s="79">
        <v>1</v>
      </c>
    </row>
    <row r="1034" spans="1:7">
      <c r="A1034" s="79" t="s">
        <v>1487</v>
      </c>
      <c r="B1034" s="79" t="s">
        <v>2573</v>
      </c>
      <c r="C1034" s="79" t="s">
        <v>2666</v>
      </c>
      <c r="D1034" s="79" t="s">
        <v>3612</v>
      </c>
      <c r="E1034" s="79" t="s">
        <v>6453</v>
      </c>
      <c r="F1034" s="83">
        <v>4.24</v>
      </c>
      <c r="G1034" s="79">
        <v>1</v>
      </c>
    </row>
    <row r="1035" spans="1:7">
      <c r="A1035" s="79" t="s">
        <v>1486</v>
      </c>
      <c r="B1035" s="79" t="s">
        <v>2573</v>
      </c>
      <c r="C1035" s="79" t="s">
        <v>2666</v>
      </c>
      <c r="D1035" s="79" t="s">
        <v>3613</v>
      </c>
      <c r="E1035" s="79" t="s">
        <v>6453</v>
      </c>
      <c r="F1035" s="83">
        <v>7.9699999999999989</v>
      </c>
      <c r="G1035" s="79">
        <v>1</v>
      </c>
    </row>
    <row r="1036" spans="1:7">
      <c r="A1036" s="79" t="s">
        <v>1485</v>
      </c>
      <c r="B1036" s="79" t="s">
        <v>2573</v>
      </c>
      <c r="C1036" s="79" t="s">
        <v>2666</v>
      </c>
      <c r="D1036" s="79" t="s">
        <v>3614</v>
      </c>
      <c r="E1036" s="79" t="s">
        <v>6454</v>
      </c>
      <c r="F1036" s="83">
        <v>4.8</v>
      </c>
      <c r="G1036" s="79">
        <v>1</v>
      </c>
    </row>
    <row r="1037" spans="1:7">
      <c r="A1037" s="79" t="s">
        <v>1484</v>
      </c>
      <c r="B1037" s="79" t="s">
        <v>2538</v>
      </c>
      <c r="C1037" s="79" t="s">
        <v>2539</v>
      </c>
      <c r="D1037" s="79" t="s">
        <v>3616</v>
      </c>
      <c r="E1037" s="79" t="s">
        <v>6455</v>
      </c>
      <c r="F1037" s="83">
        <v>6.87</v>
      </c>
      <c r="G1037" s="79">
        <v>1</v>
      </c>
    </row>
    <row r="1038" spans="1:7">
      <c r="A1038" s="79" t="s">
        <v>1483</v>
      </c>
      <c r="B1038" s="79" t="s">
        <v>2538</v>
      </c>
      <c r="C1038" s="79" t="s">
        <v>2539</v>
      </c>
      <c r="D1038" s="79" t="s">
        <v>3617</v>
      </c>
      <c r="E1038" s="79" t="s">
        <v>6456</v>
      </c>
      <c r="F1038" s="83">
        <v>53.16</v>
      </c>
      <c r="G1038" s="79">
        <v>7</v>
      </c>
    </row>
    <row r="1039" spans="1:7">
      <c r="A1039" s="79" t="s">
        <v>1482</v>
      </c>
      <c r="B1039" s="79" t="s">
        <v>2538</v>
      </c>
      <c r="C1039" s="79" t="s">
        <v>2539</v>
      </c>
      <c r="D1039" s="79" t="s">
        <v>3618</v>
      </c>
      <c r="E1039" s="79" t="s">
        <v>6457</v>
      </c>
      <c r="F1039" s="83">
        <v>59.92</v>
      </c>
      <c r="G1039" s="79">
        <v>8</v>
      </c>
    </row>
    <row r="1040" spans="1:7">
      <c r="A1040" s="79" t="s">
        <v>1481</v>
      </c>
      <c r="B1040" s="79" t="s">
        <v>2538</v>
      </c>
      <c r="C1040" s="79" t="s">
        <v>2539</v>
      </c>
      <c r="D1040" s="79" t="s">
        <v>3619</v>
      </c>
      <c r="E1040" s="79" t="s">
        <v>6457</v>
      </c>
      <c r="F1040" s="83">
        <v>45.33</v>
      </c>
      <c r="G1040" s="79">
        <v>6</v>
      </c>
    </row>
    <row r="1041" spans="1:7">
      <c r="A1041" s="79" t="s">
        <v>1480</v>
      </c>
      <c r="B1041" s="79" t="s">
        <v>2538</v>
      </c>
      <c r="C1041" s="79" t="s">
        <v>2539</v>
      </c>
      <c r="D1041" s="79" t="s">
        <v>1078</v>
      </c>
      <c r="E1041" s="79" t="s">
        <v>6457</v>
      </c>
      <c r="F1041" s="83">
        <v>10.59</v>
      </c>
      <c r="G1041" s="79">
        <v>1</v>
      </c>
    </row>
    <row r="1042" spans="1:7">
      <c r="A1042" s="79" t="s">
        <v>1479</v>
      </c>
      <c r="B1042" s="79" t="s">
        <v>2538</v>
      </c>
      <c r="C1042" s="79" t="s">
        <v>2539</v>
      </c>
      <c r="D1042" s="79" t="s">
        <v>3620</v>
      </c>
      <c r="E1042" s="79" t="s">
        <v>6457</v>
      </c>
      <c r="F1042" s="83">
        <v>45.85</v>
      </c>
      <c r="G1042" s="79">
        <v>6</v>
      </c>
    </row>
    <row r="1043" spans="1:7">
      <c r="A1043" s="79" t="s">
        <v>1478</v>
      </c>
      <c r="B1043" s="79" t="s">
        <v>2538</v>
      </c>
      <c r="C1043" s="79" t="s">
        <v>2539</v>
      </c>
      <c r="D1043" s="79" t="s">
        <v>3621</v>
      </c>
      <c r="E1043" s="79" t="s">
        <v>6457</v>
      </c>
      <c r="F1043" s="83">
        <v>32.200000000000003</v>
      </c>
      <c r="G1043" s="79">
        <v>4</v>
      </c>
    </row>
    <row r="1044" spans="1:7">
      <c r="A1044" s="79" t="s">
        <v>1477</v>
      </c>
      <c r="B1044" s="79" t="s">
        <v>2538</v>
      </c>
      <c r="C1044" s="79" t="s">
        <v>2539</v>
      </c>
      <c r="D1044" s="79" t="s">
        <v>3198</v>
      </c>
      <c r="E1044" s="79" t="s">
        <v>6458</v>
      </c>
      <c r="F1044" s="83">
        <v>43.53</v>
      </c>
      <c r="G1044" s="79">
        <v>6</v>
      </c>
    </row>
    <row r="1045" spans="1:7">
      <c r="A1045" s="79" t="s">
        <v>1476</v>
      </c>
      <c r="B1045" s="79" t="s">
        <v>2538</v>
      </c>
      <c r="C1045" s="79" t="s">
        <v>2539</v>
      </c>
      <c r="D1045" s="79" t="s">
        <v>3622</v>
      </c>
      <c r="E1045" s="79" t="s">
        <v>6459</v>
      </c>
      <c r="F1045" s="83">
        <v>57.589999999999989</v>
      </c>
      <c r="G1045" s="79">
        <v>7</v>
      </c>
    </row>
    <row r="1046" spans="1:7">
      <c r="A1046" s="79" t="s">
        <v>1475</v>
      </c>
      <c r="B1046" s="79" t="s">
        <v>2538</v>
      </c>
      <c r="C1046" s="79" t="s">
        <v>2539</v>
      </c>
      <c r="D1046" s="79" t="s">
        <v>3623</v>
      </c>
      <c r="E1046" s="79" t="s">
        <v>6460</v>
      </c>
      <c r="F1046" s="83">
        <v>3.75</v>
      </c>
      <c r="G1046" s="79">
        <v>1</v>
      </c>
    </row>
    <row r="1047" spans="1:7">
      <c r="A1047" s="79" t="s">
        <v>1474</v>
      </c>
      <c r="B1047" s="79" t="s">
        <v>2538</v>
      </c>
      <c r="C1047" s="79" t="s">
        <v>2539</v>
      </c>
      <c r="D1047" s="79" t="s">
        <v>3624</v>
      </c>
      <c r="E1047" s="79" t="s">
        <v>6455</v>
      </c>
      <c r="F1047" s="83">
        <v>42.870000000000005</v>
      </c>
      <c r="G1047" s="79">
        <v>5</v>
      </c>
    </row>
    <row r="1048" spans="1:7">
      <c r="A1048" s="79" t="s">
        <v>1473</v>
      </c>
      <c r="B1048" s="79" t="s">
        <v>2538</v>
      </c>
      <c r="C1048" s="79" t="s">
        <v>2539</v>
      </c>
      <c r="D1048" s="79" t="s">
        <v>3625</v>
      </c>
      <c r="E1048" s="79" t="s">
        <v>6455</v>
      </c>
      <c r="F1048" s="83">
        <v>21.34</v>
      </c>
      <c r="G1048" s="79">
        <v>2</v>
      </c>
    </row>
    <row r="1049" spans="1:7">
      <c r="A1049" s="79" t="s">
        <v>1472</v>
      </c>
      <c r="B1049" s="79" t="s">
        <v>2538</v>
      </c>
      <c r="C1049" s="79" t="s">
        <v>2539</v>
      </c>
      <c r="D1049" s="79" t="s">
        <v>3626</v>
      </c>
      <c r="E1049" s="79" t="s">
        <v>6455</v>
      </c>
      <c r="F1049" s="83">
        <v>19.32</v>
      </c>
      <c r="G1049" s="79">
        <v>2</v>
      </c>
    </row>
    <row r="1050" spans="1:7">
      <c r="A1050" s="79" t="s">
        <v>1471</v>
      </c>
      <c r="B1050" s="79" t="s">
        <v>2538</v>
      </c>
      <c r="C1050" s="79" t="s">
        <v>2539</v>
      </c>
      <c r="D1050" s="79" t="s">
        <v>3627</v>
      </c>
      <c r="E1050" s="79" t="s">
        <v>6455</v>
      </c>
      <c r="F1050" s="83">
        <v>53.510000000000005</v>
      </c>
      <c r="G1050" s="79">
        <v>7</v>
      </c>
    </row>
    <row r="1051" spans="1:7">
      <c r="A1051" s="79" t="s">
        <v>1470</v>
      </c>
      <c r="B1051" s="79" t="s">
        <v>2538</v>
      </c>
      <c r="C1051" s="79" t="s">
        <v>2539</v>
      </c>
      <c r="D1051" s="79" t="s">
        <v>3628</v>
      </c>
      <c r="E1051" s="79" t="s">
        <v>6455</v>
      </c>
      <c r="F1051" s="83">
        <v>22.82</v>
      </c>
      <c r="G1051" s="79">
        <v>3</v>
      </c>
    </row>
    <row r="1052" spans="1:7">
      <c r="A1052" s="79" t="s">
        <v>1469</v>
      </c>
      <c r="B1052" s="79" t="s">
        <v>2538</v>
      </c>
      <c r="C1052" s="79" t="s">
        <v>2539</v>
      </c>
      <c r="D1052" s="79" t="s">
        <v>3629</v>
      </c>
      <c r="E1052" s="79" t="s">
        <v>6461</v>
      </c>
      <c r="F1052" s="83">
        <v>35.260000000000005</v>
      </c>
      <c r="G1052" s="79">
        <v>4</v>
      </c>
    </row>
    <row r="1053" spans="1:7">
      <c r="A1053" s="79" t="s">
        <v>1468</v>
      </c>
      <c r="B1053" s="79" t="s">
        <v>2538</v>
      </c>
      <c r="C1053" s="79" t="s">
        <v>2539</v>
      </c>
      <c r="D1053" s="79" t="s">
        <v>2813</v>
      </c>
      <c r="E1053" s="79" t="s">
        <v>6462</v>
      </c>
      <c r="F1053" s="83">
        <v>71</v>
      </c>
      <c r="G1053" s="79">
        <v>9</v>
      </c>
    </row>
    <row r="1054" spans="1:7">
      <c r="A1054" s="79" t="s">
        <v>1467</v>
      </c>
      <c r="B1054" s="79" t="s">
        <v>2538</v>
      </c>
      <c r="C1054" s="79" t="s">
        <v>2539</v>
      </c>
      <c r="D1054" s="79" t="s">
        <v>3630</v>
      </c>
      <c r="E1054" s="79" t="s">
        <v>6463</v>
      </c>
      <c r="F1054" s="83">
        <v>15.7</v>
      </c>
      <c r="G1054" s="79">
        <v>2</v>
      </c>
    </row>
    <row r="1055" spans="1:7">
      <c r="A1055" s="79" t="s">
        <v>1466</v>
      </c>
      <c r="B1055" s="79" t="s">
        <v>2538</v>
      </c>
      <c r="C1055" s="79" t="s">
        <v>2539</v>
      </c>
      <c r="D1055" s="79" t="s">
        <v>389</v>
      </c>
      <c r="E1055" s="79" t="s">
        <v>6464</v>
      </c>
      <c r="F1055" s="83">
        <v>40.08</v>
      </c>
      <c r="G1055" s="79">
        <v>5</v>
      </c>
    </row>
    <row r="1056" spans="1:7">
      <c r="A1056" s="79" t="s">
        <v>1465</v>
      </c>
      <c r="B1056" s="79" t="s">
        <v>2538</v>
      </c>
      <c r="C1056" s="79" t="s">
        <v>2539</v>
      </c>
      <c r="D1056" s="79" t="s">
        <v>3631</v>
      </c>
      <c r="E1056" s="79" t="s">
        <v>6465</v>
      </c>
      <c r="F1056" s="83">
        <v>29.23</v>
      </c>
      <c r="G1056" s="79">
        <v>3</v>
      </c>
    </row>
    <row r="1057" spans="1:7">
      <c r="A1057" s="79" t="s">
        <v>1464</v>
      </c>
      <c r="B1057" s="79" t="s">
        <v>2538</v>
      </c>
      <c r="C1057" s="79" t="s">
        <v>2539</v>
      </c>
      <c r="D1057" s="79" t="s">
        <v>3632</v>
      </c>
      <c r="E1057" s="79" t="s">
        <v>6465</v>
      </c>
      <c r="F1057" s="83">
        <v>34.92</v>
      </c>
      <c r="G1057" s="79">
        <v>4</v>
      </c>
    </row>
    <row r="1058" spans="1:7">
      <c r="A1058" s="79" t="s">
        <v>1463</v>
      </c>
      <c r="B1058" s="79" t="s">
        <v>2538</v>
      </c>
      <c r="C1058" s="79" t="s">
        <v>2539</v>
      </c>
      <c r="D1058" s="79" t="s">
        <v>3633</v>
      </c>
      <c r="E1058" s="79" t="s">
        <v>6466</v>
      </c>
      <c r="F1058" s="83">
        <v>15.18</v>
      </c>
      <c r="G1058" s="79">
        <v>2</v>
      </c>
    </row>
    <row r="1059" spans="1:7">
      <c r="A1059" s="79" t="s">
        <v>1462</v>
      </c>
      <c r="B1059" s="79" t="s">
        <v>2538</v>
      </c>
      <c r="C1059" s="79" t="s">
        <v>2539</v>
      </c>
      <c r="D1059" s="79" t="s">
        <v>3634</v>
      </c>
      <c r="E1059" s="79" t="s">
        <v>6466</v>
      </c>
      <c r="F1059" s="83">
        <v>22.470000000000002</v>
      </c>
      <c r="G1059" s="79">
        <v>3</v>
      </c>
    </row>
    <row r="1060" spans="1:7">
      <c r="A1060" s="79" t="s">
        <v>1461</v>
      </c>
      <c r="B1060" s="79" t="s">
        <v>2538</v>
      </c>
      <c r="C1060" s="79" t="s">
        <v>2539</v>
      </c>
      <c r="D1060" s="79" t="s">
        <v>3635</v>
      </c>
      <c r="E1060" s="79" t="s">
        <v>6466</v>
      </c>
      <c r="F1060" s="83">
        <v>18.72</v>
      </c>
      <c r="G1060" s="79">
        <v>2</v>
      </c>
    </row>
    <row r="1061" spans="1:7">
      <c r="A1061" s="79" t="s">
        <v>1460</v>
      </c>
      <c r="B1061" s="79" t="s">
        <v>2538</v>
      </c>
      <c r="C1061" s="79" t="s">
        <v>2539</v>
      </c>
      <c r="D1061" s="79" t="s">
        <v>3636</v>
      </c>
      <c r="E1061" s="79" t="s">
        <v>6466</v>
      </c>
      <c r="F1061" s="83">
        <v>29.699999999999996</v>
      </c>
      <c r="G1061" s="79">
        <v>4</v>
      </c>
    </row>
    <row r="1062" spans="1:7">
      <c r="A1062" s="79" t="s">
        <v>1459</v>
      </c>
      <c r="B1062" s="79" t="s">
        <v>2538</v>
      </c>
      <c r="C1062" s="79" t="s">
        <v>2539</v>
      </c>
      <c r="D1062" s="79" t="s">
        <v>3637</v>
      </c>
      <c r="E1062" s="79" t="s">
        <v>6467</v>
      </c>
      <c r="F1062" s="83">
        <v>26.700000000000003</v>
      </c>
      <c r="G1062" s="79">
        <v>3</v>
      </c>
    </row>
    <row r="1063" spans="1:7">
      <c r="A1063" s="79" t="s">
        <v>1458</v>
      </c>
      <c r="B1063" s="79" t="s">
        <v>2538</v>
      </c>
      <c r="C1063" s="79" t="s">
        <v>2539</v>
      </c>
      <c r="D1063" s="79" t="s">
        <v>3638</v>
      </c>
      <c r="E1063" s="79" t="s">
        <v>6466</v>
      </c>
      <c r="F1063" s="83">
        <v>57.75</v>
      </c>
      <c r="G1063" s="79">
        <v>8</v>
      </c>
    </row>
    <row r="1064" spans="1:7">
      <c r="A1064" s="79" t="s">
        <v>1457</v>
      </c>
      <c r="B1064" s="79" t="s">
        <v>2538</v>
      </c>
      <c r="C1064" s="79" t="s">
        <v>2539</v>
      </c>
      <c r="D1064" s="79" t="s">
        <v>3639</v>
      </c>
      <c r="E1064" s="79" t="s">
        <v>6468</v>
      </c>
      <c r="F1064" s="83">
        <v>24.7</v>
      </c>
      <c r="G1064" s="79">
        <v>3</v>
      </c>
    </row>
    <row r="1065" spans="1:7">
      <c r="A1065" s="79" t="s">
        <v>1456</v>
      </c>
      <c r="B1065" s="79" t="s">
        <v>2538</v>
      </c>
      <c r="C1065" s="79" t="s">
        <v>3852</v>
      </c>
      <c r="D1065" s="79" t="s">
        <v>3207</v>
      </c>
      <c r="E1065" s="79" t="s">
        <v>6469</v>
      </c>
      <c r="F1065" s="83">
        <v>17.91</v>
      </c>
      <c r="G1065" s="79">
        <v>2</v>
      </c>
    </row>
    <row r="1066" spans="1:7">
      <c r="A1066" s="79" t="s">
        <v>1455</v>
      </c>
      <c r="B1066" s="79" t="s">
        <v>2538</v>
      </c>
      <c r="C1066" s="79" t="s">
        <v>3852</v>
      </c>
      <c r="D1066" s="79" t="s">
        <v>2824</v>
      </c>
      <c r="E1066" s="79" t="s">
        <v>6470</v>
      </c>
      <c r="F1066" s="83">
        <v>44.04</v>
      </c>
      <c r="G1066" s="79">
        <v>6</v>
      </c>
    </row>
    <row r="1067" spans="1:7">
      <c r="A1067" s="79" t="s">
        <v>1454</v>
      </c>
      <c r="B1067" s="79" t="s">
        <v>2538</v>
      </c>
      <c r="C1067" s="79" t="s">
        <v>3852</v>
      </c>
      <c r="D1067" s="79" t="s">
        <v>3640</v>
      </c>
      <c r="E1067" s="79" t="s">
        <v>6471</v>
      </c>
      <c r="F1067" s="83">
        <v>66</v>
      </c>
      <c r="G1067" s="79">
        <v>9</v>
      </c>
    </row>
    <row r="1068" spans="1:7">
      <c r="A1068" s="79" t="s">
        <v>1453</v>
      </c>
      <c r="B1068" s="79" t="s">
        <v>2538</v>
      </c>
      <c r="C1068" s="79" t="s">
        <v>3852</v>
      </c>
      <c r="D1068" s="79" t="s">
        <v>3641</v>
      </c>
      <c r="E1068" s="79" t="s">
        <v>6472</v>
      </c>
      <c r="F1068" s="83">
        <v>44.269999999999996</v>
      </c>
      <c r="G1068" s="79">
        <v>6</v>
      </c>
    </row>
    <row r="1069" spans="1:7">
      <c r="A1069" s="79" t="s">
        <v>1452</v>
      </c>
      <c r="B1069" s="79" t="s">
        <v>2538</v>
      </c>
      <c r="C1069" s="79" t="s">
        <v>3852</v>
      </c>
      <c r="D1069" s="79" t="s">
        <v>917</v>
      </c>
      <c r="E1069" s="79" t="s">
        <v>6469</v>
      </c>
      <c r="F1069" s="83">
        <v>60.419999999999995</v>
      </c>
      <c r="G1069" s="79">
        <v>8</v>
      </c>
    </row>
    <row r="1070" spans="1:7">
      <c r="A1070" s="79" t="s">
        <v>1451</v>
      </c>
      <c r="B1070" s="79" t="s">
        <v>2538</v>
      </c>
      <c r="C1070" s="79" t="s">
        <v>3852</v>
      </c>
      <c r="D1070" s="79" t="s">
        <v>1184</v>
      </c>
      <c r="E1070" s="79" t="s">
        <v>6469</v>
      </c>
      <c r="F1070" s="83">
        <v>58.109999999999992</v>
      </c>
      <c r="G1070" s="79">
        <v>8</v>
      </c>
    </row>
    <row r="1071" spans="1:7">
      <c r="A1071" s="79" t="s">
        <v>1450</v>
      </c>
      <c r="B1071" s="79" t="s">
        <v>2538</v>
      </c>
      <c r="C1071" s="79" t="s">
        <v>3852</v>
      </c>
      <c r="D1071" s="79" t="s">
        <v>3642</v>
      </c>
      <c r="E1071" s="79" t="s">
        <v>6473</v>
      </c>
      <c r="F1071" s="83">
        <v>49.94</v>
      </c>
      <c r="G1071" s="79">
        <v>6</v>
      </c>
    </row>
    <row r="1072" spans="1:7">
      <c r="A1072" s="79" t="s">
        <v>1449</v>
      </c>
      <c r="B1072" s="79" t="s">
        <v>2538</v>
      </c>
      <c r="C1072" s="79" t="s">
        <v>3852</v>
      </c>
      <c r="D1072" s="79" t="s">
        <v>3643</v>
      </c>
      <c r="E1072" s="79" t="s">
        <v>6474</v>
      </c>
      <c r="F1072" s="83">
        <v>18.04</v>
      </c>
      <c r="G1072" s="79">
        <v>2</v>
      </c>
    </row>
    <row r="1073" spans="1:7">
      <c r="A1073" s="79" t="s">
        <v>1448</v>
      </c>
      <c r="B1073" s="79" t="s">
        <v>2538</v>
      </c>
      <c r="C1073" s="79" t="s">
        <v>3852</v>
      </c>
      <c r="D1073" s="79" t="s">
        <v>2698</v>
      </c>
      <c r="E1073" s="79" t="s">
        <v>6474</v>
      </c>
      <c r="F1073" s="83">
        <v>56.57</v>
      </c>
      <c r="G1073" s="79">
        <v>7</v>
      </c>
    </row>
    <row r="1074" spans="1:7">
      <c r="A1074" s="79" t="s">
        <v>1447</v>
      </c>
      <c r="B1074" s="79" t="s">
        <v>2538</v>
      </c>
      <c r="C1074" s="79" t="s">
        <v>3852</v>
      </c>
      <c r="D1074" s="79" t="s">
        <v>3644</v>
      </c>
      <c r="E1074" s="79" t="s">
        <v>6474</v>
      </c>
      <c r="F1074" s="83">
        <v>15.00581</v>
      </c>
      <c r="G1074" s="79">
        <v>2</v>
      </c>
    </row>
    <row r="1075" spans="1:7">
      <c r="A1075" s="79" t="s">
        <v>1446</v>
      </c>
      <c r="B1075" s="79" t="s">
        <v>2538</v>
      </c>
      <c r="C1075" s="79" t="s">
        <v>3852</v>
      </c>
      <c r="D1075" s="79" t="s">
        <v>3645</v>
      </c>
      <c r="E1075" s="79" t="s">
        <v>6475</v>
      </c>
      <c r="F1075" s="83">
        <v>15.00581</v>
      </c>
      <c r="G1075" s="79">
        <v>2</v>
      </c>
    </row>
    <row r="1076" spans="1:7">
      <c r="A1076" s="79" t="s">
        <v>1445</v>
      </c>
      <c r="B1076" s="79" t="s">
        <v>2538</v>
      </c>
      <c r="C1076" s="79" t="s">
        <v>3852</v>
      </c>
      <c r="D1076" s="79" t="s">
        <v>3646</v>
      </c>
      <c r="E1076" s="79" t="s">
        <v>6476</v>
      </c>
      <c r="F1076" s="83">
        <v>14.74</v>
      </c>
      <c r="G1076" s="79">
        <v>2</v>
      </c>
    </row>
    <row r="1077" spans="1:7">
      <c r="A1077" s="79" t="s">
        <v>1444</v>
      </c>
      <c r="B1077" s="79" t="s">
        <v>2538</v>
      </c>
      <c r="C1077" s="79" t="s">
        <v>3852</v>
      </c>
      <c r="D1077" s="79" t="s">
        <v>3647</v>
      </c>
      <c r="E1077" s="79" t="s">
        <v>6477</v>
      </c>
      <c r="F1077" s="83">
        <v>27.490000000000002</v>
      </c>
      <c r="G1077" s="79">
        <v>3</v>
      </c>
    </row>
    <row r="1078" spans="1:7">
      <c r="A1078" s="79" t="s">
        <v>1443</v>
      </c>
      <c r="B1078" s="79" t="s">
        <v>2538</v>
      </c>
      <c r="C1078" s="79" t="s">
        <v>3852</v>
      </c>
      <c r="D1078" s="79" t="s">
        <v>3648</v>
      </c>
      <c r="E1078" s="79" t="s">
        <v>6478</v>
      </c>
      <c r="F1078" s="83">
        <v>45.12</v>
      </c>
      <c r="G1078" s="79">
        <v>6</v>
      </c>
    </row>
    <row r="1079" spans="1:7">
      <c r="A1079" s="79" t="s">
        <v>1442</v>
      </c>
      <c r="B1079" s="79" t="s">
        <v>2538</v>
      </c>
      <c r="C1079" s="79" t="s">
        <v>3852</v>
      </c>
      <c r="D1079" s="79" t="s">
        <v>3649</v>
      </c>
      <c r="E1079" s="79" t="s">
        <v>6478</v>
      </c>
      <c r="F1079" s="83">
        <v>18.829999999999998</v>
      </c>
      <c r="G1079" s="79">
        <v>2</v>
      </c>
    </row>
    <row r="1080" spans="1:7">
      <c r="A1080" s="79" t="s">
        <v>1441</v>
      </c>
      <c r="B1080" s="79" t="s">
        <v>2538</v>
      </c>
      <c r="C1080" s="79" t="s">
        <v>2663</v>
      </c>
      <c r="D1080" s="79" t="s">
        <v>3650</v>
      </c>
      <c r="E1080" s="79" t="s">
        <v>6479</v>
      </c>
      <c r="F1080" s="83">
        <v>16.07</v>
      </c>
      <c r="G1080" s="79">
        <v>2</v>
      </c>
    </row>
    <row r="1081" spans="1:7">
      <c r="A1081" s="79" t="s">
        <v>1440</v>
      </c>
      <c r="B1081" s="79" t="s">
        <v>2538</v>
      </c>
      <c r="C1081" s="79" t="s">
        <v>2663</v>
      </c>
      <c r="D1081" s="79" t="s">
        <v>3651</v>
      </c>
      <c r="E1081" s="79" t="s">
        <v>6480</v>
      </c>
      <c r="F1081" s="83">
        <v>36.67</v>
      </c>
      <c r="G1081" s="79">
        <v>5</v>
      </c>
    </row>
    <row r="1082" spans="1:7">
      <c r="A1082" s="79" t="s">
        <v>1439</v>
      </c>
      <c r="B1082" s="79" t="s">
        <v>2538</v>
      </c>
      <c r="C1082" s="79" t="s">
        <v>2663</v>
      </c>
      <c r="D1082" s="79" t="s">
        <v>3652</v>
      </c>
      <c r="E1082" s="79" t="s">
        <v>6481</v>
      </c>
      <c r="F1082" s="83">
        <v>29.78</v>
      </c>
      <c r="G1082" s="79">
        <v>4</v>
      </c>
    </row>
    <row r="1083" spans="1:7">
      <c r="A1083" s="79" t="s">
        <v>1438</v>
      </c>
      <c r="B1083" s="79" t="s">
        <v>2538</v>
      </c>
      <c r="C1083" s="79" t="s">
        <v>2663</v>
      </c>
      <c r="D1083" s="79" t="s">
        <v>3653</v>
      </c>
      <c r="E1083" s="79" t="s">
        <v>6482</v>
      </c>
      <c r="F1083" s="83">
        <v>21.51</v>
      </c>
      <c r="G1083" s="79">
        <v>2</v>
      </c>
    </row>
    <row r="1084" spans="1:7">
      <c r="A1084" s="79" t="s">
        <v>1437</v>
      </c>
      <c r="B1084" s="79" t="s">
        <v>2538</v>
      </c>
      <c r="C1084" s="79" t="s">
        <v>2663</v>
      </c>
      <c r="D1084" s="79" t="s">
        <v>3654</v>
      </c>
      <c r="E1084" s="79" t="s">
        <v>6482</v>
      </c>
      <c r="F1084" s="83">
        <v>21.47</v>
      </c>
      <c r="G1084" s="79">
        <v>2</v>
      </c>
    </row>
    <row r="1085" spans="1:7">
      <c r="A1085" s="79" t="s">
        <v>1436</v>
      </c>
      <c r="B1085" s="79" t="s">
        <v>2538</v>
      </c>
      <c r="C1085" s="79" t="s">
        <v>2663</v>
      </c>
      <c r="D1085" s="79" t="s">
        <v>3655</v>
      </c>
      <c r="E1085" s="79" t="s">
        <v>6483</v>
      </c>
      <c r="F1085" s="83">
        <v>31.869999999999997</v>
      </c>
      <c r="G1085" s="79">
        <v>4</v>
      </c>
    </row>
    <row r="1086" spans="1:7">
      <c r="A1086" s="79" t="s">
        <v>1435</v>
      </c>
      <c r="B1086" s="79" t="s">
        <v>2538</v>
      </c>
      <c r="C1086" s="79" t="s">
        <v>2639</v>
      </c>
      <c r="D1086" s="79" t="s">
        <v>3656</v>
      </c>
      <c r="E1086" s="79" t="s">
        <v>6484</v>
      </c>
      <c r="F1086" s="83">
        <v>16.54</v>
      </c>
      <c r="G1086" s="79">
        <v>2</v>
      </c>
    </row>
    <row r="1087" spans="1:7">
      <c r="A1087" s="79" t="s">
        <v>1434</v>
      </c>
      <c r="B1087" s="79" t="s">
        <v>2538</v>
      </c>
      <c r="C1087" s="79" t="s">
        <v>2639</v>
      </c>
      <c r="D1087" s="79" t="s">
        <v>3657</v>
      </c>
      <c r="E1087" s="79" t="s">
        <v>6485</v>
      </c>
      <c r="F1087" s="83">
        <v>37.669999999999995</v>
      </c>
      <c r="G1087" s="79">
        <v>5</v>
      </c>
    </row>
    <row r="1088" spans="1:7">
      <c r="A1088" s="79" t="s">
        <v>1433</v>
      </c>
      <c r="B1088" s="79" t="s">
        <v>2538</v>
      </c>
      <c r="C1088" s="79" t="s">
        <v>2639</v>
      </c>
      <c r="D1088" s="79" t="s">
        <v>3658</v>
      </c>
      <c r="E1088" s="79" t="s">
        <v>6486</v>
      </c>
      <c r="F1088" s="83">
        <v>37.31</v>
      </c>
      <c r="G1088" s="79">
        <v>5</v>
      </c>
    </row>
    <row r="1089" spans="1:7">
      <c r="A1089" s="79" t="s">
        <v>1432</v>
      </c>
      <c r="B1089" s="79" t="s">
        <v>2538</v>
      </c>
      <c r="C1089" s="79" t="s">
        <v>2639</v>
      </c>
      <c r="D1089" s="79" t="s">
        <v>3659</v>
      </c>
      <c r="E1089" s="79" t="s">
        <v>6487</v>
      </c>
      <c r="F1089" s="83">
        <v>14.95241</v>
      </c>
      <c r="G1089" s="79">
        <v>2</v>
      </c>
    </row>
    <row r="1090" spans="1:7">
      <c r="A1090" s="79" t="s">
        <v>1431</v>
      </c>
      <c r="B1090" s="79" t="s">
        <v>2538</v>
      </c>
      <c r="C1090" s="79" t="s">
        <v>2639</v>
      </c>
      <c r="D1090" s="79" t="s">
        <v>3660</v>
      </c>
      <c r="E1090" s="79" t="s">
        <v>6488</v>
      </c>
      <c r="F1090" s="83">
        <v>31.78</v>
      </c>
      <c r="G1090" s="79">
        <v>4</v>
      </c>
    </row>
    <row r="1091" spans="1:7">
      <c r="A1091" s="79" t="s">
        <v>1430</v>
      </c>
      <c r="B1091" s="79" t="s">
        <v>2538</v>
      </c>
      <c r="C1091" s="79" t="s">
        <v>2639</v>
      </c>
      <c r="D1091" s="79" t="s">
        <v>3661</v>
      </c>
      <c r="E1091" s="79" t="s">
        <v>6489</v>
      </c>
      <c r="F1091" s="83">
        <v>31.61</v>
      </c>
      <c r="G1091" s="79">
        <v>4</v>
      </c>
    </row>
    <row r="1092" spans="1:7">
      <c r="A1092" s="79" t="s">
        <v>1429</v>
      </c>
      <c r="B1092" s="79" t="s">
        <v>2538</v>
      </c>
      <c r="C1092" s="79" t="s">
        <v>2639</v>
      </c>
      <c r="D1092" s="79" t="s">
        <v>3662</v>
      </c>
      <c r="E1092" s="79" t="s">
        <v>6490</v>
      </c>
      <c r="F1092" s="83">
        <v>25.939999999999998</v>
      </c>
      <c r="G1092" s="79">
        <v>3</v>
      </c>
    </row>
    <row r="1093" spans="1:7">
      <c r="A1093" s="79" t="s">
        <v>1428</v>
      </c>
      <c r="B1093" s="79" t="s">
        <v>2538</v>
      </c>
      <c r="C1093" s="79" t="s">
        <v>2639</v>
      </c>
      <c r="D1093" s="79" t="s">
        <v>3663</v>
      </c>
      <c r="E1093" s="79" t="s">
        <v>6491</v>
      </c>
      <c r="F1093" s="83">
        <v>27.77</v>
      </c>
      <c r="G1093" s="79">
        <v>3</v>
      </c>
    </row>
    <row r="1094" spans="1:7">
      <c r="A1094" s="79" t="s">
        <v>1427</v>
      </c>
      <c r="B1094" s="79" t="s">
        <v>2538</v>
      </c>
      <c r="C1094" s="79" t="s">
        <v>2639</v>
      </c>
      <c r="D1094" s="79" t="s">
        <v>3664</v>
      </c>
      <c r="E1094" s="79" t="s">
        <v>6491</v>
      </c>
      <c r="F1094" s="83">
        <v>14.95241</v>
      </c>
      <c r="G1094" s="79">
        <v>2</v>
      </c>
    </row>
    <row r="1095" spans="1:7">
      <c r="A1095" s="79" t="s">
        <v>1426</v>
      </c>
      <c r="B1095" s="79" t="s">
        <v>2538</v>
      </c>
      <c r="C1095" s="79" t="s">
        <v>2639</v>
      </c>
      <c r="D1095" s="79" t="s">
        <v>3665</v>
      </c>
      <c r="E1095" s="79" t="s">
        <v>6491</v>
      </c>
      <c r="F1095" s="83">
        <v>19.44623</v>
      </c>
      <c r="G1095" s="79">
        <v>2</v>
      </c>
    </row>
    <row r="1096" spans="1:7">
      <c r="A1096" s="79" t="s">
        <v>1425</v>
      </c>
      <c r="B1096" s="79" t="s">
        <v>2538</v>
      </c>
      <c r="C1096" s="79" t="s">
        <v>2639</v>
      </c>
      <c r="D1096" s="79" t="s">
        <v>3666</v>
      </c>
      <c r="E1096" s="79" t="s">
        <v>6484</v>
      </c>
      <c r="F1096" s="83">
        <v>59.819999999999993</v>
      </c>
      <c r="G1096" s="79">
        <v>8</v>
      </c>
    </row>
    <row r="1097" spans="1:7">
      <c r="A1097" s="79" t="s">
        <v>1424</v>
      </c>
      <c r="B1097" s="79" t="s">
        <v>2538</v>
      </c>
      <c r="C1097" s="79" t="s">
        <v>2639</v>
      </c>
      <c r="D1097" s="79" t="s">
        <v>3667</v>
      </c>
      <c r="E1097" s="79" t="s">
        <v>6492</v>
      </c>
      <c r="F1097" s="83">
        <v>41.92</v>
      </c>
      <c r="G1097" s="79">
        <v>5</v>
      </c>
    </row>
    <row r="1098" spans="1:7">
      <c r="A1098" s="79" t="s">
        <v>1423</v>
      </c>
      <c r="B1098" s="79" t="s">
        <v>2538</v>
      </c>
      <c r="C1098" s="79" t="s">
        <v>2639</v>
      </c>
      <c r="D1098" s="79" t="s">
        <v>3668</v>
      </c>
      <c r="E1098" s="79" t="s">
        <v>6493</v>
      </c>
      <c r="F1098" s="83">
        <v>23.14</v>
      </c>
      <c r="G1098" s="79">
        <v>3</v>
      </c>
    </row>
    <row r="1099" spans="1:7">
      <c r="A1099" s="79" t="s">
        <v>1422</v>
      </c>
      <c r="B1099" s="79" t="s">
        <v>2538</v>
      </c>
      <c r="C1099" s="79" t="s">
        <v>2639</v>
      </c>
      <c r="D1099" s="79" t="s">
        <v>3669</v>
      </c>
      <c r="E1099" s="79" t="s">
        <v>6494</v>
      </c>
      <c r="F1099" s="83">
        <v>27.089999999999996</v>
      </c>
      <c r="G1099" s="79">
        <v>3</v>
      </c>
    </row>
    <row r="1100" spans="1:7">
      <c r="A1100" s="79" t="s">
        <v>1421</v>
      </c>
      <c r="B1100" s="79" t="s">
        <v>2538</v>
      </c>
      <c r="C1100" s="79" t="s">
        <v>2639</v>
      </c>
      <c r="D1100" s="79" t="s">
        <v>3670</v>
      </c>
      <c r="E1100" s="79" t="s">
        <v>6495</v>
      </c>
      <c r="F1100" s="83">
        <v>42.14</v>
      </c>
      <c r="G1100" s="79">
        <v>5</v>
      </c>
    </row>
    <row r="1101" spans="1:7">
      <c r="A1101" s="79" t="s">
        <v>1420</v>
      </c>
      <c r="B1101" s="79" t="s">
        <v>2538</v>
      </c>
      <c r="C1101" s="79" t="s">
        <v>2639</v>
      </c>
      <c r="D1101" s="79" t="s">
        <v>3671</v>
      </c>
      <c r="E1101" s="79" t="s">
        <v>6495</v>
      </c>
      <c r="F1101" s="83">
        <v>41.85</v>
      </c>
      <c r="G1101" s="79">
        <v>5</v>
      </c>
    </row>
    <row r="1102" spans="1:7">
      <c r="A1102" s="79" t="s">
        <v>1419</v>
      </c>
      <c r="B1102" s="79" t="s">
        <v>2538</v>
      </c>
      <c r="C1102" s="79" t="s">
        <v>2639</v>
      </c>
      <c r="D1102" s="79" t="s">
        <v>3672</v>
      </c>
      <c r="E1102" s="79" t="s">
        <v>6495</v>
      </c>
      <c r="F1102" s="83">
        <v>61.429999999999993</v>
      </c>
      <c r="G1102" s="79">
        <v>8</v>
      </c>
    </row>
    <row r="1103" spans="1:7">
      <c r="A1103" s="79" t="s">
        <v>1418</v>
      </c>
      <c r="B1103" s="79" t="s">
        <v>2538</v>
      </c>
      <c r="C1103" s="79" t="s">
        <v>2639</v>
      </c>
      <c r="D1103" s="79" t="s">
        <v>3673</v>
      </c>
      <c r="E1103" s="79" t="s">
        <v>6496</v>
      </c>
      <c r="F1103" s="83">
        <v>47.19</v>
      </c>
      <c r="G1103" s="79">
        <v>6</v>
      </c>
    </row>
    <row r="1104" spans="1:7">
      <c r="A1104" s="79" t="s">
        <v>1417</v>
      </c>
      <c r="B1104" s="79" t="s">
        <v>2538</v>
      </c>
      <c r="C1104" s="79" t="s">
        <v>2639</v>
      </c>
      <c r="D1104" s="79" t="s">
        <v>3674</v>
      </c>
      <c r="E1104" s="79" t="s">
        <v>6496</v>
      </c>
      <c r="F1104" s="83">
        <v>29.39</v>
      </c>
      <c r="G1104" s="79">
        <v>4</v>
      </c>
    </row>
    <row r="1105" spans="1:7">
      <c r="A1105" s="79" t="s">
        <v>1416</v>
      </c>
      <c r="B1105" s="79" t="s">
        <v>2538</v>
      </c>
      <c r="C1105" s="79" t="s">
        <v>2639</v>
      </c>
      <c r="D1105" s="79" t="s">
        <v>3675</v>
      </c>
      <c r="E1105" s="79" t="s">
        <v>6497</v>
      </c>
      <c r="F1105" s="83">
        <v>26.46</v>
      </c>
      <c r="G1105" s="79">
        <v>3</v>
      </c>
    </row>
    <row r="1106" spans="1:7">
      <c r="A1106" s="79" t="s">
        <v>1415</v>
      </c>
      <c r="B1106" s="79" t="s">
        <v>2538</v>
      </c>
      <c r="C1106" s="79" t="s">
        <v>2639</v>
      </c>
      <c r="D1106" s="79" t="s">
        <v>3676</v>
      </c>
      <c r="E1106" s="79" t="s">
        <v>6497</v>
      </c>
      <c r="F1106" s="83">
        <v>28.74</v>
      </c>
      <c r="G1106" s="79">
        <v>3</v>
      </c>
    </row>
    <row r="1107" spans="1:7">
      <c r="A1107" s="79" t="s">
        <v>1414</v>
      </c>
      <c r="B1107" s="79" t="s">
        <v>2538</v>
      </c>
      <c r="C1107" s="79" t="s">
        <v>2639</v>
      </c>
      <c r="D1107" s="79" t="s">
        <v>3677</v>
      </c>
      <c r="E1107" s="79" t="s">
        <v>6498</v>
      </c>
      <c r="F1107" s="83">
        <v>47.32</v>
      </c>
      <c r="G1107" s="79">
        <v>6</v>
      </c>
    </row>
    <row r="1108" spans="1:7">
      <c r="A1108" s="79" t="s">
        <v>1413</v>
      </c>
      <c r="B1108" s="79" t="s">
        <v>2538</v>
      </c>
      <c r="C1108" s="79" t="s">
        <v>2639</v>
      </c>
      <c r="D1108" s="79" t="s">
        <v>3245</v>
      </c>
      <c r="E1108" s="79" t="s">
        <v>6498</v>
      </c>
      <c r="F1108" s="83">
        <v>48.230000000000004</v>
      </c>
      <c r="G1108" s="79">
        <v>6</v>
      </c>
    </row>
    <row r="1109" spans="1:7">
      <c r="A1109" s="79" t="s">
        <v>1412</v>
      </c>
      <c r="B1109" s="79" t="s">
        <v>2538</v>
      </c>
      <c r="C1109" s="79" t="s">
        <v>2639</v>
      </c>
      <c r="D1109" s="79" t="s">
        <v>3678</v>
      </c>
      <c r="E1109" s="79" t="s">
        <v>6498</v>
      </c>
      <c r="F1109" s="83">
        <v>24.700000000000003</v>
      </c>
      <c r="G1109" s="79">
        <v>3</v>
      </c>
    </row>
    <row r="1110" spans="1:7">
      <c r="A1110" s="79" t="s">
        <v>1411</v>
      </c>
      <c r="B1110" s="79" t="s">
        <v>2538</v>
      </c>
      <c r="C1110" s="79" t="s">
        <v>2639</v>
      </c>
      <c r="D1110" s="79" t="s">
        <v>3679</v>
      </c>
      <c r="E1110" s="79" t="s">
        <v>6498</v>
      </c>
      <c r="F1110" s="83">
        <v>37.65</v>
      </c>
      <c r="G1110" s="79">
        <v>5</v>
      </c>
    </row>
    <row r="1111" spans="1:7">
      <c r="A1111" s="79" t="s">
        <v>1410</v>
      </c>
      <c r="B1111" s="79" t="s">
        <v>2538</v>
      </c>
      <c r="C1111" s="79" t="s">
        <v>2639</v>
      </c>
      <c r="D1111" s="79" t="s">
        <v>3680</v>
      </c>
      <c r="E1111" s="79" t="s">
        <v>6499</v>
      </c>
      <c r="F1111" s="83">
        <v>57.02</v>
      </c>
      <c r="G1111" s="79">
        <v>7</v>
      </c>
    </row>
    <row r="1112" spans="1:7">
      <c r="A1112" s="79" t="s">
        <v>1409</v>
      </c>
      <c r="B1112" s="79" t="s">
        <v>2538</v>
      </c>
      <c r="C1112" s="79" t="s">
        <v>2639</v>
      </c>
      <c r="D1112" s="79" t="s">
        <v>3681</v>
      </c>
      <c r="E1112" s="79" t="s">
        <v>6500</v>
      </c>
      <c r="F1112" s="83">
        <v>56.999999999999993</v>
      </c>
      <c r="G1112" s="79">
        <v>7</v>
      </c>
    </row>
    <row r="1113" spans="1:7">
      <c r="A1113" s="79" t="s">
        <v>1408</v>
      </c>
      <c r="B1113" s="79" t="s">
        <v>2538</v>
      </c>
      <c r="C1113" s="79" t="s">
        <v>2639</v>
      </c>
      <c r="D1113" s="79" t="s">
        <v>3682</v>
      </c>
      <c r="E1113" s="79" t="s">
        <v>6501</v>
      </c>
      <c r="F1113" s="83">
        <v>18.45</v>
      </c>
      <c r="G1113" s="79">
        <v>2</v>
      </c>
    </row>
    <row r="1114" spans="1:7">
      <c r="A1114" s="79" t="s">
        <v>1407</v>
      </c>
      <c r="B1114" s="79" t="s">
        <v>2538</v>
      </c>
      <c r="C1114" s="79" t="s">
        <v>2639</v>
      </c>
      <c r="D1114" s="79" t="s">
        <v>3683</v>
      </c>
      <c r="E1114" s="79" t="s">
        <v>6501</v>
      </c>
      <c r="F1114" s="83">
        <v>37.92</v>
      </c>
      <c r="G1114" s="79">
        <v>5</v>
      </c>
    </row>
    <row r="1115" spans="1:7">
      <c r="A1115" s="79" t="s">
        <v>1406</v>
      </c>
      <c r="B1115" s="79" t="s">
        <v>2538</v>
      </c>
      <c r="C1115" s="79" t="s">
        <v>2639</v>
      </c>
      <c r="D1115" s="79" t="s">
        <v>3684</v>
      </c>
      <c r="E1115" s="79" t="s">
        <v>6501</v>
      </c>
      <c r="F1115" s="83">
        <v>23.7</v>
      </c>
      <c r="G1115" s="79">
        <v>3</v>
      </c>
    </row>
    <row r="1116" spans="1:7">
      <c r="A1116" s="79" t="s">
        <v>1405</v>
      </c>
      <c r="B1116" s="79" t="s">
        <v>2538</v>
      </c>
      <c r="C1116" s="79" t="s">
        <v>2639</v>
      </c>
      <c r="D1116" s="79" t="s">
        <v>3685</v>
      </c>
      <c r="E1116" s="79" t="s">
        <v>6502</v>
      </c>
      <c r="F1116" s="83">
        <v>43.39</v>
      </c>
      <c r="G1116" s="79">
        <v>6</v>
      </c>
    </row>
    <row r="1117" spans="1:7">
      <c r="A1117" s="79" t="s">
        <v>1404</v>
      </c>
      <c r="B1117" s="79" t="s">
        <v>2538</v>
      </c>
      <c r="C1117" s="79" t="s">
        <v>2639</v>
      </c>
      <c r="D1117" s="79" t="s">
        <v>3686</v>
      </c>
      <c r="E1117" s="79" t="s">
        <v>6503</v>
      </c>
      <c r="F1117" s="83">
        <v>42.68</v>
      </c>
      <c r="G1117" s="79">
        <v>5</v>
      </c>
    </row>
    <row r="1118" spans="1:7">
      <c r="A1118" s="79" t="s">
        <v>1403</v>
      </c>
      <c r="B1118" s="79" t="s">
        <v>2538</v>
      </c>
      <c r="C1118" s="79" t="s">
        <v>2639</v>
      </c>
      <c r="D1118" s="79" t="s">
        <v>3435</v>
      </c>
      <c r="E1118" s="79" t="s">
        <v>6504</v>
      </c>
      <c r="F1118" s="83">
        <v>32.729999999999997</v>
      </c>
      <c r="G1118" s="79">
        <v>4</v>
      </c>
    </row>
    <row r="1119" spans="1:7">
      <c r="A1119" s="79" t="s">
        <v>1402</v>
      </c>
      <c r="B1119" s="79" t="s">
        <v>2538</v>
      </c>
      <c r="C1119" s="79" t="s">
        <v>2639</v>
      </c>
      <c r="D1119" s="79" t="s">
        <v>871</v>
      </c>
      <c r="E1119" s="79" t="s">
        <v>6504</v>
      </c>
      <c r="F1119" s="83">
        <v>24.02</v>
      </c>
      <c r="G1119" s="79">
        <v>3</v>
      </c>
    </row>
    <row r="1120" spans="1:7">
      <c r="A1120" s="79" t="s">
        <v>1401</v>
      </c>
      <c r="B1120" s="79" t="s">
        <v>2538</v>
      </c>
      <c r="C1120" s="79" t="s">
        <v>2538</v>
      </c>
      <c r="D1120" s="79" t="s">
        <v>3615</v>
      </c>
      <c r="E1120" s="79" t="s">
        <v>6505</v>
      </c>
      <c r="F1120" s="83">
        <v>38.049999999999997</v>
      </c>
      <c r="G1120" s="79">
        <v>5</v>
      </c>
    </row>
    <row r="1121" spans="1:7">
      <c r="A1121" s="79" t="s">
        <v>1400</v>
      </c>
      <c r="B1121" s="79" t="s">
        <v>2538</v>
      </c>
      <c r="C1121" s="79" t="s">
        <v>2538</v>
      </c>
      <c r="D1121" s="79" t="s">
        <v>3687</v>
      </c>
      <c r="E1121" s="79" t="s">
        <v>6506</v>
      </c>
      <c r="F1121" s="83">
        <v>44.76</v>
      </c>
      <c r="G1121" s="79">
        <v>6</v>
      </c>
    </row>
    <row r="1122" spans="1:7">
      <c r="A1122" s="79" t="s">
        <v>1399</v>
      </c>
      <c r="B1122" s="79" t="s">
        <v>2538</v>
      </c>
      <c r="C1122" s="79" t="s">
        <v>2538</v>
      </c>
      <c r="D1122" s="79" t="s">
        <v>3688</v>
      </c>
      <c r="E1122" s="79" t="s">
        <v>6507</v>
      </c>
      <c r="F1122" s="83">
        <v>38.049999999999997</v>
      </c>
      <c r="G1122" s="79">
        <v>5</v>
      </c>
    </row>
    <row r="1123" spans="1:7">
      <c r="A1123" s="79" t="s">
        <v>1398</v>
      </c>
      <c r="B1123" s="79" t="s">
        <v>2538</v>
      </c>
      <c r="C1123" s="79" t="s">
        <v>2538</v>
      </c>
      <c r="D1123" s="79" t="s">
        <v>3689</v>
      </c>
      <c r="E1123" s="79" t="s">
        <v>6508</v>
      </c>
      <c r="F1123" s="83">
        <v>68.650000000000006</v>
      </c>
      <c r="G1123" s="79">
        <v>9</v>
      </c>
    </row>
    <row r="1124" spans="1:7">
      <c r="A1124" s="79" t="s">
        <v>1397</v>
      </c>
      <c r="B1124" s="79" t="s">
        <v>2538</v>
      </c>
      <c r="C1124" s="79" t="s">
        <v>2585</v>
      </c>
      <c r="D1124" s="79" t="s">
        <v>3690</v>
      </c>
      <c r="E1124" s="79" t="s">
        <v>6509</v>
      </c>
      <c r="F1124" s="83">
        <v>18.7</v>
      </c>
      <c r="G1124" s="79">
        <v>2</v>
      </c>
    </row>
    <row r="1125" spans="1:7">
      <c r="A1125" s="79" t="s">
        <v>1396</v>
      </c>
      <c r="B1125" s="79" t="s">
        <v>2538</v>
      </c>
      <c r="C1125" s="79" t="s">
        <v>2585</v>
      </c>
      <c r="D1125" s="79" t="s">
        <v>3691</v>
      </c>
      <c r="E1125" s="79" t="s">
        <v>6510</v>
      </c>
      <c r="F1125" s="83">
        <v>30.580000000000002</v>
      </c>
      <c r="G1125" s="79">
        <v>4</v>
      </c>
    </row>
    <row r="1126" spans="1:7">
      <c r="A1126" s="79" t="s">
        <v>1395</v>
      </c>
      <c r="B1126" s="79" t="s">
        <v>2538</v>
      </c>
      <c r="C1126" s="79" t="s">
        <v>2585</v>
      </c>
      <c r="D1126" s="79" t="s">
        <v>3692</v>
      </c>
      <c r="E1126" s="79" t="s">
        <v>6511</v>
      </c>
      <c r="F1126" s="83">
        <v>32.769999999999996</v>
      </c>
      <c r="G1126" s="79">
        <v>4</v>
      </c>
    </row>
    <row r="1127" spans="1:7">
      <c r="A1127" s="79" t="s">
        <v>1394</v>
      </c>
      <c r="B1127" s="79" t="s">
        <v>2538</v>
      </c>
      <c r="C1127" s="79" t="s">
        <v>2585</v>
      </c>
      <c r="D1127" s="79" t="s">
        <v>3693</v>
      </c>
      <c r="E1127" s="79" t="s">
        <v>6512</v>
      </c>
      <c r="F1127" s="83">
        <v>25.380000000000003</v>
      </c>
      <c r="G1127" s="79">
        <v>3</v>
      </c>
    </row>
    <row r="1128" spans="1:7">
      <c r="A1128" s="79" t="s">
        <v>1393</v>
      </c>
      <c r="B1128" s="79" t="s">
        <v>2538</v>
      </c>
      <c r="C1128" s="79" t="s">
        <v>2585</v>
      </c>
      <c r="D1128" s="79" t="s">
        <v>790</v>
      </c>
      <c r="E1128" s="79" t="s">
        <v>6513</v>
      </c>
      <c r="F1128" s="83">
        <v>37.159999999999997</v>
      </c>
      <c r="G1128" s="79">
        <v>5</v>
      </c>
    </row>
    <row r="1129" spans="1:7">
      <c r="A1129" s="79" t="s">
        <v>1392</v>
      </c>
      <c r="B1129" s="79" t="s">
        <v>2538</v>
      </c>
      <c r="C1129" s="79" t="s">
        <v>2585</v>
      </c>
      <c r="D1129" s="79" t="s">
        <v>3694</v>
      </c>
      <c r="E1129" s="79" t="s">
        <v>6513</v>
      </c>
      <c r="F1129" s="83">
        <v>25.380000000000003</v>
      </c>
      <c r="G1129" s="79">
        <v>3</v>
      </c>
    </row>
    <row r="1130" spans="1:7">
      <c r="A1130" s="79" t="s">
        <v>1391</v>
      </c>
      <c r="B1130" s="79" t="s">
        <v>2538</v>
      </c>
      <c r="C1130" s="79" t="s">
        <v>2585</v>
      </c>
      <c r="D1130" s="79" t="s">
        <v>3695</v>
      </c>
      <c r="E1130" s="79" t="s">
        <v>6514</v>
      </c>
      <c r="F1130" s="83">
        <v>34.64</v>
      </c>
      <c r="G1130" s="79">
        <v>4</v>
      </c>
    </row>
    <row r="1131" spans="1:7">
      <c r="A1131" s="79" t="s">
        <v>1390</v>
      </c>
      <c r="B1131" s="79" t="s">
        <v>2538</v>
      </c>
      <c r="C1131" s="79" t="s">
        <v>2585</v>
      </c>
      <c r="D1131" s="79" t="s">
        <v>3696</v>
      </c>
      <c r="E1131" s="79" t="s">
        <v>6514</v>
      </c>
      <c r="F1131" s="83">
        <v>36.97</v>
      </c>
      <c r="G1131" s="79">
        <v>5</v>
      </c>
    </row>
    <row r="1132" spans="1:7">
      <c r="A1132" s="79" t="s">
        <v>1389</v>
      </c>
      <c r="B1132" s="79" t="s">
        <v>2538</v>
      </c>
      <c r="C1132" s="79" t="s">
        <v>2585</v>
      </c>
      <c r="D1132" s="79" t="s">
        <v>3697</v>
      </c>
      <c r="E1132" s="79" t="s">
        <v>6515</v>
      </c>
      <c r="F1132" s="83">
        <v>25.380000000000003</v>
      </c>
      <c r="G1132" s="79">
        <v>3</v>
      </c>
    </row>
    <row r="1133" spans="1:7">
      <c r="A1133" s="79" t="s">
        <v>1388</v>
      </c>
      <c r="B1133" s="79" t="s">
        <v>2538</v>
      </c>
      <c r="C1133" s="79" t="s">
        <v>2596</v>
      </c>
      <c r="D1133" s="79" t="s">
        <v>3698</v>
      </c>
      <c r="E1133" s="79" t="s">
        <v>6516</v>
      </c>
      <c r="F1133" s="83">
        <v>19.79</v>
      </c>
      <c r="G1133" s="79">
        <v>2</v>
      </c>
    </row>
    <row r="1134" spans="1:7">
      <c r="A1134" s="79" t="s">
        <v>1387</v>
      </c>
      <c r="B1134" s="79" t="s">
        <v>2538</v>
      </c>
      <c r="C1134" s="79" t="s">
        <v>2596</v>
      </c>
      <c r="D1134" s="79" t="s">
        <v>2906</v>
      </c>
      <c r="E1134" s="79" t="s">
        <v>6517</v>
      </c>
      <c r="F1134" s="83">
        <v>35.78</v>
      </c>
      <c r="G1134" s="79">
        <v>4</v>
      </c>
    </row>
    <row r="1135" spans="1:7">
      <c r="A1135" s="79" t="s">
        <v>1386</v>
      </c>
      <c r="B1135" s="79" t="s">
        <v>2538</v>
      </c>
      <c r="C1135" s="79" t="s">
        <v>2596</v>
      </c>
      <c r="D1135" s="79" t="s">
        <v>3699</v>
      </c>
      <c r="E1135" s="79" t="s">
        <v>6518</v>
      </c>
      <c r="F1135" s="83">
        <v>53.99</v>
      </c>
      <c r="G1135" s="79">
        <v>7</v>
      </c>
    </row>
    <row r="1136" spans="1:7">
      <c r="A1136" s="79" t="s">
        <v>1385</v>
      </c>
      <c r="B1136" s="79" t="s">
        <v>2538</v>
      </c>
      <c r="C1136" s="79" t="s">
        <v>2596</v>
      </c>
      <c r="D1136" s="79" t="s">
        <v>3700</v>
      </c>
      <c r="E1136" s="79" t="s">
        <v>6518</v>
      </c>
      <c r="F1136" s="83">
        <v>44.51</v>
      </c>
      <c r="G1136" s="79">
        <v>6</v>
      </c>
    </row>
    <row r="1137" spans="1:7">
      <c r="A1137" s="79" t="s">
        <v>1384</v>
      </c>
      <c r="B1137" s="79" t="s">
        <v>2538</v>
      </c>
      <c r="C1137" s="79" t="s">
        <v>2596</v>
      </c>
      <c r="D1137" s="79" t="s">
        <v>635</v>
      </c>
      <c r="E1137" s="79" t="s">
        <v>6519</v>
      </c>
      <c r="F1137" s="83">
        <v>30.93</v>
      </c>
      <c r="G1137" s="79">
        <v>4</v>
      </c>
    </row>
    <row r="1138" spans="1:7">
      <c r="A1138" s="79" t="s">
        <v>1383</v>
      </c>
      <c r="B1138" s="79" t="s">
        <v>2538</v>
      </c>
      <c r="C1138" s="79" t="s">
        <v>2596</v>
      </c>
      <c r="D1138" s="79" t="s">
        <v>137</v>
      </c>
      <c r="E1138" s="79" t="s">
        <v>6520</v>
      </c>
      <c r="F1138" s="83">
        <v>41.510000000000005</v>
      </c>
      <c r="G1138" s="79">
        <v>5</v>
      </c>
    </row>
    <row r="1139" spans="1:7">
      <c r="A1139" s="79" t="s">
        <v>1382</v>
      </c>
      <c r="B1139" s="79" t="s">
        <v>2538</v>
      </c>
      <c r="C1139" s="79" t="s">
        <v>2596</v>
      </c>
      <c r="D1139" s="79" t="s">
        <v>3701</v>
      </c>
      <c r="E1139" s="79" t="s">
        <v>6520</v>
      </c>
      <c r="F1139" s="83">
        <v>44.41</v>
      </c>
      <c r="G1139" s="79">
        <v>6</v>
      </c>
    </row>
    <row r="1140" spans="1:7">
      <c r="A1140" s="79" t="s">
        <v>1381</v>
      </c>
      <c r="B1140" s="79" t="s">
        <v>2538</v>
      </c>
      <c r="C1140" s="79" t="s">
        <v>2596</v>
      </c>
      <c r="D1140" s="79" t="s">
        <v>3702</v>
      </c>
      <c r="E1140" s="79" t="s">
        <v>6521</v>
      </c>
      <c r="F1140" s="83">
        <v>61.319999999999993</v>
      </c>
      <c r="G1140" s="79">
        <v>8</v>
      </c>
    </row>
    <row r="1141" spans="1:7">
      <c r="A1141" s="79" t="s">
        <v>1380</v>
      </c>
      <c r="B1141" s="79" t="s">
        <v>2538</v>
      </c>
      <c r="C1141" s="79" t="s">
        <v>2596</v>
      </c>
      <c r="D1141" s="79" t="s">
        <v>3703</v>
      </c>
      <c r="E1141" s="79" t="s">
        <v>6516</v>
      </c>
      <c r="F1141" s="83">
        <v>64.12</v>
      </c>
      <c r="G1141" s="79">
        <v>9</v>
      </c>
    </row>
    <row r="1142" spans="1:7">
      <c r="A1142" s="79" t="s">
        <v>1379</v>
      </c>
      <c r="B1142" s="79" t="s">
        <v>2538</v>
      </c>
      <c r="C1142" s="79" t="s">
        <v>2652</v>
      </c>
      <c r="D1142" s="79" t="s">
        <v>3704</v>
      </c>
      <c r="E1142" s="79" t="s">
        <v>6522</v>
      </c>
      <c r="F1142" s="83">
        <v>14.11</v>
      </c>
      <c r="G1142" s="79">
        <v>2</v>
      </c>
    </row>
    <row r="1143" spans="1:7">
      <c r="A1143" s="79" t="s">
        <v>1378</v>
      </c>
      <c r="B1143" s="79" t="s">
        <v>2538</v>
      </c>
      <c r="C1143" s="79" t="s">
        <v>2652</v>
      </c>
      <c r="D1143" s="79" t="s">
        <v>3705</v>
      </c>
      <c r="E1143" s="79" t="s">
        <v>6523</v>
      </c>
      <c r="F1143" s="83">
        <v>33.839999999999996</v>
      </c>
      <c r="G1143" s="79">
        <v>4</v>
      </c>
    </row>
    <row r="1144" spans="1:7">
      <c r="A1144" s="79" t="s">
        <v>1377</v>
      </c>
      <c r="B1144" s="79" t="s">
        <v>2538</v>
      </c>
      <c r="C1144" s="79" t="s">
        <v>2652</v>
      </c>
      <c r="D1144" s="79" t="s">
        <v>3706</v>
      </c>
      <c r="E1144" s="79" t="s">
        <v>6524</v>
      </c>
      <c r="F1144" s="83">
        <v>6.3808107338573992</v>
      </c>
      <c r="G1144" s="79">
        <v>1</v>
      </c>
    </row>
    <row r="1145" spans="1:7">
      <c r="A1145" s="79" t="s">
        <v>1376</v>
      </c>
      <c r="B1145" s="79" t="s">
        <v>2538</v>
      </c>
      <c r="C1145" s="79" t="s">
        <v>2652</v>
      </c>
      <c r="D1145" s="79" t="s">
        <v>3707</v>
      </c>
      <c r="E1145" s="79" t="s">
        <v>6525</v>
      </c>
      <c r="F1145" s="83">
        <v>12.279820000000001</v>
      </c>
      <c r="G1145" s="79">
        <v>1</v>
      </c>
    </row>
    <row r="1146" spans="1:7">
      <c r="A1146" s="79" t="s">
        <v>1375</v>
      </c>
      <c r="B1146" s="79" t="s">
        <v>2538</v>
      </c>
      <c r="C1146" s="79" t="s">
        <v>2652</v>
      </c>
      <c r="D1146" s="79" t="s">
        <v>3708</v>
      </c>
      <c r="E1146" s="79" t="s">
        <v>6526</v>
      </c>
      <c r="F1146" s="83">
        <v>38.65</v>
      </c>
      <c r="G1146" s="79">
        <v>5</v>
      </c>
    </row>
    <row r="1147" spans="1:7">
      <c r="A1147" s="79" t="s">
        <v>1374</v>
      </c>
      <c r="B1147" s="79" t="s">
        <v>2538</v>
      </c>
      <c r="C1147" s="79" t="s">
        <v>2652</v>
      </c>
      <c r="D1147" s="79" t="s">
        <v>3245</v>
      </c>
      <c r="E1147" s="79" t="s">
        <v>6527</v>
      </c>
      <c r="F1147" s="83">
        <v>12.279820000000001</v>
      </c>
      <c r="G1147" s="79">
        <v>1</v>
      </c>
    </row>
    <row r="1148" spans="1:7">
      <c r="A1148" s="79" t="s">
        <v>1373</v>
      </c>
      <c r="B1148" s="79" t="s">
        <v>2538</v>
      </c>
      <c r="C1148" s="79" t="s">
        <v>2652</v>
      </c>
      <c r="D1148" s="79" t="s">
        <v>3709</v>
      </c>
      <c r="E1148" s="79" t="s">
        <v>6528</v>
      </c>
      <c r="F1148" s="83">
        <v>29.049999999999997</v>
      </c>
      <c r="G1148" s="79">
        <v>3</v>
      </c>
    </row>
    <row r="1149" spans="1:7">
      <c r="A1149" s="79" t="s">
        <v>1372</v>
      </c>
      <c r="B1149" s="79" t="s">
        <v>2538</v>
      </c>
      <c r="C1149" s="79" t="s">
        <v>2652</v>
      </c>
      <c r="D1149" s="79" t="s">
        <v>3710</v>
      </c>
      <c r="E1149" s="79" t="s">
        <v>6528</v>
      </c>
      <c r="F1149" s="83">
        <v>12.51205</v>
      </c>
      <c r="G1149" s="79">
        <v>1</v>
      </c>
    </row>
    <row r="1150" spans="1:7">
      <c r="A1150" s="79" t="s">
        <v>1371</v>
      </c>
      <c r="B1150" s="79" t="s">
        <v>2538</v>
      </c>
      <c r="C1150" s="79" t="s">
        <v>2652</v>
      </c>
      <c r="D1150" s="79" t="s">
        <v>3711</v>
      </c>
      <c r="E1150" s="79" t="s">
        <v>6529</v>
      </c>
      <c r="F1150" s="83">
        <v>26.56</v>
      </c>
      <c r="G1150" s="79">
        <v>3</v>
      </c>
    </row>
    <row r="1151" spans="1:7">
      <c r="A1151" s="79" t="s">
        <v>1370</v>
      </c>
      <c r="B1151" s="79" t="s">
        <v>2538</v>
      </c>
      <c r="C1151" s="79" t="s">
        <v>2652</v>
      </c>
      <c r="D1151" s="79" t="s">
        <v>3435</v>
      </c>
      <c r="E1151" s="79" t="s">
        <v>6530</v>
      </c>
      <c r="F1151" s="83">
        <v>6.3808107338573992</v>
      </c>
      <c r="G1151" s="79">
        <v>1</v>
      </c>
    </row>
    <row r="1152" spans="1:7">
      <c r="A1152" s="79" t="s">
        <v>1369</v>
      </c>
      <c r="B1152" s="79" t="s">
        <v>2538</v>
      </c>
      <c r="C1152" s="79" t="s">
        <v>2610</v>
      </c>
      <c r="D1152" s="79" t="s">
        <v>3712</v>
      </c>
      <c r="E1152" s="79" t="s">
        <v>6531</v>
      </c>
      <c r="F1152" s="83">
        <v>19.27</v>
      </c>
      <c r="G1152" s="79">
        <v>2</v>
      </c>
    </row>
    <row r="1153" spans="1:7">
      <c r="A1153" s="79" t="s">
        <v>1368</v>
      </c>
      <c r="B1153" s="79" t="s">
        <v>2538</v>
      </c>
      <c r="C1153" s="79" t="s">
        <v>2610</v>
      </c>
      <c r="D1153" s="79" t="s">
        <v>3713</v>
      </c>
      <c r="E1153" s="79" t="s">
        <v>6532</v>
      </c>
      <c r="F1153" s="83">
        <v>35.93</v>
      </c>
      <c r="G1153" s="79">
        <v>4</v>
      </c>
    </row>
    <row r="1154" spans="1:7">
      <c r="A1154" s="79" t="s">
        <v>1367</v>
      </c>
      <c r="B1154" s="79" t="s">
        <v>2538</v>
      </c>
      <c r="C1154" s="79" t="s">
        <v>2610</v>
      </c>
      <c r="D1154" s="79" t="s">
        <v>3714</v>
      </c>
      <c r="E1154" s="79" t="s">
        <v>6531</v>
      </c>
      <c r="F1154" s="83">
        <v>30.84</v>
      </c>
      <c r="G1154" s="79">
        <v>4</v>
      </c>
    </row>
    <row r="1155" spans="1:7">
      <c r="A1155" s="79" t="s">
        <v>1366</v>
      </c>
      <c r="B1155" s="79" t="s">
        <v>2538</v>
      </c>
      <c r="C1155" s="79" t="s">
        <v>2610</v>
      </c>
      <c r="D1155" s="79" t="s">
        <v>3715</v>
      </c>
      <c r="E1155" s="79" t="s">
        <v>6533</v>
      </c>
      <c r="F1155" s="83">
        <v>22.220000000000002</v>
      </c>
      <c r="G1155" s="79">
        <v>3</v>
      </c>
    </row>
    <row r="1156" spans="1:7">
      <c r="A1156" s="79" t="s">
        <v>1365</v>
      </c>
      <c r="B1156" s="79" t="s">
        <v>2538</v>
      </c>
      <c r="C1156" s="79" t="s">
        <v>2610</v>
      </c>
      <c r="D1156" s="79" t="s">
        <v>3716</v>
      </c>
      <c r="E1156" s="79" t="s">
        <v>6533</v>
      </c>
      <c r="F1156" s="83">
        <v>17.669999999999998</v>
      </c>
      <c r="G1156" s="79">
        <v>2</v>
      </c>
    </row>
    <row r="1157" spans="1:7">
      <c r="A1157" s="79" t="s">
        <v>1364</v>
      </c>
      <c r="B1157" s="79" t="s">
        <v>2538</v>
      </c>
      <c r="C1157" s="79" t="s">
        <v>2610</v>
      </c>
      <c r="D1157" s="79" t="s">
        <v>3717</v>
      </c>
      <c r="E1157" s="79" t="s">
        <v>6534</v>
      </c>
      <c r="F1157" s="83">
        <v>37.44</v>
      </c>
      <c r="G1157" s="79">
        <v>5</v>
      </c>
    </row>
    <row r="1158" spans="1:7">
      <c r="A1158" s="79" t="s">
        <v>1363</v>
      </c>
      <c r="B1158" s="79" t="s">
        <v>2538</v>
      </c>
      <c r="C1158" s="79" t="s">
        <v>2610</v>
      </c>
      <c r="D1158" s="79" t="s">
        <v>3718</v>
      </c>
      <c r="E1158" s="79" t="s">
        <v>6534</v>
      </c>
      <c r="F1158" s="83">
        <v>54.25</v>
      </c>
      <c r="G1158" s="79">
        <v>7</v>
      </c>
    </row>
    <row r="1159" spans="1:7">
      <c r="A1159" s="79" t="s">
        <v>1362</v>
      </c>
      <c r="B1159" s="79" t="s">
        <v>2538</v>
      </c>
      <c r="C1159" s="79" t="s">
        <v>2610</v>
      </c>
      <c r="D1159" s="79" t="s">
        <v>3719</v>
      </c>
      <c r="E1159" s="79" t="s">
        <v>6535</v>
      </c>
      <c r="F1159" s="83">
        <v>26.58</v>
      </c>
      <c r="G1159" s="79">
        <v>3</v>
      </c>
    </row>
    <row r="1160" spans="1:7">
      <c r="A1160" s="79" t="s">
        <v>1361</v>
      </c>
      <c r="B1160" s="79" t="s">
        <v>2538</v>
      </c>
      <c r="C1160" s="79" t="s">
        <v>2610</v>
      </c>
      <c r="D1160" s="79" t="s">
        <v>679</v>
      </c>
      <c r="E1160" s="79" t="s">
        <v>6536</v>
      </c>
      <c r="F1160" s="83">
        <v>43.09</v>
      </c>
      <c r="G1160" s="79">
        <v>5</v>
      </c>
    </row>
    <row r="1161" spans="1:7">
      <c r="A1161" s="79" t="s">
        <v>1360</v>
      </c>
      <c r="B1161" s="79" t="s">
        <v>2522</v>
      </c>
      <c r="C1161" s="79" t="s">
        <v>2523</v>
      </c>
      <c r="D1161" s="79" t="s">
        <v>3720</v>
      </c>
      <c r="E1161" s="79" t="s">
        <v>6537</v>
      </c>
      <c r="F1161" s="83">
        <v>4.16</v>
      </c>
      <c r="G1161" s="79">
        <v>1</v>
      </c>
    </row>
    <row r="1162" spans="1:7">
      <c r="A1162" s="79" t="s">
        <v>1359</v>
      </c>
      <c r="B1162" s="79" t="s">
        <v>2522</v>
      </c>
      <c r="C1162" s="79" t="s">
        <v>2523</v>
      </c>
      <c r="D1162" s="79" t="s">
        <v>177</v>
      </c>
      <c r="E1162" s="79" t="s">
        <v>6538</v>
      </c>
      <c r="F1162" s="83">
        <v>31.11</v>
      </c>
      <c r="G1162" s="79">
        <v>4</v>
      </c>
    </row>
    <row r="1163" spans="1:7">
      <c r="A1163" s="79" t="s">
        <v>1358</v>
      </c>
      <c r="B1163" s="79" t="s">
        <v>2522</v>
      </c>
      <c r="C1163" s="79" t="s">
        <v>2523</v>
      </c>
      <c r="D1163" s="79" t="s">
        <v>3721</v>
      </c>
      <c r="E1163" s="79" t="s">
        <v>6539</v>
      </c>
      <c r="F1163" s="83">
        <v>29.21</v>
      </c>
      <c r="G1163" s="79">
        <v>3</v>
      </c>
    </row>
    <row r="1164" spans="1:7">
      <c r="A1164" s="79" t="s">
        <v>1357</v>
      </c>
      <c r="B1164" s="79" t="s">
        <v>2522</v>
      </c>
      <c r="C1164" s="79" t="s">
        <v>2523</v>
      </c>
      <c r="D1164" s="79" t="s">
        <v>3722</v>
      </c>
      <c r="E1164" s="79" t="s">
        <v>6540</v>
      </c>
      <c r="F1164" s="83">
        <v>24.67</v>
      </c>
      <c r="G1164" s="79">
        <v>3</v>
      </c>
    </row>
    <row r="1165" spans="1:7">
      <c r="A1165" s="79" t="s">
        <v>1356</v>
      </c>
      <c r="B1165" s="79" t="s">
        <v>2522</v>
      </c>
      <c r="C1165" s="79" t="s">
        <v>2523</v>
      </c>
      <c r="D1165" s="79" t="s">
        <v>3315</v>
      </c>
      <c r="E1165" s="79" t="s">
        <v>6541</v>
      </c>
      <c r="F1165" s="83">
        <v>22.88</v>
      </c>
      <c r="G1165" s="79">
        <v>3</v>
      </c>
    </row>
    <row r="1166" spans="1:7">
      <c r="A1166" s="79" t="s">
        <v>1355</v>
      </c>
      <c r="B1166" s="79" t="s">
        <v>2522</v>
      </c>
      <c r="C1166" s="79" t="s">
        <v>2523</v>
      </c>
      <c r="D1166" s="79" t="s">
        <v>3723</v>
      </c>
      <c r="E1166" s="79" t="s">
        <v>6541</v>
      </c>
      <c r="F1166" s="83">
        <v>22.6</v>
      </c>
      <c r="G1166" s="79">
        <v>3</v>
      </c>
    </row>
    <row r="1167" spans="1:7">
      <c r="A1167" s="79" t="s">
        <v>1354</v>
      </c>
      <c r="B1167" s="79" t="s">
        <v>2522</v>
      </c>
      <c r="C1167" s="79" t="s">
        <v>2523</v>
      </c>
      <c r="D1167" s="79" t="s">
        <v>3724</v>
      </c>
      <c r="E1167" s="79" t="s">
        <v>6542</v>
      </c>
      <c r="F1167" s="83">
        <v>26.939999999999998</v>
      </c>
      <c r="G1167" s="79">
        <v>3</v>
      </c>
    </row>
    <row r="1168" spans="1:7">
      <c r="A1168" s="79" t="s">
        <v>1353</v>
      </c>
      <c r="B1168" s="79" t="s">
        <v>2522</v>
      </c>
      <c r="C1168" s="79" t="s">
        <v>2523</v>
      </c>
      <c r="D1168" s="79" t="s">
        <v>3725</v>
      </c>
      <c r="E1168" s="79" t="s">
        <v>6543</v>
      </c>
      <c r="F1168" s="83">
        <v>47.5</v>
      </c>
      <c r="G1168" s="79">
        <v>6</v>
      </c>
    </row>
    <row r="1169" spans="1:7">
      <c r="A1169" s="79" t="s">
        <v>1352</v>
      </c>
      <c r="B1169" s="79" t="s">
        <v>2522</v>
      </c>
      <c r="C1169" s="79" t="s">
        <v>2523</v>
      </c>
      <c r="D1169" s="79" t="s">
        <v>3726</v>
      </c>
      <c r="E1169" s="79" t="s">
        <v>6544</v>
      </c>
      <c r="F1169" s="83">
        <v>41.06</v>
      </c>
      <c r="G1169" s="79">
        <v>5</v>
      </c>
    </row>
    <row r="1170" spans="1:7">
      <c r="A1170" s="79" t="s">
        <v>1351</v>
      </c>
      <c r="B1170" s="79" t="s">
        <v>2522</v>
      </c>
      <c r="C1170" s="79" t="s">
        <v>2523</v>
      </c>
      <c r="D1170" s="79" t="s">
        <v>3727</v>
      </c>
      <c r="E1170" s="79" t="s">
        <v>6545</v>
      </c>
      <c r="F1170" s="83">
        <v>51.800000000000004</v>
      </c>
      <c r="G1170" s="79">
        <v>7</v>
      </c>
    </row>
    <row r="1171" spans="1:7">
      <c r="A1171" s="79" t="s">
        <v>1350</v>
      </c>
      <c r="B1171" s="79" t="s">
        <v>2522</v>
      </c>
      <c r="C1171" s="79" t="s">
        <v>2523</v>
      </c>
      <c r="D1171" s="79" t="s">
        <v>3728</v>
      </c>
      <c r="E1171" s="79" t="s">
        <v>6546</v>
      </c>
      <c r="F1171" s="83">
        <v>3.3432840000000006</v>
      </c>
      <c r="G1171" s="79">
        <v>1</v>
      </c>
    </row>
    <row r="1172" spans="1:7">
      <c r="A1172" s="79" t="s">
        <v>1349</v>
      </c>
      <c r="B1172" s="79" t="s">
        <v>2522</v>
      </c>
      <c r="C1172" s="79" t="s">
        <v>2581</v>
      </c>
      <c r="D1172" s="79" t="s">
        <v>3729</v>
      </c>
      <c r="E1172" s="79" t="s">
        <v>6547</v>
      </c>
      <c r="F1172" s="83">
        <v>35.61</v>
      </c>
      <c r="G1172" s="79">
        <v>4</v>
      </c>
    </row>
    <row r="1173" spans="1:7">
      <c r="A1173" s="79" t="s">
        <v>1348</v>
      </c>
      <c r="B1173" s="79" t="s">
        <v>2522</v>
      </c>
      <c r="C1173" s="79" t="s">
        <v>2581</v>
      </c>
      <c r="D1173" s="79" t="s">
        <v>3730</v>
      </c>
      <c r="E1173" s="79" t="s">
        <v>6548</v>
      </c>
      <c r="F1173" s="83">
        <v>31.560000000000002</v>
      </c>
      <c r="G1173" s="79">
        <v>4</v>
      </c>
    </row>
    <row r="1174" spans="1:7">
      <c r="A1174" s="79" t="s">
        <v>1347</v>
      </c>
      <c r="B1174" s="79" t="s">
        <v>2522</v>
      </c>
      <c r="C1174" s="79" t="s">
        <v>2581</v>
      </c>
      <c r="D1174" s="79" t="s">
        <v>3731</v>
      </c>
      <c r="E1174" s="79" t="s">
        <v>6548</v>
      </c>
      <c r="F1174" s="83">
        <v>21.19998</v>
      </c>
      <c r="G1174" s="79">
        <v>2</v>
      </c>
    </row>
    <row r="1175" spans="1:7">
      <c r="A1175" s="79" t="s">
        <v>1346</v>
      </c>
      <c r="B1175" s="79" t="s">
        <v>2522</v>
      </c>
      <c r="C1175" s="79" t="s">
        <v>2581</v>
      </c>
      <c r="D1175" s="79" t="s">
        <v>3732</v>
      </c>
      <c r="E1175" s="79" t="s">
        <v>6549</v>
      </c>
      <c r="F1175" s="83">
        <v>17.557259999999999</v>
      </c>
      <c r="G1175" s="79">
        <v>2</v>
      </c>
    </row>
    <row r="1176" spans="1:7">
      <c r="A1176" s="79" t="s">
        <v>1345</v>
      </c>
      <c r="B1176" s="79" t="s">
        <v>2522</v>
      </c>
      <c r="C1176" s="79" t="s">
        <v>2581</v>
      </c>
      <c r="D1176" s="79" t="s">
        <v>3733</v>
      </c>
      <c r="E1176" s="79" t="s">
        <v>6550</v>
      </c>
      <c r="F1176" s="83">
        <v>34.28</v>
      </c>
      <c r="G1176" s="79">
        <v>4</v>
      </c>
    </row>
    <row r="1177" spans="1:7">
      <c r="A1177" s="79" t="s">
        <v>1344</v>
      </c>
      <c r="B1177" s="79" t="s">
        <v>2522</v>
      </c>
      <c r="C1177" s="79" t="s">
        <v>2581</v>
      </c>
      <c r="D1177" s="79" t="s">
        <v>3734</v>
      </c>
      <c r="E1177" s="79" t="s">
        <v>6551</v>
      </c>
      <c r="F1177" s="83">
        <v>26.5</v>
      </c>
      <c r="G1177" s="79">
        <v>3</v>
      </c>
    </row>
    <row r="1178" spans="1:7">
      <c r="A1178" s="79" t="s">
        <v>1343</v>
      </c>
      <c r="B1178" s="79" t="s">
        <v>2522</v>
      </c>
      <c r="C1178" s="79" t="s">
        <v>2581</v>
      </c>
      <c r="D1178" s="79" t="s">
        <v>3735</v>
      </c>
      <c r="E1178" s="79" t="s">
        <v>6552</v>
      </c>
      <c r="F1178" s="83">
        <v>21.19998</v>
      </c>
      <c r="G1178" s="79">
        <v>2</v>
      </c>
    </row>
    <row r="1179" spans="1:7">
      <c r="A1179" s="79" t="s">
        <v>1342</v>
      </c>
      <c r="B1179" s="79" t="s">
        <v>2522</v>
      </c>
      <c r="C1179" s="79" t="s">
        <v>2581</v>
      </c>
      <c r="D1179" s="79" t="s">
        <v>3736</v>
      </c>
      <c r="E1179" s="79" t="s">
        <v>6553</v>
      </c>
      <c r="F1179" s="83">
        <v>17.557259999999999</v>
      </c>
      <c r="G1179" s="79">
        <v>2</v>
      </c>
    </row>
    <row r="1180" spans="1:7">
      <c r="A1180" s="79" t="s">
        <v>1341</v>
      </c>
      <c r="B1180" s="79" t="s">
        <v>2522</v>
      </c>
      <c r="C1180" s="79" t="s">
        <v>2620</v>
      </c>
      <c r="D1180" s="79" t="s">
        <v>3298</v>
      </c>
      <c r="E1180" s="79" t="s">
        <v>6554</v>
      </c>
      <c r="F1180" s="83">
        <v>59.16</v>
      </c>
      <c r="G1180" s="79">
        <v>8</v>
      </c>
    </row>
    <row r="1181" spans="1:7">
      <c r="A1181" s="79" t="s">
        <v>1340</v>
      </c>
      <c r="B1181" s="79" t="s">
        <v>2522</v>
      </c>
      <c r="C1181" s="79" t="s">
        <v>2620</v>
      </c>
      <c r="D1181" s="79" t="s">
        <v>3274</v>
      </c>
      <c r="E1181" s="79" t="s">
        <v>6555</v>
      </c>
      <c r="F1181" s="83">
        <v>89.44</v>
      </c>
      <c r="G1181" s="79">
        <v>10</v>
      </c>
    </row>
    <row r="1182" spans="1:7">
      <c r="A1182" s="79" t="s">
        <v>1339</v>
      </c>
      <c r="B1182" s="79" t="s">
        <v>2522</v>
      </c>
      <c r="C1182" s="79" t="s">
        <v>2620</v>
      </c>
      <c r="D1182" s="79" t="s">
        <v>3737</v>
      </c>
      <c r="E1182" s="79" t="s">
        <v>6556</v>
      </c>
      <c r="F1182" s="83">
        <v>93.23</v>
      </c>
      <c r="G1182" s="79">
        <v>10</v>
      </c>
    </row>
    <row r="1183" spans="1:7">
      <c r="A1183" s="79" t="s">
        <v>1338</v>
      </c>
      <c r="B1183" s="79" t="s">
        <v>2522</v>
      </c>
      <c r="C1183" s="79" t="s">
        <v>2620</v>
      </c>
      <c r="D1183" s="79" t="s">
        <v>3738</v>
      </c>
      <c r="E1183" s="79" t="s">
        <v>6557</v>
      </c>
      <c r="F1183" s="83">
        <v>72.960000000000008</v>
      </c>
      <c r="G1183" s="79">
        <v>10</v>
      </c>
    </row>
    <row r="1184" spans="1:7">
      <c r="A1184" s="79" t="s">
        <v>1337</v>
      </c>
      <c r="B1184" s="79" t="s">
        <v>2522</v>
      </c>
      <c r="C1184" s="79" t="s">
        <v>2620</v>
      </c>
      <c r="D1184" s="79" t="s">
        <v>3739</v>
      </c>
      <c r="E1184" s="79" t="s">
        <v>6558</v>
      </c>
      <c r="F1184" s="83">
        <v>57.34</v>
      </c>
      <c r="G1184" s="79">
        <v>7</v>
      </c>
    </row>
    <row r="1185" spans="1:7">
      <c r="A1185" s="79" t="s">
        <v>1336</v>
      </c>
      <c r="B1185" s="79" t="s">
        <v>2522</v>
      </c>
      <c r="C1185" s="79" t="s">
        <v>2620</v>
      </c>
      <c r="D1185" s="79" t="s">
        <v>3740</v>
      </c>
      <c r="E1185" s="79" t="s">
        <v>6558</v>
      </c>
      <c r="F1185" s="83">
        <v>88.87</v>
      </c>
      <c r="G1185" s="79">
        <v>10</v>
      </c>
    </row>
    <row r="1186" spans="1:7">
      <c r="A1186" s="79" t="s">
        <v>1335</v>
      </c>
      <c r="B1186" s="79" t="s">
        <v>2522</v>
      </c>
      <c r="C1186" s="79" t="s">
        <v>3838</v>
      </c>
      <c r="D1186" s="79" t="s">
        <v>3741</v>
      </c>
      <c r="E1186" s="79" t="s">
        <v>6559</v>
      </c>
      <c r="F1186" s="83">
        <v>29.29</v>
      </c>
      <c r="G1186" s="79">
        <v>3</v>
      </c>
    </row>
    <row r="1187" spans="1:7">
      <c r="A1187" s="79" t="s">
        <v>1334</v>
      </c>
      <c r="B1187" s="79" t="s">
        <v>2522</v>
      </c>
      <c r="C1187" s="79" t="s">
        <v>3838</v>
      </c>
      <c r="D1187" s="79" t="s">
        <v>3742</v>
      </c>
      <c r="E1187" s="79" t="s">
        <v>6560</v>
      </c>
      <c r="F1187" s="83">
        <v>47.52</v>
      </c>
      <c r="G1187" s="79">
        <v>6</v>
      </c>
    </row>
    <row r="1188" spans="1:7">
      <c r="A1188" s="79" t="s">
        <v>1333</v>
      </c>
      <c r="B1188" s="79" t="s">
        <v>2522</v>
      </c>
      <c r="C1188" s="79" t="s">
        <v>3838</v>
      </c>
      <c r="D1188" s="79" t="s">
        <v>1226</v>
      </c>
      <c r="E1188" s="79" t="s">
        <v>6561</v>
      </c>
      <c r="F1188" s="83">
        <v>34.92</v>
      </c>
      <c r="G1188" s="79">
        <v>4</v>
      </c>
    </row>
    <row r="1189" spans="1:7">
      <c r="A1189" s="79" t="s">
        <v>1332</v>
      </c>
      <c r="B1189" s="79" t="s">
        <v>2522</v>
      </c>
      <c r="C1189" s="79" t="s">
        <v>3839</v>
      </c>
      <c r="D1189" s="79" t="s">
        <v>3667</v>
      </c>
      <c r="E1189" s="79" t="s">
        <v>6562</v>
      </c>
      <c r="F1189" s="83">
        <v>81.69</v>
      </c>
      <c r="G1189" s="79">
        <v>10</v>
      </c>
    </row>
    <row r="1190" spans="1:7">
      <c r="A1190" s="79" t="s">
        <v>1331</v>
      </c>
      <c r="B1190" s="79" t="s">
        <v>2522</v>
      </c>
      <c r="C1190" s="79" t="s">
        <v>3839</v>
      </c>
      <c r="D1190" s="79" t="s">
        <v>3743</v>
      </c>
      <c r="E1190" s="79" t="s">
        <v>6563</v>
      </c>
      <c r="F1190" s="83">
        <v>86.14</v>
      </c>
      <c r="G1190" s="79">
        <v>10</v>
      </c>
    </row>
    <row r="1191" spans="1:7">
      <c r="A1191" s="79" t="s">
        <v>1330</v>
      </c>
      <c r="B1191" s="79" t="s">
        <v>2522</v>
      </c>
      <c r="C1191" s="79" t="s">
        <v>3839</v>
      </c>
      <c r="D1191" s="79" t="s">
        <v>3744</v>
      </c>
      <c r="E1191" s="79" t="s">
        <v>6563</v>
      </c>
      <c r="F1191" s="83">
        <v>70.78</v>
      </c>
      <c r="G1191" s="79">
        <v>9</v>
      </c>
    </row>
    <row r="1192" spans="1:7">
      <c r="A1192" s="79" t="s">
        <v>1329</v>
      </c>
      <c r="B1192" s="79" t="s">
        <v>2522</v>
      </c>
      <c r="C1192" s="79" t="s">
        <v>3839</v>
      </c>
      <c r="D1192" s="79" t="s">
        <v>3745</v>
      </c>
      <c r="E1192" s="79" t="s">
        <v>6564</v>
      </c>
      <c r="F1192" s="83">
        <v>92.22</v>
      </c>
      <c r="G1192" s="79">
        <v>10</v>
      </c>
    </row>
    <row r="1193" spans="1:7">
      <c r="A1193" s="79" t="s">
        <v>1328</v>
      </c>
      <c r="B1193" s="79" t="s">
        <v>2522</v>
      </c>
      <c r="C1193" s="79" t="s">
        <v>2630</v>
      </c>
      <c r="D1193" s="79" t="s">
        <v>3746</v>
      </c>
      <c r="E1193" s="79" t="s">
        <v>6565</v>
      </c>
      <c r="F1193" s="83">
        <v>50.82</v>
      </c>
      <c r="G1193" s="79">
        <v>7</v>
      </c>
    </row>
    <row r="1194" spans="1:7">
      <c r="A1194" s="79" t="s">
        <v>1327</v>
      </c>
      <c r="B1194" s="79" t="s">
        <v>2522</v>
      </c>
      <c r="C1194" s="79" t="s">
        <v>2630</v>
      </c>
      <c r="D1194" s="79" t="s">
        <v>3747</v>
      </c>
      <c r="E1194" s="79" t="s">
        <v>6566</v>
      </c>
      <c r="F1194" s="83">
        <v>74.319999999999993</v>
      </c>
      <c r="G1194" s="79">
        <v>10</v>
      </c>
    </row>
    <row r="1195" spans="1:7">
      <c r="A1195" s="79" t="s">
        <v>1326</v>
      </c>
      <c r="B1195" s="79" t="s">
        <v>2522</v>
      </c>
      <c r="C1195" s="79" t="s">
        <v>2630</v>
      </c>
      <c r="D1195" s="79" t="s">
        <v>3748</v>
      </c>
      <c r="E1195" s="79" t="s">
        <v>6567</v>
      </c>
      <c r="F1195" s="83">
        <v>65.23</v>
      </c>
      <c r="G1195" s="79">
        <v>9</v>
      </c>
    </row>
    <row r="1196" spans="1:7">
      <c r="A1196" s="79" t="s">
        <v>1325</v>
      </c>
      <c r="B1196" s="79" t="s">
        <v>2522</v>
      </c>
      <c r="C1196" s="79" t="s">
        <v>2630</v>
      </c>
      <c r="D1196" s="79" t="s">
        <v>3749</v>
      </c>
      <c r="E1196" s="79" t="s">
        <v>6568</v>
      </c>
      <c r="F1196" s="83">
        <v>77.64</v>
      </c>
      <c r="G1196" s="79">
        <v>10</v>
      </c>
    </row>
    <row r="1197" spans="1:7">
      <c r="A1197" s="79" t="s">
        <v>1324</v>
      </c>
      <c r="B1197" s="79" t="s">
        <v>2522</v>
      </c>
      <c r="C1197" s="79" t="s">
        <v>2630</v>
      </c>
      <c r="D1197" s="79" t="s">
        <v>3750</v>
      </c>
      <c r="E1197" s="79" t="s">
        <v>6569</v>
      </c>
      <c r="F1197" s="83">
        <v>76.97</v>
      </c>
      <c r="G1197" s="79">
        <v>10</v>
      </c>
    </row>
    <row r="1198" spans="1:7">
      <c r="A1198" s="79" t="s">
        <v>1323</v>
      </c>
      <c r="B1198" s="79" t="s">
        <v>2522</v>
      </c>
      <c r="C1198" s="79" t="s">
        <v>2630</v>
      </c>
      <c r="D1198" s="79" t="s">
        <v>3751</v>
      </c>
      <c r="E1198" s="79" t="s">
        <v>6570</v>
      </c>
      <c r="F1198" s="83">
        <v>67.25</v>
      </c>
      <c r="G1198" s="79">
        <v>9</v>
      </c>
    </row>
    <row r="1199" spans="1:7">
      <c r="A1199" s="79" t="s">
        <v>1322</v>
      </c>
      <c r="B1199" s="79" t="s">
        <v>2522</v>
      </c>
      <c r="C1199" s="79" t="s">
        <v>2630</v>
      </c>
      <c r="D1199" s="79" t="s">
        <v>3752</v>
      </c>
      <c r="E1199" s="79" t="s">
        <v>6571</v>
      </c>
      <c r="F1199" s="83">
        <v>78.55</v>
      </c>
      <c r="G1199" s="79">
        <v>10</v>
      </c>
    </row>
    <row r="1200" spans="1:7">
      <c r="A1200" s="79" t="s">
        <v>1321</v>
      </c>
      <c r="B1200" s="79" t="s">
        <v>2522</v>
      </c>
      <c r="C1200" s="79" t="s">
        <v>2630</v>
      </c>
      <c r="D1200" s="79" t="s">
        <v>3753</v>
      </c>
      <c r="E1200" s="79" t="s">
        <v>6572</v>
      </c>
      <c r="F1200" s="83">
        <v>72.850000000000009</v>
      </c>
      <c r="G1200" s="79">
        <v>10</v>
      </c>
    </row>
    <row r="1201" spans="1:7">
      <c r="A1201" s="79" t="s">
        <v>1320</v>
      </c>
      <c r="B1201" s="79" t="s">
        <v>2522</v>
      </c>
      <c r="C1201" s="79" t="s">
        <v>2630</v>
      </c>
      <c r="D1201" s="79" t="s">
        <v>3754</v>
      </c>
      <c r="E1201" s="79" t="s">
        <v>6573</v>
      </c>
      <c r="F1201" s="83">
        <v>68.56</v>
      </c>
      <c r="G1201" s="79">
        <v>9</v>
      </c>
    </row>
    <row r="1202" spans="1:7">
      <c r="A1202" s="79" t="s">
        <v>1319</v>
      </c>
      <c r="B1202" s="79" t="s">
        <v>2522</v>
      </c>
      <c r="C1202" s="79" t="s">
        <v>2630</v>
      </c>
      <c r="D1202" s="79" t="s">
        <v>3755</v>
      </c>
      <c r="E1202" s="79" t="s">
        <v>6574</v>
      </c>
      <c r="F1202" s="83">
        <v>61.01</v>
      </c>
      <c r="G1202" s="79">
        <v>8</v>
      </c>
    </row>
    <row r="1203" spans="1:7">
      <c r="A1203" s="79" t="s">
        <v>1318</v>
      </c>
      <c r="B1203" s="79" t="s">
        <v>2522</v>
      </c>
      <c r="C1203" s="79" t="s">
        <v>2582</v>
      </c>
      <c r="D1203" s="79" t="s">
        <v>3757</v>
      </c>
      <c r="E1203" s="79" t="s">
        <v>6575</v>
      </c>
      <c r="F1203" s="83">
        <v>23.580000000000002</v>
      </c>
      <c r="G1203" s="79">
        <v>3</v>
      </c>
    </row>
    <row r="1204" spans="1:7">
      <c r="A1204" s="79" t="s">
        <v>1317</v>
      </c>
      <c r="B1204" s="79" t="s">
        <v>2522</v>
      </c>
      <c r="C1204" s="79" t="s">
        <v>2582</v>
      </c>
      <c r="D1204" s="79" t="s">
        <v>3758</v>
      </c>
      <c r="E1204" s="79" t="s">
        <v>6576</v>
      </c>
      <c r="F1204" s="83">
        <v>30.089999999999996</v>
      </c>
      <c r="G1204" s="79">
        <v>4</v>
      </c>
    </row>
    <row r="1205" spans="1:7">
      <c r="A1205" s="79" t="s">
        <v>1316</v>
      </c>
      <c r="B1205" s="79" t="s">
        <v>2522</v>
      </c>
      <c r="C1205" s="79" t="s">
        <v>2582</v>
      </c>
      <c r="D1205" s="79" t="s">
        <v>3759</v>
      </c>
      <c r="E1205" s="79" t="s">
        <v>6577</v>
      </c>
      <c r="F1205" s="83">
        <v>35.6</v>
      </c>
      <c r="G1205" s="79">
        <v>4</v>
      </c>
    </row>
    <row r="1206" spans="1:7">
      <c r="A1206" s="79" t="s">
        <v>1315</v>
      </c>
      <c r="B1206" s="79" t="s">
        <v>2522</v>
      </c>
      <c r="C1206" s="79" t="s">
        <v>2582</v>
      </c>
      <c r="D1206" s="79" t="s">
        <v>3756</v>
      </c>
      <c r="E1206" s="79" t="s">
        <v>6578</v>
      </c>
      <c r="F1206" s="83">
        <v>24.4</v>
      </c>
      <c r="G1206" s="79">
        <v>3</v>
      </c>
    </row>
    <row r="1207" spans="1:7">
      <c r="A1207" s="79" t="s">
        <v>1314</v>
      </c>
      <c r="B1207" s="79" t="s">
        <v>2522</v>
      </c>
      <c r="C1207" s="79" t="s">
        <v>2582</v>
      </c>
      <c r="D1207" s="79" t="s">
        <v>470</v>
      </c>
      <c r="E1207" s="79" t="s">
        <v>6575</v>
      </c>
      <c r="F1207" s="83">
        <v>51.23</v>
      </c>
      <c r="G1207" s="79">
        <v>7</v>
      </c>
    </row>
    <row r="1208" spans="1:7">
      <c r="A1208" s="79" t="s">
        <v>1313</v>
      </c>
      <c r="B1208" s="79" t="s">
        <v>2522</v>
      </c>
      <c r="C1208" s="79" t="s">
        <v>2678</v>
      </c>
      <c r="D1208" s="79" t="s">
        <v>3761</v>
      </c>
      <c r="E1208" s="79" t="s">
        <v>6579</v>
      </c>
      <c r="F1208" s="83">
        <v>62.360000000000007</v>
      </c>
      <c r="G1208" s="79">
        <v>8</v>
      </c>
    </row>
    <row r="1209" spans="1:7">
      <c r="A1209" s="79" t="s">
        <v>1312</v>
      </c>
      <c r="B1209" s="79" t="s">
        <v>2522</v>
      </c>
      <c r="C1209" s="79" t="s">
        <v>2678</v>
      </c>
      <c r="D1209" s="79" t="s">
        <v>3762</v>
      </c>
      <c r="E1209" s="79" t="s">
        <v>6580</v>
      </c>
      <c r="F1209" s="83">
        <v>64.67</v>
      </c>
      <c r="G1209" s="79">
        <v>9</v>
      </c>
    </row>
    <row r="1210" spans="1:7">
      <c r="A1210" s="79" t="s">
        <v>1311</v>
      </c>
      <c r="B1210" s="79" t="s">
        <v>2522</v>
      </c>
      <c r="C1210" s="79" t="s">
        <v>2678</v>
      </c>
      <c r="D1210" s="79" t="s">
        <v>3763</v>
      </c>
      <c r="E1210" s="79" t="s">
        <v>6581</v>
      </c>
      <c r="F1210" s="83">
        <v>68.31</v>
      </c>
      <c r="G1210" s="79">
        <v>9</v>
      </c>
    </row>
    <row r="1211" spans="1:7">
      <c r="A1211" s="79" t="s">
        <v>1310</v>
      </c>
      <c r="B1211" s="79" t="s">
        <v>2522</v>
      </c>
      <c r="C1211" s="79" t="s">
        <v>2678</v>
      </c>
      <c r="D1211" s="79" t="s">
        <v>3764</v>
      </c>
      <c r="E1211" s="79" t="s">
        <v>6582</v>
      </c>
      <c r="F1211" s="83">
        <v>83.43</v>
      </c>
      <c r="G1211" s="79">
        <v>10</v>
      </c>
    </row>
    <row r="1212" spans="1:7">
      <c r="A1212" s="79" t="s">
        <v>1309</v>
      </c>
      <c r="B1212" s="79" t="s">
        <v>2522</v>
      </c>
      <c r="C1212" s="79" t="s">
        <v>2678</v>
      </c>
      <c r="D1212" s="79" t="s">
        <v>3765</v>
      </c>
      <c r="E1212" s="79" t="s">
        <v>6582</v>
      </c>
      <c r="F1212" s="83">
        <v>68.410000000000011</v>
      </c>
      <c r="G1212" s="79">
        <v>9</v>
      </c>
    </row>
    <row r="1213" spans="1:7">
      <c r="A1213" s="79" t="s">
        <v>1308</v>
      </c>
      <c r="B1213" s="79" t="s">
        <v>2522</v>
      </c>
      <c r="C1213" s="79" t="s">
        <v>2678</v>
      </c>
      <c r="D1213" s="79" t="s">
        <v>3766</v>
      </c>
      <c r="E1213" s="79" t="s">
        <v>6582</v>
      </c>
      <c r="F1213" s="83">
        <v>79.95</v>
      </c>
      <c r="G1213" s="79">
        <v>10</v>
      </c>
    </row>
    <row r="1214" spans="1:7">
      <c r="A1214" s="79" t="s">
        <v>1307</v>
      </c>
      <c r="B1214" s="79" t="s">
        <v>2522</v>
      </c>
      <c r="C1214" s="79" t="s">
        <v>2678</v>
      </c>
      <c r="D1214" s="79" t="s">
        <v>3767</v>
      </c>
      <c r="E1214" s="79" t="s">
        <v>6583</v>
      </c>
      <c r="F1214" s="83">
        <v>65.58</v>
      </c>
      <c r="G1214" s="79">
        <v>9</v>
      </c>
    </row>
    <row r="1215" spans="1:7">
      <c r="A1215" s="79" t="s">
        <v>1306</v>
      </c>
      <c r="B1215" s="79" t="s">
        <v>2522</v>
      </c>
      <c r="C1215" s="79" t="s">
        <v>2678</v>
      </c>
      <c r="D1215" s="79" t="s">
        <v>3768</v>
      </c>
      <c r="E1215" s="79" t="s">
        <v>6584</v>
      </c>
      <c r="F1215" s="83">
        <v>58.34</v>
      </c>
      <c r="G1215" s="79">
        <v>8</v>
      </c>
    </row>
    <row r="1216" spans="1:7">
      <c r="A1216" s="79" t="s">
        <v>1305</v>
      </c>
      <c r="B1216" s="79" t="s">
        <v>2522</v>
      </c>
      <c r="C1216" s="79" t="s">
        <v>2678</v>
      </c>
      <c r="D1216" s="79" t="s">
        <v>3760</v>
      </c>
      <c r="E1216" s="79" t="s">
        <v>6584</v>
      </c>
      <c r="F1216" s="83">
        <v>54.22</v>
      </c>
      <c r="G1216" s="79">
        <v>7</v>
      </c>
    </row>
    <row r="1217" spans="1:7">
      <c r="A1217" s="79" t="s">
        <v>1304</v>
      </c>
      <c r="B1217" s="79" t="s">
        <v>2522</v>
      </c>
      <c r="C1217" s="79" t="s">
        <v>2678</v>
      </c>
      <c r="D1217" s="79" t="s">
        <v>3769</v>
      </c>
      <c r="E1217" s="79" t="s">
        <v>6585</v>
      </c>
      <c r="F1217" s="83">
        <v>82.05</v>
      </c>
      <c r="G1217" s="79">
        <v>10</v>
      </c>
    </row>
    <row r="1218" spans="1:7">
      <c r="A1218" s="79" t="s">
        <v>1303</v>
      </c>
      <c r="B1218" s="79" t="s">
        <v>2522</v>
      </c>
      <c r="C1218" s="79" t="s">
        <v>2678</v>
      </c>
      <c r="D1218" s="79" t="s">
        <v>3770</v>
      </c>
      <c r="E1218" s="79" t="s">
        <v>6586</v>
      </c>
      <c r="F1218" s="83">
        <v>84.19</v>
      </c>
      <c r="G1218" s="79">
        <v>10</v>
      </c>
    </row>
    <row r="1219" spans="1:7">
      <c r="A1219" s="79" t="s">
        <v>1302</v>
      </c>
      <c r="B1219" s="79" t="s">
        <v>2522</v>
      </c>
      <c r="C1219" s="79" t="s">
        <v>2678</v>
      </c>
      <c r="D1219" s="79" t="s">
        <v>3771</v>
      </c>
      <c r="E1219" s="79" t="s">
        <v>6579</v>
      </c>
      <c r="F1219" s="83">
        <v>89.5</v>
      </c>
      <c r="G1219" s="79">
        <v>10</v>
      </c>
    </row>
    <row r="1220" spans="1:7">
      <c r="A1220" s="79" t="s">
        <v>1301</v>
      </c>
      <c r="B1220" s="79" t="s">
        <v>2522</v>
      </c>
      <c r="C1220" s="79" t="s">
        <v>2678</v>
      </c>
      <c r="D1220" s="79" t="s">
        <v>3772</v>
      </c>
      <c r="E1220" s="79" t="s">
        <v>6587</v>
      </c>
      <c r="F1220" s="83">
        <v>80.069999999999993</v>
      </c>
      <c r="G1220" s="79">
        <v>10</v>
      </c>
    </row>
    <row r="1221" spans="1:7">
      <c r="A1221" s="79" t="s">
        <v>1300</v>
      </c>
      <c r="B1221" s="79" t="s">
        <v>2522</v>
      </c>
      <c r="C1221" s="79" t="s">
        <v>3857</v>
      </c>
      <c r="D1221" s="79" t="s">
        <v>3773</v>
      </c>
      <c r="E1221" s="79" t="s">
        <v>6588</v>
      </c>
      <c r="F1221" s="83">
        <v>35.42</v>
      </c>
      <c r="G1221" s="79">
        <v>4</v>
      </c>
    </row>
    <row r="1222" spans="1:7">
      <c r="A1222" s="79" t="s">
        <v>1299</v>
      </c>
      <c r="B1222" s="79" t="s">
        <v>2522</v>
      </c>
      <c r="C1222" s="79" t="s">
        <v>3857</v>
      </c>
      <c r="D1222" s="79" t="s">
        <v>3774</v>
      </c>
      <c r="E1222" s="79" t="s">
        <v>6589</v>
      </c>
      <c r="F1222" s="83">
        <v>69.66</v>
      </c>
      <c r="G1222" s="79">
        <v>9</v>
      </c>
    </row>
    <row r="1223" spans="1:7">
      <c r="A1223" s="79" t="s">
        <v>1298</v>
      </c>
      <c r="B1223" s="79" t="s">
        <v>2522</v>
      </c>
      <c r="C1223" s="79" t="s">
        <v>3857</v>
      </c>
      <c r="D1223" s="79" t="s">
        <v>3775</v>
      </c>
      <c r="E1223" s="79" t="s">
        <v>6590</v>
      </c>
      <c r="F1223" s="83">
        <v>77.61</v>
      </c>
      <c r="G1223" s="79">
        <v>10</v>
      </c>
    </row>
    <row r="1224" spans="1:7">
      <c r="A1224" s="79" t="s">
        <v>1297</v>
      </c>
      <c r="B1224" s="79" t="s">
        <v>2522</v>
      </c>
      <c r="C1224" s="79" t="s">
        <v>3857</v>
      </c>
      <c r="D1224" s="79" t="s">
        <v>3776</v>
      </c>
      <c r="E1224" s="79" t="s">
        <v>6591</v>
      </c>
      <c r="F1224" s="83">
        <v>97.376800000000003</v>
      </c>
      <c r="G1224" s="79">
        <v>10</v>
      </c>
    </row>
    <row r="1225" spans="1:7">
      <c r="A1225" s="79" t="s">
        <v>1296</v>
      </c>
      <c r="B1225" s="79" t="s">
        <v>2522</v>
      </c>
      <c r="C1225" s="79" t="s">
        <v>3857</v>
      </c>
      <c r="D1225" s="79" t="s">
        <v>3777</v>
      </c>
      <c r="E1225" s="79" t="s">
        <v>6592</v>
      </c>
      <c r="F1225" s="83">
        <v>62.62</v>
      </c>
      <c r="G1225" s="79">
        <v>8</v>
      </c>
    </row>
    <row r="1226" spans="1:7">
      <c r="A1226" s="79" t="s">
        <v>1295</v>
      </c>
      <c r="B1226" s="79" t="s">
        <v>2522</v>
      </c>
      <c r="C1226" s="79" t="s">
        <v>3857</v>
      </c>
      <c r="D1226" s="79" t="s">
        <v>3778</v>
      </c>
      <c r="E1226" s="79" t="s">
        <v>6593</v>
      </c>
      <c r="F1226" s="83">
        <v>85.82</v>
      </c>
      <c r="G1226" s="79">
        <v>10</v>
      </c>
    </row>
    <row r="1227" spans="1:7">
      <c r="A1227" s="79" t="s">
        <v>1294</v>
      </c>
      <c r="B1227" s="79" t="s">
        <v>2522</v>
      </c>
      <c r="C1227" s="79" t="s">
        <v>3857</v>
      </c>
      <c r="D1227" s="79" t="s">
        <v>3779</v>
      </c>
      <c r="E1227" s="79" t="s">
        <v>6593</v>
      </c>
      <c r="F1227" s="83">
        <v>77.710000000000008</v>
      </c>
      <c r="G1227" s="79">
        <v>10</v>
      </c>
    </row>
    <row r="1228" spans="1:7">
      <c r="A1228" s="79" t="s">
        <v>1293</v>
      </c>
      <c r="B1228" s="79" t="s">
        <v>2522</v>
      </c>
      <c r="C1228" s="79" t="s">
        <v>3857</v>
      </c>
      <c r="D1228" s="79" t="s">
        <v>3780</v>
      </c>
      <c r="E1228" s="79" t="s">
        <v>6593</v>
      </c>
      <c r="F1228" s="83">
        <v>71.540000000000006</v>
      </c>
      <c r="G1228" s="79">
        <v>9</v>
      </c>
    </row>
    <row r="1229" spans="1:7">
      <c r="A1229" s="79" t="s">
        <v>1292</v>
      </c>
      <c r="B1229" s="79" t="s">
        <v>2522</v>
      </c>
      <c r="C1229" s="79" t="s">
        <v>2629</v>
      </c>
      <c r="D1229" s="79" t="s">
        <v>3781</v>
      </c>
      <c r="E1229" s="79" t="s">
        <v>6593</v>
      </c>
      <c r="F1229" s="83">
        <v>56.699999999999996</v>
      </c>
      <c r="G1229" s="79">
        <v>7</v>
      </c>
    </row>
    <row r="1230" spans="1:7">
      <c r="A1230" s="79" t="s">
        <v>1291</v>
      </c>
      <c r="B1230" s="79" t="s">
        <v>2522</v>
      </c>
      <c r="C1230" s="79" t="s">
        <v>2629</v>
      </c>
      <c r="D1230" s="79" t="s">
        <v>3782</v>
      </c>
      <c r="E1230" s="79" t="s">
        <v>6594</v>
      </c>
      <c r="F1230" s="83">
        <v>57.709999999999994</v>
      </c>
      <c r="G1230" s="79">
        <v>8</v>
      </c>
    </row>
    <row r="1231" spans="1:7">
      <c r="A1231" s="79" t="s">
        <v>1290</v>
      </c>
      <c r="B1231" s="79" t="s">
        <v>2522</v>
      </c>
      <c r="C1231" s="79" t="s">
        <v>2629</v>
      </c>
      <c r="D1231" s="79" t="s">
        <v>3783</v>
      </c>
      <c r="E1231" s="79" t="s">
        <v>6595</v>
      </c>
      <c r="F1231" s="83">
        <v>72.53</v>
      </c>
      <c r="G1231" s="79">
        <v>10</v>
      </c>
    </row>
    <row r="1232" spans="1:7">
      <c r="A1232" s="79" t="s">
        <v>1289</v>
      </c>
      <c r="B1232" s="79" t="s">
        <v>2522</v>
      </c>
      <c r="C1232" s="79" t="s">
        <v>2629</v>
      </c>
      <c r="D1232" s="79" t="s">
        <v>3784</v>
      </c>
      <c r="E1232" s="79" t="s">
        <v>6596</v>
      </c>
      <c r="F1232" s="83">
        <v>67.41</v>
      </c>
      <c r="G1232" s="79">
        <v>9</v>
      </c>
    </row>
    <row r="1233" spans="1:7">
      <c r="A1233" s="79" t="s">
        <v>1288</v>
      </c>
      <c r="B1233" s="79" t="s">
        <v>2522</v>
      </c>
      <c r="C1233" s="79" t="s">
        <v>2629</v>
      </c>
      <c r="D1233" s="79" t="s">
        <v>3342</v>
      </c>
      <c r="E1233" s="79" t="s">
        <v>6596</v>
      </c>
      <c r="F1233" s="83">
        <v>65.510000000000005</v>
      </c>
      <c r="G1233" s="79">
        <v>9</v>
      </c>
    </row>
    <row r="1234" spans="1:7">
      <c r="A1234" s="79" t="s">
        <v>1287</v>
      </c>
      <c r="B1234" s="79" t="s">
        <v>2522</v>
      </c>
      <c r="C1234" s="79" t="s">
        <v>2629</v>
      </c>
      <c r="D1234" s="79" t="s">
        <v>3785</v>
      </c>
      <c r="E1234" s="79" t="s">
        <v>6597</v>
      </c>
      <c r="F1234" s="83">
        <v>51.680000000000007</v>
      </c>
      <c r="G1234" s="79">
        <v>7</v>
      </c>
    </row>
    <row r="1235" spans="1:7">
      <c r="A1235" s="79" t="s">
        <v>1286</v>
      </c>
      <c r="B1235" s="79" t="s">
        <v>2522</v>
      </c>
      <c r="C1235" s="79" t="s">
        <v>2629</v>
      </c>
      <c r="D1235" s="79" t="s">
        <v>3786</v>
      </c>
      <c r="E1235" s="79" t="s">
        <v>6593</v>
      </c>
      <c r="F1235" s="83">
        <v>74.429999999999993</v>
      </c>
      <c r="G1235" s="79">
        <v>10</v>
      </c>
    </row>
    <row r="1236" spans="1:7">
      <c r="A1236" s="79" t="s">
        <v>1285</v>
      </c>
      <c r="B1236" s="79" t="s">
        <v>2522</v>
      </c>
      <c r="C1236" s="79" t="s">
        <v>2629</v>
      </c>
      <c r="D1236" s="79" t="s">
        <v>3787</v>
      </c>
      <c r="E1236" s="79" t="s">
        <v>6598</v>
      </c>
      <c r="F1236" s="83">
        <v>87.06</v>
      </c>
      <c r="G1236" s="79">
        <v>10</v>
      </c>
    </row>
    <row r="1237" spans="1:7">
      <c r="A1237" s="79" t="s">
        <v>1284</v>
      </c>
      <c r="B1237" s="79" t="s">
        <v>2522</v>
      </c>
      <c r="C1237" s="79" t="s">
        <v>3858</v>
      </c>
      <c r="D1237" s="79" t="s">
        <v>3788</v>
      </c>
      <c r="E1237" s="79" t="s">
        <v>6599</v>
      </c>
      <c r="F1237" s="83">
        <v>47.15</v>
      </c>
      <c r="G1237" s="79">
        <v>6</v>
      </c>
    </row>
    <row r="1238" spans="1:7">
      <c r="A1238" s="79" t="s">
        <v>1283</v>
      </c>
      <c r="B1238" s="79" t="s">
        <v>2522</v>
      </c>
      <c r="C1238" s="79" t="s">
        <v>3858</v>
      </c>
      <c r="D1238" s="79" t="s">
        <v>2863</v>
      </c>
      <c r="E1238" s="79" t="s">
        <v>6600</v>
      </c>
      <c r="F1238" s="83">
        <v>77.72</v>
      </c>
      <c r="G1238" s="79">
        <v>10</v>
      </c>
    </row>
    <row r="1239" spans="1:7">
      <c r="A1239" s="79" t="s">
        <v>1282</v>
      </c>
      <c r="B1239" s="79" t="s">
        <v>2522</v>
      </c>
      <c r="C1239" s="79" t="s">
        <v>3858</v>
      </c>
      <c r="D1239" s="79" t="s">
        <v>3789</v>
      </c>
      <c r="E1239" s="79" t="s">
        <v>6601</v>
      </c>
      <c r="F1239" s="83">
        <v>68.239999999999995</v>
      </c>
      <c r="G1239" s="79">
        <v>9</v>
      </c>
    </row>
    <row r="1240" spans="1:7">
      <c r="A1240" s="79" t="s">
        <v>1281</v>
      </c>
      <c r="B1240" s="79" t="s">
        <v>2522</v>
      </c>
      <c r="C1240" s="79" t="s">
        <v>3858</v>
      </c>
      <c r="D1240" s="79" t="s">
        <v>3790</v>
      </c>
      <c r="E1240" s="79" t="s">
        <v>6602</v>
      </c>
      <c r="F1240" s="83">
        <v>79.820000000000007</v>
      </c>
      <c r="G1240" s="79">
        <v>10</v>
      </c>
    </row>
    <row r="1241" spans="1:7">
      <c r="A1241" s="79" t="s">
        <v>1280</v>
      </c>
      <c r="B1241" s="79" t="s">
        <v>2522</v>
      </c>
      <c r="C1241" s="79" t="s">
        <v>3840</v>
      </c>
      <c r="D1241" s="79" t="s">
        <v>1276</v>
      </c>
      <c r="E1241" s="79" t="s">
        <v>6603</v>
      </c>
      <c r="F1241" s="83">
        <v>29.17</v>
      </c>
      <c r="G1241" s="79">
        <v>3</v>
      </c>
    </row>
    <row r="1242" spans="1:7">
      <c r="A1242" s="79" t="s">
        <v>1279</v>
      </c>
      <c r="B1242" s="79" t="s">
        <v>2522</v>
      </c>
      <c r="C1242" s="79" t="s">
        <v>3840</v>
      </c>
      <c r="D1242" s="79" t="s">
        <v>1278</v>
      </c>
      <c r="E1242" s="79" t="s">
        <v>6604</v>
      </c>
      <c r="F1242" s="83">
        <v>43.230000000000004</v>
      </c>
      <c r="G1242" s="79">
        <v>5</v>
      </c>
    </row>
    <row r="1243" spans="1:7">
      <c r="A1243" s="79" t="s">
        <v>1277</v>
      </c>
      <c r="B1243" s="79" t="s">
        <v>2522</v>
      </c>
      <c r="C1243" s="79" t="s">
        <v>3840</v>
      </c>
      <c r="D1243" s="79" t="s">
        <v>1275</v>
      </c>
      <c r="E1243" s="79" t="s">
        <v>6605</v>
      </c>
      <c r="F1243" s="83">
        <v>30.009999999999998</v>
      </c>
      <c r="G1243" s="79">
        <v>4</v>
      </c>
    </row>
    <row r="1244" spans="1:7">
      <c r="A1244" s="79" t="s">
        <v>1274</v>
      </c>
      <c r="B1244" s="79" t="s">
        <v>2527</v>
      </c>
      <c r="C1244" s="79" t="s">
        <v>2528</v>
      </c>
      <c r="D1244" s="79" t="s">
        <v>1239</v>
      </c>
      <c r="E1244" s="79" t="s">
        <v>6606</v>
      </c>
      <c r="F1244" s="83">
        <v>11.78</v>
      </c>
      <c r="G1244" s="79">
        <v>1</v>
      </c>
    </row>
    <row r="1245" spans="1:7">
      <c r="A1245" s="79" t="s">
        <v>1273</v>
      </c>
      <c r="B1245" s="79" t="s">
        <v>2527</v>
      </c>
      <c r="C1245" s="79" t="s">
        <v>2528</v>
      </c>
      <c r="D1245" s="79" t="s">
        <v>1272</v>
      </c>
      <c r="E1245" s="79" t="s">
        <v>6606</v>
      </c>
      <c r="F1245" s="83">
        <v>23.810000000000002</v>
      </c>
      <c r="G1245" s="79">
        <v>3</v>
      </c>
    </row>
    <row r="1246" spans="1:7">
      <c r="A1246" s="79" t="s">
        <v>1271</v>
      </c>
      <c r="B1246" s="79" t="s">
        <v>2527</v>
      </c>
      <c r="C1246" s="79" t="s">
        <v>2528</v>
      </c>
      <c r="D1246" s="79" t="s">
        <v>1270</v>
      </c>
      <c r="E1246" s="79" t="s">
        <v>6607</v>
      </c>
      <c r="F1246" s="83">
        <v>30.520000000000003</v>
      </c>
      <c r="G1246" s="79">
        <v>4</v>
      </c>
    </row>
    <row r="1247" spans="1:7">
      <c r="A1247" s="79" t="s">
        <v>1269</v>
      </c>
      <c r="B1247" s="79" t="s">
        <v>2527</v>
      </c>
      <c r="C1247" s="79" t="s">
        <v>2528</v>
      </c>
      <c r="D1247" s="79" t="s">
        <v>1268</v>
      </c>
      <c r="E1247" s="79" t="s">
        <v>6607</v>
      </c>
      <c r="F1247" s="83">
        <v>11.450000000000001</v>
      </c>
      <c r="G1247" s="79">
        <v>1</v>
      </c>
    </row>
    <row r="1248" spans="1:7">
      <c r="A1248" s="79" t="s">
        <v>1267</v>
      </c>
      <c r="B1248" s="79" t="s">
        <v>2527</v>
      </c>
      <c r="C1248" s="79" t="s">
        <v>2528</v>
      </c>
      <c r="D1248" s="79" t="s">
        <v>1266</v>
      </c>
      <c r="E1248" s="79" t="s">
        <v>6608</v>
      </c>
      <c r="F1248" s="83">
        <v>20.48</v>
      </c>
      <c r="G1248" s="79">
        <v>2</v>
      </c>
    </row>
    <row r="1249" spans="1:7">
      <c r="A1249" s="79" t="s">
        <v>1265</v>
      </c>
      <c r="B1249" s="79" t="s">
        <v>2527</v>
      </c>
      <c r="C1249" s="79" t="s">
        <v>2528</v>
      </c>
      <c r="D1249" s="79" t="s">
        <v>1174</v>
      </c>
      <c r="E1249" s="79" t="s">
        <v>6609</v>
      </c>
      <c r="F1249" s="83">
        <v>15.509999999999998</v>
      </c>
      <c r="G1249" s="79">
        <v>2</v>
      </c>
    </row>
    <row r="1250" spans="1:7">
      <c r="A1250" s="79" t="s">
        <v>1264</v>
      </c>
      <c r="B1250" s="79" t="s">
        <v>2527</v>
      </c>
      <c r="C1250" s="79" t="s">
        <v>2528</v>
      </c>
      <c r="D1250" s="79" t="s">
        <v>621</v>
      </c>
      <c r="E1250" s="79" t="s">
        <v>6609</v>
      </c>
      <c r="F1250" s="83">
        <v>26.38</v>
      </c>
      <c r="G1250" s="79">
        <v>3</v>
      </c>
    </row>
    <row r="1251" spans="1:7">
      <c r="A1251" s="79" t="s">
        <v>1263</v>
      </c>
      <c r="B1251" s="79" t="s">
        <v>2527</v>
      </c>
      <c r="C1251" s="79" t="s">
        <v>2528</v>
      </c>
      <c r="D1251" s="79" t="s">
        <v>1262</v>
      </c>
      <c r="E1251" s="79" t="s">
        <v>6610</v>
      </c>
      <c r="F1251" s="83">
        <v>33.839999999999996</v>
      </c>
      <c r="G1251" s="79">
        <v>4</v>
      </c>
    </row>
    <row r="1252" spans="1:7">
      <c r="A1252" s="79" t="s">
        <v>1261</v>
      </c>
      <c r="B1252" s="79" t="s">
        <v>2527</v>
      </c>
      <c r="C1252" s="79" t="s">
        <v>2528</v>
      </c>
      <c r="D1252" s="79" t="s">
        <v>1260</v>
      </c>
      <c r="E1252" s="79" t="s">
        <v>6611</v>
      </c>
      <c r="F1252" s="83">
        <v>14.13</v>
      </c>
      <c r="G1252" s="79">
        <v>2</v>
      </c>
    </row>
    <row r="1253" spans="1:7">
      <c r="A1253" s="79" t="s">
        <v>1259</v>
      </c>
      <c r="B1253" s="79" t="s">
        <v>2527</v>
      </c>
      <c r="C1253" s="79" t="s">
        <v>2528</v>
      </c>
      <c r="D1253" s="79" t="s">
        <v>1258</v>
      </c>
      <c r="E1253" s="79" t="s">
        <v>6612</v>
      </c>
      <c r="F1253" s="83">
        <v>25.6</v>
      </c>
      <c r="G1253" s="79">
        <v>3</v>
      </c>
    </row>
    <row r="1254" spans="1:7">
      <c r="A1254" s="79" t="s">
        <v>1257</v>
      </c>
      <c r="B1254" s="79" t="s">
        <v>2527</v>
      </c>
      <c r="C1254" s="79" t="s">
        <v>2528</v>
      </c>
      <c r="D1254" s="79" t="s">
        <v>1256</v>
      </c>
      <c r="E1254" s="79" t="s">
        <v>6613</v>
      </c>
      <c r="F1254" s="83">
        <v>27.92</v>
      </c>
      <c r="G1254" s="79">
        <v>3</v>
      </c>
    </row>
    <row r="1255" spans="1:7">
      <c r="A1255" s="79" t="s">
        <v>1255</v>
      </c>
      <c r="B1255" s="79" t="s">
        <v>2527</v>
      </c>
      <c r="C1255" s="79" t="s">
        <v>2528</v>
      </c>
      <c r="D1255" s="79" t="s">
        <v>1254</v>
      </c>
      <c r="E1255" s="79" t="s">
        <v>6613</v>
      </c>
      <c r="F1255" s="83">
        <v>15.72</v>
      </c>
      <c r="G1255" s="79">
        <v>2</v>
      </c>
    </row>
    <row r="1256" spans="1:7">
      <c r="A1256" s="79" t="s">
        <v>1253</v>
      </c>
      <c r="B1256" s="79" t="s">
        <v>2527</v>
      </c>
      <c r="C1256" s="79" t="s">
        <v>2528</v>
      </c>
      <c r="D1256" s="79" t="s">
        <v>1252</v>
      </c>
      <c r="E1256" s="79" t="s">
        <v>6614</v>
      </c>
      <c r="F1256" s="83">
        <v>19.86</v>
      </c>
      <c r="G1256" s="79">
        <v>2</v>
      </c>
    </row>
    <row r="1257" spans="1:7">
      <c r="A1257" s="79" t="s">
        <v>1251</v>
      </c>
      <c r="B1257" s="79" t="s">
        <v>2527</v>
      </c>
      <c r="C1257" s="79" t="s">
        <v>2528</v>
      </c>
      <c r="D1257" s="79" t="s">
        <v>275</v>
      </c>
      <c r="E1257" s="79" t="s">
        <v>6615</v>
      </c>
      <c r="F1257" s="83">
        <v>37.08</v>
      </c>
      <c r="G1257" s="79">
        <v>5</v>
      </c>
    </row>
    <row r="1258" spans="1:7">
      <c r="A1258" s="79" t="s">
        <v>1250</v>
      </c>
      <c r="B1258" s="79" t="s">
        <v>2527</v>
      </c>
      <c r="C1258" s="79" t="s">
        <v>2528</v>
      </c>
      <c r="D1258" s="79" t="s">
        <v>1249</v>
      </c>
      <c r="E1258" s="79" t="s">
        <v>6615</v>
      </c>
      <c r="F1258" s="83">
        <v>26.759999999999998</v>
      </c>
      <c r="G1258" s="79">
        <v>3</v>
      </c>
    </row>
    <row r="1259" spans="1:7">
      <c r="A1259" s="79" t="s">
        <v>1248</v>
      </c>
      <c r="B1259" s="79" t="s">
        <v>2527</v>
      </c>
      <c r="C1259" s="79" t="s">
        <v>2528</v>
      </c>
      <c r="D1259" s="79" t="s">
        <v>1247</v>
      </c>
      <c r="E1259" s="79" t="s">
        <v>6616</v>
      </c>
      <c r="F1259" s="83">
        <v>22.900000000000002</v>
      </c>
      <c r="G1259" s="79">
        <v>3</v>
      </c>
    </row>
    <row r="1260" spans="1:7">
      <c r="A1260" s="79" t="s">
        <v>1246</v>
      </c>
      <c r="B1260" s="79" t="s">
        <v>2527</v>
      </c>
      <c r="C1260" s="79" t="s">
        <v>2528</v>
      </c>
      <c r="D1260" s="79" t="s">
        <v>1245</v>
      </c>
      <c r="E1260" s="79" t="s">
        <v>6617</v>
      </c>
      <c r="F1260" s="83">
        <v>26.47</v>
      </c>
      <c r="G1260" s="79">
        <v>3</v>
      </c>
    </row>
    <row r="1261" spans="1:7">
      <c r="A1261" s="79" t="s">
        <v>1244</v>
      </c>
      <c r="B1261" s="79" t="s">
        <v>2527</v>
      </c>
      <c r="C1261" s="79" t="s">
        <v>2528</v>
      </c>
      <c r="D1261" s="79" t="s">
        <v>1243</v>
      </c>
      <c r="E1261" s="79" t="s">
        <v>6618</v>
      </c>
      <c r="F1261" s="83">
        <v>18.099999999999998</v>
      </c>
      <c r="G1261" s="79">
        <v>2</v>
      </c>
    </row>
    <row r="1262" spans="1:7">
      <c r="A1262" s="79" t="s">
        <v>1242</v>
      </c>
      <c r="B1262" s="79" t="s">
        <v>2527</v>
      </c>
      <c r="C1262" s="79" t="s">
        <v>2528</v>
      </c>
      <c r="D1262" s="79" t="s">
        <v>1241</v>
      </c>
      <c r="E1262" s="79" t="s">
        <v>6619</v>
      </c>
      <c r="F1262" s="83">
        <v>14.530000000000001</v>
      </c>
      <c r="G1262" s="79">
        <v>2</v>
      </c>
    </row>
    <row r="1263" spans="1:7">
      <c r="A1263" s="79" t="s">
        <v>1240</v>
      </c>
      <c r="B1263" s="79" t="s">
        <v>2527</v>
      </c>
      <c r="C1263" s="79" t="s">
        <v>2528</v>
      </c>
      <c r="D1263" s="79" t="s">
        <v>1238</v>
      </c>
      <c r="E1263" s="79" t="s">
        <v>6620</v>
      </c>
      <c r="F1263" s="83">
        <v>14.05</v>
      </c>
      <c r="G1263" s="79">
        <v>2</v>
      </c>
    </row>
    <row r="1264" spans="1:7">
      <c r="A1264" s="79" t="s">
        <v>1237</v>
      </c>
      <c r="B1264" s="79" t="s">
        <v>2527</v>
      </c>
      <c r="C1264" s="79" t="s">
        <v>2607</v>
      </c>
      <c r="D1264" s="79" t="s">
        <v>1227</v>
      </c>
      <c r="E1264" s="79" t="s">
        <v>6621</v>
      </c>
      <c r="F1264" s="83">
        <v>31.159999999999997</v>
      </c>
      <c r="G1264" s="79">
        <v>4</v>
      </c>
    </row>
    <row r="1265" spans="1:7">
      <c r="A1265" s="79" t="s">
        <v>1236</v>
      </c>
      <c r="B1265" s="79" t="s">
        <v>2527</v>
      </c>
      <c r="C1265" s="79" t="s">
        <v>2607</v>
      </c>
      <c r="D1265" s="79" t="s">
        <v>1235</v>
      </c>
      <c r="E1265" s="79" t="s">
        <v>6622</v>
      </c>
      <c r="F1265" s="83">
        <v>90.28</v>
      </c>
      <c r="G1265" s="79">
        <v>10</v>
      </c>
    </row>
    <row r="1266" spans="1:7">
      <c r="A1266" s="79" t="s">
        <v>1234</v>
      </c>
      <c r="B1266" s="79" t="s">
        <v>2527</v>
      </c>
      <c r="C1266" s="79" t="s">
        <v>2607</v>
      </c>
      <c r="D1266" s="79" t="s">
        <v>1233</v>
      </c>
      <c r="E1266" s="79" t="s">
        <v>6623</v>
      </c>
      <c r="F1266" s="83">
        <v>81.69</v>
      </c>
      <c r="G1266" s="79">
        <v>10</v>
      </c>
    </row>
    <row r="1267" spans="1:7">
      <c r="A1267" s="79" t="s">
        <v>1232</v>
      </c>
      <c r="B1267" s="79" t="s">
        <v>2527</v>
      </c>
      <c r="C1267" s="79" t="s">
        <v>2607</v>
      </c>
      <c r="D1267" s="79" t="s">
        <v>1231</v>
      </c>
      <c r="E1267" s="79" t="s">
        <v>6624</v>
      </c>
      <c r="F1267" s="83">
        <v>29.86</v>
      </c>
      <c r="G1267" s="79">
        <v>4</v>
      </c>
    </row>
    <row r="1268" spans="1:7">
      <c r="A1268" s="79" t="s">
        <v>1230</v>
      </c>
      <c r="B1268" s="79" t="s">
        <v>2527</v>
      </c>
      <c r="C1268" s="79" t="s">
        <v>2607</v>
      </c>
      <c r="D1268" s="79" t="s">
        <v>1229</v>
      </c>
      <c r="E1268" s="79" t="s">
        <v>6625</v>
      </c>
      <c r="F1268" s="83">
        <v>31.6</v>
      </c>
      <c r="G1268" s="79">
        <v>4</v>
      </c>
    </row>
    <row r="1269" spans="1:7">
      <c r="A1269" s="79" t="s">
        <v>1228</v>
      </c>
      <c r="B1269" s="79" t="s">
        <v>2527</v>
      </c>
      <c r="C1269" s="79" t="s">
        <v>2607</v>
      </c>
      <c r="D1269" s="79" t="s">
        <v>1226</v>
      </c>
      <c r="E1269" s="79" t="s">
        <v>6626</v>
      </c>
      <c r="F1269" s="83">
        <v>39.340000000000003</v>
      </c>
      <c r="G1269" s="79">
        <v>5</v>
      </c>
    </row>
    <row r="1270" spans="1:7">
      <c r="A1270" s="79" t="s">
        <v>1225</v>
      </c>
      <c r="B1270" s="79" t="s">
        <v>2527</v>
      </c>
      <c r="C1270" s="79" t="s">
        <v>2527</v>
      </c>
      <c r="D1270" s="79" t="s">
        <v>1204</v>
      </c>
      <c r="E1270" s="79" t="s">
        <v>6627</v>
      </c>
      <c r="F1270" s="83">
        <v>19.79</v>
      </c>
      <c r="G1270" s="79">
        <v>2</v>
      </c>
    </row>
    <row r="1271" spans="1:7">
      <c r="A1271" s="79" t="s">
        <v>1224</v>
      </c>
      <c r="B1271" s="79" t="s">
        <v>2527</v>
      </c>
      <c r="C1271" s="79" t="s">
        <v>2527</v>
      </c>
      <c r="D1271" s="79" t="s">
        <v>1223</v>
      </c>
      <c r="E1271" s="79" t="s">
        <v>6628</v>
      </c>
      <c r="F1271" s="83">
        <v>41.349999999999994</v>
      </c>
      <c r="G1271" s="79">
        <v>5</v>
      </c>
    </row>
    <row r="1272" spans="1:7">
      <c r="A1272" s="79" t="s">
        <v>1222</v>
      </c>
      <c r="B1272" s="79" t="s">
        <v>2527</v>
      </c>
      <c r="C1272" s="79" t="s">
        <v>2527</v>
      </c>
      <c r="D1272" s="79" t="s">
        <v>1221</v>
      </c>
      <c r="E1272" s="79" t="s">
        <v>6629</v>
      </c>
      <c r="F1272" s="83">
        <v>28.349999999999998</v>
      </c>
      <c r="G1272" s="79">
        <v>3</v>
      </c>
    </row>
    <row r="1273" spans="1:7">
      <c r="A1273" s="79" t="s">
        <v>1220</v>
      </c>
      <c r="B1273" s="79" t="s">
        <v>2527</v>
      </c>
      <c r="C1273" s="79" t="s">
        <v>2527</v>
      </c>
      <c r="D1273" s="79" t="s">
        <v>1219</v>
      </c>
      <c r="E1273" s="79" t="s">
        <v>6630</v>
      </c>
      <c r="F1273" s="83">
        <v>30.73</v>
      </c>
      <c r="G1273" s="79">
        <v>4</v>
      </c>
    </row>
    <row r="1274" spans="1:7">
      <c r="A1274" s="79" t="s">
        <v>1218</v>
      </c>
      <c r="B1274" s="79" t="s">
        <v>2527</v>
      </c>
      <c r="C1274" s="79" t="s">
        <v>2527</v>
      </c>
      <c r="D1274" s="79" t="s">
        <v>1217</v>
      </c>
      <c r="E1274" s="79" t="s">
        <v>6631</v>
      </c>
      <c r="F1274" s="83">
        <v>29.04</v>
      </c>
      <c r="G1274" s="79">
        <v>3</v>
      </c>
    </row>
    <row r="1275" spans="1:7">
      <c r="A1275" s="79" t="s">
        <v>1216</v>
      </c>
      <c r="B1275" s="79" t="s">
        <v>2527</v>
      </c>
      <c r="C1275" s="79" t="s">
        <v>2527</v>
      </c>
      <c r="D1275" s="79" t="s">
        <v>1215</v>
      </c>
      <c r="E1275" s="79" t="s">
        <v>6631</v>
      </c>
      <c r="F1275" s="83">
        <v>41.370000000000005</v>
      </c>
      <c r="G1275" s="79">
        <v>5</v>
      </c>
    </row>
    <row r="1276" spans="1:7">
      <c r="A1276" s="79" t="s">
        <v>1214</v>
      </c>
      <c r="B1276" s="79" t="s">
        <v>2527</v>
      </c>
      <c r="C1276" s="79" t="s">
        <v>2527</v>
      </c>
      <c r="D1276" s="79" t="s">
        <v>1213</v>
      </c>
      <c r="E1276" s="79" t="s">
        <v>6631</v>
      </c>
      <c r="F1276" s="83">
        <v>35.68</v>
      </c>
      <c r="G1276" s="79">
        <v>4</v>
      </c>
    </row>
    <row r="1277" spans="1:7">
      <c r="A1277" s="79" t="s">
        <v>1212</v>
      </c>
      <c r="B1277" s="79" t="s">
        <v>2527</v>
      </c>
      <c r="C1277" s="79" t="s">
        <v>2527</v>
      </c>
      <c r="D1277" s="79" t="s">
        <v>1211</v>
      </c>
      <c r="E1277" s="79" t="s">
        <v>6632</v>
      </c>
      <c r="F1277" s="83">
        <v>30.37</v>
      </c>
      <c r="G1277" s="79">
        <v>4</v>
      </c>
    </row>
    <row r="1278" spans="1:7">
      <c r="A1278" s="79" t="s">
        <v>1210</v>
      </c>
      <c r="B1278" s="79" t="s">
        <v>2527</v>
      </c>
      <c r="C1278" s="79" t="s">
        <v>2527</v>
      </c>
      <c r="D1278" s="79" t="s">
        <v>1209</v>
      </c>
      <c r="E1278" s="79" t="s">
        <v>6633</v>
      </c>
      <c r="F1278" s="83">
        <v>37.26</v>
      </c>
      <c r="G1278" s="79">
        <v>5</v>
      </c>
    </row>
    <row r="1279" spans="1:7">
      <c r="A1279" s="79" t="s">
        <v>1208</v>
      </c>
      <c r="B1279" s="79" t="s">
        <v>2527</v>
      </c>
      <c r="C1279" s="79" t="s">
        <v>2527</v>
      </c>
      <c r="D1279" s="79" t="s">
        <v>1207</v>
      </c>
      <c r="E1279" s="79" t="s">
        <v>6634</v>
      </c>
      <c r="F1279" s="83">
        <v>66.649999999999991</v>
      </c>
      <c r="G1279" s="79">
        <v>9</v>
      </c>
    </row>
    <row r="1280" spans="1:7">
      <c r="A1280" s="79" t="s">
        <v>1206</v>
      </c>
      <c r="B1280" s="79" t="s">
        <v>2527</v>
      </c>
      <c r="C1280" s="79" t="s">
        <v>2527</v>
      </c>
      <c r="D1280" s="79" t="s">
        <v>470</v>
      </c>
      <c r="E1280" s="79" t="s">
        <v>6634</v>
      </c>
      <c r="F1280" s="83">
        <v>28.560000000000002</v>
      </c>
      <c r="G1280" s="79">
        <v>3</v>
      </c>
    </row>
    <row r="1281" spans="1:7">
      <c r="A1281" s="79" t="s">
        <v>1205</v>
      </c>
      <c r="B1281" s="79" t="s">
        <v>2527</v>
      </c>
      <c r="C1281" s="79" t="s">
        <v>2527</v>
      </c>
      <c r="D1281" s="79" t="s">
        <v>1203</v>
      </c>
      <c r="E1281" s="79" t="s">
        <v>6635</v>
      </c>
      <c r="F1281" s="83">
        <v>31.16</v>
      </c>
      <c r="G1281" s="79">
        <v>4</v>
      </c>
    </row>
    <row r="1282" spans="1:7">
      <c r="A1282" s="79" t="s">
        <v>1202</v>
      </c>
      <c r="B1282" s="79" t="s">
        <v>2540</v>
      </c>
      <c r="C1282" s="79" t="s">
        <v>2540</v>
      </c>
      <c r="D1282" s="79" t="s">
        <v>1122</v>
      </c>
      <c r="E1282" s="79" t="s">
        <v>6636</v>
      </c>
      <c r="F1282" s="83">
        <v>10.040000000000001</v>
      </c>
      <c r="G1282" s="79">
        <v>1</v>
      </c>
    </row>
    <row r="1283" spans="1:7">
      <c r="A1283" s="79" t="s">
        <v>1201</v>
      </c>
      <c r="B1283" s="79" t="s">
        <v>2540</v>
      </c>
      <c r="C1283" s="79" t="s">
        <v>2540</v>
      </c>
      <c r="D1283" s="79" t="s">
        <v>1200</v>
      </c>
      <c r="E1283" s="79" t="s">
        <v>6637</v>
      </c>
      <c r="F1283" s="83">
        <v>26.279999999999998</v>
      </c>
      <c r="G1283" s="79">
        <v>3</v>
      </c>
    </row>
    <row r="1284" spans="1:7">
      <c r="A1284" s="79" t="s">
        <v>1199</v>
      </c>
      <c r="B1284" s="79" t="s">
        <v>2540</v>
      </c>
      <c r="C1284" s="79" t="s">
        <v>2540</v>
      </c>
      <c r="D1284" s="79" t="s">
        <v>1198</v>
      </c>
      <c r="E1284" s="79" t="s">
        <v>6638</v>
      </c>
      <c r="F1284" s="83">
        <v>15.55</v>
      </c>
      <c r="G1284" s="79">
        <v>2</v>
      </c>
    </row>
    <row r="1285" spans="1:7">
      <c r="A1285" s="79" t="s">
        <v>1197</v>
      </c>
      <c r="B1285" s="79" t="s">
        <v>2540</v>
      </c>
      <c r="C1285" s="79" t="s">
        <v>2540</v>
      </c>
      <c r="D1285" s="79" t="s">
        <v>1196</v>
      </c>
      <c r="E1285" s="79" t="s">
        <v>6639</v>
      </c>
      <c r="F1285" s="83">
        <v>7.4700000000000006</v>
      </c>
      <c r="G1285" s="79">
        <v>1</v>
      </c>
    </row>
    <row r="1286" spans="1:7">
      <c r="A1286" s="79" t="s">
        <v>1195</v>
      </c>
      <c r="B1286" s="79" t="s">
        <v>2540</v>
      </c>
      <c r="C1286" s="79" t="s">
        <v>2540</v>
      </c>
      <c r="D1286" s="79" t="s">
        <v>1194</v>
      </c>
      <c r="E1286" s="79" t="s">
        <v>6640</v>
      </c>
      <c r="F1286" s="83">
        <v>5.8999999999999995</v>
      </c>
      <c r="G1286" s="79">
        <v>1</v>
      </c>
    </row>
    <row r="1287" spans="1:7">
      <c r="A1287" s="79" t="s">
        <v>1193</v>
      </c>
      <c r="B1287" s="79" t="s">
        <v>2540</v>
      </c>
      <c r="C1287" s="79" t="s">
        <v>2540</v>
      </c>
      <c r="D1287" s="79" t="s">
        <v>1192</v>
      </c>
      <c r="E1287" s="79" t="s">
        <v>6641</v>
      </c>
      <c r="F1287" s="83">
        <v>23.16</v>
      </c>
      <c r="G1287" s="79">
        <v>3</v>
      </c>
    </row>
    <row r="1288" spans="1:7">
      <c r="A1288" s="79" t="s">
        <v>1191</v>
      </c>
      <c r="B1288" s="79" t="s">
        <v>2540</v>
      </c>
      <c r="C1288" s="79" t="s">
        <v>2540</v>
      </c>
      <c r="D1288" s="79" t="s">
        <v>1190</v>
      </c>
      <c r="E1288" s="79" t="s">
        <v>6642</v>
      </c>
      <c r="F1288" s="83">
        <v>9.7000000000000011</v>
      </c>
      <c r="G1288" s="79">
        <v>1</v>
      </c>
    </row>
    <row r="1289" spans="1:7">
      <c r="A1289" s="79" t="s">
        <v>1189</v>
      </c>
      <c r="B1289" s="79" t="s">
        <v>2540</v>
      </c>
      <c r="C1289" s="79" t="s">
        <v>2540</v>
      </c>
      <c r="D1289" s="79" t="s">
        <v>1188</v>
      </c>
      <c r="E1289" s="79" t="s">
        <v>6642</v>
      </c>
      <c r="F1289" s="83">
        <v>13.23</v>
      </c>
      <c r="G1289" s="79">
        <v>1</v>
      </c>
    </row>
    <row r="1290" spans="1:7">
      <c r="A1290" s="79" t="s">
        <v>1187</v>
      </c>
      <c r="B1290" s="79" t="s">
        <v>2540</v>
      </c>
      <c r="C1290" s="79" t="s">
        <v>2540</v>
      </c>
      <c r="D1290" s="79" t="s">
        <v>1186</v>
      </c>
      <c r="E1290" s="79" t="s">
        <v>6643</v>
      </c>
      <c r="F1290" s="83">
        <v>22.759999999999998</v>
      </c>
      <c r="G1290" s="79">
        <v>3</v>
      </c>
    </row>
    <row r="1291" spans="1:7">
      <c r="A1291" s="79" t="s">
        <v>1185</v>
      </c>
      <c r="B1291" s="79" t="s">
        <v>2540</v>
      </c>
      <c r="C1291" s="79" t="s">
        <v>2540</v>
      </c>
      <c r="D1291" s="79" t="s">
        <v>1184</v>
      </c>
      <c r="E1291" s="79" t="s">
        <v>6644</v>
      </c>
      <c r="F1291" s="83">
        <v>15.989999999999998</v>
      </c>
      <c r="G1291" s="79">
        <v>2</v>
      </c>
    </row>
    <row r="1292" spans="1:7">
      <c r="A1292" s="79" t="s">
        <v>1183</v>
      </c>
      <c r="B1292" s="79" t="s">
        <v>2540</v>
      </c>
      <c r="C1292" s="79" t="s">
        <v>2540</v>
      </c>
      <c r="D1292" s="79" t="s">
        <v>1182</v>
      </c>
      <c r="E1292" s="79" t="s">
        <v>6645</v>
      </c>
      <c r="F1292" s="83">
        <v>17.07</v>
      </c>
      <c r="G1292" s="79">
        <v>2</v>
      </c>
    </row>
    <row r="1293" spans="1:7">
      <c r="A1293" s="79" t="s">
        <v>1181</v>
      </c>
      <c r="B1293" s="79" t="s">
        <v>2540</v>
      </c>
      <c r="C1293" s="79" t="s">
        <v>2540</v>
      </c>
      <c r="D1293" s="79" t="s">
        <v>1180</v>
      </c>
      <c r="E1293" s="79" t="s">
        <v>6646</v>
      </c>
      <c r="F1293" s="83">
        <v>16.919999999999998</v>
      </c>
      <c r="G1293" s="79">
        <v>2</v>
      </c>
    </row>
    <row r="1294" spans="1:7">
      <c r="A1294" s="79" t="s">
        <v>1179</v>
      </c>
      <c r="B1294" s="79" t="s">
        <v>2540</v>
      </c>
      <c r="C1294" s="79" t="s">
        <v>2540</v>
      </c>
      <c r="D1294" s="79" t="s">
        <v>1178</v>
      </c>
      <c r="E1294" s="79" t="s">
        <v>6647</v>
      </c>
      <c r="F1294" s="83">
        <v>1.1499999999999999</v>
      </c>
      <c r="G1294" s="79">
        <v>1</v>
      </c>
    </row>
    <row r="1295" spans="1:7">
      <c r="A1295" s="79" t="s">
        <v>1177</v>
      </c>
      <c r="B1295" s="79" t="s">
        <v>2540</v>
      </c>
      <c r="C1295" s="79" t="s">
        <v>2540</v>
      </c>
      <c r="D1295" s="79" t="s">
        <v>1176</v>
      </c>
      <c r="E1295" s="79" t="s">
        <v>6648</v>
      </c>
      <c r="F1295" s="83">
        <v>1.23</v>
      </c>
      <c r="G1295" s="79">
        <v>1</v>
      </c>
    </row>
    <row r="1296" spans="1:7">
      <c r="A1296" s="79" t="s">
        <v>1175</v>
      </c>
      <c r="B1296" s="79" t="s">
        <v>2540</v>
      </c>
      <c r="C1296" s="79" t="s">
        <v>2540</v>
      </c>
      <c r="D1296" s="79" t="s">
        <v>1174</v>
      </c>
      <c r="E1296" s="79" t="s">
        <v>6648</v>
      </c>
      <c r="F1296" s="83">
        <v>11.34</v>
      </c>
      <c r="G1296" s="79">
        <v>1</v>
      </c>
    </row>
    <row r="1297" spans="1:7">
      <c r="A1297" s="79" t="s">
        <v>1173</v>
      </c>
      <c r="B1297" s="79" t="s">
        <v>2540</v>
      </c>
      <c r="C1297" s="79" t="s">
        <v>2540</v>
      </c>
      <c r="D1297" s="79" t="s">
        <v>1172</v>
      </c>
      <c r="E1297" s="79" t="s">
        <v>6636</v>
      </c>
      <c r="F1297" s="83">
        <v>3.3000000000000007</v>
      </c>
      <c r="G1297" s="79">
        <v>1</v>
      </c>
    </row>
    <row r="1298" spans="1:7">
      <c r="A1298" s="79" t="s">
        <v>1171</v>
      </c>
      <c r="B1298" s="79" t="s">
        <v>2540</v>
      </c>
      <c r="C1298" s="79" t="s">
        <v>2540</v>
      </c>
      <c r="D1298" s="79" t="s">
        <v>1170</v>
      </c>
      <c r="E1298" s="79" t="s">
        <v>6649</v>
      </c>
      <c r="F1298" s="83">
        <v>9.7799999999999994</v>
      </c>
      <c r="G1298" s="79">
        <v>1</v>
      </c>
    </row>
    <row r="1299" spans="1:7">
      <c r="A1299" s="79" t="s">
        <v>1169</v>
      </c>
      <c r="B1299" s="79" t="s">
        <v>2540</v>
      </c>
      <c r="C1299" s="79" t="s">
        <v>2540</v>
      </c>
      <c r="D1299" s="79" t="s">
        <v>1168</v>
      </c>
      <c r="E1299" s="79" t="s">
        <v>6650</v>
      </c>
      <c r="F1299" s="83">
        <v>24.02</v>
      </c>
      <c r="G1299" s="79">
        <v>3</v>
      </c>
    </row>
    <row r="1300" spans="1:7">
      <c r="A1300" s="79" t="s">
        <v>1167</v>
      </c>
      <c r="B1300" s="79" t="s">
        <v>2540</v>
      </c>
      <c r="C1300" s="79" t="s">
        <v>2540</v>
      </c>
      <c r="D1300" s="79" t="s">
        <v>1166</v>
      </c>
      <c r="E1300" s="79" t="s">
        <v>6650</v>
      </c>
      <c r="F1300" s="83">
        <v>25.480000000000004</v>
      </c>
      <c r="G1300" s="79">
        <v>3</v>
      </c>
    </row>
    <row r="1301" spans="1:7">
      <c r="A1301" s="79" t="s">
        <v>1165</v>
      </c>
      <c r="B1301" s="79" t="s">
        <v>2540</v>
      </c>
      <c r="C1301" s="79" t="s">
        <v>2540</v>
      </c>
      <c r="D1301" s="79" t="s">
        <v>1164</v>
      </c>
      <c r="E1301" s="79" t="s">
        <v>6651</v>
      </c>
      <c r="F1301" s="83">
        <v>2.04</v>
      </c>
      <c r="G1301" s="79">
        <v>1</v>
      </c>
    </row>
    <row r="1302" spans="1:7">
      <c r="A1302" s="79" t="s">
        <v>1163</v>
      </c>
      <c r="B1302" s="79" t="s">
        <v>2540</v>
      </c>
      <c r="C1302" s="79" t="s">
        <v>2540</v>
      </c>
      <c r="D1302" s="79" t="s">
        <v>1162</v>
      </c>
      <c r="E1302" s="79" t="s">
        <v>6652</v>
      </c>
      <c r="F1302" s="83">
        <v>1.0900000000000001</v>
      </c>
      <c r="G1302" s="79">
        <v>1</v>
      </c>
    </row>
    <row r="1303" spans="1:7">
      <c r="A1303" s="79" t="s">
        <v>1161</v>
      </c>
      <c r="B1303" s="79" t="s">
        <v>2540</v>
      </c>
      <c r="C1303" s="79" t="s">
        <v>2540</v>
      </c>
      <c r="D1303" s="79" t="s">
        <v>895</v>
      </c>
      <c r="E1303" s="79" t="s">
        <v>6653</v>
      </c>
      <c r="F1303" s="83">
        <v>0.22999999999999998</v>
      </c>
      <c r="G1303" s="79">
        <v>1</v>
      </c>
    </row>
    <row r="1304" spans="1:7">
      <c r="A1304" s="79" t="s">
        <v>1160</v>
      </c>
      <c r="B1304" s="79" t="s">
        <v>2540</v>
      </c>
      <c r="C1304" s="79" t="s">
        <v>2540</v>
      </c>
      <c r="D1304" s="79" t="s">
        <v>1159</v>
      </c>
      <c r="E1304" s="79" t="s">
        <v>6654</v>
      </c>
      <c r="F1304" s="83">
        <v>23.24</v>
      </c>
      <c r="G1304" s="79">
        <v>3</v>
      </c>
    </row>
    <row r="1305" spans="1:7">
      <c r="A1305" s="79" t="s">
        <v>1158</v>
      </c>
      <c r="B1305" s="79" t="s">
        <v>2540</v>
      </c>
      <c r="C1305" s="79" t="s">
        <v>2540</v>
      </c>
      <c r="D1305" s="79" t="s">
        <v>1157</v>
      </c>
      <c r="E1305" s="79" t="s">
        <v>6652</v>
      </c>
      <c r="F1305" s="83">
        <v>29.270000000000003</v>
      </c>
      <c r="G1305" s="79">
        <v>3</v>
      </c>
    </row>
    <row r="1306" spans="1:7">
      <c r="A1306" s="79" t="s">
        <v>1156</v>
      </c>
      <c r="B1306" s="79" t="s">
        <v>2540</v>
      </c>
      <c r="C1306" s="79" t="s">
        <v>2540</v>
      </c>
      <c r="D1306" s="79" t="s">
        <v>1155</v>
      </c>
      <c r="E1306" s="79" t="s">
        <v>6652</v>
      </c>
      <c r="F1306" s="83">
        <v>28.299999999999997</v>
      </c>
      <c r="G1306" s="79">
        <v>3</v>
      </c>
    </row>
    <row r="1307" spans="1:7">
      <c r="A1307" s="79" t="s">
        <v>1154</v>
      </c>
      <c r="B1307" s="79" t="s">
        <v>2540</v>
      </c>
      <c r="C1307" s="79" t="s">
        <v>2540</v>
      </c>
      <c r="D1307" s="79" t="s">
        <v>1153</v>
      </c>
      <c r="E1307" s="79" t="s">
        <v>6652</v>
      </c>
      <c r="F1307" s="83">
        <v>27.089999999999996</v>
      </c>
      <c r="G1307" s="79">
        <v>3</v>
      </c>
    </row>
    <row r="1308" spans="1:7">
      <c r="A1308" s="79" t="s">
        <v>1152</v>
      </c>
      <c r="B1308" s="79" t="s">
        <v>2540</v>
      </c>
      <c r="C1308" s="79" t="s">
        <v>2540</v>
      </c>
      <c r="D1308" s="79" t="s">
        <v>1151</v>
      </c>
      <c r="E1308" s="79" t="s">
        <v>6652</v>
      </c>
      <c r="F1308" s="83">
        <v>19.040000000000003</v>
      </c>
      <c r="G1308" s="79">
        <v>2</v>
      </c>
    </row>
    <row r="1309" spans="1:7">
      <c r="A1309" s="79" t="s">
        <v>1150</v>
      </c>
      <c r="B1309" s="79" t="s">
        <v>2540</v>
      </c>
      <c r="C1309" s="79" t="s">
        <v>2540</v>
      </c>
      <c r="D1309" s="79" t="s">
        <v>1149</v>
      </c>
      <c r="E1309" s="79" t="s">
        <v>6655</v>
      </c>
      <c r="F1309" s="83">
        <v>13.530000000000001</v>
      </c>
      <c r="G1309" s="79">
        <v>1</v>
      </c>
    </row>
    <row r="1310" spans="1:7">
      <c r="A1310" s="79" t="s">
        <v>1148</v>
      </c>
      <c r="B1310" s="79" t="s">
        <v>2540</v>
      </c>
      <c r="C1310" s="79" t="s">
        <v>2540</v>
      </c>
      <c r="D1310" s="79" t="s">
        <v>1147</v>
      </c>
      <c r="E1310" s="79" t="s">
        <v>6656</v>
      </c>
      <c r="F1310" s="83">
        <v>17.37</v>
      </c>
      <c r="G1310" s="79">
        <v>2</v>
      </c>
    </row>
    <row r="1311" spans="1:7">
      <c r="A1311" s="79" t="s">
        <v>1146</v>
      </c>
      <c r="B1311" s="79" t="s">
        <v>2540</v>
      </c>
      <c r="C1311" s="79" t="s">
        <v>2540</v>
      </c>
      <c r="D1311" s="79" t="s">
        <v>1145</v>
      </c>
      <c r="E1311" s="79" t="s">
        <v>6656</v>
      </c>
      <c r="F1311" s="83">
        <v>0.61</v>
      </c>
      <c r="G1311" s="79">
        <v>1</v>
      </c>
    </row>
    <row r="1312" spans="1:7">
      <c r="A1312" s="79" t="s">
        <v>1144</v>
      </c>
      <c r="B1312" s="79" t="s">
        <v>2540</v>
      </c>
      <c r="C1312" s="79" t="s">
        <v>2540</v>
      </c>
      <c r="D1312" s="79" t="s">
        <v>1143</v>
      </c>
      <c r="E1312" s="79" t="s">
        <v>6656</v>
      </c>
      <c r="F1312" s="83">
        <v>0.16999999999999998</v>
      </c>
      <c r="G1312" s="79">
        <v>1</v>
      </c>
    </row>
    <row r="1313" spans="1:7">
      <c r="A1313" s="79" t="s">
        <v>1142</v>
      </c>
      <c r="B1313" s="79" t="s">
        <v>2540</v>
      </c>
      <c r="C1313" s="79" t="s">
        <v>2540</v>
      </c>
      <c r="D1313" s="79" t="s">
        <v>1141</v>
      </c>
      <c r="E1313" s="79" t="s">
        <v>6656</v>
      </c>
      <c r="F1313" s="83">
        <v>22.040000000000003</v>
      </c>
      <c r="G1313" s="79">
        <v>3</v>
      </c>
    </row>
    <row r="1314" spans="1:7">
      <c r="A1314" s="79" t="s">
        <v>1140</v>
      </c>
      <c r="B1314" s="79" t="s">
        <v>2540</v>
      </c>
      <c r="C1314" s="79" t="s">
        <v>2540</v>
      </c>
      <c r="D1314" s="79" t="s">
        <v>1139</v>
      </c>
      <c r="E1314" s="79" t="s">
        <v>6656</v>
      </c>
      <c r="F1314" s="83">
        <v>18.2</v>
      </c>
      <c r="G1314" s="79">
        <v>2</v>
      </c>
    </row>
    <row r="1315" spans="1:7">
      <c r="A1315" s="79" t="s">
        <v>1138</v>
      </c>
      <c r="B1315" s="79" t="s">
        <v>2540</v>
      </c>
      <c r="C1315" s="79" t="s">
        <v>2540</v>
      </c>
      <c r="D1315" s="79" t="s">
        <v>1061</v>
      </c>
      <c r="E1315" s="79" t="s">
        <v>6656</v>
      </c>
      <c r="F1315" s="83">
        <v>5.4899999999999993</v>
      </c>
      <c r="G1315" s="79">
        <v>1</v>
      </c>
    </row>
    <row r="1316" spans="1:7">
      <c r="A1316" s="79" t="s">
        <v>1137</v>
      </c>
      <c r="B1316" s="79" t="s">
        <v>2540</v>
      </c>
      <c r="C1316" s="79" t="s">
        <v>2540</v>
      </c>
      <c r="D1316" s="79" t="s">
        <v>1136</v>
      </c>
      <c r="E1316" s="79" t="s">
        <v>6656</v>
      </c>
      <c r="F1316" s="83">
        <v>10.48</v>
      </c>
      <c r="G1316" s="79">
        <v>1</v>
      </c>
    </row>
    <row r="1317" spans="1:7">
      <c r="A1317" s="79" t="s">
        <v>1135</v>
      </c>
      <c r="B1317" s="79" t="s">
        <v>2540</v>
      </c>
      <c r="C1317" s="79" t="s">
        <v>2540</v>
      </c>
      <c r="D1317" s="79" t="s">
        <v>339</v>
      </c>
      <c r="E1317" s="79" t="s">
        <v>6656</v>
      </c>
      <c r="F1317" s="83">
        <v>1.92</v>
      </c>
      <c r="G1317" s="79">
        <v>1</v>
      </c>
    </row>
    <row r="1318" spans="1:7">
      <c r="A1318" s="79" t="s">
        <v>1134</v>
      </c>
      <c r="B1318" s="79" t="s">
        <v>2540</v>
      </c>
      <c r="C1318" s="79" t="s">
        <v>2540</v>
      </c>
      <c r="D1318" s="79" t="s">
        <v>1133</v>
      </c>
      <c r="E1318" s="79" t="s">
        <v>6656</v>
      </c>
      <c r="F1318" s="83">
        <v>11.04</v>
      </c>
      <c r="G1318" s="79">
        <v>1</v>
      </c>
    </row>
    <row r="1319" spans="1:7">
      <c r="A1319" s="79" t="s">
        <v>1132</v>
      </c>
      <c r="B1319" s="79" t="s">
        <v>2540</v>
      </c>
      <c r="C1319" s="79" t="s">
        <v>2540</v>
      </c>
      <c r="D1319" s="79" t="s">
        <v>1131</v>
      </c>
      <c r="E1319" s="79" t="s">
        <v>6656</v>
      </c>
      <c r="F1319" s="83">
        <v>10.669999999999998</v>
      </c>
      <c r="G1319" s="79">
        <v>1</v>
      </c>
    </row>
    <row r="1320" spans="1:7">
      <c r="A1320" s="79" t="s">
        <v>1130</v>
      </c>
      <c r="B1320" s="79" t="s">
        <v>2540</v>
      </c>
      <c r="C1320" s="79" t="s">
        <v>2540</v>
      </c>
      <c r="D1320" s="79" t="s">
        <v>275</v>
      </c>
      <c r="E1320" s="79" t="s">
        <v>6656</v>
      </c>
      <c r="F1320" s="83">
        <v>29.07</v>
      </c>
      <c r="G1320" s="79">
        <v>3</v>
      </c>
    </row>
    <row r="1321" spans="1:7">
      <c r="A1321" s="79" t="s">
        <v>1129</v>
      </c>
      <c r="B1321" s="79" t="s">
        <v>2540</v>
      </c>
      <c r="C1321" s="79" t="s">
        <v>2540</v>
      </c>
      <c r="D1321" s="79" t="s">
        <v>1128</v>
      </c>
      <c r="E1321" s="79" t="s">
        <v>6656</v>
      </c>
      <c r="F1321" s="83">
        <v>1.9900000000000002</v>
      </c>
      <c r="G1321" s="79">
        <v>1</v>
      </c>
    </row>
    <row r="1322" spans="1:7">
      <c r="A1322" s="79" t="s">
        <v>1127</v>
      </c>
      <c r="B1322" s="79" t="s">
        <v>2540</v>
      </c>
      <c r="C1322" s="79" t="s">
        <v>2540</v>
      </c>
      <c r="D1322" s="79" t="s">
        <v>1126</v>
      </c>
      <c r="E1322" s="79" t="s">
        <v>6657</v>
      </c>
      <c r="F1322" s="83">
        <v>6.7799999999999994</v>
      </c>
      <c r="G1322" s="79">
        <v>1</v>
      </c>
    </row>
    <row r="1323" spans="1:7">
      <c r="A1323" s="79" t="s">
        <v>1125</v>
      </c>
      <c r="B1323" s="79" t="s">
        <v>2540</v>
      </c>
      <c r="C1323" s="79" t="s">
        <v>2540</v>
      </c>
      <c r="D1323" s="79" t="s">
        <v>1124</v>
      </c>
      <c r="E1323" s="79" t="s">
        <v>6658</v>
      </c>
      <c r="F1323" s="83">
        <v>22.8</v>
      </c>
      <c r="G1323" s="79">
        <v>3</v>
      </c>
    </row>
    <row r="1324" spans="1:7">
      <c r="A1324" s="79" t="s">
        <v>1123</v>
      </c>
      <c r="B1324" s="79" t="s">
        <v>2540</v>
      </c>
      <c r="C1324" s="79" t="s">
        <v>2540</v>
      </c>
      <c r="D1324" s="79" t="s">
        <v>1121</v>
      </c>
      <c r="E1324" s="79" t="s">
        <v>6658</v>
      </c>
      <c r="F1324" s="83">
        <v>20.7</v>
      </c>
      <c r="G1324" s="79">
        <v>2</v>
      </c>
    </row>
    <row r="1325" spans="1:7">
      <c r="A1325" s="79" t="s">
        <v>1120</v>
      </c>
      <c r="B1325" s="79" t="s">
        <v>2540</v>
      </c>
      <c r="C1325" s="79" t="s">
        <v>2529</v>
      </c>
      <c r="D1325" s="79" t="s">
        <v>784</v>
      </c>
      <c r="E1325" s="79" t="s">
        <v>6659</v>
      </c>
      <c r="F1325" s="83">
        <v>12.889999999999999</v>
      </c>
      <c r="G1325" s="79">
        <v>1</v>
      </c>
    </row>
    <row r="1326" spans="1:7">
      <c r="A1326" s="79" t="s">
        <v>1119</v>
      </c>
      <c r="B1326" s="79" t="s">
        <v>2540</v>
      </c>
      <c r="C1326" s="79" t="s">
        <v>2529</v>
      </c>
      <c r="D1326" s="79" t="s">
        <v>1118</v>
      </c>
      <c r="E1326" s="79" t="s">
        <v>6660</v>
      </c>
      <c r="F1326" s="83">
        <v>9.4700000000000006</v>
      </c>
      <c r="G1326" s="79">
        <v>1</v>
      </c>
    </row>
    <row r="1327" spans="1:7">
      <c r="A1327" s="79" t="s">
        <v>1117</v>
      </c>
      <c r="B1327" s="79" t="s">
        <v>2540</v>
      </c>
      <c r="C1327" s="79" t="s">
        <v>2529</v>
      </c>
      <c r="D1327" s="79" t="s">
        <v>1116</v>
      </c>
      <c r="E1327" s="79" t="s">
        <v>6660</v>
      </c>
      <c r="F1327" s="83">
        <v>18.57</v>
      </c>
      <c r="G1327" s="79">
        <v>2</v>
      </c>
    </row>
    <row r="1328" spans="1:7">
      <c r="A1328" s="79" t="s">
        <v>1115</v>
      </c>
      <c r="B1328" s="79" t="s">
        <v>2540</v>
      </c>
      <c r="C1328" s="79" t="s">
        <v>2529</v>
      </c>
      <c r="D1328" s="79" t="s">
        <v>1114</v>
      </c>
      <c r="E1328" s="79" t="s">
        <v>6661</v>
      </c>
      <c r="F1328" s="83">
        <v>19.329999999999998</v>
      </c>
      <c r="G1328" s="79">
        <v>2</v>
      </c>
    </row>
    <row r="1329" spans="1:7">
      <c r="A1329" s="79" t="s">
        <v>1113</v>
      </c>
      <c r="B1329" s="79" t="s">
        <v>2540</v>
      </c>
      <c r="C1329" s="79" t="s">
        <v>2529</v>
      </c>
      <c r="D1329" s="79" t="s">
        <v>1112</v>
      </c>
      <c r="E1329" s="79" t="s">
        <v>6661</v>
      </c>
      <c r="F1329" s="83">
        <v>14.99</v>
      </c>
      <c r="G1329" s="79">
        <v>2</v>
      </c>
    </row>
    <row r="1330" spans="1:7">
      <c r="A1330" s="79" t="s">
        <v>1111</v>
      </c>
      <c r="B1330" s="79" t="s">
        <v>2540</v>
      </c>
      <c r="C1330" s="79" t="s">
        <v>2683</v>
      </c>
      <c r="D1330" s="79" t="s">
        <v>1103</v>
      </c>
      <c r="E1330" s="79" t="s">
        <v>6662</v>
      </c>
      <c r="F1330" s="83">
        <v>46.08</v>
      </c>
      <c r="G1330" s="79">
        <v>6</v>
      </c>
    </row>
    <row r="1331" spans="1:7">
      <c r="A1331" s="79" t="s">
        <v>1110</v>
      </c>
      <c r="B1331" s="79" t="s">
        <v>2540</v>
      </c>
      <c r="C1331" s="79" t="s">
        <v>2683</v>
      </c>
      <c r="D1331" s="79" t="s">
        <v>1109</v>
      </c>
      <c r="E1331" s="79" t="s">
        <v>6663</v>
      </c>
      <c r="F1331" s="83">
        <v>51.29</v>
      </c>
      <c r="G1331" s="79">
        <v>7</v>
      </c>
    </row>
    <row r="1332" spans="1:7">
      <c r="A1332" s="79" t="s">
        <v>1108</v>
      </c>
      <c r="B1332" s="79" t="s">
        <v>2540</v>
      </c>
      <c r="C1332" s="79" t="s">
        <v>2683</v>
      </c>
      <c r="D1332" s="79" t="s">
        <v>1107</v>
      </c>
      <c r="E1332" s="79" t="s">
        <v>6664</v>
      </c>
      <c r="F1332" s="83">
        <v>50.349999999999994</v>
      </c>
      <c r="G1332" s="79">
        <v>6</v>
      </c>
    </row>
    <row r="1333" spans="1:7">
      <c r="A1333" s="79" t="s">
        <v>1106</v>
      </c>
      <c r="B1333" s="79" t="s">
        <v>2540</v>
      </c>
      <c r="C1333" s="79" t="s">
        <v>2683</v>
      </c>
      <c r="D1333" s="79" t="s">
        <v>1105</v>
      </c>
      <c r="E1333" s="79" t="s">
        <v>6665</v>
      </c>
      <c r="F1333" s="83">
        <v>54.24</v>
      </c>
      <c r="G1333" s="79">
        <v>7</v>
      </c>
    </row>
    <row r="1334" spans="1:7">
      <c r="A1334" s="79" t="s">
        <v>1104</v>
      </c>
      <c r="B1334" s="79" t="s">
        <v>2540</v>
      </c>
      <c r="C1334" s="79" t="s">
        <v>2683</v>
      </c>
      <c r="D1334" s="79" t="s">
        <v>1102</v>
      </c>
      <c r="E1334" s="79" t="s">
        <v>6666</v>
      </c>
      <c r="F1334" s="83">
        <v>41.730000000000004</v>
      </c>
      <c r="G1334" s="79">
        <v>5</v>
      </c>
    </row>
    <row r="1335" spans="1:7">
      <c r="A1335" s="79" t="s">
        <v>1101</v>
      </c>
      <c r="B1335" s="79" t="s">
        <v>2540</v>
      </c>
      <c r="C1335" s="79" t="s">
        <v>2661</v>
      </c>
      <c r="D1335" s="79" t="s">
        <v>1089</v>
      </c>
      <c r="E1335" s="79" t="s">
        <v>6667</v>
      </c>
      <c r="F1335" s="83">
        <v>24.16</v>
      </c>
      <c r="G1335" s="79">
        <v>3</v>
      </c>
    </row>
    <row r="1336" spans="1:7">
      <c r="A1336" s="79" t="s">
        <v>1100</v>
      </c>
      <c r="B1336" s="79" t="s">
        <v>2540</v>
      </c>
      <c r="C1336" s="79" t="s">
        <v>2661</v>
      </c>
      <c r="D1336" s="79" t="s">
        <v>1099</v>
      </c>
      <c r="E1336" s="79" t="s">
        <v>6668</v>
      </c>
      <c r="F1336" s="83">
        <v>27.450000000000003</v>
      </c>
      <c r="G1336" s="79">
        <v>3</v>
      </c>
    </row>
    <row r="1337" spans="1:7">
      <c r="A1337" s="79" t="s">
        <v>1098</v>
      </c>
      <c r="B1337" s="79" t="s">
        <v>2540</v>
      </c>
      <c r="C1337" s="79" t="s">
        <v>2661</v>
      </c>
      <c r="D1337" s="79" t="s">
        <v>1097</v>
      </c>
      <c r="E1337" s="79" t="s">
        <v>6669</v>
      </c>
      <c r="F1337" s="83">
        <v>33.019999999999996</v>
      </c>
      <c r="G1337" s="79">
        <v>4</v>
      </c>
    </row>
    <row r="1338" spans="1:7">
      <c r="A1338" s="79" t="s">
        <v>1096</v>
      </c>
      <c r="B1338" s="79" t="s">
        <v>2540</v>
      </c>
      <c r="C1338" s="79" t="s">
        <v>2661</v>
      </c>
      <c r="D1338" s="79" t="s">
        <v>1095</v>
      </c>
      <c r="E1338" s="79" t="s">
        <v>6669</v>
      </c>
      <c r="F1338" s="83">
        <v>23</v>
      </c>
      <c r="G1338" s="79">
        <v>3</v>
      </c>
    </row>
    <row r="1339" spans="1:7">
      <c r="A1339" s="79" t="s">
        <v>1094</v>
      </c>
      <c r="B1339" s="79" t="s">
        <v>2540</v>
      </c>
      <c r="C1339" s="79" t="s">
        <v>2661</v>
      </c>
      <c r="D1339" s="79" t="s">
        <v>1093</v>
      </c>
      <c r="E1339" s="79" t="s">
        <v>6670</v>
      </c>
      <c r="F1339" s="83">
        <v>30.17</v>
      </c>
      <c r="G1339" s="79">
        <v>4</v>
      </c>
    </row>
    <row r="1340" spans="1:7">
      <c r="A1340" s="79" t="s">
        <v>1092</v>
      </c>
      <c r="B1340" s="79" t="s">
        <v>2540</v>
      </c>
      <c r="C1340" s="79" t="s">
        <v>2661</v>
      </c>
      <c r="D1340" s="79" t="s">
        <v>1091</v>
      </c>
      <c r="E1340" s="79" t="s">
        <v>6671</v>
      </c>
      <c r="F1340" s="83">
        <v>28.15</v>
      </c>
      <c r="G1340" s="79">
        <v>3</v>
      </c>
    </row>
    <row r="1341" spans="1:7">
      <c r="A1341" s="79" t="s">
        <v>1090</v>
      </c>
      <c r="B1341" s="79" t="s">
        <v>2540</v>
      </c>
      <c r="C1341" s="79" t="s">
        <v>2661</v>
      </c>
      <c r="D1341" s="79" t="s">
        <v>1088</v>
      </c>
      <c r="E1341" s="79" t="s">
        <v>6671</v>
      </c>
      <c r="F1341" s="83">
        <v>14.610000000000003</v>
      </c>
      <c r="G1341" s="79">
        <v>2</v>
      </c>
    </row>
    <row r="1342" spans="1:7">
      <c r="A1342" s="79" t="s">
        <v>1087</v>
      </c>
      <c r="B1342" s="79" t="s">
        <v>2540</v>
      </c>
      <c r="C1342" s="79" t="s">
        <v>2559</v>
      </c>
      <c r="D1342" s="79" t="s">
        <v>1086</v>
      </c>
      <c r="E1342" s="79" t="s">
        <v>6672</v>
      </c>
      <c r="F1342" s="83">
        <v>14.84</v>
      </c>
      <c r="G1342" s="79">
        <v>2</v>
      </c>
    </row>
    <row r="1343" spans="1:7">
      <c r="A1343" s="79" t="s">
        <v>1085</v>
      </c>
      <c r="B1343" s="79" t="s">
        <v>2540</v>
      </c>
      <c r="C1343" s="79" t="s">
        <v>2559</v>
      </c>
      <c r="D1343" s="79" t="s">
        <v>1084</v>
      </c>
      <c r="E1343" s="79" t="s">
        <v>6673</v>
      </c>
      <c r="F1343" s="83">
        <v>10.870000000000001</v>
      </c>
      <c r="G1343" s="79">
        <v>1</v>
      </c>
    </row>
    <row r="1344" spans="1:7">
      <c r="A1344" s="79" t="s">
        <v>1083</v>
      </c>
      <c r="B1344" s="79" t="s">
        <v>2540</v>
      </c>
      <c r="C1344" s="79" t="s">
        <v>2559</v>
      </c>
      <c r="D1344" s="79" t="s">
        <v>1082</v>
      </c>
      <c r="E1344" s="79" t="s">
        <v>6674</v>
      </c>
      <c r="F1344" s="83">
        <v>12.989999999999998</v>
      </c>
      <c r="G1344" s="79">
        <v>1</v>
      </c>
    </row>
    <row r="1345" spans="1:7">
      <c r="A1345" s="79" t="s">
        <v>1081</v>
      </c>
      <c r="B1345" s="79" t="s">
        <v>2540</v>
      </c>
      <c r="C1345" s="79" t="s">
        <v>2559</v>
      </c>
      <c r="D1345" s="79" t="s">
        <v>1080</v>
      </c>
      <c r="E1345" s="79" t="s">
        <v>6675</v>
      </c>
      <c r="F1345" s="83">
        <v>10.029999999999999</v>
      </c>
      <c r="G1345" s="79">
        <v>1</v>
      </c>
    </row>
    <row r="1346" spans="1:7">
      <c r="A1346" s="79" t="s">
        <v>1079</v>
      </c>
      <c r="B1346" s="79" t="s">
        <v>2540</v>
      </c>
      <c r="C1346" s="79" t="s">
        <v>2559</v>
      </c>
      <c r="D1346" s="79" t="s">
        <v>1078</v>
      </c>
      <c r="E1346" s="79" t="s">
        <v>6676</v>
      </c>
      <c r="F1346" s="83">
        <v>9.24</v>
      </c>
      <c r="G1346" s="79">
        <v>1</v>
      </c>
    </row>
    <row r="1347" spans="1:7">
      <c r="A1347" s="79" t="s">
        <v>1077</v>
      </c>
      <c r="B1347" s="79" t="s">
        <v>2540</v>
      </c>
      <c r="C1347" s="79" t="s">
        <v>2559</v>
      </c>
      <c r="D1347" s="79" t="s">
        <v>1076</v>
      </c>
      <c r="E1347" s="79" t="s">
        <v>6677</v>
      </c>
      <c r="F1347" s="83">
        <v>13.08</v>
      </c>
      <c r="G1347" s="79">
        <v>1</v>
      </c>
    </row>
    <row r="1348" spans="1:7">
      <c r="A1348" s="79" t="s">
        <v>1075</v>
      </c>
      <c r="B1348" s="79" t="s">
        <v>2540</v>
      </c>
      <c r="C1348" s="79" t="s">
        <v>2559</v>
      </c>
      <c r="D1348" s="79" t="s">
        <v>1074</v>
      </c>
      <c r="E1348" s="79" t="s">
        <v>6678</v>
      </c>
      <c r="F1348" s="83">
        <v>14.729999999999999</v>
      </c>
      <c r="G1348" s="79">
        <v>2</v>
      </c>
    </row>
    <row r="1349" spans="1:7">
      <c r="A1349" s="79" t="s">
        <v>1073</v>
      </c>
      <c r="B1349" s="79" t="s">
        <v>2540</v>
      </c>
      <c r="C1349" s="79" t="s">
        <v>2559</v>
      </c>
      <c r="D1349" s="79" t="s">
        <v>1072</v>
      </c>
      <c r="E1349" s="79" t="s">
        <v>6679</v>
      </c>
      <c r="F1349" s="83">
        <v>22.259999999999998</v>
      </c>
      <c r="G1349" s="79">
        <v>3</v>
      </c>
    </row>
    <row r="1350" spans="1:7">
      <c r="A1350" s="79" t="s">
        <v>1071</v>
      </c>
      <c r="B1350" s="79" t="s">
        <v>2540</v>
      </c>
      <c r="C1350" s="79" t="s">
        <v>2559</v>
      </c>
      <c r="D1350" s="79" t="s">
        <v>1070</v>
      </c>
      <c r="E1350" s="79" t="s">
        <v>6680</v>
      </c>
      <c r="F1350" s="83">
        <v>10.39</v>
      </c>
      <c r="G1350" s="79">
        <v>1</v>
      </c>
    </row>
    <row r="1351" spans="1:7">
      <c r="A1351" s="79" t="s">
        <v>1069</v>
      </c>
      <c r="B1351" s="79" t="s">
        <v>2540</v>
      </c>
      <c r="C1351" s="79" t="s">
        <v>2559</v>
      </c>
      <c r="D1351" s="79" t="s">
        <v>1068</v>
      </c>
      <c r="E1351" s="79" t="s">
        <v>6681</v>
      </c>
      <c r="F1351" s="83">
        <v>21.19</v>
      </c>
      <c r="G1351" s="79">
        <v>2</v>
      </c>
    </row>
    <row r="1352" spans="1:7">
      <c r="A1352" s="79" t="s">
        <v>1067</v>
      </c>
      <c r="B1352" s="79" t="s">
        <v>2540</v>
      </c>
      <c r="C1352" s="79" t="s">
        <v>2559</v>
      </c>
      <c r="D1352" s="79" t="s">
        <v>1066</v>
      </c>
      <c r="E1352" s="79" t="s">
        <v>6682</v>
      </c>
      <c r="F1352" s="83">
        <v>17.204429999999999</v>
      </c>
      <c r="G1352" s="79">
        <v>2</v>
      </c>
    </row>
    <row r="1353" spans="1:7">
      <c r="A1353" s="79" t="s">
        <v>1065</v>
      </c>
      <c r="B1353" s="79" t="s">
        <v>2540</v>
      </c>
      <c r="C1353" s="79" t="s">
        <v>2559</v>
      </c>
      <c r="D1353" s="79" t="s">
        <v>1064</v>
      </c>
      <c r="E1353" s="79" t="s">
        <v>6683</v>
      </c>
      <c r="F1353" s="83">
        <v>21.17</v>
      </c>
      <c r="G1353" s="79">
        <v>2</v>
      </c>
    </row>
    <row r="1354" spans="1:7">
      <c r="A1354" s="79" t="s">
        <v>1063</v>
      </c>
      <c r="B1354" s="79" t="s">
        <v>2540</v>
      </c>
      <c r="C1354" s="79" t="s">
        <v>2559</v>
      </c>
      <c r="D1354" s="79" t="s">
        <v>165</v>
      </c>
      <c r="E1354" s="79" t="s">
        <v>6672</v>
      </c>
      <c r="F1354" s="83">
        <v>6.5282720000000003</v>
      </c>
      <c r="G1354" s="79">
        <v>1</v>
      </c>
    </row>
    <row r="1355" spans="1:7">
      <c r="A1355" s="79" t="s">
        <v>1062</v>
      </c>
      <c r="B1355" s="79" t="s">
        <v>2540</v>
      </c>
      <c r="C1355" s="79" t="s">
        <v>2559</v>
      </c>
      <c r="D1355" s="79" t="s">
        <v>1061</v>
      </c>
      <c r="E1355" s="79" t="s">
        <v>6672</v>
      </c>
      <c r="F1355" s="83">
        <v>17.260000000000002</v>
      </c>
      <c r="G1355" s="79">
        <v>2</v>
      </c>
    </row>
    <row r="1356" spans="1:7">
      <c r="A1356" s="79" t="s">
        <v>1060</v>
      </c>
      <c r="B1356" s="79" t="s">
        <v>2540</v>
      </c>
      <c r="C1356" s="79" t="s">
        <v>2559</v>
      </c>
      <c r="D1356" s="79" t="s">
        <v>1059</v>
      </c>
      <c r="E1356" s="79" t="s">
        <v>6672</v>
      </c>
      <c r="F1356" s="83">
        <v>6.5282720000000003</v>
      </c>
      <c r="G1356" s="79">
        <v>1</v>
      </c>
    </row>
    <row r="1357" spans="1:7">
      <c r="A1357" s="79" t="s">
        <v>1058</v>
      </c>
      <c r="B1357" s="79" t="s">
        <v>2540</v>
      </c>
      <c r="C1357" s="79" t="s">
        <v>2559</v>
      </c>
      <c r="D1357" s="79" t="s">
        <v>1057</v>
      </c>
      <c r="E1357" s="79" t="s">
        <v>6684</v>
      </c>
      <c r="F1357" s="83">
        <v>17.204429999999999</v>
      </c>
      <c r="G1357" s="79">
        <v>2</v>
      </c>
    </row>
    <row r="1358" spans="1:7">
      <c r="A1358" s="79" t="s">
        <v>1056</v>
      </c>
      <c r="B1358" s="79" t="s">
        <v>2540</v>
      </c>
      <c r="C1358" s="79" t="s">
        <v>2605</v>
      </c>
      <c r="D1358" s="79" t="s">
        <v>1034</v>
      </c>
      <c r="E1358" s="79" t="s">
        <v>6685</v>
      </c>
      <c r="F1358" s="83">
        <v>15.21</v>
      </c>
      <c r="G1358" s="79">
        <v>2</v>
      </c>
    </row>
    <row r="1359" spans="1:7">
      <c r="A1359" s="79" t="s">
        <v>1055</v>
      </c>
      <c r="B1359" s="79" t="s">
        <v>2540</v>
      </c>
      <c r="C1359" s="79" t="s">
        <v>2605</v>
      </c>
      <c r="D1359" s="79" t="s">
        <v>1054</v>
      </c>
      <c r="E1359" s="79" t="s">
        <v>6686</v>
      </c>
      <c r="F1359" s="83">
        <v>21.245010000000001</v>
      </c>
      <c r="G1359" s="79">
        <v>2</v>
      </c>
    </row>
    <row r="1360" spans="1:7">
      <c r="A1360" s="79" t="s">
        <v>1053</v>
      </c>
      <c r="B1360" s="79" t="s">
        <v>2540</v>
      </c>
      <c r="C1360" s="79" t="s">
        <v>2605</v>
      </c>
      <c r="D1360" s="79" t="s">
        <v>1052</v>
      </c>
      <c r="E1360" s="79" t="s">
        <v>6686</v>
      </c>
      <c r="F1360" s="83">
        <v>17.518630000000002</v>
      </c>
      <c r="G1360" s="79">
        <v>2</v>
      </c>
    </row>
    <row r="1361" spans="1:7">
      <c r="A1361" s="79" t="s">
        <v>1051</v>
      </c>
      <c r="B1361" s="79" t="s">
        <v>2540</v>
      </c>
      <c r="C1361" s="79" t="s">
        <v>2605</v>
      </c>
      <c r="D1361" s="79" t="s">
        <v>1050</v>
      </c>
      <c r="E1361" s="79" t="s">
        <v>6687</v>
      </c>
      <c r="F1361" s="83">
        <v>20.14</v>
      </c>
      <c r="G1361" s="79">
        <v>2</v>
      </c>
    </row>
    <row r="1362" spans="1:7">
      <c r="A1362" s="79" t="s">
        <v>1049</v>
      </c>
      <c r="B1362" s="79" t="s">
        <v>2540</v>
      </c>
      <c r="C1362" s="79" t="s">
        <v>2605</v>
      </c>
      <c r="D1362" s="79" t="s">
        <v>1048</v>
      </c>
      <c r="E1362" s="79" t="s">
        <v>6688</v>
      </c>
      <c r="F1362" s="83">
        <v>13.07</v>
      </c>
      <c r="G1362" s="79">
        <v>1</v>
      </c>
    </row>
    <row r="1363" spans="1:7">
      <c r="A1363" s="79" t="s">
        <v>1047</v>
      </c>
      <c r="B1363" s="79" t="s">
        <v>2540</v>
      </c>
      <c r="C1363" s="79" t="s">
        <v>2605</v>
      </c>
      <c r="D1363" s="79" t="s">
        <v>1046</v>
      </c>
      <c r="E1363" s="79" t="s">
        <v>6689</v>
      </c>
      <c r="F1363" s="83">
        <v>39.019999999999996</v>
      </c>
      <c r="G1363" s="79">
        <v>5</v>
      </c>
    </row>
    <row r="1364" spans="1:7">
      <c r="A1364" s="79" t="s">
        <v>1045</v>
      </c>
      <c r="B1364" s="79" t="s">
        <v>2540</v>
      </c>
      <c r="C1364" s="79" t="s">
        <v>2605</v>
      </c>
      <c r="D1364" s="79" t="s">
        <v>1044</v>
      </c>
      <c r="E1364" s="79" t="s">
        <v>6690</v>
      </c>
      <c r="F1364" s="83">
        <v>37.22</v>
      </c>
      <c r="G1364" s="79">
        <v>5</v>
      </c>
    </row>
    <row r="1365" spans="1:7">
      <c r="A1365" s="79" t="s">
        <v>1043</v>
      </c>
      <c r="B1365" s="79" t="s">
        <v>2540</v>
      </c>
      <c r="C1365" s="79" t="s">
        <v>2605</v>
      </c>
      <c r="D1365" s="79" t="s">
        <v>1042</v>
      </c>
      <c r="E1365" s="79" t="s">
        <v>6691</v>
      </c>
      <c r="F1365" s="83">
        <v>34.46</v>
      </c>
      <c r="G1365" s="79">
        <v>4</v>
      </c>
    </row>
    <row r="1366" spans="1:7">
      <c r="A1366" s="79" t="s">
        <v>1041</v>
      </c>
      <c r="B1366" s="79" t="s">
        <v>2540</v>
      </c>
      <c r="C1366" s="79" t="s">
        <v>2605</v>
      </c>
      <c r="D1366" s="79" t="s">
        <v>1040</v>
      </c>
      <c r="E1366" s="79" t="s">
        <v>6692</v>
      </c>
      <c r="F1366" s="83">
        <v>17.518630000000002</v>
      </c>
      <c r="G1366" s="79">
        <v>2</v>
      </c>
    </row>
    <row r="1367" spans="1:7">
      <c r="A1367" s="79" t="s">
        <v>1039</v>
      </c>
      <c r="B1367" s="79" t="s">
        <v>2540</v>
      </c>
      <c r="C1367" s="79" t="s">
        <v>2605</v>
      </c>
      <c r="D1367" s="79" t="s">
        <v>1038</v>
      </c>
      <c r="E1367" s="79" t="s">
        <v>6692</v>
      </c>
      <c r="F1367" s="83">
        <v>21.245010000000001</v>
      </c>
      <c r="G1367" s="79">
        <v>2</v>
      </c>
    </row>
    <row r="1368" spans="1:7">
      <c r="A1368" s="79" t="s">
        <v>1037</v>
      </c>
      <c r="B1368" s="79" t="s">
        <v>2540</v>
      </c>
      <c r="C1368" s="79" t="s">
        <v>2605</v>
      </c>
      <c r="D1368" s="79" t="s">
        <v>1036</v>
      </c>
      <c r="E1368" s="79" t="s">
        <v>6693</v>
      </c>
      <c r="F1368" s="83">
        <v>36.059999999999995</v>
      </c>
      <c r="G1368" s="79">
        <v>4</v>
      </c>
    </row>
    <row r="1369" spans="1:7">
      <c r="A1369" s="79" t="s">
        <v>1035</v>
      </c>
      <c r="B1369" s="79" t="s">
        <v>2540</v>
      </c>
      <c r="C1369" s="79" t="s">
        <v>2605</v>
      </c>
      <c r="D1369" s="79" t="s">
        <v>1033</v>
      </c>
      <c r="E1369" s="79" t="s">
        <v>6694</v>
      </c>
      <c r="F1369" s="83">
        <v>29.49</v>
      </c>
      <c r="G1369" s="79">
        <v>4</v>
      </c>
    </row>
    <row r="1370" spans="1:7">
      <c r="A1370" s="79" t="s">
        <v>1032</v>
      </c>
      <c r="B1370" s="79" t="s">
        <v>2540</v>
      </c>
      <c r="C1370" s="79" t="s">
        <v>3822</v>
      </c>
      <c r="D1370" s="79" t="s">
        <v>1031</v>
      </c>
      <c r="E1370" s="79" t="s">
        <v>6695</v>
      </c>
      <c r="F1370" s="83">
        <v>15.920000000000002</v>
      </c>
      <c r="G1370" s="79">
        <v>2</v>
      </c>
    </row>
    <row r="1371" spans="1:7">
      <c r="A1371" s="79" t="s">
        <v>1030</v>
      </c>
      <c r="B1371" s="79" t="s">
        <v>2540</v>
      </c>
      <c r="C1371" s="79" t="s">
        <v>3822</v>
      </c>
      <c r="D1371" s="79" t="s">
        <v>1029</v>
      </c>
      <c r="E1371" s="79" t="s">
        <v>6696</v>
      </c>
      <c r="F1371" s="83">
        <v>23.56</v>
      </c>
      <c r="G1371" s="79">
        <v>3</v>
      </c>
    </row>
    <row r="1372" spans="1:7">
      <c r="A1372" s="79" t="s">
        <v>1028</v>
      </c>
      <c r="B1372" s="79" t="s">
        <v>2540</v>
      </c>
      <c r="C1372" s="79" t="s">
        <v>3822</v>
      </c>
      <c r="D1372" s="79" t="s">
        <v>1027</v>
      </c>
      <c r="E1372" s="79" t="s">
        <v>6697</v>
      </c>
      <c r="F1372" s="83">
        <v>14.705539999999999</v>
      </c>
      <c r="G1372" s="79">
        <v>2</v>
      </c>
    </row>
    <row r="1373" spans="1:7">
      <c r="A1373" s="79" t="s">
        <v>1026</v>
      </c>
      <c r="B1373" s="79" t="s">
        <v>2540</v>
      </c>
      <c r="C1373" s="79" t="s">
        <v>3822</v>
      </c>
      <c r="D1373" s="79" t="s">
        <v>1025</v>
      </c>
      <c r="E1373" s="79" t="s">
        <v>6697</v>
      </c>
      <c r="F1373" s="83">
        <v>19.101710000000001</v>
      </c>
      <c r="G1373" s="79">
        <v>2</v>
      </c>
    </row>
    <row r="1374" spans="1:7">
      <c r="A1374" s="79" t="s">
        <v>1024</v>
      </c>
      <c r="B1374" s="79" t="s">
        <v>2540</v>
      </c>
      <c r="C1374" s="79" t="s">
        <v>3822</v>
      </c>
      <c r="D1374" s="79" t="s">
        <v>1023</v>
      </c>
      <c r="E1374" s="79" t="s">
        <v>6688</v>
      </c>
      <c r="F1374" s="83">
        <v>7.4452030000000002</v>
      </c>
      <c r="G1374" s="79">
        <v>1</v>
      </c>
    </row>
    <row r="1375" spans="1:7">
      <c r="A1375" s="79" t="s">
        <v>1022</v>
      </c>
      <c r="B1375" s="79" t="s">
        <v>2540</v>
      </c>
      <c r="C1375" s="79" t="s">
        <v>3822</v>
      </c>
      <c r="D1375" s="79" t="s">
        <v>1021</v>
      </c>
      <c r="E1375" s="79" t="s">
        <v>6698</v>
      </c>
      <c r="F1375" s="83">
        <v>44.71</v>
      </c>
      <c r="G1375" s="79">
        <v>6</v>
      </c>
    </row>
    <row r="1376" spans="1:7">
      <c r="A1376" s="79" t="s">
        <v>1020</v>
      </c>
      <c r="B1376" s="79" t="s">
        <v>2540</v>
      </c>
      <c r="C1376" s="79" t="s">
        <v>3822</v>
      </c>
      <c r="D1376" s="79" t="s">
        <v>1019</v>
      </c>
      <c r="E1376" s="79" t="s">
        <v>6685</v>
      </c>
      <c r="F1376" s="83">
        <v>30.009640000000001</v>
      </c>
      <c r="G1376" s="79">
        <v>4</v>
      </c>
    </row>
    <row r="1377" spans="1:7">
      <c r="A1377" s="79" t="s">
        <v>1018</v>
      </c>
      <c r="B1377" s="79" t="s">
        <v>2540</v>
      </c>
      <c r="C1377" s="79" t="s">
        <v>3822</v>
      </c>
      <c r="D1377" s="79" t="s">
        <v>1017</v>
      </c>
      <c r="E1377" s="79" t="s">
        <v>6685</v>
      </c>
      <c r="F1377" s="83">
        <v>19.101710000000001</v>
      </c>
      <c r="G1377" s="79">
        <v>2</v>
      </c>
    </row>
    <row r="1378" spans="1:7">
      <c r="A1378" s="79" t="s">
        <v>1016</v>
      </c>
      <c r="B1378" s="79" t="s">
        <v>2540</v>
      </c>
      <c r="C1378" s="79" t="s">
        <v>3822</v>
      </c>
      <c r="D1378" s="79" t="s">
        <v>971</v>
      </c>
      <c r="E1378" s="79" t="s">
        <v>6685</v>
      </c>
      <c r="F1378" s="83">
        <v>27.47</v>
      </c>
      <c r="G1378" s="79">
        <v>3</v>
      </c>
    </row>
    <row r="1379" spans="1:7">
      <c r="A1379" s="79" t="s">
        <v>1015</v>
      </c>
      <c r="B1379" s="79" t="s">
        <v>2540</v>
      </c>
      <c r="C1379" s="79" t="s">
        <v>3822</v>
      </c>
      <c r="D1379" s="79" t="s">
        <v>1014</v>
      </c>
      <c r="E1379" s="79" t="s">
        <v>6690</v>
      </c>
      <c r="F1379" s="83">
        <v>34.729999999999997</v>
      </c>
      <c r="G1379" s="79">
        <v>4</v>
      </c>
    </row>
    <row r="1380" spans="1:7">
      <c r="A1380" s="79" t="s">
        <v>1013</v>
      </c>
      <c r="B1380" s="79" t="s">
        <v>2540</v>
      </c>
      <c r="C1380" s="79" t="s">
        <v>3822</v>
      </c>
      <c r="D1380" s="79" t="s">
        <v>1012</v>
      </c>
      <c r="E1380" s="79" t="s">
        <v>6690</v>
      </c>
      <c r="F1380" s="83">
        <v>45.24</v>
      </c>
      <c r="G1380" s="79">
        <v>6</v>
      </c>
    </row>
    <row r="1381" spans="1:7">
      <c r="A1381" s="79" t="s">
        <v>1011</v>
      </c>
      <c r="B1381" s="79" t="s">
        <v>2540</v>
      </c>
      <c r="C1381" s="79" t="s">
        <v>3822</v>
      </c>
      <c r="D1381" s="79" t="s">
        <v>1010</v>
      </c>
      <c r="E1381" s="79" t="s">
        <v>6692</v>
      </c>
      <c r="F1381" s="83">
        <v>30.009640000000001</v>
      </c>
      <c r="G1381" s="79">
        <v>4</v>
      </c>
    </row>
    <row r="1382" spans="1:7">
      <c r="A1382" s="79" t="s">
        <v>1009</v>
      </c>
      <c r="B1382" s="79" t="s">
        <v>2540</v>
      </c>
      <c r="C1382" s="79" t="s">
        <v>3822</v>
      </c>
      <c r="D1382" s="79" t="s">
        <v>1008</v>
      </c>
      <c r="E1382" s="79" t="s">
        <v>6695</v>
      </c>
      <c r="F1382" s="83">
        <v>33.410000000000004</v>
      </c>
      <c r="G1382" s="79">
        <v>4</v>
      </c>
    </row>
    <row r="1383" spans="1:7">
      <c r="A1383" s="79" t="s">
        <v>1007</v>
      </c>
      <c r="B1383" s="79" t="s">
        <v>2540</v>
      </c>
      <c r="C1383" s="79" t="s">
        <v>3822</v>
      </c>
      <c r="D1383" s="79" t="s">
        <v>1006</v>
      </c>
      <c r="E1383" s="79" t="s">
        <v>6699</v>
      </c>
      <c r="F1383" s="83">
        <v>7.4452030000000002</v>
      </c>
      <c r="G1383" s="79">
        <v>1</v>
      </c>
    </row>
    <row r="1384" spans="1:7">
      <c r="A1384" s="79" t="s">
        <v>1005</v>
      </c>
      <c r="B1384" s="79" t="s">
        <v>2540</v>
      </c>
      <c r="C1384" s="79" t="s">
        <v>3822</v>
      </c>
      <c r="D1384" s="79" t="s">
        <v>1004</v>
      </c>
      <c r="E1384" s="79" t="s">
        <v>6692</v>
      </c>
      <c r="F1384" s="83">
        <v>44.29</v>
      </c>
      <c r="G1384" s="79">
        <v>6</v>
      </c>
    </row>
    <row r="1385" spans="1:7">
      <c r="A1385" s="79" t="s">
        <v>1003</v>
      </c>
      <c r="B1385" s="79" t="s">
        <v>2540</v>
      </c>
      <c r="C1385" s="79" t="s">
        <v>3822</v>
      </c>
      <c r="D1385" s="79" t="s">
        <v>165</v>
      </c>
      <c r="E1385" s="79" t="s">
        <v>6692</v>
      </c>
      <c r="F1385" s="83">
        <v>14.705539999999999</v>
      </c>
      <c r="G1385" s="79">
        <v>2</v>
      </c>
    </row>
    <row r="1386" spans="1:7">
      <c r="A1386" s="79" t="s">
        <v>1002</v>
      </c>
      <c r="B1386" s="79" t="s">
        <v>2540</v>
      </c>
      <c r="C1386" s="79" t="s">
        <v>3822</v>
      </c>
      <c r="D1386" s="79" t="s">
        <v>1001</v>
      </c>
      <c r="E1386" s="79" t="s">
        <v>6692</v>
      </c>
      <c r="F1386" s="83">
        <v>11.29</v>
      </c>
      <c r="G1386" s="79">
        <v>1</v>
      </c>
    </row>
    <row r="1387" spans="1:7">
      <c r="A1387" s="79" t="s">
        <v>1000</v>
      </c>
      <c r="B1387" s="79" t="s">
        <v>2540</v>
      </c>
      <c r="C1387" s="79" t="s">
        <v>3822</v>
      </c>
      <c r="D1387" s="79" t="s">
        <v>999</v>
      </c>
      <c r="E1387" s="79" t="s">
        <v>6692</v>
      </c>
      <c r="F1387" s="83">
        <v>43.61</v>
      </c>
      <c r="G1387" s="79">
        <v>6</v>
      </c>
    </row>
    <row r="1388" spans="1:7">
      <c r="A1388" s="79" t="s">
        <v>998</v>
      </c>
      <c r="B1388" s="79" t="s">
        <v>2540</v>
      </c>
      <c r="C1388" s="79" t="s">
        <v>3822</v>
      </c>
      <c r="D1388" s="79" t="s">
        <v>997</v>
      </c>
      <c r="E1388" s="79" t="s">
        <v>6692</v>
      </c>
      <c r="F1388" s="83">
        <v>30.009640000000001</v>
      </c>
      <c r="G1388" s="79">
        <v>4</v>
      </c>
    </row>
    <row r="1389" spans="1:7">
      <c r="A1389" s="79" t="s">
        <v>996</v>
      </c>
      <c r="B1389" s="79" t="s">
        <v>2540</v>
      </c>
      <c r="C1389" s="79" t="s">
        <v>3822</v>
      </c>
      <c r="D1389" s="79" t="s">
        <v>995</v>
      </c>
      <c r="E1389" s="79" t="s">
        <v>6692</v>
      </c>
      <c r="F1389" s="83">
        <v>30.29</v>
      </c>
      <c r="G1389" s="79">
        <v>4</v>
      </c>
    </row>
    <row r="1390" spans="1:7">
      <c r="A1390" s="79" t="s">
        <v>994</v>
      </c>
      <c r="B1390" s="79" t="s">
        <v>2540</v>
      </c>
      <c r="C1390" s="79" t="s">
        <v>3822</v>
      </c>
      <c r="D1390" s="79" t="s">
        <v>993</v>
      </c>
      <c r="E1390" s="79" t="s">
        <v>6692</v>
      </c>
      <c r="F1390" s="83">
        <v>38.46</v>
      </c>
      <c r="G1390" s="79">
        <v>5</v>
      </c>
    </row>
    <row r="1391" spans="1:7">
      <c r="A1391" s="79" t="s">
        <v>992</v>
      </c>
      <c r="B1391" s="79" t="s">
        <v>2540</v>
      </c>
      <c r="C1391" s="79" t="s">
        <v>3822</v>
      </c>
      <c r="D1391" s="79" t="s">
        <v>991</v>
      </c>
      <c r="E1391" s="79" t="s">
        <v>6692</v>
      </c>
      <c r="F1391" s="83">
        <v>19.54</v>
      </c>
      <c r="G1391" s="79">
        <v>2</v>
      </c>
    </row>
    <row r="1392" spans="1:7">
      <c r="A1392" s="79" t="s">
        <v>990</v>
      </c>
      <c r="B1392" s="79" t="s">
        <v>2540</v>
      </c>
      <c r="C1392" s="79" t="s">
        <v>3822</v>
      </c>
      <c r="D1392" s="79" t="s">
        <v>989</v>
      </c>
      <c r="E1392" s="79" t="s">
        <v>6692</v>
      </c>
      <c r="F1392" s="83">
        <v>16.350000000000001</v>
      </c>
      <c r="G1392" s="79">
        <v>2</v>
      </c>
    </row>
    <row r="1393" spans="1:7">
      <c r="A1393" s="79" t="s">
        <v>988</v>
      </c>
      <c r="B1393" s="79" t="s">
        <v>2540</v>
      </c>
      <c r="C1393" s="79" t="s">
        <v>3822</v>
      </c>
      <c r="D1393" s="79" t="s">
        <v>987</v>
      </c>
      <c r="E1393" s="79" t="s">
        <v>6692</v>
      </c>
      <c r="F1393" s="83">
        <v>19.101710000000001</v>
      </c>
      <c r="G1393" s="79">
        <v>2</v>
      </c>
    </row>
    <row r="1394" spans="1:7">
      <c r="A1394" s="79" t="s">
        <v>986</v>
      </c>
      <c r="B1394" s="79" t="s">
        <v>2540</v>
      </c>
      <c r="C1394" s="79" t="s">
        <v>3822</v>
      </c>
      <c r="D1394" s="79" t="s">
        <v>985</v>
      </c>
      <c r="E1394" s="79" t="s">
        <v>6692</v>
      </c>
      <c r="F1394" s="83">
        <v>28.189999999999998</v>
      </c>
      <c r="G1394" s="79">
        <v>3</v>
      </c>
    </row>
    <row r="1395" spans="1:7">
      <c r="A1395" s="79" t="s">
        <v>984</v>
      </c>
      <c r="B1395" s="79" t="s">
        <v>2540</v>
      </c>
      <c r="C1395" s="79" t="s">
        <v>3822</v>
      </c>
      <c r="D1395" s="79" t="s">
        <v>983</v>
      </c>
      <c r="E1395" s="79" t="s">
        <v>6692</v>
      </c>
      <c r="F1395" s="83">
        <v>43.96</v>
      </c>
      <c r="G1395" s="79">
        <v>6</v>
      </c>
    </row>
    <row r="1396" spans="1:7">
      <c r="A1396" s="79" t="s">
        <v>982</v>
      </c>
      <c r="B1396" s="79" t="s">
        <v>2540</v>
      </c>
      <c r="C1396" s="79" t="s">
        <v>3822</v>
      </c>
      <c r="D1396" s="79" t="s">
        <v>981</v>
      </c>
      <c r="E1396" s="79" t="s">
        <v>6692</v>
      </c>
      <c r="F1396" s="83">
        <v>8.89</v>
      </c>
      <c r="G1396" s="79">
        <v>1</v>
      </c>
    </row>
    <row r="1397" spans="1:7">
      <c r="A1397" s="79" t="s">
        <v>980</v>
      </c>
      <c r="B1397" s="79" t="s">
        <v>2540</v>
      </c>
      <c r="C1397" s="79" t="s">
        <v>3822</v>
      </c>
      <c r="D1397" s="79" t="s">
        <v>979</v>
      </c>
      <c r="E1397" s="79" t="s">
        <v>6692</v>
      </c>
      <c r="F1397" s="83">
        <v>10.73</v>
      </c>
      <c r="G1397" s="79">
        <v>1</v>
      </c>
    </row>
    <row r="1398" spans="1:7">
      <c r="A1398" s="79" t="s">
        <v>978</v>
      </c>
      <c r="B1398" s="79" t="s">
        <v>2540</v>
      </c>
      <c r="C1398" s="79" t="s">
        <v>3822</v>
      </c>
      <c r="D1398" s="79" t="s">
        <v>977</v>
      </c>
      <c r="E1398" s="79" t="s">
        <v>6692</v>
      </c>
      <c r="F1398" s="83">
        <v>28.93</v>
      </c>
      <c r="G1398" s="79">
        <v>3</v>
      </c>
    </row>
    <row r="1399" spans="1:7">
      <c r="A1399" s="79" t="s">
        <v>976</v>
      </c>
      <c r="B1399" s="79" t="s">
        <v>2540</v>
      </c>
      <c r="C1399" s="79" t="s">
        <v>3822</v>
      </c>
      <c r="D1399" s="79" t="s">
        <v>975</v>
      </c>
      <c r="E1399" s="79" t="s">
        <v>6692</v>
      </c>
      <c r="F1399" s="83">
        <v>50.970000000000006</v>
      </c>
      <c r="G1399" s="79">
        <v>7</v>
      </c>
    </row>
    <row r="1400" spans="1:7">
      <c r="A1400" s="79" t="s">
        <v>974</v>
      </c>
      <c r="B1400" s="79" t="s">
        <v>2540</v>
      </c>
      <c r="C1400" s="79" t="s">
        <v>3822</v>
      </c>
      <c r="D1400" s="79" t="s">
        <v>973</v>
      </c>
      <c r="E1400" s="79" t="s">
        <v>6692</v>
      </c>
      <c r="F1400" s="83">
        <v>15.43</v>
      </c>
      <c r="G1400" s="79">
        <v>2</v>
      </c>
    </row>
    <row r="1401" spans="1:7">
      <c r="A1401" s="79" t="s">
        <v>972</v>
      </c>
      <c r="B1401" s="79" t="s">
        <v>2540</v>
      </c>
      <c r="C1401" s="79" t="s">
        <v>3822</v>
      </c>
      <c r="D1401" s="79" t="s">
        <v>970</v>
      </c>
      <c r="E1401" s="79" t="s">
        <v>6693</v>
      </c>
      <c r="F1401" s="83">
        <v>17.72</v>
      </c>
      <c r="G1401" s="79">
        <v>2</v>
      </c>
    </row>
    <row r="1402" spans="1:7">
      <c r="A1402" s="79" t="s">
        <v>969</v>
      </c>
      <c r="B1402" s="79" t="s">
        <v>2540</v>
      </c>
      <c r="C1402" s="79" t="s">
        <v>2590</v>
      </c>
      <c r="D1402" s="79" t="s">
        <v>968</v>
      </c>
      <c r="E1402" s="79" t="s">
        <v>6685</v>
      </c>
      <c r="F1402" s="83">
        <v>5.7299999999999995</v>
      </c>
      <c r="G1402" s="79">
        <v>1</v>
      </c>
    </row>
    <row r="1403" spans="1:7">
      <c r="A1403" s="79" t="s">
        <v>967</v>
      </c>
      <c r="B1403" s="79" t="s">
        <v>2540</v>
      </c>
      <c r="C1403" s="79" t="s">
        <v>2590</v>
      </c>
      <c r="D1403" s="79" t="s">
        <v>966</v>
      </c>
      <c r="E1403" s="79" t="s">
        <v>6700</v>
      </c>
      <c r="F1403" s="83">
        <v>42.730000000000004</v>
      </c>
      <c r="G1403" s="79">
        <v>5</v>
      </c>
    </row>
    <row r="1404" spans="1:7">
      <c r="A1404" s="79" t="s">
        <v>965</v>
      </c>
      <c r="B1404" s="79" t="s">
        <v>2540</v>
      </c>
      <c r="C1404" s="79" t="s">
        <v>2590</v>
      </c>
      <c r="D1404" s="79" t="s">
        <v>964</v>
      </c>
      <c r="E1404" s="79" t="s">
        <v>6697</v>
      </c>
      <c r="F1404" s="83">
        <v>10.76</v>
      </c>
      <c r="G1404" s="79">
        <v>1</v>
      </c>
    </row>
    <row r="1405" spans="1:7">
      <c r="A1405" s="79" t="s">
        <v>963</v>
      </c>
      <c r="B1405" s="79" t="s">
        <v>2540</v>
      </c>
      <c r="C1405" s="79" t="s">
        <v>2590</v>
      </c>
      <c r="D1405" s="79" t="s">
        <v>962</v>
      </c>
      <c r="E1405" s="79" t="s">
        <v>6688</v>
      </c>
      <c r="F1405" s="83">
        <v>41.79</v>
      </c>
      <c r="G1405" s="79">
        <v>5</v>
      </c>
    </row>
    <row r="1406" spans="1:7">
      <c r="A1406" s="79" t="s">
        <v>961</v>
      </c>
      <c r="B1406" s="79" t="s">
        <v>2540</v>
      </c>
      <c r="C1406" s="79" t="s">
        <v>2590</v>
      </c>
      <c r="D1406" s="79" t="s">
        <v>960</v>
      </c>
      <c r="E1406" s="79" t="s">
        <v>6685</v>
      </c>
      <c r="F1406" s="83">
        <v>10.979999999999999</v>
      </c>
      <c r="G1406" s="79">
        <v>1</v>
      </c>
    </row>
    <row r="1407" spans="1:7">
      <c r="A1407" s="79" t="s">
        <v>959</v>
      </c>
      <c r="B1407" s="79" t="s">
        <v>2540</v>
      </c>
      <c r="C1407" s="79" t="s">
        <v>2590</v>
      </c>
      <c r="D1407" s="79" t="s">
        <v>947</v>
      </c>
      <c r="E1407" s="79" t="s">
        <v>6685</v>
      </c>
      <c r="F1407" s="83">
        <v>20.04</v>
      </c>
      <c r="G1407" s="79">
        <v>2</v>
      </c>
    </row>
    <row r="1408" spans="1:7">
      <c r="A1408" s="79" t="s">
        <v>958</v>
      </c>
      <c r="B1408" s="79" t="s">
        <v>2540</v>
      </c>
      <c r="C1408" s="79" t="s">
        <v>2590</v>
      </c>
      <c r="D1408" s="79" t="s">
        <v>957</v>
      </c>
      <c r="E1408" s="79" t="s">
        <v>6701</v>
      </c>
      <c r="F1408" s="83">
        <v>37.15</v>
      </c>
      <c r="G1408" s="79">
        <v>5</v>
      </c>
    </row>
    <row r="1409" spans="1:7">
      <c r="A1409" s="79" t="s">
        <v>956</v>
      </c>
      <c r="B1409" s="79" t="s">
        <v>2540</v>
      </c>
      <c r="C1409" s="79" t="s">
        <v>2590</v>
      </c>
      <c r="D1409" s="79" t="s">
        <v>955</v>
      </c>
      <c r="E1409" s="79" t="s">
        <v>6691</v>
      </c>
      <c r="F1409" s="83">
        <v>39.979999999999997</v>
      </c>
      <c r="G1409" s="79">
        <v>5</v>
      </c>
    </row>
    <row r="1410" spans="1:7">
      <c r="A1410" s="79" t="s">
        <v>954</v>
      </c>
      <c r="B1410" s="79" t="s">
        <v>2540</v>
      </c>
      <c r="C1410" s="79" t="s">
        <v>2590</v>
      </c>
      <c r="D1410" s="79" t="s">
        <v>953</v>
      </c>
      <c r="E1410" s="79" t="s">
        <v>6692</v>
      </c>
      <c r="F1410" s="83">
        <v>26.3</v>
      </c>
      <c r="G1410" s="79">
        <v>3</v>
      </c>
    </row>
    <row r="1411" spans="1:7">
      <c r="A1411" s="79" t="s">
        <v>952</v>
      </c>
      <c r="B1411" s="79" t="s">
        <v>2540</v>
      </c>
      <c r="C1411" s="79" t="s">
        <v>2590</v>
      </c>
      <c r="D1411" s="79" t="s">
        <v>951</v>
      </c>
      <c r="E1411" s="79" t="s">
        <v>6692</v>
      </c>
      <c r="F1411" s="83">
        <v>13.669999999999998</v>
      </c>
      <c r="G1411" s="79">
        <v>2</v>
      </c>
    </row>
    <row r="1412" spans="1:7">
      <c r="A1412" s="79" t="s">
        <v>950</v>
      </c>
      <c r="B1412" s="79" t="s">
        <v>2540</v>
      </c>
      <c r="C1412" s="79" t="s">
        <v>2590</v>
      </c>
      <c r="D1412" s="79" t="s">
        <v>949</v>
      </c>
      <c r="E1412" s="79" t="s">
        <v>6692</v>
      </c>
      <c r="F1412" s="83">
        <v>17.73</v>
      </c>
      <c r="G1412" s="79">
        <v>2</v>
      </c>
    </row>
    <row r="1413" spans="1:7">
      <c r="A1413" s="79" t="s">
        <v>948</v>
      </c>
      <c r="B1413" s="79" t="s">
        <v>2540</v>
      </c>
      <c r="C1413" s="79" t="s">
        <v>2590</v>
      </c>
      <c r="D1413" s="79" t="s">
        <v>946</v>
      </c>
      <c r="E1413" s="79" t="s">
        <v>6694</v>
      </c>
      <c r="F1413" s="83">
        <v>23.18</v>
      </c>
      <c r="G1413" s="79">
        <v>3</v>
      </c>
    </row>
    <row r="1414" spans="1:7">
      <c r="A1414" s="79" t="s">
        <v>945</v>
      </c>
      <c r="B1414" s="79" t="s">
        <v>2540</v>
      </c>
      <c r="C1414" s="79" t="s">
        <v>3841</v>
      </c>
      <c r="D1414" s="79" t="s">
        <v>935</v>
      </c>
      <c r="E1414" s="79" t="s">
        <v>6702</v>
      </c>
      <c r="F1414" s="83">
        <v>17.89</v>
      </c>
      <c r="G1414" s="79">
        <v>2</v>
      </c>
    </row>
    <row r="1415" spans="1:7">
      <c r="A1415" s="79" t="s">
        <v>944</v>
      </c>
      <c r="B1415" s="79" t="s">
        <v>2540</v>
      </c>
      <c r="C1415" s="79" t="s">
        <v>3841</v>
      </c>
      <c r="D1415" s="79" t="s">
        <v>943</v>
      </c>
      <c r="E1415" s="79" t="s">
        <v>6703</v>
      </c>
      <c r="F1415" s="83">
        <v>33.11</v>
      </c>
      <c r="G1415" s="79">
        <v>4</v>
      </c>
    </row>
    <row r="1416" spans="1:7">
      <c r="A1416" s="79" t="s">
        <v>942</v>
      </c>
      <c r="B1416" s="79" t="s">
        <v>2540</v>
      </c>
      <c r="C1416" s="79" t="s">
        <v>3841</v>
      </c>
      <c r="D1416" s="79" t="s">
        <v>941</v>
      </c>
      <c r="E1416" s="79" t="s">
        <v>6704</v>
      </c>
      <c r="F1416" s="83">
        <v>31.259999999999998</v>
      </c>
      <c r="G1416" s="79">
        <v>4</v>
      </c>
    </row>
    <row r="1417" spans="1:7">
      <c r="A1417" s="79" t="s">
        <v>940</v>
      </c>
      <c r="B1417" s="79" t="s">
        <v>2540</v>
      </c>
      <c r="C1417" s="79" t="s">
        <v>3841</v>
      </c>
      <c r="D1417" s="79" t="s">
        <v>939</v>
      </c>
      <c r="E1417" s="79" t="s">
        <v>6705</v>
      </c>
      <c r="F1417" s="83">
        <v>22.676349999999999</v>
      </c>
      <c r="G1417" s="79">
        <v>3</v>
      </c>
    </row>
    <row r="1418" spans="1:7">
      <c r="A1418" s="79" t="s">
        <v>938</v>
      </c>
      <c r="B1418" s="79" t="s">
        <v>2540</v>
      </c>
      <c r="C1418" s="79" t="s">
        <v>3841</v>
      </c>
      <c r="D1418" s="79" t="s">
        <v>937</v>
      </c>
      <c r="E1418" s="79" t="s">
        <v>6706</v>
      </c>
      <c r="F1418" s="83">
        <v>33.202249999999999</v>
      </c>
      <c r="G1418" s="79">
        <v>4</v>
      </c>
    </row>
    <row r="1419" spans="1:7">
      <c r="A1419" s="79" t="s">
        <v>936</v>
      </c>
      <c r="B1419" s="79" t="s">
        <v>2540</v>
      </c>
      <c r="C1419" s="79" t="s">
        <v>3841</v>
      </c>
      <c r="D1419" s="79" t="s">
        <v>934</v>
      </c>
      <c r="E1419" s="79" t="s">
        <v>6707</v>
      </c>
      <c r="F1419" s="83">
        <v>22.676349999999999</v>
      </c>
      <c r="G1419" s="79">
        <v>3</v>
      </c>
    </row>
    <row r="1420" spans="1:7">
      <c r="A1420" s="79" t="s">
        <v>933</v>
      </c>
      <c r="B1420" s="79" t="s">
        <v>2540</v>
      </c>
      <c r="C1420" s="79" t="s">
        <v>2625</v>
      </c>
      <c r="D1420" s="79" t="s">
        <v>871</v>
      </c>
      <c r="E1420" s="79" t="s">
        <v>6708</v>
      </c>
      <c r="F1420" s="83">
        <v>28.67</v>
      </c>
      <c r="G1420" s="79">
        <v>3</v>
      </c>
    </row>
    <row r="1421" spans="1:7">
      <c r="A1421" s="79" t="s">
        <v>932</v>
      </c>
      <c r="B1421" s="79" t="s">
        <v>2540</v>
      </c>
      <c r="C1421" s="79" t="s">
        <v>2625</v>
      </c>
      <c r="D1421" s="79" t="s">
        <v>931</v>
      </c>
      <c r="E1421" s="79" t="s">
        <v>6709</v>
      </c>
      <c r="F1421" s="83">
        <v>21.284099999999999</v>
      </c>
      <c r="G1421" s="79">
        <v>2</v>
      </c>
    </row>
    <row r="1422" spans="1:7">
      <c r="A1422" s="79" t="s">
        <v>930</v>
      </c>
      <c r="B1422" s="79" t="s">
        <v>2540</v>
      </c>
      <c r="C1422" s="79" t="s">
        <v>2625</v>
      </c>
      <c r="D1422" s="79" t="s">
        <v>929</v>
      </c>
      <c r="E1422" s="79" t="s">
        <v>6709</v>
      </c>
      <c r="F1422" s="83">
        <v>33.339999999999996</v>
      </c>
      <c r="G1422" s="79">
        <v>4</v>
      </c>
    </row>
    <row r="1423" spans="1:7">
      <c r="A1423" s="79" t="s">
        <v>928</v>
      </c>
      <c r="B1423" s="79" t="s">
        <v>2540</v>
      </c>
      <c r="C1423" s="79" t="s">
        <v>2625</v>
      </c>
      <c r="D1423" s="79" t="s">
        <v>382</v>
      </c>
      <c r="E1423" s="79" t="s">
        <v>6710</v>
      </c>
      <c r="F1423" s="83">
        <v>31.54</v>
      </c>
      <c r="G1423" s="79">
        <v>4</v>
      </c>
    </row>
    <row r="1424" spans="1:7">
      <c r="A1424" s="79" t="s">
        <v>927</v>
      </c>
      <c r="B1424" s="79" t="s">
        <v>2540</v>
      </c>
      <c r="C1424" s="79" t="s">
        <v>2625</v>
      </c>
      <c r="D1424" s="79" t="s">
        <v>464</v>
      </c>
      <c r="E1424" s="79" t="s">
        <v>6711</v>
      </c>
      <c r="F1424" s="83">
        <v>64.759999999999991</v>
      </c>
      <c r="G1424" s="79">
        <v>9</v>
      </c>
    </row>
    <row r="1425" spans="1:7">
      <c r="A1425" s="79" t="s">
        <v>926</v>
      </c>
      <c r="B1425" s="79" t="s">
        <v>2540</v>
      </c>
      <c r="C1425" s="79" t="s">
        <v>2625</v>
      </c>
      <c r="D1425" s="79" t="s">
        <v>925</v>
      </c>
      <c r="E1425" s="79" t="s">
        <v>6712</v>
      </c>
      <c r="F1425" s="83">
        <v>29.809999999999995</v>
      </c>
      <c r="G1425" s="79">
        <v>4</v>
      </c>
    </row>
    <row r="1426" spans="1:7">
      <c r="A1426" s="79" t="s">
        <v>924</v>
      </c>
      <c r="B1426" s="79" t="s">
        <v>2540</v>
      </c>
      <c r="C1426" s="79" t="s">
        <v>2625</v>
      </c>
      <c r="D1426" s="79" t="s">
        <v>923</v>
      </c>
      <c r="E1426" s="79" t="s">
        <v>6712</v>
      </c>
      <c r="F1426" s="83">
        <v>31.6</v>
      </c>
      <c r="G1426" s="79">
        <v>4</v>
      </c>
    </row>
    <row r="1427" spans="1:7">
      <c r="A1427" s="79" t="s">
        <v>922</v>
      </c>
      <c r="B1427" s="79" t="s">
        <v>2540</v>
      </c>
      <c r="C1427" s="79" t="s">
        <v>2625</v>
      </c>
      <c r="D1427" s="79" t="s">
        <v>921</v>
      </c>
      <c r="E1427" s="79" t="s">
        <v>6712</v>
      </c>
      <c r="F1427" s="83">
        <v>31.7</v>
      </c>
      <c r="G1427" s="79">
        <v>4</v>
      </c>
    </row>
    <row r="1428" spans="1:7">
      <c r="A1428" s="79" t="s">
        <v>920</v>
      </c>
      <c r="B1428" s="79" t="s">
        <v>2540</v>
      </c>
      <c r="C1428" s="79" t="s">
        <v>2625</v>
      </c>
      <c r="D1428" s="79" t="s">
        <v>919</v>
      </c>
      <c r="E1428" s="79" t="s">
        <v>6713</v>
      </c>
      <c r="F1428" s="83">
        <v>56.63</v>
      </c>
      <c r="G1428" s="79">
        <v>7</v>
      </c>
    </row>
    <row r="1429" spans="1:7">
      <c r="A1429" s="79" t="s">
        <v>918</v>
      </c>
      <c r="B1429" s="79" t="s">
        <v>2540</v>
      </c>
      <c r="C1429" s="79" t="s">
        <v>2625</v>
      </c>
      <c r="D1429" s="79" t="s">
        <v>917</v>
      </c>
      <c r="E1429" s="79" t="s">
        <v>6714</v>
      </c>
      <c r="F1429" s="83">
        <v>28.44698</v>
      </c>
      <c r="G1429" s="79">
        <v>3</v>
      </c>
    </row>
    <row r="1430" spans="1:7">
      <c r="A1430" s="79" t="s">
        <v>916</v>
      </c>
      <c r="B1430" s="79" t="s">
        <v>2540</v>
      </c>
      <c r="C1430" s="79" t="s">
        <v>2625</v>
      </c>
      <c r="D1430" s="79" t="s">
        <v>915</v>
      </c>
      <c r="E1430" s="79" t="s">
        <v>6714</v>
      </c>
      <c r="F1430" s="83">
        <v>44.83</v>
      </c>
      <c r="G1430" s="79">
        <v>6</v>
      </c>
    </row>
    <row r="1431" spans="1:7">
      <c r="A1431" s="79" t="s">
        <v>914</v>
      </c>
      <c r="B1431" s="79" t="s">
        <v>2540</v>
      </c>
      <c r="C1431" s="79" t="s">
        <v>2625</v>
      </c>
      <c r="D1431" s="79" t="s">
        <v>913</v>
      </c>
      <c r="E1431" s="79" t="s">
        <v>6715</v>
      </c>
      <c r="F1431" s="83">
        <v>44.83</v>
      </c>
      <c r="G1431" s="79">
        <v>6</v>
      </c>
    </row>
    <row r="1432" spans="1:7">
      <c r="A1432" s="79" t="s">
        <v>912</v>
      </c>
      <c r="B1432" s="79" t="s">
        <v>2540</v>
      </c>
      <c r="C1432" s="79" t="s">
        <v>2625</v>
      </c>
      <c r="D1432" s="79" t="s">
        <v>911</v>
      </c>
      <c r="E1432" s="79" t="s">
        <v>6716</v>
      </c>
      <c r="F1432" s="83">
        <v>22.05</v>
      </c>
      <c r="G1432" s="79">
        <v>3</v>
      </c>
    </row>
    <row r="1433" spans="1:7">
      <c r="A1433" s="79" t="s">
        <v>910</v>
      </c>
      <c r="B1433" s="79" t="s">
        <v>2540</v>
      </c>
      <c r="C1433" s="79" t="s">
        <v>2625</v>
      </c>
      <c r="D1433" s="79" t="s">
        <v>909</v>
      </c>
      <c r="E1433" s="79" t="s">
        <v>6716</v>
      </c>
      <c r="F1433" s="83">
        <v>32.49</v>
      </c>
      <c r="G1433" s="79">
        <v>4</v>
      </c>
    </row>
    <row r="1434" spans="1:7">
      <c r="A1434" s="79" t="s">
        <v>908</v>
      </c>
      <c r="B1434" s="79" t="s">
        <v>2540</v>
      </c>
      <c r="C1434" s="79" t="s">
        <v>2625</v>
      </c>
      <c r="D1434" s="79" t="s">
        <v>907</v>
      </c>
      <c r="E1434" s="79" t="s">
        <v>6716</v>
      </c>
      <c r="F1434" s="83">
        <v>45.5</v>
      </c>
      <c r="G1434" s="79">
        <v>6</v>
      </c>
    </row>
    <row r="1435" spans="1:7">
      <c r="A1435" s="79" t="s">
        <v>906</v>
      </c>
      <c r="B1435" s="79" t="s">
        <v>2540</v>
      </c>
      <c r="C1435" s="79" t="s">
        <v>2625</v>
      </c>
      <c r="D1435" s="79" t="s">
        <v>905</v>
      </c>
      <c r="E1435" s="79" t="s">
        <v>6716</v>
      </c>
      <c r="F1435" s="83">
        <v>48.14</v>
      </c>
      <c r="G1435" s="79">
        <v>6</v>
      </c>
    </row>
    <row r="1436" spans="1:7">
      <c r="A1436" s="79" t="s">
        <v>904</v>
      </c>
      <c r="B1436" s="79" t="s">
        <v>2540</v>
      </c>
      <c r="C1436" s="79" t="s">
        <v>2625</v>
      </c>
      <c r="D1436" s="79" t="s">
        <v>903</v>
      </c>
      <c r="E1436" s="79" t="s">
        <v>6716</v>
      </c>
      <c r="F1436" s="83">
        <v>27.250000000000004</v>
      </c>
      <c r="G1436" s="79">
        <v>3</v>
      </c>
    </row>
    <row r="1437" spans="1:7">
      <c r="A1437" s="79" t="s">
        <v>902</v>
      </c>
      <c r="B1437" s="79" t="s">
        <v>2540</v>
      </c>
      <c r="C1437" s="79" t="s">
        <v>2625</v>
      </c>
      <c r="D1437" s="79" t="s">
        <v>901</v>
      </c>
      <c r="E1437" s="79" t="s">
        <v>6717</v>
      </c>
      <c r="F1437" s="83">
        <v>17.649999999999999</v>
      </c>
      <c r="G1437" s="79">
        <v>2</v>
      </c>
    </row>
    <row r="1438" spans="1:7">
      <c r="A1438" s="79" t="s">
        <v>900</v>
      </c>
      <c r="B1438" s="79" t="s">
        <v>2540</v>
      </c>
      <c r="C1438" s="79" t="s">
        <v>2625</v>
      </c>
      <c r="D1438" s="79" t="s">
        <v>899</v>
      </c>
      <c r="E1438" s="79" t="s">
        <v>6718</v>
      </c>
      <c r="F1438" s="83">
        <v>54.410000000000004</v>
      </c>
      <c r="G1438" s="79">
        <v>7</v>
      </c>
    </row>
    <row r="1439" spans="1:7">
      <c r="A1439" s="79" t="s">
        <v>898</v>
      </c>
      <c r="B1439" s="79" t="s">
        <v>2540</v>
      </c>
      <c r="C1439" s="79" t="s">
        <v>2625</v>
      </c>
      <c r="D1439" s="79" t="s">
        <v>897</v>
      </c>
      <c r="E1439" s="79" t="s">
        <v>6719</v>
      </c>
      <c r="F1439" s="83">
        <v>48.66</v>
      </c>
      <c r="G1439" s="79">
        <v>6</v>
      </c>
    </row>
    <row r="1440" spans="1:7">
      <c r="A1440" s="79" t="s">
        <v>896</v>
      </c>
      <c r="B1440" s="79" t="s">
        <v>2540</v>
      </c>
      <c r="C1440" s="79" t="s">
        <v>2625</v>
      </c>
      <c r="D1440" s="79" t="s">
        <v>895</v>
      </c>
      <c r="E1440" s="79" t="s">
        <v>6720</v>
      </c>
      <c r="F1440" s="83">
        <v>38.879999999999995</v>
      </c>
      <c r="G1440" s="79">
        <v>5</v>
      </c>
    </row>
    <row r="1441" spans="1:7">
      <c r="A1441" s="79" t="s">
        <v>894</v>
      </c>
      <c r="B1441" s="79" t="s">
        <v>2540</v>
      </c>
      <c r="C1441" s="79" t="s">
        <v>2625</v>
      </c>
      <c r="D1441" s="79" t="s">
        <v>893</v>
      </c>
      <c r="E1441" s="79" t="s">
        <v>6721</v>
      </c>
      <c r="F1441" s="83">
        <v>24.4528</v>
      </c>
      <c r="G1441" s="79">
        <v>3</v>
      </c>
    </row>
    <row r="1442" spans="1:7">
      <c r="A1442" s="79" t="s">
        <v>892</v>
      </c>
      <c r="B1442" s="79" t="s">
        <v>2540</v>
      </c>
      <c r="C1442" s="79" t="s">
        <v>2625</v>
      </c>
      <c r="D1442" s="79" t="s">
        <v>891</v>
      </c>
      <c r="E1442" s="79" t="s">
        <v>6722</v>
      </c>
      <c r="F1442" s="83">
        <v>30.04</v>
      </c>
      <c r="G1442" s="79">
        <v>4</v>
      </c>
    </row>
    <row r="1443" spans="1:7">
      <c r="A1443" s="79" t="s">
        <v>890</v>
      </c>
      <c r="B1443" s="79" t="s">
        <v>2540</v>
      </c>
      <c r="C1443" s="79" t="s">
        <v>2625</v>
      </c>
      <c r="D1443" s="79" t="s">
        <v>889</v>
      </c>
      <c r="E1443" s="79" t="s">
        <v>6723</v>
      </c>
      <c r="F1443" s="83">
        <v>41.48</v>
      </c>
      <c r="G1443" s="79">
        <v>5</v>
      </c>
    </row>
    <row r="1444" spans="1:7">
      <c r="A1444" s="79" t="s">
        <v>888</v>
      </c>
      <c r="B1444" s="79" t="s">
        <v>2540</v>
      </c>
      <c r="C1444" s="79" t="s">
        <v>2625</v>
      </c>
      <c r="D1444" s="79" t="s">
        <v>887</v>
      </c>
      <c r="E1444" s="79" t="s">
        <v>6723</v>
      </c>
      <c r="F1444" s="83">
        <v>21.25</v>
      </c>
      <c r="G1444" s="79">
        <v>2</v>
      </c>
    </row>
    <row r="1445" spans="1:7">
      <c r="A1445" s="79" t="s">
        <v>886</v>
      </c>
      <c r="B1445" s="79" t="s">
        <v>2540</v>
      </c>
      <c r="C1445" s="79" t="s">
        <v>2625</v>
      </c>
      <c r="D1445" s="79" t="s">
        <v>885</v>
      </c>
      <c r="E1445" s="79" t="s">
        <v>6724</v>
      </c>
      <c r="F1445" s="83">
        <v>20.100000000000001</v>
      </c>
      <c r="G1445" s="79">
        <v>2</v>
      </c>
    </row>
    <row r="1446" spans="1:7">
      <c r="A1446" s="79" t="s">
        <v>884</v>
      </c>
      <c r="B1446" s="79" t="s">
        <v>2540</v>
      </c>
      <c r="C1446" s="79" t="s">
        <v>2625</v>
      </c>
      <c r="D1446" s="79" t="s">
        <v>883</v>
      </c>
      <c r="E1446" s="79" t="s">
        <v>6724</v>
      </c>
      <c r="F1446" s="83">
        <v>28.44698</v>
      </c>
      <c r="G1446" s="79">
        <v>3</v>
      </c>
    </row>
    <row r="1447" spans="1:7">
      <c r="A1447" s="79" t="s">
        <v>882</v>
      </c>
      <c r="B1447" s="79" t="s">
        <v>2540</v>
      </c>
      <c r="C1447" s="79" t="s">
        <v>2625</v>
      </c>
      <c r="D1447" s="79" t="s">
        <v>881</v>
      </c>
      <c r="E1447" s="79" t="s">
        <v>6725</v>
      </c>
      <c r="F1447" s="83">
        <v>34.35</v>
      </c>
      <c r="G1447" s="79">
        <v>4</v>
      </c>
    </row>
    <row r="1448" spans="1:7">
      <c r="A1448" s="79" t="s">
        <v>880</v>
      </c>
      <c r="B1448" s="79" t="s">
        <v>2540</v>
      </c>
      <c r="C1448" s="79" t="s">
        <v>2625</v>
      </c>
      <c r="D1448" s="79" t="s">
        <v>879</v>
      </c>
      <c r="E1448" s="79" t="s">
        <v>6725</v>
      </c>
      <c r="F1448" s="83">
        <v>37.85</v>
      </c>
      <c r="G1448" s="79">
        <v>5</v>
      </c>
    </row>
    <row r="1449" spans="1:7">
      <c r="A1449" s="79" t="s">
        <v>878</v>
      </c>
      <c r="B1449" s="79" t="s">
        <v>2540</v>
      </c>
      <c r="C1449" s="79" t="s">
        <v>2625</v>
      </c>
      <c r="D1449" s="79" t="s">
        <v>877</v>
      </c>
      <c r="E1449" s="79" t="s">
        <v>6726</v>
      </c>
      <c r="F1449" s="83">
        <v>21.284099999999999</v>
      </c>
      <c r="G1449" s="79">
        <v>2</v>
      </c>
    </row>
    <row r="1450" spans="1:7">
      <c r="A1450" s="79" t="s">
        <v>876</v>
      </c>
      <c r="B1450" s="79" t="s">
        <v>2540</v>
      </c>
      <c r="C1450" s="79" t="s">
        <v>2625</v>
      </c>
      <c r="D1450" s="79" t="s">
        <v>875</v>
      </c>
      <c r="E1450" s="79" t="s">
        <v>6727</v>
      </c>
      <c r="F1450" s="83">
        <v>58.320000000000007</v>
      </c>
      <c r="G1450" s="79">
        <v>8</v>
      </c>
    </row>
    <row r="1451" spans="1:7">
      <c r="A1451" s="79" t="s">
        <v>874</v>
      </c>
      <c r="B1451" s="79" t="s">
        <v>2540</v>
      </c>
      <c r="C1451" s="79" t="s">
        <v>2625</v>
      </c>
      <c r="D1451" s="79" t="s">
        <v>873</v>
      </c>
      <c r="E1451" s="79" t="s">
        <v>6728</v>
      </c>
      <c r="F1451" s="83">
        <v>51.72</v>
      </c>
      <c r="G1451" s="79">
        <v>7</v>
      </c>
    </row>
    <row r="1452" spans="1:7">
      <c r="A1452" s="79" t="s">
        <v>872</v>
      </c>
      <c r="B1452" s="79" t="s">
        <v>2540</v>
      </c>
      <c r="C1452" s="79" t="s">
        <v>2625</v>
      </c>
      <c r="D1452" s="79" t="s">
        <v>870</v>
      </c>
      <c r="E1452" s="79" t="s">
        <v>6728</v>
      </c>
      <c r="F1452" s="83">
        <v>43.25</v>
      </c>
      <c r="G1452" s="79">
        <v>5</v>
      </c>
    </row>
    <row r="1453" spans="1:7">
      <c r="A1453" s="79" t="s">
        <v>869</v>
      </c>
      <c r="B1453" s="79" t="s">
        <v>2524</v>
      </c>
      <c r="C1453" s="79" t="s">
        <v>2535</v>
      </c>
      <c r="D1453" s="79" t="s">
        <v>868</v>
      </c>
      <c r="E1453" s="79" t="s">
        <v>6729</v>
      </c>
      <c r="F1453" s="83">
        <v>9.81</v>
      </c>
      <c r="G1453" s="79">
        <v>1</v>
      </c>
    </row>
    <row r="1454" spans="1:7">
      <c r="A1454" s="79" t="s">
        <v>867</v>
      </c>
      <c r="B1454" s="79" t="s">
        <v>2524</v>
      </c>
      <c r="C1454" s="79" t="s">
        <v>2535</v>
      </c>
      <c r="D1454" s="79" t="s">
        <v>866</v>
      </c>
      <c r="E1454" s="79" t="s">
        <v>6730</v>
      </c>
      <c r="F1454" s="83">
        <v>47.05</v>
      </c>
      <c r="G1454" s="79">
        <v>6</v>
      </c>
    </row>
    <row r="1455" spans="1:7">
      <c r="A1455" s="79" t="s">
        <v>865</v>
      </c>
      <c r="B1455" s="79" t="s">
        <v>2524</v>
      </c>
      <c r="C1455" s="79" t="s">
        <v>2535</v>
      </c>
      <c r="D1455" s="79" t="s">
        <v>864</v>
      </c>
      <c r="E1455" s="79" t="s">
        <v>6731</v>
      </c>
      <c r="F1455" s="83">
        <v>58.29</v>
      </c>
      <c r="G1455" s="79">
        <v>8</v>
      </c>
    </row>
    <row r="1456" spans="1:7">
      <c r="A1456" s="79" t="s">
        <v>863</v>
      </c>
      <c r="B1456" s="79" t="s">
        <v>2524</v>
      </c>
      <c r="C1456" s="79" t="s">
        <v>2535</v>
      </c>
      <c r="D1456" s="79" t="s">
        <v>862</v>
      </c>
      <c r="E1456" s="79" t="s">
        <v>6732</v>
      </c>
      <c r="F1456" s="83">
        <v>56.81</v>
      </c>
      <c r="G1456" s="79">
        <v>7</v>
      </c>
    </row>
    <row r="1457" spans="1:7">
      <c r="A1457" s="79" t="s">
        <v>861</v>
      </c>
      <c r="B1457" s="79" t="s">
        <v>2524</v>
      </c>
      <c r="C1457" s="79" t="s">
        <v>2535</v>
      </c>
      <c r="D1457" s="79" t="s">
        <v>860</v>
      </c>
      <c r="E1457" s="79" t="s">
        <v>6733</v>
      </c>
      <c r="F1457" s="83">
        <v>64.87</v>
      </c>
      <c r="G1457" s="79">
        <v>9</v>
      </c>
    </row>
    <row r="1458" spans="1:7">
      <c r="A1458" s="79" t="s">
        <v>859</v>
      </c>
      <c r="B1458" s="79" t="s">
        <v>2524</v>
      </c>
      <c r="C1458" s="79" t="s">
        <v>2535</v>
      </c>
      <c r="D1458" s="79" t="s">
        <v>858</v>
      </c>
      <c r="E1458" s="79" t="s">
        <v>6734</v>
      </c>
      <c r="F1458" s="83">
        <v>51.62</v>
      </c>
      <c r="G1458" s="79">
        <v>7</v>
      </c>
    </row>
    <row r="1459" spans="1:7">
      <c r="A1459" s="79" t="s">
        <v>857</v>
      </c>
      <c r="B1459" s="79" t="s">
        <v>2524</v>
      </c>
      <c r="C1459" s="79" t="s">
        <v>2535</v>
      </c>
      <c r="D1459" s="79" t="s">
        <v>856</v>
      </c>
      <c r="E1459" s="79" t="s">
        <v>6735</v>
      </c>
      <c r="F1459" s="83">
        <v>57.04</v>
      </c>
      <c r="G1459" s="79">
        <v>7</v>
      </c>
    </row>
    <row r="1460" spans="1:7">
      <c r="A1460" s="79" t="s">
        <v>855</v>
      </c>
      <c r="B1460" s="79" t="s">
        <v>2524</v>
      </c>
      <c r="C1460" s="79" t="s">
        <v>2535</v>
      </c>
      <c r="D1460" s="79" t="s">
        <v>854</v>
      </c>
      <c r="E1460" s="79" t="s">
        <v>6736</v>
      </c>
      <c r="F1460" s="83">
        <v>24.15</v>
      </c>
      <c r="G1460" s="79">
        <v>3</v>
      </c>
    </row>
    <row r="1461" spans="1:7">
      <c r="A1461" s="79" t="s">
        <v>853</v>
      </c>
      <c r="B1461" s="79" t="s">
        <v>2524</v>
      </c>
      <c r="C1461" s="79" t="s">
        <v>2535</v>
      </c>
      <c r="D1461" s="79" t="s">
        <v>852</v>
      </c>
      <c r="E1461" s="79" t="s">
        <v>6737</v>
      </c>
      <c r="F1461" s="83">
        <v>62.01</v>
      </c>
      <c r="G1461" s="79">
        <v>8</v>
      </c>
    </row>
    <row r="1462" spans="1:7">
      <c r="A1462" s="79" t="s">
        <v>851</v>
      </c>
      <c r="B1462" s="79" t="s">
        <v>2524</v>
      </c>
      <c r="C1462" s="79" t="s">
        <v>2535</v>
      </c>
      <c r="D1462" s="79" t="s">
        <v>850</v>
      </c>
      <c r="E1462" s="79" t="s">
        <v>6738</v>
      </c>
      <c r="F1462" s="83">
        <v>33.32</v>
      </c>
      <c r="G1462" s="79">
        <v>4</v>
      </c>
    </row>
    <row r="1463" spans="1:7">
      <c r="A1463" s="79" t="s">
        <v>849</v>
      </c>
      <c r="B1463" s="79" t="s">
        <v>2524</v>
      </c>
      <c r="C1463" s="79" t="s">
        <v>2535</v>
      </c>
      <c r="D1463" s="79" t="s">
        <v>848</v>
      </c>
      <c r="E1463" s="79" t="s">
        <v>6739</v>
      </c>
      <c r="F1463" s="83">
        <v>23.94</v>
      </c>
      <c r="G1463" s="79">
        <v>3</v>
      </c>
    </row>
    <row r="1464" spans="1:7">
      <c r="A1464" s="79" t="s">
        <v>847</v>
      </c>
      <c r="B1464" s="79" t="s">
        <v>2524</v>
      </c>
      <c r="C1464" s="79" t="s">
        <v>2649</v>
      </c>
      <c r="D1464" s="79" t="s">
        <v>846</v>
      </c>
      <c r="E1464" s="79" t="s">
        <v>6740</v>
      </c>
      <c r="F1464" s="83">
        <v>46.57</v>
      </c>
      <c r="G1464" s="79">
        <v>6</v>
      </c>
    </row>
    <row r="1465" spans="1:7">
      <c r="A1465" s="79" t="s">
        <v>845</v>
      </c>
      <c r="B1465" s="79" t="s">
        <v>2524</v>
      </c>
      <c r="C1465" s="79" t="s">
        <v>2649</v>
      </c>
      <c r="D1465" s="79" t="s">
        <v>844</v>
      </c>
      <c r="E1465" s="79" t="s">
        <v>6741</v>
      </c>
      <c r="F1465" s="83">
        <v>74.099999999999994</v>
      </c>
      <c r="G1465" s="79">
        <v>10</v>
      </c>
    </row>
    <row r="1466" spans="1:7">
      <c r="A1466" s="79" t="s">
        <v>843</v>
      </c>
      <c r="B1466" s="79" t="s">
        <v>2524</v>
      </c>
      <c r="C1466" s="79" t="s">
        <v>2649</v>
      </c>
      <c r="D1466" s="79" t="s">
        <v>842</v>
      </c>
      <c r="E1466" s="79" t="s">
        <v>6742</v>
      </c>
      <c r="F1466" s="83">
        <v>62.470000000000013</v>
      </c>
      <c r="G1466" s="79">
        <v>8</v>
      </c>
    </row>
    <row r="1467" spans="1:7">
      <c r="A1467" s="79" t="s">
        <v>841</v>
      </c>
      <c r="B1467" s="79" t="s">
        <v>2524</v>
      </c>
      <c r="C1467" s="79" t="s">
        <v>2649</v>
      </c>
      <c r="D1467" s="79" t="s">
        <v>621</v>
      </c>
      <c r="E1467" s="79" t="s">
        <v>6743</v>
      </c>
      <c r="F1467" s="83">
        <v>83.34</v>
      </c>
      <c r="G1467" s="79">
        <v>10</v>
      </c>
    </row>
    <row r="1468" spans="1:7">
      <c r="A1468" s="79" t="s">
        <v>840</v>
      </c>
      <c r="B1468" s="79" t="s">
        <v>2524</v>
      </c>
      <c r="C1468" s="79" t="s">
        <v>2649</v>
      </c>
      <c r="D1468" s="79" t="s">
        <v>839</v>
      </c>
      <c r="E1468" s="79" t="s">
        <v>6744</v>
      </c>
      <c r="F1468" s="83">
        <v>64.259999999999991</v>
      </c>
      <c r="G1468" s="79">
        <v>9</v>
      </c>
    </row>
    <row r="1469" spans="1:7">
      <c r="A1469" s="79" t="s">
        <v>838</v>
      </c>
      <c r="B1469" s="79" t="s">
        <v>2524</v>
      </c>
      <c r="C1469" s="79" t="s">
        <v>2649</v>
      </c>
      <c r="D1469" s="79" t="s">
        <v>837</v>
      </c>
      <c r="E1469" s="79" t="s">
        <v>6745</v>
      </c>
      <c r="F1469" s="83">
        <v>54.93</v>
      </c>
      <c r="G1469" s="79">
        <v>7</v>
      </c>
    </row>
    <row r="1470" spans="1:7">
      <c r="A1470" s="79" t="s">
        <v>836</v>
      </c>
      <c r="B1470" s="79" t="s">
        <v>2524</v>
      </c>
      <c r="C1470" s="79" t="s">
        <v>2524</v>
      </c>
      <c r="D1470" s="79" t="s">
        <v>835</v>
      </c>
      <c r="E1470" s="79" t="s">
        <v>6746</v>
      </c>
      <c r="F1470" s="83">
        <v>48.88</v>
      </c>
      <c r="G1470" s="79">
        <v>6</v>
      </c>
    </row>
    <row r="1471" spans="1:7">
      <c r="A1471" s="79" t="s">
        <v>834</v>
      </c>
      <c r="B1471" s="79" t="s">
        <v>2524</v>
      </c>
      <c r="C1471" s="79" t="s">
        <v>2524</v>
      </c>
      <c r="D1471" s="79" t="s">
        <v>833</v>
      </c>
      <c r="E1471" s="79" t="s">
        <v>6747</v>
      </c>
      <c r="F1471" s="83">
        <v>68.22</v>
      </c>
      <c r="G1471" s="79">
        <v>9</v>
      </c>
    </row>
    <row r="1472" spans="1:7">
      <c r="A1472" s="79" t="s">
        <v>832</v>
      </c>
      <c r="B1472" s="79" t="s">
        <v>2524</v>
      </c>
      <c r="C1472" s="79" t="s">
        <v>2524</v>
      </c>
      <c r="D1472" s="79" t="s">
        <v>831</v>
      </c>
      <c r="E1472" s="79" t="s">
        <v>6748</v>
      </c>
      <c r="F1472" s="83">
        <v>55.83</v>
      </c>
      <c r="G1472" s="79">
        <v>7</v>
      </c>
    </row>
    <row r="1473" spans="1:7">
      <c r="A1473" s="79" t="s">
        <v>830</v>
      </c>
      <c r="B1473" s="79" t="s">
        <v>2524</v>
      </c>
      <c r="C1473" s="79" t="s">
        <v>2524</v>
      </c>
      <c r="D1473" s="79" t="s">
        <v>829</v>
      </c>
      <c r="E1473" s="79" t="s">
        <v>6749</v>
      </c>
      <c r="F1473" s="83">
        <v>34.32</v>
      </c>
      <c r="G1473" s="79">
        <v>4</v>
      </c>
    </row>
    <row r="1474" spans="1:7">
      <c r="A1474" s="79" t="s">
        <v>828</v>
      </c>
      <c r="B1474" s="79" t="s">
        <v>2524</v>
      </c>
      <c r="C1474" s="79" t="s">
        <v>2524</v>
      </c>
      <c r="D1474" s="79" t="s">
        <v>827</v>
      </c>
      <c r="E1474" s="79" t="s">
        <v>6750</v>
      </c>
      <c r="F1474" s="83">
        <v>67.75</v>
      </c>
      <c r="G1474" s="79">
        <v>9</v>
      </c>
    </row>
    <row r="1475" spans="1:7">
      <c r="A1475" s="79" t="s">
        <v>826</v>
      </c>
      <c r="B1475" s="79" t="s">
        <v>2524</v>
      </c>
      <c r="C1475" s="79" t="s">
        <v>3859</v>
      </c>
      <c r="D1475" s="79" t="s">
        <v>825</v>
      </c>
      <c r="E1475" s="79" t="s">
        <v>6751</v>
      </c>
      <c r="F1475" s="83">
        <v>33.239999999999995</v>
      </c>
      <c r="G1475" s="79">
        <v>4</v>
      </c>
    </row>
    <row r="1476" spans="1:7">
      <c r="A1476" s="79" t="s">
        <v>824</v>
      </c>
      <c r="B1476" s="79" t="s">
        <v>2524</v>
      </c>
      <c r="C1476" s="79" t="s">
        <v>3859</v>
      </c>
      <c r="D1476" s="79" t="s">
        <v>823</v>
      </c>
      <c r="E1476" s="79" t="s">
        <v>6752</v>
      </c>
      <c r="F1476" s="83">
        <v>63.44</v>
      </c>
      <c r="G1476" s="79">
        <v>8</v>
      </c>
    </row>
    <row r="1477" spans="1:7">
      <c r="A1477" s="79" t="s">
        <v>822</v>
      </c>
      <c r="B1477" s="79" t="s">
        <v>2524</v>
      </c>
      <c r="C1477" s="79" t="s">
        <v>3859</v>
      </c>
      <c r="D1477" s="79" t="s">
        <v>821</v>
      </c>
      <c r="E1477" s="79" t="s">
        <v>6753</v>
      </c>
      <c r="F1477" s="83">
        <v>39.04</v>
      </c>
      <c r="G1477" s="79">
        <v>5</v>
      </c>
    </row>
    <row r="1478" spans="1:7">
      <c r="A1478" s="79" t="s">
        <v>820</v>
      </c>
      <c r="B1478" s="79" t="s">
        <v>2524</v>
      </c>
      <c r="C1478" s="79" t="s">
        <v>3859</v>
      </c>
      <c r="D1478" s="79" t="s">
        <v>285</v>
      </c>
      <c r="E1478" s="79" t="s">
        <v>6754</v>
      </c>
      <c r="F1478" s="83">
        <v>55.900000000000006</v>
      </c>
      <c r="G1478" s="79">
        <v>7</v>
      </c>
    </row>
    <row r="1479" spans="1:7">
      <c r="A1479" s="79" t="s">
        <v>819</v>
      </c>
      <c r="B1479" s="79" t="s">
        <v>2524</v>
      </c>
      <c r="C1479" s="79" t="s">
        <v>2525</v>
      </c>
      <c r="D1479" s="79" t="s">
        <v>799</v>
      </c>
      <c r="E1479" s="79" t="s">
        <v>6755</v>
      </c>
      <c r="F1479" s="83">
        <v>48.61</v>
      </c>
      <c r="G1479" s="79">
        <v>6</v>
      </c>
    </row>
    <row r="1480" spans="1:7">
      <c r="A1480" s="79" t="s">
        <v>818</v>
      </c>
      <c r="B1480" s="79" t="s">
        <v>2524</v>
      </c>
      <c r="C1480" s="79" t="s">
        <v>2525</v>
      </c>
      <c r="D1480" s="79" t="s">
        <v>817</v>
      </c>
      <c r="E1480" s="79" t="s">
        <v>6756</v>
      </c>
      <c r="F1480" s="83">
        <v>30.669999999999998</v>
      </c>
      <c r="G1480" s="79">
        <v>4</v>
      </c>
    </row>
    <row r="1481" spans="1:7">
      <c r="A1481" s="79" t="s">
        <v>816</v>
      </c>
      <c r="B1481" s="79" t="s">
        <v>2524</v>
      </c>
      <c r="C1481" s="79" t="s">
        <v>2525</v>
      </c>
      <c r="D1481" s="79" t="s">
        <v>815</v>
      </c>
      <c r="E1481" s="79" t="s">
        <v>6757</v>
      </c>
      <c r="F1481" s="83">
        <v>47.980000000000004</v>
      </c>
      <c r="G1481" s="79">
        <v>6</v>
      </c>
    </row>
    <row r="1482" spans="1:7">
      <c r="A1482" s="79" t="s">
        <v>814</v>
      </c>
      <c r="B1482" s="79" t="s">
        <v>2524</v>
      </c>
      <c r="C1482" s="79" t="s">
        <v>2525</v>
      </c>
      <c r="D1482" s="79" t="s">
        <v>813</v>
      </c>
      <c r="E1482" s="79" t="s">
        <v>6758</v>
      </c>
      <c r="F1482" s="83">
        <v>74.22999999999999</v>
      </c>
      <c r="G1482" s="79">
        <v>10</v>
      </c>
    </row>
    <row r="1483" spans="1:7">
      <c r="A1483" s="79" t="s">
        <v>812</v>
      </c>
      <c r="B1483" s="79" t="s">
        <v>2524</v>
      </c>
      <c r="C1483" s="79" t="s">
        <v>2525</v>
      </c>
      <c r="D1483" s="79" t="s">
        <v>811</v>
      </c>
      <c r="E1483" s="79" t="s">
        <v>6759</v>
      </c>
      <c r="F1483" s="83">
        <v>61.83</v>
      </c>
      <c r="G1483" s="79">
        <v>8</v>
      </c>
    </row>
    <row r="1484" spans="1:7">
      <c r="A1484" s="79" t="s">
        <v>810</v>
      </c>
      <c r="B1484" s="79" t="s">
        <v>2524</v>
      </c>
      <c r="C1484" s="79" t="s">
        <v>2525</v>
      </c>
      <c r="D1484" s="79" t="s">
        <v>809</v>
      </c>
      <c r="E1484" s="79" t="s">
        <v>6760</v>
      </c>
      <c r="F1484" s="83">
        <v>62.569999999999993</v>
      </c>
      <c r="G1484" s="79">
        <v>8</v>
      </c>
    </row>
    <row r="1485" spans="1:7">
      <c r="A1485" s="79" t="s">
        <v>808</v>
      </c>
      <c r="B1485" s="79" t="s">
        <v>2524</v>
      </c>
      <c r="C1485" s="79" t="s">
        <v>2525</v>
      </c>
      <c r="D1485" s="79" t="s">
        <v>807</v>
      </c>
      <c r="E1485" s="79" t="s">
        <v>6761</v>
      </c>
      <c r="F1485" s="83">
        <v>52.739999999999995</v>
      </c>
      <c r="G1485" s="79">
        <v>7</v>
      </c>
    </row>
    <row r="1486" spans="1:7">
      <c r="A1486" s="79" t="s">
        <v>806</v>
      </c>
      <c r="B1486" s="79" t="s">
        <v>2524</v>
      </c>
      <c r="C1486" s="79" t="s">
        <v>2525</v>
      </c>
      <c r="D1486" s="79" t="s">
        <v>805</v>
      </c>
      <c r="E1486" s="79" t="s">
        <v>6762</v>
      </c>
      <c r="F1486" s="83">
        <v>52.980000000000004</v>
      </c>
      <c r="G1486" s="79">
        <v>7</v>
      </c>
    </row>
    <row r="1487" spans="1:7">
      <c r="A1487" s="79" t="s">
        <v>804</v>
      </c>
      <c r="B1487" s="79" t="s">
        <v>2524</v>
      </c>
      <c r="C1487" s="79" t="s">
        <v>2525</v>
      </c>
      <c r="D1487" s="79" t="s">
        <v>803</v>
      </c>
      <c r="E1487" s="79" t="s">
        <v>6763</v>
      </c>
      <c r="F1487" s="83">
        <v>34.92</v>
      </c>
      <c r="G1487" s="79">
        <v>4</v>
      </c>
    </row>
    <row r="1488" spans="1:7">
      <c r="A1488" s="79" t="s">
        <v>802</v>
      </c>
      <c r="B1488" s="79" t="s">
        <v>2524</v>
      </c>
      <c r="C1488" s="79" t="s">
        <v>2525</v>
      </c>
      <c r="D1488" s="79" t="s">
        <v>801</v>
      </c>
      <c r="E1488" s="79" t="s">
        <v>6764</v>
      </c>
      <c r="F1488" s="83">
        <v>67.820000000000007</v>
      </c>
      <c r="G1488" s="79">
        <v>9</v>
      </c>
    </row>
    <row r="1489" spans="1:7">
      <c r="A1489" s="79" t="s">
        <v>800</v>
      </c>
      <c r="B1489" s="79" t="s">
        <v>2524</v>
      </c>
      <c r="C1489" s="79" t="s">
        <v>2525</v>
      </c>
      <c r="D1489" s="79" t="s">
        <v>798</v>
      </c>
      <c r="E1489" s="79" t="s">
        <v>6765</v>
      </c>
      <c r="F1489" s="83">
        <v>11.942830000000001</v>
      </c>
      <c r="G1489" s="79">
        <v>1</v>
      </c>
    </row>
    <row r="1490" spans="1:7">
      <c r="A1490" s="79" t="s">
        <v>797</v>
      </c>
      <c r="B1490" s="79" t="s">
        <v>2524</v>
      </c>
      <c r="C1490" s="79" t="s">
        <v>2533</v>
      </c>
      <c r="D1490" s="79" t="s">
        <v>796</v>
      </c>
      <c r="E1490" s="79" t="s">
        <v>6766</v>
      </c>
      <c r="F1490" s="83">
        <v>35.69</v>
      </c>
      <c r="G1490" s="79">
        <v>4</v>
      </c>
    </row>
    <row r="1491" spans="1:7">
      <c r="A1491" s="79" t="s">
        <v>795</v>
      </c>
      <c r="B1491" s="79" t="s">
        <v>2524</v>
      </c>
      <c r="C1491" s="79" t="s">
        <v>2533</v>
      </c>
      <c r="D1491" s="79" t="s">
        <v>794</v>
      </c>
      <c r="E1491" s="79" t="s">
        <v>6767</v>
      </c>
      <c r="F1491" s="83">
        <v>50.460000000000008</v>
      </c>
      <c r="G1491" s="79">
        <v>6</v>
      </c>
    </row>
    <row r="1492" spans="1:7">
      <c r="A1492" s="79" t="s">
        <v>793</v>
      </c>
      <c r="B1492" s="79" t="s">
        <v>2524</v>
      </c>
      <c r="C1492" s="79" t="s">
        <v>2533</v>
      </c>
      <c r="D1492" s="79" t="s">
        <v>792</v>
      </c>
      <c r="E1492" s="79" t="s">
        <v>6768</v>
      </c>
      <c r="F1492" s="83">
        <v>66.56</v>
      </c>
      <c r="G1492" s="79">
        <v>9</v>
      </c>
    </row>
    <row r="1493" spans="1:7">
      <c r="A1493" s="79" t="s">
        <v>791</v>
      </c>
      <c r="B1493" s="79" t="s">
        <v>2524</v>
      </c>
      <c r="C1493" s="79" t="s">
        <v>2533</v>
      </c>
      <c r="D1493" s="79" t="s">
        <v>790</v>
      </c>
      <c r="E1493" s="79" t="s">
        <v>6768</v>
      </c>
      <c r="F1493" s="83">
        <v>45.26</v>
      </c>
      <c r="G1493" s="79">
        <v>6</v>
      </c>
    </row>
    <row r="1494" spans="1:7">
      <c r="A1494" s="79" t="s">
        <v>789</v>
      </c>
      <c r="B1494" s="79" t="s">
        <v>2524</v>
      </c>
      <c r="C1494" s="79" t="s">
        <v>2533</v>
      </c>
      <c r="D1494" s="79" t="s">
        <v>788</v>
      </c>
      <c r="E1494" s="79" t="s">
        <v>6769</v>
      </c>
      <c r="F1494" s="83">
        <v>76.160000000000011</v>
      </c>
      <c r="G1494" s="79">
        <v>10</v>
      </c>
    </row>
    <row r="1495" spans="1:7">
      <c r="A1495" s="79" t="s">
        <v>787</v>
      </c>
      <c r="B1495" s="79" t="s">
        <v>2524</v>
      </c>
      <c r="C1495" s="79" t="s">
        <v>2533</v>
      </c>
      <c r="D1495" s="79" t="s">
        <v>786</v>
      </c>
      <c r="E1495" s="79" t="s">
        <v>6770</v>
      </c>
      <c r="F1495" s="83">
        <v>65.759999999999991</v>
      </c>
      <c r="G1495" s="79">
        <v>9</v>
      </c>
    </row>
    <row r="1496" spans="1:7">
      <c r="A1496" s="79" t="s">
        <v>785</v>
      </c>
      <c r="B1496" s="79" t="s">
        <v>2524</v>
      </c>
      <c r="C1496" s="79" t="s">
        <v>3860</v>
      </c>
      <c r="D1496" s="79" t="s">
        <v>784</v>
      </c>
      <c r="E1496" s="79" t="s">
        <v>6771</v>
      </c>
      <c r="F1496" s="83">
        <v>50.67</v>
      </c>
      <c r="G1496" s="79">
        <v>7</v>
      </c>
    </row>
    <row r="1497" spans="1:7">
      <c r="A1497" s="79" t="s">
        <v>783</v>
      </c>
      <c r="B1497" s="79" t="s">
        <v>2524</v>
      </c>
      <c r="C1497" s="79" t="s">
        <v>3860</v>
      </c>
      <c r="D1497" s="79" t="s">
        <v>782</v>
      </c>
      <c r="E1497" s="79" t="s">
        <v>6772</v>
      </c>
      <c r="F1497" s="83">
        <v>61.900000000000006</v>
      </c>
      <c r="G1497" s="79">
        <v>8</v>
      </c>
    </row>
    <row r="1498" spans="1:7">
      <c r="A1498" s="79" t="s">
        <v>781</v>
      </c>
      <c r="B1498" s="79" t="s">
        <v>2524</v>
      </c>
      <c r="C1498" s="79" t="s">
        <v>3860</v>
      </c>
      <c r="D1498" s="79" t="s">
        <v>780</v>
      </c>
      <c r="E1498" s="79" t="s">
        <v>6773</v>
      </c>
      <c r="F1498" s="83">
        <v>49.38</v>
      </c>
      <c r="G1498" s="79">
        <v>6</v>
      </c>
    </row>
    <row r="1499" spans="1:7">
      <c r="A1499" s="79" t="s">
        <v>779</v>
      </c>
      <c r="B1499" s="79" t="s">
        <v>2524</v>
      </c>
      <c r="C1499" s="79" t="s">
        <v>3860</v>
      </c>
      <c r="D1499" s="79" t="s">
        <v>778</v>
      </c>
      <c r="E1499" s="79" t="s">
        <v>6774</v>
      </c>
      <c r="F1499" s="83">
        <v>57.099999999999994</v>
      </c>
      <c r="G1499" s="79">
        <v>7</v>
      </c>
    </row>
    <row r="1500" spans="1:7">
      <c r="A1500" s="79" t="s">
        <v>777</v>
      </c>
      <c r="B1500" s="79" t="s">
        <v>2524</v>
      </c>
      <c r="C1500" s="79" t="s">
        <v>3860</v>
      </c>
      <c r="D1500" s="79" t="s">
        <v>776</v>
      </c>
      <c r="E1500" s="79" t="s">
        <v>6775</v>
      </c>
      <c r="F1500" s="83">
        <v>62.8</v>
      </c>
      <c r="G1500" s="79">
        <v>8</v>
      </c>
    </row>
    <row r="1501" spans="1:7">
      <c r="A1501" s="79" t="s">
        <v>775</v>
      </c>
      <c r="B1501" s="79" t="s">
        <v>2524</v>
      </c>
      <c r="C1501" s="79" t="s">
        <v>3860</v>
      </c>
      <c r="D1501" s="79" t="s">
        <v>774</v>
      </c>
      <c r="E1501" s="79" t="s">
        <v>6776</v>
      </c>
      <c r="F1501" s="83">
        <v>43.49</v>
      </c>
      <c r="G1501" s="79">
        <v>6</v>
      </c>
    </row>
    <row r="1502" spans="1:7">
      <c r="A1502" s="79" t="s">
        <v>773</v>
      </c>
      <c r="B1502" s="79" t="s">
        <v>2524</v>
      </c>
      <c r="C1502" s="79" t="s">
        <v>3842</v>
      </c>
      <c r="D1502" s="79" t="s">
        <v>767</v>
      </c>
      <c r="E1502" s="79" t="s">
        <v>6777</v>
      </c>
      <c r="F1502" s="83">
        <v>28.07</v>
      </c>
      <c r="G1502" s="79">
        <v>3</v>
      </c>
    </row>
    <row r="1503" spans="1:7">
      <c r="A1503" s="79" t="s">
        <v>772</v>
      </c>
      <c r="B1503" s="79" t="s">
        <v>2524</v>
      </c>
      <c r="C1503" s="79" t="s">
        <v>3842</v>
      </c>
      <c r="D1503" s="79" t="s">
        <v>771</v>
      </c>
      <c r="E1503" s="79" t="s">
        <v>6778</v>
      </c>
      <c r="F1503" s="83">
        <v>67.13</v>
      </c>
      <c r="G1503" s="79">
        <v>9</v>
      </c>
    </row>
    <row r="1504" spans="1:7">
      <c r="A1504" s="79" t="s">
        <v>770</v>
      </c>
      <c r="B1504" s="79" t="s">
        <v>2524</v>
      </c>
      <c r="C1504" s="79" t="s">
        <v>3842</v>
      </c>
      <c r="D1504" s="79" t="s">
        <v>769</v>
      </c>
      <c r="E1504" s="79" t="s">
        <v>6779</v>
      </c>
      <c r="F1504" s="83">
        <v>63.11999999999999</v>
      </c>
      <c r="G1504" s="79">
        <v>8</v>
      </c>
    </row>
    <row r="1505" spans="1:7">
      <c r="A1505" s="79" t="s">
        <v>768</v>
      </c>
      <c r="B1505" s="79" t="s">
        <v>2524</v>
      </c>
      <c r="C1505" s="79" t="s">
        <v>3842</v>
      </c>
      <c r="D1505" s="79" t="s">
        <v>766</v>
      </c>
      <c r="E1505" s="79" t="s">
        <v>6780</v>
      </c>
      <c r="F1505" s="83">
        <v>43.68</v>
      </c>
      <c r="G1505" s="79">
        <v>6</v>
      </c>
    </row>
    <row r="1506" spans="1:7">
      <c r="A1506" s="79" t="s">
        <v>765</v>
      </c>
      <c r="B1506" s="79" t="s">
        <v>2537</v>
      </c>
      <c r="C1506" s="79" t="s">
        <v>2586</v>
      </c>
      <c r="D1506" s="79" t="s">
        <v>759</v>
      </c>
      <c r="E1506" s="79" t="s">
        <v>6781</v>
      </c>
      <c r="F1506" s="83">
        <v>2.88</v>
      </c>
      <c r="G1506" s="79">
        <v>1</v>
      </c>
    </row>
    <row r="1507" spans="1:7">
      <c r="A1507" s="79" t="s">
        <v>764</v>
      </c>
      <c r="B1507" s="79" t="s">
        <v>2537</v>
      </c>
      <c r="C1507" s="79" t="s">
        <v>2586</v>
      </c>
      <c r="D1507" s="79" t="s">
        <v>763</v>
      </c>
      <c r="E1507" s="79" t="s">
        <v>6782</v>
      </c>
      <c r="F1507" s="83">
        <v>3.92</v>
      </c>
      <c r="G1507" s="79">
        <v>1</v>
      </c>
    </row>
    <row r="1508" spans="1:7">
      <c r="A1508" s="79" t="s">
        <v>762</v>
      </c>
      <c r="B1508" s="79" t="s">
        <v>2537</v>
      </c>
      <c r="C1508" s="79" t="s">
        <v>2586</v>
      </c>
      <c r="D1508" s="79" t="s">
        <v>761</v>
      </c>
      <c r="E1508" s="79" t="s">
        <v>6783</v>
      </c>
      <c r="F1508" s="83">
        <v>4.9799999999999995</v>
      </c>
      <c r="G1508" s="79">
        <v>1</v>
      </c>
    </row>
    <row r="1509" spans="1:7">
      <c r="A1509" s="79" t="s">
        <v>760</v>
      </c>
      <c r="B1509" s="79" t="s">
        <v>2537</v>
      </c>
      <c r="C1509" s="79" t="s">
        <v>2586</v>
      </c>
      <c r="D1509" s="79" t="s">
        <v>758</v>
      </c>
      <c r="E1509" s="79" t="s">
        <v>6783</v>
      </c>
      <c r="F1509" s="83">
        <v>10.51</v>
      </c>
      <c r="G1509" s="79">
        <v>1</v>
      </c>
    </row>
    <row r="1510" spans="1:7">
      <c r="A1510" s="79" t="s">
        <v>757</v>
      </c>
      <c r="B1510" s="79" t="s">
        <v>2537</v>
      </c>
      <c r="C1510" s="79" t="s">
        <v>2602</v>
      </c>
      <c r="D1510" s="79" t="s">
        <v>751</v>
      </c>
      <c r="E1510" s="79" t="s">
        <v>6784</v>
      </c>
      <c r="F1510" s="83">
        <v>7.75</v>
      </c>
      <c r="G1510" s="79">
        <v>1</v>
      </c>
    </row>
    <row r="1511" spans="1:7">
      <c r="A1511" s="79" t="s">
        <v>756</v>
      </c>
      <c r="B1511" s="79" t="s">
        <v>2537</v>
      </c>
      <c r="C1511" s="79" t="s">
        <v>2602</v>
      </c>
      <c r="D1511" s="79" t="s">
        <v>755</v>
      </c>
      <c r="E1511" s="79" t="s">
        <v>6785</v>
      </c>
      <c r="F1511" s="83">
        <v>1.3652929999999999</v>
      </c>
      <c r="G1511" s="79">
        <v>1</v>
      </c>
    </row>
    <row r="1512" spans="1:7">
      <c r="A1512" s="79" t="s">
        <v>754</v>
      </c>
      <c r="B1512" s="79" t="s">
        <v>2537</v>
      </c>
      <c r="C1512" s="79" t="s">
        <v>2602</v>
      </c>
      <c r="D1512" s="79" t="s">
        <v>753</v>
      </c>
      <c r="E1512" s="79" t="s">
        <v>6784</v>
      </c>
      <c r="F1512" s="83">
        <v>1.3652929999999999</v>
      </c>
      <c r="G1512" s="79">
        <v>1</v>
      </c>
    </row>
    <row r="1513" spans="1:7">
      <c r="A1513" s="79" t="s">
        <v>752</v>
      </c>
      <c r="B1513" s="79" t="s">
        <v>2537</v>
      </c>
      <c r="C1513" s="79" t="s">
        <v>2602</v>
      </c>
      <c r="D1513" s="79" t="s">
        <v>750</v>
      </c>
      <c r="E1513" s="79" t="s">
        <v>6786</v>
      </c>
      <c r="F1513" s="83">
        <v>3.7600000000000002</v>
      </c>
      <c r="G1513" s="79">
        <v>1</v>
      </c>
    </row>
    <row r="1514" spans="1:7">
      <c r="A1514" s="79" t="s">
        <v>749</v>
      </c>
      <c r="B1514" s="79" t="s">
        <v>2537</v>
      </c>
      <c r="C1514" s="79" t="s">
        <v>2680</v>
      </c>
      <c r="D1514" s="79" t="s">
        <v>748</v>
      </c>
      <c r="E1514" s="79" t="s">
        <v>6787</v>
      </c>
      <c r="F1514" s="83">
        <v>3.5577890000000001</v>
      </c>
      <c r="G1514" s="79">
        <v>1</v>
      </c>
    </row>
    <row r="1515" spans="1:7">
      <c r="A1515" s="79" t="s">
        <v>747</v>
      </c>
      <c r="B1515" s="79" t="s">
        <v>2537</v>
      </c>
      <c r="C1515" s="79" t="s">
        <v>2680</v>
      </c>
      <c r="D1515" s="79" t="s">
        <v>746</v>
      </c>
      <c r="E1515" s="79" t="s">
        <v>6788</v>
      </c>
      <c r="F1515" s="83">
        <v>6.6300000000000008</v>
      </c>
      <c r="G1515" s="79">
        <v>1</v>
      </c>
    </row>
    <row r="1516" spans="1:7">
      <c r="A1516" s="79" t="s">
        <v>745</v>
      </c>
      <c r="B1516" s="79" t="s">
        <v>2537</v>
      </c>
      <c r="C1516" s="79" t="s">
        <v>2680</v>
      </c>
      <c r="D1516" s="79" t="s">
        <v>744</v>
      </c>
      <c r="E1516" s="79" t="s">
        <v>6789</v>
      </c>
      <c r="F1516" s="83">
        <v>3.5577890000000001</v>
      </c>
      <c r="G1516" s="79">
        <v>1</v>
      </c>
    </row>
    <row r="1517" spans="1:7">
      <c r="A1517" s="79" t="s">
        <v>743</v>
      </c>
      <c r="B1517" s="79" t="s">
        <v>2531</v>
      </c>
      <c r="C1517" s="79" t="s">
        <v>2613</v>
      </c>
      <c r="D1517" s="79" t="s">
        <v>742</v>
      </c>
      <c r="E1517" s="79" t="s">
        <v>6790</v>
      </c>
      <c r="F1517" s="83">
        <v>9.08</v>
      </c>
      <c r="G1517" s="79">
        <v>1</v>
      </c>
    </row>
    <row r="1518" spans="1:7">
      <c r="A1518" s="79" t="s">
        <v>741</v>
      </c>
      <c r="B1518" s="79" t="s">
        <v>2531</v>
      </c>
      <c r="C1518" s="79" t="s">
        <v>2613</v>
      </c>
      <c r="D1518" s="79" t="s">
        <v>740</v>
      </c>
      <c r="E1518" s="79" t="s">
        <v>6791</v>
      </c>
      <c r="F1518" s="83">
        <v>33.78</v>
      </c>
      <c r="G1518" s="79">
        <v>4</v>
      </c>
    </row>
    <row r="1519" spans="1:7">
      <c r="A1519" s="79" t="s">
        <v>739</v>
      </c>
      <c r="B1519" s="79" t="s">
        <v>2531</v>
      </c>
      <c r="C1519" s="79" t="s">
        <v>2613</v>
      </c>
      <c r="D1519" s="79" t="s">
        <v>738</v>
      </c>
      <c r="E1519" s="79" t="s">
        <v>6792</v>
      </c>
      <c r="F1519" s="83">
        <v>15.22</v>
      </c>
      <c r="G1519" s="79">
        <v>2</v>
      </c>
    </row>
    <row r="1520" spans="1:7">
      <c r="A1520" s="79" t="s">
        <v>737</v>
      </c>
      <c r="B1520" s="79" t="s">
        <v>2531</v>
      </c>
      <c r="C1520" s="79" t="s">
        <v>2613</v>
      </c>
      <c r="D1520" s="79" t="s">
        <v>736</v>
      </c>
      <c r="E1520" s="79" t="s">
        <v>6793</v>
      </c>
      <c r="F1520" s="83">
        <v>8.34</v>
      </c>
      <c r="G1520" s="79">
        <v>1</v>
      </c>
    </row>
    <row r="1521" spans="1:7">
      <c r="A1521" s="79" t="s">
        <v>735</v>
      </c>
      <c r="B1521" s="79" t="s">
        <v>2531</v>
      </c>
      <c r="C1521" s="79" t="s">
        <v>2613</v>
      </c>
      <c r="D1521" s="79" t="s">
        <v>216</v>
      </c>
      <c r="E1521" s="79" t="s">
        <v>6793</v>
      </c>
      <c r="F1521" s="83">
        <v>38.76</v>
      </c>
      <c r="G1521" s="79">
        <v>5</v>
      </c>
    </row>
    <row r="1522" spans="1:7">
      <c r="A1522" s="79" t="s">
        <v>734</v>
      </c>
      <c r="B1522" s="79" t="s">
        <v>2531</v>
      </c>
      <c r="C1522" s="79" t="s">
        <v>2613</v>
      </c>
      <c r="D1522" s="79" t="s">
        <v>733</v>
      </c>
      <c r="E1522" s="79" t="s">
        <v>6794</v>
      </c>
      <c r="F1522" s="83">
        <v>13.25</v>
      </c>
      <c r="G1522" s="79">
        <v>1</v>
      </c>
    </row>
    <row r="1523" spans="1:7">
      <c r="A1523" s="79" t="s">
        <v>732</v>
      </c>
      <c r="B1523" s="79" t="s">
        <v>2531</v>
      </c>
      <c r="C1523" s="79" t="s">
        <v>3861</v>
      </c>
      <c r="D1523" s="79" t="s">
        <v>731</v>
      </c>
      <c r="E1523" s="79" t="s">
        <v>6795</v>
      </c>
      <c r="F1523" s="83">
        <v>4.7699999999999996</v>
      </c>
      <c r="G1523" s="79">
        <v>1</v>
      </c>
    </row>
    <row r="1524" spans="1:7">
      <c r="A1524" s="79" t="s">
        <v>730</v>
      </c>
      <c r="B1524" s="79" t="s">
        <v>2531</v>
      </c>
      <c r="C1524" s="79" t="s">
        <v>3861</v>
      </c>
      <c r="D1524" s="79" t="s">
        <v>729</v>
      </c>
      <c r="E1524" s="79" t="s">
        <v>6796</v>
      </c>
      <c r="F1524" s="83">
        <v>32.26</v>
      </c>
      <c r="G1524" s="79">
        <v>4</v>
      </c>
    </row>
    <row r="1525" spans="1:7">
      <c r="A1525" s="79" t="s">
        <v>728</v>
      </c>
      <c r="B1525" s="79" t="s">
        <v>2531</v>
      </c>
      <c r="C1525" s="79" t="s">
        <v>3861</v>
      </c>
      <c r="D1525" s="79" t="s">
        <v>727</v>
      </c>
      <c r="E1525" s="79" t="s">
        <v>6797</v>
      </c>
      <c r="F1525" s="83">
        <v>17.580000000000002</v>
      </c>
      <c r="G1525" s="79">
        <v>2</v>
      </c>
    </row>
    <row r="1526" spans="1:7">
      <c r="A1526" s="79" t="s">
        <v>726</v>
      </c>
      <c r="B1526" s="79" t="s">
        <v>2531</v>
      </c>
      <c r="C1526" s="79" t="s">
        <v>3861</v>
      </c>
      <c r="D1526" s="79" t="s">
        <v>725</v>
      </c>
      <c r="E1526" s="79" t="s">
        <v>6798</v>
      </c>
      <c r="F1526" s="83">
        <v>38.58</v>
      </c>
      <c r="G1526" s="79">
        <v>5</v>
      </c>
    </row>
    <row r="1527" spans="1:7">
      <c r="A1527" s="79" t="s">
        <v>724</v>
      </c>
      <c r="B1527" s="79" t="s">
        <v>2531</v>
      </c>
      <c r="C1527" s="79" t="s">
        <v>3861</v>
      </c>
      <c r="D1527" s="79" t="s">
        <v>723</v>
      </c>
      <c r="E1527" s="79" t="s">
        <v>6799</v>
      </c>
      <c r="F1527" s="83">
        <v>10.08</v>
      </c>
      <c r="G1527" s="79">
        <v>1</v>
      </c>
    </row>
    <row r="1528" spans="1:7">
      <c r="A1528" s="79" t="s">
        <v>722</v>
      </c>
      <c r="B1528" s="79" t="s">
        <v>2531</v>
      </c>
      <c r="C1528" s="79" t="s">
        <v>3861</v>
      </c>
      <c r="D1528" s="79" t="s">
        <v>721</v>
      </c>
      <c r="E1528" s="79" t="s">
        <v>6800</v>
      </c>
      <c r="F1528" s="83">
        <v>21.62</v>
      </c>
      <c r="G1528" s="79">
        <v>2</v>
      </c>
    </row>
    <row r="1529" spans="1:7">
      <c r="A1529" s="79" t="s">
        <v>720</v>
      </c>
      <c r="B1529" s="79" t="s">
        <v>2531</v>
      </c>
      <c r="C1529" s="79" t="s">
        <v>3861</v>
      </c>
      <c r="D1529" s="79" t="s">
        <v>719</v>
      </c>
      <c r="E1529" s="79" t="s">
        <v>6801</v>
      </c>
      <c r="F1529" s="83">
        <v>20.76</v>
      </c>
      <c r="G1529" s="79">
        <v>2</v>
      </c>
    </row>
    <row r="1530" spans="1:7">
      <c r="A1530" s="79" t="s">
        <v>718</v>
      </c>
      <c r="B1530" s="79" t="s">
        <v>2531</v>
      </c>
      <c r="C1530" s="79" t="s">
        <v>3861</v>
      </c>
      <c r="D1530" s="79" t="s">
        <v>717</v>
      </c>
      <c r="E1530" s="79" t="s">
        <v>6802</v>
      </c>
      <c r="F1530" s="83">
        <v>20.239999999999998</v>
      </c>
      <c r="G1530" s="79">
        <v>2</v>
      </c>
    </row>
    <row r="1531" spans="1:7">
      <c r="A1531" s="79" t="s">
        <v>716</v>
      </c>
      <c r="B1531" s="79" t="s">
        <v>2531</v>
      </c>
      <c r="C1531" s="79" t="s">
        <v>3861</v>
      </c>
      <c r="D1531" s="79" t="s">
        <v>715</v>
      </c>
      <c r="E1531" s="79" t="s">
        <v>6803</v>
      </c>
      <c r="F1531" s="83">
        <v>5.7700000000000014</v>
      </c>
      <c r="G1531" s="79">
        <v>1</v>
      </c>
    </row>
    <row r="1532" spans="1:7">
      <c r="A1532" s="79" t="s">
        <v>714</v>
      </c>
      <c r="B1532" s="79" t="s">
        <v>2531</v>
      </c>
      <c r="C1532" s="79" t="s">
        <v>3861</v>
      </c>
      <c r="D1532" s="79" t="s">
        <v>713</v>
      </c>
      <c r="E1532" s="79" t="s">
        <v>6804</v>
      </c>
      <c r="F1532" s="83">
        <v>32.89</v>
      </c>
      <c r="G1532" s="79">
        <v>4</v>
      </c>
    </row>
    <row r="1533" spans="1:7">
      <c r="A1533" s="79" t="s">
        <v>712</v>
      </c>
      <c r="B1533" s="79" t="s">
        <v>2531</v>
      </c>
      <c r="C1533" s="79" t="s">
        <v>3861</v>
      </c>
      <c r="D1533" s="79" t="s">
        <v>711</v>
      </c>
      <c r="E1533" s="79" t="s">
        <v>6805</v>
      </c>
      <c r="F1533" s="83">
        <v>35.42</v>
      </c>
      <c r="G1533" s="79">
        <v>4</v>
      </c>
    </row>
    <row r="1534" spans="1:7">
      <c r="A1534" s="79" t="s">
        <v>710</v>
      </c>
      <c r="B1534" s="79" t="s">
        <v>2531</v>
      </c>
      <c r="C1534" s="79" t="s">
        <v>2532</v>
      </c>
      <c r="D1534" s="79" t="s">
        <v>706</v>
      </c>
      <c r="E1534" s="79" t="s">
        <v>6806</v>
      </c>
      <c r="F1534" s="83">
        <v>6.98</v>
      </c>
      <c r="G1534" s="79">
        <v>1</v>
      </c>
    </row>
    <row r="1535" spans="1:7">
      <c r="A1535" s="79" t="s">
        <v>709</v>
      </c>
      <c r="B1535" s="79" t="s">
        <v>2531</v>
      </c>
      <c r="C1535" s="79" t="s">
        <v>2532</v>
      </c>
      <c r="D1535" s="79" t="s">
        <v>708</v>
      </c>
      <c r="E1535" s="79" t="s">
        <v>6807</v>
      </c>
      <c r="F1535" s="83">
        <v>18.32</v>
      </c>
      <c r="G1535" s="79">
        <v>2</v>
      </c>
    </row>
    <row r="1536" spans="1:7">
      <c r="A1536" s="79" t="s">
        <v>707</v>
      </c>
      <c r="B1536" s="79" t="s">
        <v>2531</v>
      </c>
      <c r="C1536" s="79" t="s">
        <v>2532</v>
      </c>
      <c r="D1536" s="79" t="s">
        <v>705</v>
      </c>
      <c r="E1536" s="79" t="s">
        <v>6808</v>
      </c>
      <c r="F1536" s="83">
        <v>0.23219999999999999</v>
      </c>
      <c r="G1536" s="79">
        <v>1</v>
      </c>
    </row>
    <row r="1537" spans="1:7">
      <c r="A1537" s="79" t="s">
        <v>704</v>
      </c>
      <c r="B1537" s="79" t="s">
        <v>2541</v>
      </c>
      <c r="C1537" s="79" t="s">
        <v>2541</v>
      </c>
      <c r="D1537" s="79" t="s">
        <v>703</v>
      </c>
      <c r="E1537" s="79" t="s">
        <v>6809</v>
      </c>
      <c r="F1537" s="83">
        <v>27.3</v>
      </c>
      <c r="G1537" s="79">
        <v>3</v>
      </c>
    </row>
    <row r="1538" spans="1:7">
      <c r="A1538" s="79" t="s">
        <v>702</v>
      </c>
      <c r="B1538" s="79" t="s">
        <v>2541</v>
      </c>
      <c r="C1538" s="79" t="s">
        <v>2541</v>
      </c>
      <c r="D1538" s="79" t="s">
        <v>701</v>
      </c>
      <c r="E1538" s="79" t="s">
        <v>6810</v>
      </c>
      <c r="F1538" s="83">
        <v>69.989999999999995</v>
      </c>
      <c r="G1538" s="79">
        <v>9</v>
      </c>
    </row>
    <row r="1539" spans="1:7">
      <c r="A1539" s="79" t="s">
        <v>700</v>
      </c>
      <c r="B1539" s="79" t="s">
        <v>2541</v>
      </c>
      <c r="C1539" s="79" t="s">
        <v>2541</v>
      </c>
      <c r="D1539" s="79" t="s">
        <v>699</v>
      </c>
      <c r="E1539" s="79" t="s">
        <v>6810</v>
      </c>
      <c r="F1539" s="83">
        <v>39.94</v>
      </c>
      <c r="G1539" s="79">
        <v>5</v>
      </c>
    </row>
    <row r="1540" spans="1:7">
      <c r="A1540" s="79" t="s">
        <v>698</v>
      </c>
      <c r="B1540" s="79" t="s">
        <v>2541</v>
      </c>
      <c r="C1540" s="79" t="s">
        <v>2541</v>
      </c>
      <c r="D1540" s="79" t="s">
        <v>697</v>
      </c>
      <c r="E1540" s="79" t="s">
        <v>6810</v>
      </c>
      <c r="F1540" s="83">
        <v>20.919999999999998</v>
      </c>
      <c r="G1540" s="79">
        <v>2</v>
      </c>
    </row>
    <row r="1541" spans="1:7">
      <c r="A1541" s="79" t="s">
        <v>696</v>
      </c>
      <c r="B1541" s="79" t="s">
        <v>2541</v>
      </c>
      <c r="C1541" s="79" t="s">
        <v>2541</v>
      </c>
      <c r="D1541" s="79" t="s">
        <v>695</v>
      </c>
      <c r="E1541" s="79" t="s">
        <v>6811</v>
      </c>
      <c r="F1541" s="83">
        <v>59.550000000000011</v>
      </c>
      <c r="G1541" s="79">
        <v>8</v>
      </c>
    </row>
    <row r="1542" spans="1:7">
      <c r="A1542" s="79" t="s">
        <v>694</v>
      </c>
      <c r="B1542" s="79" t="s">
        <v>2541</v>
      </c>
      <c r="C1542" s="79" t="s">
        <v>2541</v>
      </c>
      <c r="D1542" s="79" t="s">
        <v>693</v>
      </c>
      <c r="E1542" s="79" t="s">
        <v>6812</v>
      </c>
      <c r="F1542" s="83">
        <v>61.029999999999994</v>
      </c>
      <c r="G1542" s="79">
        <v>8</v>
      </c>
    </row>
    <row r="1543" spans="1:7">
      <c r="A1543" s="79" t="s">
        <v>692</v>
      </c>
      <c r="B1543" s="79" t="s">
        <v>2541</v>
      </c>
      <c r="C1543" s="79" t="s">
        <v>2541</v>
      </c>
      <c r="D1543" s="79" t="s">
        <v>691</v>
      </c>
      <c r="E1543" s="79" t="s">
        <v>6812</v>
      </c>
      <c r="F1543" s="83">
        <v>54.93</v>
      </c>
      <c r="G1543" s="79">
        <v>7</v>
      </c>
    </row>
    <row r="1544" spans="1:7">
      <c r="A1544" s="79" t="s">
        <v>690</v>
      </c>
      <c r="B1544" s="79" t="s">
        <v>2541</v>
      </c>
      <c r="C1544" s="79" t="s">
        <v>2541</v>
      </c>
      <c r="D1544" s="79" t="s">
        <v>689</v>
      </c>
      <c r="E1544" s="79" t="s">
        <v>6813</v>
      </c>
      <c r="F1544" s="83">
        <v>57.589999999999996</v>
      </c>
      <c r="G1544" s="79">
        <v>7</v>
      </c>
    </row>
    <row r="1545" spans="1:7">
      <c r="A1545" s="79" t="s">
        <v>688</v>
      </c>
      <c r="B1545" s="79" t="s">
        <v>2541</v>
      </c>
      <c r="C1545" s="79" t="s">
        <v>2541</v>
      </c>
      <c r="D1545" s="79" t="s">
        <v>687</v>
      </c>
      <c r="E1545" s="79" t="s">
        <v>6814</v>
      </c>
      <c r="F1545" s="83">
        <v>39.86</v>
      </c>
      <c r="G1545" s="79">
        <v>5</v>
      </c>
    </row>
    <row r="1546" spans="1:7">
      <c r="A1546" s="79" t="s">
        <v>686</v>
      </c>
      <c r="B1546" s="79" t="s">
        <v>2541</v>
      </c>
      <c r="C1546" s="79" t="s">
        <v>2541</v>
      </c>
      <c r="D1546" s="79" t="s">
        <v>685</v>
      </c>
      <c r="E1546" s="79" t="s">
        <v>6815</v>
      </c>
      <c r="F1546" s="83">
        <v>85.14</v>
      </c>
      <c r="G1546" s="79">
        <v>10</v>
      </c>
    </row>
    <row r="1547" spans="1:7">
      <c r="A1547" s="79" t="s">
        <v>684</v>
      </c>
      <c r="B1547" s="79" t="s">
        <v>2541</v>
      </c>
      <c r="C1547" s="79" t="s">
        <v>2541</v>
      </c>
      <c r="D1547" s="79" t="s">
        <v>683</v>
      </c>
      <c r="E1547" s="79" t="s">
        <v>6815</v>
      </c>
      <c r="F1547" s="83">
        <v>21.98</v>
      </c>
      <c r="G1547" s="79">
        <v>3</v>
      </c>
    </row>
    <row r="1548" spans="1:7">
      <c r="A1548" s="79" t="s">
        <v>682</v>
      </c>
      <c r="B1548" s="79" t="s">
        <v>2541</v>
      </c>
      <c r="C1548" s="79" t="s">
        <v>2541</v>
      </c>
      <c r="D1548" s="79" t="s">
        <v>681</v>
      </c>
      <c r="E1548" s="79" t="s">
        <v>6816</v>
      </c>
      <c r="F1548" s="83">
        <v>57.31</v>
      </c>
      <c r="G1548" s="79">
        <v>7</v>
      </c>
    </row>
    <row r="1549" spans="1:7">
      <c r="A1549" s="79" t="s">
        <v>680</v>
      </c>
      <c r="B1549" s="79" t="s">
        <v>2541</v>
      </c>
      <c r="C1549" s="79" t="s">
        <v>2541</v>
      </c>
      <c r="D1549" s="79" t="s">
        <v>679</v>
      </c>
      <c r="E1549" s="79" t="s">
        <v>6817</v>
      </c>
      <c r="F1549" s="83">
        <v>22.720000000000002</v>
      </c>
      <c r="G1549" s="79">
        <v>3</v>
      </c>
    </row>
    <row r="1550" spans="1:7">
      <c r="A1550" s="79" t="s">
        <v>678</v>
      </c>
      <c r="B1550" s="79" t="s">
        <v>2541</v>
      </c>
      <c r="C1550" s="79" t="s">
        <v>3862</v>
      </c>
      <c r="D1550" s="79" t="s">
        <v>677</v>
      </c>
      <c r="E1550" s="79" t="s">
        <v>6818</v>
      </c>
      <c r="F1550" s="83">
        <v>62.17</v>
      </c>
      <c r="G1550" s="79">
        <v>8</v>
      </c>
    </row>
    <row r="1551" spans="1:7">
      <c r="A1551" s="79" t="s">
        <v>676</v>
      </c>
      <c r="B1551" s="79" t="s">
        <v>2541</v>
      </c>
      <c r="C1551" s="79" t="s">
        <v>3862</v>
      </c>
      <c r="D1551" s="79" t="s">
        <v>675</v>
      </c>
      <c r="E1551" s="79" t="s">
        <v>6819</v>
      </c>
      <c r="F1551" s="83">
        <v>66.47</v>
      </c>
      <c r="G1551" s="79">
        <v>9</v>
      </c>
    </row>
    <row r="1552" spans="1:7">
      <c r="A1552" s="79" t="s">
        <v>674</v>
      </c>
      <c r="B1552" s="79" t="s">
        <v>2541</v>
      </c>
      <c r="C1552" s="79" t="s">
        <v>3862</v>
      </c>
      <c r="D1552" s="79" t="s">
        <v>673</v>
      </c>
      <c r="E1552" s="79" t="s">
        <v>6820</v>
      </c>
      <c r="F1552" s="83">
        <v>54.430000000000007</v>
      </c>
      <c r="G1552" s="79">
        <v>7</v>
      </c>
    </row>
    <row r="1553" spans="1:7">
      <c r="A1553" s="79" t="s">
        <v>672</v>
      </c>
      <c r="B1553" s="79" t="s">
        <v>2541</v>
      </c>
      <c r="C1553" s="79" t="s">
        <v>3862</v>
      </c>
      <c r="D1553" s="79" t="s">
        <v>671</v>
      </c>
      <c r="E1553" s="79" t="s">
        <v>6821</v>
      </c>
      <c r="F1553" s="83">
        <v>72.86</v>
      </c>
      <c r="G1553" s="79">
        <v>10</v>
      </c>
    </row>
    <row r="1554" spans="1:7">
      <c r="A1554" s="79" t="s">
        <v>670</v>
      </c>
      <c r="B1554" s="79" t="s">
        <v>2541</v>
      </c>
      <c r="C1554" s="79" t="s">
        <v>3862</v>
      </c>
      <c r="D1554" s="79" t="s">
        <v>669</v>
      </c>
      <c r="E1554" s="79" t="s">
        <v>6822</v>
      </c>
      <c r="F1554" s="83">
        <v>61.31</v>
      </c>
      <c r="G1554" s="79">
        <v>8</v>
      </c>
    </row>
    <row r="1555" spans="1:7">
      <c r="A1555" s="79" t="s">
        <v>668</v>
      </c>
      <c r="B1555" s="79" t="s">
        <v>2541</v>
      </c>
      <c r="C1555" s="79" t="s">
        <v>3862</v>
      </c>
      <c r="D1555" s="79" t="s">
        <v>667</v>
      </c>
      <c r="E1555" s="79" t="s">
        <v>6822</v>
      </c>
      <c r="F1555" s="83">
        <v>72.47</v>
      </c>
      <c r="G1555" s="79">
        <v>10</v>
      </c>
    </row>
    <row r="1556" spans="1:7">
      <c r="A1556" s="79" t="s">
        <v>666</v>
      </c>
      <c r="B1556" s="79" t="s">
        <v>2541</v>
      </c>
      <c r="C1556" s="79" t="s">
        <v>3862</v>
      </c>
      <c r="D1556" s="79" t="s">
        <v>665</v>
      </c>
      <c r="E1556" s="79" t="s">
        <v>6823</v>
      </c>
      <c r="F1556" s="83">
        <v>73.550000000000011</v>
      </c>
      <c r="G1556" s="79">
        <v>10</v>
      </c>
    </row>
    <row r="1557" spans="1:7">
      <c r="A1557" s="79" t="s">
        <v>664</v>
      </c>
      <c r="B1557" s="79" t="s">
        <v>2541</v>
      </c>
      <c r="C1557" s="79" t="s">
        <v>3862</v>
      </c>
      <c r="D1557" s="79" t="s">
        <v>663</v>
      </c>
      <c r="E1557" s="79" t="s">
        <v>6824</v>
      </c>
      <c r="F1557" s="83">
        <v>65.14</v>
      </c>
      <c r="G1557" s="79">
        <v>9</v>
      </c>
    </row>
    <row r="1558" spans="1:7">
      <c r="A1558" s="79" t="s">
        <v>662</v>
      </c>
      <c r="B1558" s="79" t="s">
        <v>2541</v>
      </c>
      <c r="C1558" s="79" t="s">
        <v>2542</v>
      </c>
      <c r="D1558" s="79" t="s">
        <v>649</v>
      </c>
      <c r="E1558" s="79" t="s">
        <v>6825</v>
      </c>
      <c r="F1558" s="83">
        <v>37.68</v>
      </c>
      <c r="G1558" s="79">
        <v>5</v>
      </c>
    </row>
    <row r="1559" spans="1:7">
      <c r="A1559" s="79" t="s">
        <v>661</v>
      </c>
      <c r="B1559" s="79" t="s">
        <v>2541</v>
      </c>
      <c r="C1559" s="79" t="s">
        <v>2542</v>
      </c>
      <c r="D1559" s="79" t="s">
        <v>660</v>
      </c>
      <c r="E1559" s="79" t="s">
        <v>6826</v>
      </c>
      <c r="F1559" s="83">
        <v>39.300000000000004</v>
      </c>
      <c r="G1559" s="79">
        <v>5</v>
      </c>
    </row>
    <row r="1560" spans="1:7">
      <c r="A1560" s="79" t="s">
        <v>659</v>
      </c>
      <c r="B1560" s="79" t="s">
        <v>2541</v>
      </c>
      <c r="C1560" s="79" t="s">
        <v>2542</v>
      </c>
      <c r="D1560" s="79" t="s">
        <v>593</v>
      </c>
      <c r="E1560" s="79" t="s">
        <v>6827</v>
      </c>
      <c r="F1560" s="83">
        <v>59.129999999999995</v>
      </c>
      <c r="G1560" s="79">
        <v>8</v>
      </c>
    </row>
    <row r="1561" spans="1:7">
      <c r="A1561" s="79" t="s">
        <v>658</v>
      </c>
      <c r="B1561" s="79" t="s">
        <v>2541</v>
      </c>
      <c r="C1561" s="79" t="s">
        <v>2542</v>
      </c>
      <c r="D1561" s="79" t="s">
        <v>657</v>
      </c>
      <c r="E1561" s="79" t="s">
        <v>6828</v>
      </c>
      <c r="F1561" s="83">
        <v>65.210000000000008</v>
      </c>
      <c r="G1561" s="79">
        <v>9</v>
      </c>
    </row>
    <row r="1562" spans="1:7">
      <c r="A1562" s="79" t="s">
        <v>656</v>
      </c>
      <c r="B1562" s="79" t="s">
        <v>2541</v>
      </c>
      <c r="C1562" s="79" t="s">
        <v>2542</v>
      </c>
      <c r="D1562" s="79" t="s">
        <v>655</v>
      </c>
      <c r="E1562" s="79" t="s">
        <v>6829</v>
      </c>
      <c r="F1562" s="83">
        <v>62.91</v>
      </c>
      <c r="G1562" s="79">
        <v>8</v>
      </c>
    </row>
    <row r="1563" spans="1:7">
      <c r="A1563" s="79" t="s">
        <v>654</v>
      </c>
      <c r="B1563" s="79" t="s">
        <v>2541</v>
      </c>
      <c r="C1563" s="79" t="s">
        <v>2542</v>
      </c>
      <c r="D1563" s="79" t="s">
        <v>653</v>
      </c>
      <c r="E1563" s="79" t="s">
        <v>6830</v>
      </c>
      <c r="F1563" s="83">
        <v>70.45</v>
      </c>
      <c r="G1563" s="79">
        <v>9</v>
      </c>
    </row>
    <row r="1564" spans="1:7">
      <c r="A1564" s="79" t="s">
        <v>652</v>
      </c>
      <c r="B1564" s="79" t="s">
        <v>2541</v>
      </c>
      <c r="C1564" s="79" t="s">
        <v>2542</v>
      </c>
      <c r="D1564" s="79" t="s">
        <v>651</v>
      </c>
      <c r="E1564" s="79" t="s">
        <v>6831</v>
      </c>
      <c r="F1564" s="83">
        <v>47.510000000000005</v>
      </c>
      <c r="G1564" s="79">
        <v>6</v>
      </c>
    </row>
    <row r="1565" spans="1:7">
      <c r="A1565" s="79" t="s">
        <v>650</v>
      </c>
      <c r="B1565" s="79" t="s">
        <v>2541</v>
      </c>
      <c r="C1565" s="79" t="s">
        <v>2542</v>
      </c>
      <c r="D1565" s="79" t="s">
        <v>648</v>
      </c>
      <c r="E1565" s="79" t="s">
        <v>6832</v>
      </c>
      <c r="F1565" s="83">
        <v>57.14</v>
      </c>
      <c r="G1565" s="79">
        <v>7</v>
      </c>
    </row>
    <row r="1566" spans="1:7">
      <c r="A1566" s="79" t="s">
        <v>647</v>
      </c>
      <c r="B1566" s="79" t="s">
        <v>2530</v>
      </c>
      <c r="C1566" s="79" t="s">
        <v>2530</v>
      </c>
      <c r="D1566" s="79" t="s">
        <v>629</v>
      </c>
      <c r="E1566" s="79" t="s">
        <v>6833</v>
      </c>
      <c r="F1566" s="83">
        <v>8.02</v>
      </c>
      <c r="G1566" s="79">
        <v>1</v>
      </c>
    </row>
    <row r="1567" spans="1:7">
      <c r="A1567" s="79" t="s">
        <v>646</v>
      </c>
      <c r="B1567" s="79" t="s">
        <v>2530</v>
      </c>
      <c r="C1567" s="79" t="s">
        <v>2530</v>
      </c>
      <c r="D1567" s="79" t="s">
        <v>645</v>
      </c>
      <c r="E1567" s="79" t="s">
        <v>6834</v>
      </c>
      <c r="F1567" s="83">
        <v>18.670000000000002</v>
      </c>
      <c r="G1567" s="79">
        <v>2</v>
      </c>
    </row>
    <row r="1568" spans="1:7">
      <c r="A1568" s="79" t="s">
        <v>644</v>
      </c>
      <c r="B1568" s="79" t="s">
        <v>2530</v>
      </c>
      <c r="C1568" s="79" t="s">
        <v>2530</v>
      </c>
      <c r="D1568" s="79" t="s">
        <v>643</v>
      </c>
      <c r="E1568" s="79" t="s">
        <v>6834</v>
      </c>
      <c r="F1568" s="83">
        <v>47.23</v>
      </c>
      <c r="G1568" s="79">
        <v>6</v>
      </c>
    </row>
    <row r="1569" spans="1:7">
      <c r="A1569" s="79" t="s">
        <v>642</v>
      </c>
      <c r="B1569" s="79" t="s">
        <v>2530</v>
      </c>
      <c r="C1569" s="79" t="s">
        <v>2530</v>
      </c>
      <c r="D1569" s="79" t="s">
        <v>641</v>
      </c>
      <c r="E1569" s="79" t="s">
        <v>6835</v>
      </c>
      <c r="F1569" s="83">
        <v>73.97</v>
      </c>
      <c r="G1569" s="79">
        <v>10</v>
      </c>
    </row>
    <row r="1570" spans="1:7">
      <c r="A1570" s="79" t="s">
        <v>640</v>
      </c>
      <c r="B1570" s="79" t="s">
        <v>2530</v>
      </c>
      <c r="C1570" s="79" t="s">
        <v>2530</v>
      </c>
      <c r="D1570" s="79" t="s">
        <v>639</v>
      </c>
      <c r="E1570" s="79" t="s">
        <v>6836</v>
      </c>
      <c r="F1570" s="83">
        <v>53.02</v>
      </c>
      <c r="G1570" s="79">
        <v>7</v>
      </c>
    </row>
    <row r="1571" spans="1:7">
      <c r="A1571" s="79" t="s">
        <v>638</v>
      </c>
      <c r="B1571" s="79" t="s">
        <v>2530</v>
      </c>
      <c r="C1571" s="79" t="s">
        <v>2530</v>
      </c>
      <c r="D1571" s="79" t="s">
        <v>637</v>
      </c>
      <c r="E1571" s="79" t="s">
        <v>6837</v>
      </c>
      <c r="F1571" s="83">
        <v>66.8</v>
      </c>
      <c r="G1571" s="79">
        <v>9</v>
      </c>
    </row>
    <row r="1572" spans="1:7">
      <c r="A1572" s="79" t="s">
        <v>636</v>
      </c>
      <c r="B1572" s="79" t="s">
        <v>2530</v>
      </c>
      <c r="C1572" s="79" t="s">
        <v>2530</v>
      </c>
      <c r="D1572" s="79" t="s">
        <v>635</v>
      </c>
      <c r="E1572" s="79" t="s">
        <v>6837</v>
      </c>
      <c r="F1572" s="83">
        <v>51.38</v>
      </c>
      <c r="G1572" s="79">
        <v>7</v>
      </c>
    </row>
    <row r="1573" spans="1:7">
      <c r="A1573" s="79" t="s">
        <v>634</v>
      </c>
      <c r="B1573" s="79" t="s">
        <v>2530</v>
      </c>
      <c r="C1573" s="79" t="s">
        <v>2530</v>
      </c>
      <c r="D1573" s="79" t="s">
        <v>633</v>
      </c>
      <c r="E1573" s="79" t="s">
        <v>6837</v>
      </c>
      <c r="F1573" s="83">
        <v>61.900000000000006</v>
      </c>
      <c r="G1573" s="79">
        <v>8</v>
      </c>
    </row>
    <row r="1574" spans="1:7">
      <c r="A1574" s="79" t="s">
        <v>632</v>
      </c>
      <c r="B1574" s="79" t="s">
        <v>2530</v>
      </c>
      <c r="C1574" s="79" t="s">
        <v>2530</v>
      </c>
      <c r="D1574" s="79" t="s">
        <v>631</v>
      </c>
      <c r="E1574" s="79" t="s">
        <v>6838</v>
      </c>
      <c r="F1574" s="83">
        <v>53.669999999999995</v>
      </c>
      <c r="G1574" s="79">
        <v>7</v>
      </c>
    </row>
    <row r="1575" spans="1:7">
      <c r="A1575" s="79" t="s">
        <v>630</v>
      </c>
      <c r="B1575" s="79" t="s">
        <v>2530</v>
      </c>
      <c r="C1575" s="79" t="s">
        <v>2530</v>
      </c>
      <c r="D1575" s="79" t="s">
        <v>628</v>
      </c>
      <c r="E1575" s="79" t="s">
        <v>6839</v>
      </c>
      <c r="F1575" s="83">
        <v>17.489999999999998</v>
      </c>
      <c r="G1575" s="79">
        <v>2</v>
      </c>
    </row>
    <row r="1576" spans="1:7">
      <c r="A1576" s="79" t="s">
        <v>627</v>
      </c>
      <c r="B1576" s="79" t="s">
        <v>2530</v>
      </c>
      <c r="C1576" s="79" t="s">
        <v>2657</v>
      </c>
      <c r="D1576" s="79" t="s">
        <v>609</v>
      </c>
      <c r="E1576" s="79" t="s">
        <v>6840</v>
      </c>
      <c r="F1576" s="83">
        <v>65.759999999999991</v>
      </c>
      <c r="G1576" s="79">
        <v>9</v>
      </c>
    </row>
    <row r="1577" spans="1:7">
      <c r="A1577" s="79" t="s">
        <v>626</v>
      </c>
      <c r="B1577" s="79" t="s">
        <v>2530</v>
      </c>
      <c r="C1577" s="79" t="s">
        <v>2657</v>
      </c>
      <c r="D1577" s="79" t="s">
        <v>625</v>
      </c>
      <c r="E1577" s="79" t="s">
        <v>6841</v>
      </c>
      <c r="F1577" s="83">
        <v>72.240000000000009</v>
      </c>
      <c r="G1577" s="79">
        <v>9</v>
      </c>
    </row>
    <row r="1578" spans="1:7">
      <c r="A1578" s="79" t="s">
        <v>624</v>
      </c>
      <c r="B1578" s="79" t="s">
        <v>2530</v>
      </c>
      <c r="C1578" s="79" t="s">
        <v>2657</v>
      </c>
      <c r="D1578" s="79" t="s">
        <v>623</v>
      </c>
      <c r="E1578" s="79" t="s">
        <v>6842</v>
      </c>
      <c r="F1578" s="83">
        <v>70.73</v>
      </c>
      <c r="G1578" s="79">
        <v>9</v>
      </c>
    </row>
    <row r="1579" spans="1:7">
      <c r="A1579" s="79" t="s">
        <v>622</v>
      </c>
      <c r="B1579" s="79" t="s">
        <v>2530</v>
      </c>
      <c r="C1579" s="79" t="s">
        <v>2657</v>
      </c>
      <c r="D1579" s="79" t="s">
        <v>621</v>
      </c>
      <c r="E1579" s="79" t="s">
        <v>6843</v>
      </c>
      <c r="F1579" s="83">
        <v>71.350000000000009</v>
      </c>
      <c r="G1579" s="79">
        <v>9</v>
      </c>
    </row>
    <row r="1580" spans="1:7">
      <c r="A1580" s="79" t="s">
        <v>620</v>
      </c>
      <c r="B1580" s="79" t="s">
        <v>2530</v>
      </c>
      <c r="C1580" s="79" t="s">
        <v>2657</v>
      </c>
      <c r="D1580" s="79" t="s">
        <v>619</v>
      </c>
      <c r="E1580" s="79" t="s">
        <v>6844</v>
      </c>
      <c r="F1580" s="83">
        <v>72.8</v>
      </c>
      <c r="G1580" s="79">
        <v>10</v>
      </c>
    </row>
    <row r="1581" spans="1:7">
      <c r="A1581" s="79" t="s">
        <v>618</v>
      </c>
      <c r="B1581" s="79" t="s">
        <v>2530</v>
      </c>
      <c r="C1581" s="79" t="s">
        <v>2657</v>
      </c>
      <c r="D1581" s="79" t="s">
        <v>617</v>
      </c>
      <c r="E1581" s="79" t="s">
        <v>6845</v>
      </c>
      <c r="F1581" s="83">
        <v>82.43</v>
      </c>
      <c r="G1581" s="79">
        <v>10</v>
      </c>
    </row>
    <row r="1582" spans="1:7">
      <c r="A1582" s="79" t="s">
        <v>616</v>
      </c>
      <c r="B1582" s="79" t="s">
        <v>2530</v>
      </c>
      <c r="C1582" s="79" t="s">
        <v>2657</v>
      </c>
      <c r="D1582" s="79" t="s">
        <v>615</v>
      </c>
      <c r="E1582" s="79" t="s">
        <v>6845</v>
      </c>
      <c r="F1582" s="83">
        <v>62.01</v>
      </c>
      <c r="G1582" s="79">
        <v>8</v>
      </c>
    </row>
    <row r="1583" spans="1:7">
      <c r="A1583" s="79" t="s">
        <v>614</v>
      </c>
      <c r="B1583" s="79" t="s">
        <v>2530</v>
      </c>
      <c r="C1583" s="79" t="s">
        <v>2657</v>
      </c>
      <c r="D1583" s="79" t="s">
        <v>613</v>
      </c>
      <c r="E1583" s="79" t="s">
        <v>6846</v>
      </c>
      <c r="F1583" s="83">
        <v>57.75</v>
      </c>
      <c r="G1583" s="79">
        <v>8</v>
      </c>
    </row>
    <row r="1584" spans="1:7">
      <c r="A1584" s="79" t="s">
        <v>612</v>
      </c>
      <c r="B1584" s="79" t="s">
        <v>2530</v>
      </c>
      <c r="C1584" s="79" t="s">
        <v>2657</v>
      </c>
      <c r="D1584" s="79" t="s">
        <v>611</v>
      </c>
      <c r="E1584" s="79" t="s">
        <v>6847</v>
      </c>
      <c r="F1584" s="83">
        <v>61.1</v>
      </c>
      <c r="G1584" s="79">
        <v>8</v>
      </c>
    </row>
    <row r="1585" spans="1:7">
      <c r="A1585" s="79" t="s">
        <v>610</v>
      </c>
      <c r="B1585" s="79" t="s">
        <v>2530</v>
      </c>
      <c r="C1585" s="79" t="s">
        <v>2657</v>
      </c>
      <c r="D1585" s="79" t="s">
        <v>608</v>
      </c>
      <c r="E1585" s="79" t="s">
        <v>6848</v>
      </c>
      <c r="F1585" s="83">
        <v>48.79</v>
      </c>
      <c r="G1585" s="79">
        <v>6</v>
      </c>
    </row>
    <row r="1586" spans="1:7">
      <c r="A1586" s="79" t="s">
        <v>607</v>
      </c>
      <c r="B1586" s="79" t="s">
        <v>2530</v>
      </c>
      <c r="C1586" s="79" t="s">
        <v>2658</v>
      </c>
      <c r="D1586" s="79" t="s">
        <v>593</v>
      </c>
      <c r="E1586" s="79" t="s">
        <v>6849</v>
      </c>
      <c r="F1586" s="83">
        <v>63.099999999999994</v>
      </c>
      <c r="G1586" s="79">
        <v>8</v>
      </c>
    </row>
    <row r="1587" spans="1:7">
      <c r="A1587" s="79" t="s">
        <v>606</v>
      </c>
      <c r="B1587" s="79" t="s">
        <v>2530</v>
      </c>
      <c r="C1587" s="79" t="s">
        <v>2658</v>
      </c>
      <c r="D1587" s="79" t="s">
        <v>605</v>
      </c>
      <c r="E1587" s="79" t="s">
        <v>6850</v>
      </c>
      <c r="F1587" s="83">
        <v>53.290000000000006</v>
      </c>
      <c r="G1587" s="79">
        <v>7</v>
      </c>
    </row>
    <row r="1588" spans="1:7">
      <c r="A1588" s="79" t="s">
        <v>604</v>
      </c>
      <c r="B1588" s="79" t="s">
        <v>2530</v>
      </c>
      <c r="C1588" s="79" t="s">
        <v>2658</v>
      </c>
      <c r="D1588" s="79" t="s">
        <v>603</v>
      </c>
      <c r="E1588" s="79" t="s">
        <v>6851</v>
      </c>
      <c r="F1588" s="83">
        <v>76.039999999999992</v>
      </c>
      <c r="G1588" s="79">
        <v>10</v>
      </c>
    </row>
    <row r="1589" spans="1:7">
      <c r="A1589" s="79" t="s">
        <v>602</v>
      </c>
      <c r="B1589" s="79" t="s">
        <v>2530</v>
      </c>
      <c r="C1589" s="79" t="s">
        <v>2658</v>
      </c>
      <c r="D1589" s="79" t="s">
        <v>601</v>
      </c>
      <c r="E1589" s="79" t="s">
        <v>6849</v>
      </c>
      <c r="F1589" s="83">
        <v>71.679999999999993</v>
      </c>
      <c r="G1589" s="79">
        <v>9</v>
      </c>
    </row>
    <row r="1590" spans="1:7">
      <c r="A1590" s="79" t="s">
        <v>600</v>
      </c>
      <c r="B1590" s="79" t="s">
        <v>2530</v>
      </c>
      <c r="C1590" s="79" t="s">
        <v>2658</v>
      </c>
      <c r="D1590" s="79" t="s">
        <v>599</v>
      </c>
      <c r="E1590" s="79" t="s">
        <v>6852</v>
      </c>
      <c r="F1590" s="83">
        <v>68.679999999999993</v>
      </c>
      <c r="G1590" s="79">
        <v>9</v>
      </c>
    </row>
    <row r="1591" spans="1:7">
      <c r="A1591" s="79" t="s">
        <v>598</v>
      </c>
      <c r="B1591" s="79" t="s">
        <v>2530</v>
      </c>
      <c r="C1591" s="79" t="s">
        <v>2658</v>
      </c>
      <c r="D1591" s="79" t="s">
        <v>597</v>
      </c>
      <c r="E1591" s="79" t="s">
        <v>6853</v>
      </c>
      <c r="F1591" s="83">
        <v>60.57</v>
      </c>
      <c r="G1591" s="79">
        <v>8</v>
      </c>
    </row>
    <row r="1592" spans="1:7">
      <c r="A1592" s="79" t="s">
        <v>596</v>
      </c>
      <c r="B1592" s="79" t="s">
        <v>2530</v>
      </c>
      <c r="C1592" s="79" t="s">
        <v>2658</v>
      </c>
      <c r="D1592" s="79" t="s">
        <v>595</v>
      </c>
      <c r="E1592" s="79" t="s">
        <v>6854</v>
      </c>
      <c r="F1592" s="83">
        <v>76.05</v>
      </c>
      <c r="G1592" s="79">
        <v>10</v>
      </c>
    </row>
    <row r="1593" spans="1:7">
      <c r="A1593" s="79" t="s">
        <v>594</v>
      </c>
      <c r="B1593" s="79" t="s">
        <v>2530</v>
      </c>
      <c r="C1593" s="79" t="s">
        <v>2658</v>
      </c>
      <c r="D1593" s="79" t="s">
        <v>592</v>
      </c>
      <c r="E1593" s="79" t="s">
        <v>6854</v>
      </c>
      <c r="F1593" s="83">
        <v>66.02</v>
      </c>
      <c r="G1593" s="79">
        <v>9</v>
      </c>
    </row>
    <row r="1594" spans="1:7">
      <c r="A1594" s="79" t="s">
        <v>591</v>
      </c>
      <c r="B1594" s="79" t="s">
        <v>2530</v>
      </c>
      <c r="C1594" s="79" t="s">
        <v>3843</v>
      </c>
      <c r="D1594" s="79" t="s">
        <v>590</v>
      </c>
      <c r="E1594" s="79" t="s">
        <v>6855</v>
      </c>
      <c r="F1594" s="83">
        <v>49.57</v>
      </c>
      <c r="G1594" s="79">
        <v>6</v>
      </c>
    </row>
    <row r="1595" spans="1:7">
      <c r="A1595" s="79" t="s">
        <v>589</v>
      </c>
      <c r="B1595" s="79" t="s">
        <v>2530</v>
      </c>
      <c r="C1595" s="79" t="s">
        <v>3843</v>
      </c>
      <c r="D1595" s="79" t="s">
        <v>224</v>
      </c>
      <c r="E1595" s="79" t="s">
        <v>6856</v>
      </c>
      <c r="F1595" s="83">
        <v>54.169999999999995</v>
      </c>
      <c r="G1595" s="79">
        <v>7</v>
      </c>
    </row>
    <row r="1596" spans="1:7">
      <c r="A1596" s="79" t="s">
        <v>588</v>
      </c>
      <c r="B1596" s="79" t="s">
        <v>2530</v>
      </c>
      <c r="C1596" s="79" t="s">
        <v>3843</v>
      </c>
      <c r="D1596" s="79" t="s">
        <v>587</v>
      </c>
      <c r="E1596" s="79" t="s">
        <v>6855</v>
      </c>
      <c r="F1596" s="83">
        <v>59.599999999999994</v>
      </c>
      <c r="G1596" s="79">
        <v>8</v>
      </c>
    </row>
    <row r="1597" spans="1:7">
      <c r="A1597" s="79" t="s">
        <v>586</v>
      </c>
      <c r="B1597" s="79" t="s">
        <v>2530</v>
      </c>
      <c r="C1597" s="79" t="s">
        <v>3843</v>
      </c>
      <c r="D1597" s="79" t="s">
        <v>585</v>
      </c>
      <c r="E1597" s="79" t="s">
        <v>6857</v>
      </c>
      <c r="F1597" s="83">
        <v>63.949999999999989</v>
      </c>
      <c r="G1597" s="79">
        <v>9</v>
      </c>
    </row>
    <row r="1598" spans="1:7">
      <c r="A1598" s="79" t="s">
        <v>584</v>
      </c>
      <c r="B1598" s="79" t="s">
        <v>2530</v>
      </c>
      <c r="C1598" s="79" t="s">
        <v>3843</v>
      </c>
      <c r="D1598" s="79" t="s">
        <v>575</v>
      </c>
      <c r="E1598" s="79" t="s">
        <v>6858</v>
      </c>
      <c r="F1598" s="83">
        <v>43.81</v>
      </c>
      <c r="G1598" s="79">
        <v>6</v>
      </c>
    </row>
    <row r="1599" spans="1:7">
      <c r="A1599" s="79" t="s">
        <v>583</v>
      </c>
      <c r="B1599" s="79" t="s">
        <v>2530</v>
      </c>
      <c r="C1599" s="79" t="s">
        <v>3843</v>
      </c>
      <c r="D1599" s="79" t="s">
        <v>545</v>
      </c>
      <c r="E1599" s="79" t="s">
        <v>6859</v>
      </c>
      <c r="F1599" s="83">
        <v>61.539999999999992</v>
      </c>
      <c r="G1599" s="79">
        <v>8</v>
      </c>
    </row>
    <row r="1600" spans="1:7">
      <c r="A1600" s="79" t="s">
        <v>582</v>
      </c>
      <c r="B1600" s="79" t="s">
        <v>2530</v>
      </c>
      <c r="C1600" s="79" t="s">
        <v>3843</v>
      </c>
      <c r="D1600" s="79" t="s">
        <v>581</v>
      </c>
      <c r="E1600" s="79" t="s">
        <v>6859</v>
      </c>
      <c r="F1600" s="83">
        <v>67.569999999999993</v>
      </c>
      <c r="G1600" s="79">
        <v>9</v>
      </c>
    </row>
    <row r="1601" spans="1:7">
      <c r="A1601" s="79" t="s">
        <v>580</v>
      </c>
      <c r="B1601" s="79" t="s">
        <v>2530</v>
      </c>
      <c r="C1601" s="79" t="s">
        <v>3843</v>
      </c>
      <c r="D1601" s="79" t="s">
        <v>579</v>
      </c>
      <c r="E1601" s="79" t="s">
        <v>6859</v>
      </c>
      <c r="F1601" s="83">
        <v>43.29</v>
      </c>
      <c r="G1601" s="79">
        <v>5</v>
      </c>
    </row>
    <row r="1602" spans="1:7">
      <c r="A1602" s="79" t="s">
        <v>578</v>
      </c>
      <c r="B1602" s="79" t="s">
        <v>2530</v>
      </c>
      <c r="C1602" s="79" t="s">
        <v>3843</v>
      </c>
      <c r="D1602" s="79" t="s">
        <v>577</v>
      </c>
      <c r="E1602" s="79" t="s">
        <v>6859</v>
      </c>
      <c r="F1602" s="83">
        <v>48.93</v>
      </c>
      <c r="G1602" s="79">
        <v>6</v>
      </c>
    </row>
    <row r="1603" spans="1:7">
      <c r="A1603" s="79" t="s">
        <v>576</v>
      </c>
      <c r="B1603" s="79" t="s">
        <v>2530</v>
      </c>
      <c r="C1603" s="79" t="s">
        <v>3843</v>
      </c>
      <c r="D1603" s="79" t="s">
        <v>574</v>
      </c>
      <c r="E1603" s="79" t="s">
        <v>6860</v>
      </c>
      <c r="F1603" s="83">
        <v>69.540000000000006</v>
      </c>
      <c r="G1603" s="79">
        <v>9</v>
      </c>
    </row>
    <row r="1604" spans="1:7">
      <c r="A1604" s="79" t="s">
        <v>573</v>
      </c>
      <c r="B1604" s="79" t="s">
        <v>2530</v>
      </c>
      <c r="C1604" s="79" t="s">
        <v>2557</v>
      </c>
      <c r="D1604" s="79" t="s">
        <v>561</v>
      </c>
      <c r="E1604" s="79" t="s">
        <v>6861</v>
      </c>
      <c r="F1604" s="83">
        <v>24.02</v>
      </c>
      <c r="G1604" s="79">
        <v>3</v>
      </c>
    </row>
    <row r="1605" spans="1:7">
      <c r="A1605" s="79" t="s">
        <v>572</v>
      </c>
      <c r="B1605" s="79" t="s">
        <v>2530</v>
      </c>
      <c r="C1605" s="79" t="s">
        <v>2557</v>
      </c>
      <c r="D1605" s="79" t="s">
        <v>571</v>
      </c>
      <c r="E1605" s="79" t="s">
        <v>6862</v>
      </c>
      <c r="F1605" s="83">
        <v>36.33</v>
      </c>
      <c r="G1605" s="79">
        <v>5</v>
      </c>
    </row>
    <row r="1606" spans="1:7">
      <c r="A1606" s="79" t="s">
        <v>570</v>
      </c>
      <c r="B1606" s="79" t="s">
        <v>2530</v>
      </c>
      <c r="C1606" s="79" t="s">
        <v>2557</v>
      </c>
      <c r="D1606" s="79" t="s">
        <v>569</v>
      </c>
      <c r="E1606" s="79" t="s">
        <v>6863</v>
      </c>
      <c r="F1606" s="83">
        <v>10.58832</v>
      </c>
      <c r="G1606" s="79">
        <v>1</v>
      </c>
    </row>
    <row r="1607" spans="1:7">
      <c r="A1607" s="79" t="s">
        <v>568</v>
      </c>
      <c r="B1607" s="79" t="s">
        <v>2530</v>
      </c>
      <c r="C1607" s="79" t="s">
        <v>2557</v>
      </c>
      <c r="D1607" s="79" t="s">
        <v>567</v>
      </c>
      <c r="E1607" s="79" t="s">
        <v>6864</v>
      </c>
      <c r="F1607" s="83">
        <v>45.519999999999996</v>
      </c>
      <c r="G1607" s="79">
        <v>6</v>
      </c>
    </row>
    <row r="1608" spans="1:7">
      <c r="A1608" s="79" t="s">
        <v>566</v>
      </c>
      <c r="B1608" s="79" t="s">
        <v>2530</v>
      </c>
      <c r="C1608" s="79" t="s">
        <v>2557</v>
      </c>
      <c r="D1608" s="79" t="s">
        <v>565</v>
      </c>
      <c r="E1608" s="79" t="s">
        <v>6865</v>
      </c>
      <c r="F1608" s="83">
        <v>24.69</v>
      </c>
      <c r="G1608" s="79">
        <v>3</v>
      </c>
    </row>
    <row r="1609" spans="1:7">
      <c r="A1609" s="79" t="s">
        <v>564</v>
      </c>
      <c r="B1609" s="79" t="s">
        <v>2530</v>
      </c>
      <c r="C1609" s="79" t="s">
        <v>2557</v>
      </c>
      <c r="D1609" s="79" t="s">
        <v>563</v>
      </c>
      <c r="E1609" s="79" t="s">
        <v>6866</v>
      </c>
      <c r="F1609" s="83">
        <v>61.41</v>
      </c>
      <c r="G1609" s="79">
        <v>8</v>
      </c>
    </row>
    <row r="1610" spans="1:7">
      <c r="A1610" s="79" t="s">
        <v>562</v>
      </c>
      <c r="B1610" s="79" t="s">
        <v>2530</v>
      </c>
      <c r="C1610" s="79" t="s">
        <v>2557</v>
      </c>
      <c r="D1610" s="79" t="s">
        <v>560</v>
      </c>
      <c r="E1610" s="79" t="s">
        <v>6867</v>
      </c>
      <c r="F1610" s="83">
        <v>53.690000000000005</v>
      </c>
      <c r="G1610" s="79">
        <v>7</v>
      </c>
    </row>
    <row r="1611" spans="1:7">
      <c r="A1611" s="79" t="s">
        <v>559</v>
      </c>
      <c r="B1611" s="79" t="s">
        <v>2530</v>
      </c>
      <c r="C1611" s="79" t="s">
        <v>2593</v>
      </c>
      <c r="D1611" s="79" t="s">
        <v>546</v>
      </c>
      <c r="E1611" s="79" t="s">
        <v>6868</v>
      </c>
      <c r="F1611" s="83">
        <v>22.63</v>
      </c>
      <c r="G1611" s="79">
        <v>3</v>
      </c>
    </row>
    <row r="1612" spans="1:7">
      <c r="A1612" s="79" t="s">
        <v>558</v>
      </c>
      <c r="B1612" s="79" t="s">
        <v>2530</v>
      </c>
      <c r="C1612" s="79" t="s">
        <v>2593</v>
      </c>
      <c r="D1612" s="79" t="s">
        <v>283</v>
      </c>
      <c r="E1612" s="79" t="s">
        <v>6869</v>
      </c>
      <c r="F1612" s="83">
        <v>31.14</v>
      </c>
      <c r="G1612" s="79">
        <v>4</v>
      </c>
    </row>
    <row r="1613" spans="1:7">
      <c r="A1613" s="79" t="s">
        <v>557</v>
      </c>
      <c r="B1613" s="79" t="s">
        <v>2530</v>
      </c>
      <c r="C1613" s="79" t="s">
        <v>2593</v>
      </c>
      <c r="D1613" s="79" t="s">
        <v>556</v>
      </c>
      <c r="E1613" s="79" t="s">
        <v>6870</v>
      </c>
      <c r="F1613" s="83">
        <v>37.76</v>
      </c>
      <c r="G1613" s="79">
        <v>5</v>
      </c>
    </row>
    <row r="1614" spans="1:7">
      <c r="A1614" s="79" t="s">
        <v>555</v>
      </c>
      <c r="B1614" s="79" t="s">
        <v>2530</v>
      </c>
      <c r="C1614" s="79" t="s">
        <v>2593</v>
      </c>
      <c r="D1614" s="79" t="s">
        <v>554</v>
      </c>
      <c r="E1614" s="79" t="s">
        <v>6871</v>
      </c>
      <c r="F1614" s="83">
        <v>56.429999999999993</v>
      </c>
      <c r="G1614" s="79">
        <v>7</v>
      </c>
    </row>
    <row r="1615" spans="1:7">
      <c r="A1615" s="79" t="s">
        <v>553</v>
      </c>
      <c r="B1615" s="79" t="s">
        <v>2530</v>
      </c>
      <c r="C1615" s="79" t="s">
        <v>2593</v>
      </c>
      <c r="D1615" s="79" t="s">
        <v>552</v>
      </c>
      <c r="E1615" s="79" t="s">
        <v>6872</v>
      </c>
      <c r="F1615" s="83">
        <v>30.17</v>
      </c>
      <c r="G1615" s="79">
        <v>4</v>
      </c>
    </row>
    <row r="1616" spans="1:7">
      <c r="A1616" s="79" t="s">
        <v>551</v>
      </c>
      <c r="B1616" s="79" t="s">
        <v>2530</v>
      </c>
      <c r="C1616" s="79" t="s">
        <v>2593</v>
      </c>
      <c r="D1616" s="79" t="s">
        <v>550</v>
      </c>
      <c r="E1616" s="79" t="s">
        <v>6873</v>
      </c>
      <c r="F1616" s="83">
        <v>69.66</v>
      </c>
      <c r="G1616" s="79">
        <v>9</v>
      </c>
    </row>
    <row r="1617" spans="1:7">
      <c r="A1617" s="79" t="s">
        <v>549</v>
      </c>
      <c r="B1617" s="79" t="s">
        <v>2530</v>
      </c>
      <c r="C1617" s="79" t="s">
        <v>2593</v>
      </c>
      <c r="D1617" s="79" t="s">
        <v>548</v>
      </c>
      <c r="E1617" s="79" t="s">
        <v>6874</v>
      </c>
      <c r="F1617" s="83">
        <v>43.29</v>
      </c>
      <c r="G1617" s="79">
        <v>5</v>
      </c>
    </row>
    <row r="1618" spans="1:7">
      <c r="A1618" s="79" t="s">
        <v>547</v>
      </c>
      <c r="B1618" s="79" t="s">
        <v>2530</v>
      </c>
      <c r="C1618" s="79" t="s">
        <v>2593</v>
      </c>
      <c r="D1618" s="79" t="s">
        <v>545</v>
      </c>
      <c r="E1618" s="79" t="s">
        <v>6875</v>
      </c>
      <c r="F1618" s="83">
        <v>19.43</v>
      </c>
      <c r="G1618" s="79">
        <v>2</v>
      </c>
    </row>
    <row r="1619" spans="1:7">
      <c r="A1619" s="79" t="s">
        <v>544</v>
      </c>
      <c r="B1619" s="79" t="s">
        <v>2530</v>
      </c>
      <c r="C1619" s="79" t="s">
        <v>2609</v>
      </c>
      <c r="D1619" s="79" t="s">
        <v>543</v>
      </c>
      <c r="E1619" s="79" t="s">
        <v>6876</v>
      </c>
      <c r="F1619" s="83">
        <v>21.740000000000002</v>
      </c>
      <c r="G1619" s="79">
        <v>3</v>
      </c>
    </row>
    <row r="1620" spans="1:7">
      <c r="A1620" s="79" t="s">
        <v>542</v>
      </c>
      <c r="B1620" s="79" t="s">
        <v>2530</v>
      </c>
      <c r="C1620" s="79" t="s">
        <v>2609</v>
      </c>
      <c r="D1620" s="79" t="s">
        <v>541</v>
      </c>
      <c r="E1620" s="79" t="s">
        <v>6877</v>
      </c>
      <c r="F1620" s="83">
        <v>20.849999999999998</v>
      </c>
      <c r="G1620" s="79">
        <v>2</v>
      </c>
    </row>
    <row r="1621" spans="1:7">
      <c r="A1621" s="79" t="s">
        <v>540</v>
      </c>
      <c r="B1621" s="79" t="s">
        <v>2530</v>
      </c>
      <c r="C1621" s="79" t="s">
        <v>2609</v>
      </c>
      <c r="D1621" s="79" t="s">
        <v>539</v>
      </c>
      <c r="E1621" s="79" t="s">
        <v>6878</v>
      </c>
      <c r="F1621" s="83">
        <v>16.3</v>
      </c>
      <c r="G1621" s="79">
        <v>2</v>
      </c>
    </row>
    <row r="1622" spans="1:7">
      <c r="A1622" s="79" t="s">
        <v>538</v>
      </c>
      <c r="B1622" s="79" t="s">
        <v>2530</v>
      </c>
      <c r="C1622" s="79" t="s">
        <v>2609</v>
      </c>
      <c r="D1622" s="79" t="s">
        <v>537</v>
      </c>
      <c r="E1622" s="79" t="s">
        <v>6879</v>
      </c>
      <c r="F1622" s="83">
        <v>10.58832</v>
      </c>
      <c r="G1622" s="79">
        <v>1</v>
      </c>
    </row>
    <row r="1623" spans="1:7">
      <c r="A1623" s="79" t="s">
        <v>536</v>
      </c>
      <c r="B1623" s="79" t="s">
        <v>2530</v>
      </c>
      <c r="C1623" s="79" t="s">
        <v>2609</v>
      </c>
      <c r="D1623" s="79" t="s">
        <v>535</v>
      </c>
      <c r="E1623" s="79" t="s">
        <v>6879</v>
      </c>
      <c r="F1623" s="83">
        <v>9.4700000000000006</v>
      </c>
      <c r="G1623" s="79">
        <v>1</v>
      </c>
    </row>
    <row r="1624" spans="1:7">
      <c r="A1624" s="79" t="s">
        <v>534</v>
      </c>
      <c r="B1624" s="79" t="s">
        <v>2530</v>
      </c>
      <c r="C1624" s="79" t="s">
        <v>2609</v>
      </c>
      <c r="D1624" s="79" t="s">
        <v>533</v>
      </c>
      <c r="E1624" s="79" t="s">
        <v>6880</v>
      </c>
      <c r="F1624" s="83">
        <v>29.57</v>
      </c>
      <c r="G1624" s="79">
        <v>4</v>
      </c>
    </row>
    <row r="1625" spans="1:7">
      <c r="A1625" s="79" t="s">
        <v>532</v>
      </c>
      <c r="B1625" s="79" t="s">
        <v>2530</v>
      </c>
      <c r="C1625" s="79" t="s">
        <v>2650</v>
      </c>
      <c r="D1625" s="79" t="s">
        <v>522</v>
      </c>
      <c r="E1625" s="79" t="s">
        <v>6881</v>
      </c>
      <c r="F1625" s="83">
        <v>20.71</v>
      </c>
      <c r="G1625" s="79">
        <v>2</v>
      </c>
    </row>
    <row r="1626" spans="1:7">
      <c r="A1626" s="79" t="s">
        <v>531</v>
      </c>
      <c r="B1626" s="79" t="s">
        <v>2530</v>
      </c>
      <c r="C1626" s="79" t="s">
        <v>2650</v>
      </c>
      <c r="D1626" s="79" t="s">
        <v>530</v>
      </c>
      <c r="E1626" s="79" t="s">
        <v>6882</v>
      </c>
      <c r="F1626" s="83">
        <v>43.09</v>
      </c>
      <c r="G1626" s="79">
        <v>5</v>
      </c>
    </row>
    <row r="1627" spans="1:7">
      <c r="A1627" s="79" t="s">
        <v>529</v>
      </c>
      <c r="B1627" s="79" t="s">
        <v>2530</v>
      </c>
      <c r="C1627" s="79" t="s">
        <v>2650</v>
      </c>
      <c r="D1627" s="79" t="s">
        <v>528</v>
      </c>
      <c r="E1627" s="79" t="s">
        <v>6882</v>
      </c>
      <c r="F1627" s="83">
        <v>47.64</v>
      </c>
      <c r="G1627" s="79">
        <v>6</v>
      </c>
    </row>
    <row r="1628" spans="1:7">
      <c r="A1628" s="79" t="s">
        <v>527</v>
      </c>
      <c r="B1628" s="79" t="s">
        <v>2530</v>
      </c>
      <c r="C1628" s="79" t="s">
        <v>2650</v>
      </c>
      <c r="D1628" s="79" t="s">
        <v>526</v>
      </c>
      <c r="E1628" s="79" t="s">
        <v>6883</v>
      </c>
      <c r="F1628" s="83">
        <v>44.34</v>
      </c>
      <c r="G1628" s="79">
        <v>6</v>
      </c>
    </row>
    <row r="1629" spans="1:7">
      <c r="A1629" s="79" t="s">
        <v>525</v>
      </c>
      <c r="B1629" s="79" t="s">
        <v>2530</v>
      </c>
      <c r="C1629" s="79" t="s">
        <v>2650</v>
      </c>
      <c r="D1629" s="79" t="s">
        <v>524</v>
      </c>
      <c r="E1629" s="79" t="s">
        <v>6884</v>
      </c>
      <c r="F1629" s="83">
        <v>49.96</v>
      </c>
      <c r="G1629" s="79">
        <v>6</v>
      </c>
    </row>
    <row r="1630" spans="1:7">
      <c r="A1630" s="79" t="s">
        <v>523</v>
      </c>
      <c r="B1630" s="79" t="s">
        <v>2530</v>
      </c>
      <c r="C1630" s="79" t="s">
        <v>2650</v>
      </c>
      <c r="D1630" s="79" t="s">
        <v>521</v>
      </c>
      <c r="E1630" s="79" t="s">
        <v>6885</v>
      </c>
      <c r="F1630" s="83">
        <v>27.509999999999998</v>
      </c>
      <c r="G1630" s="79">
        <v>3</v>
      </c>
    </row>
    <row r="1631" spans="1:7">
      <c r="A1631" s="79" t="s">
        <v>520</v>
      </c>
      <c r="B1631" s="79" t="s">
        <v>2568</v>
      </c>
      <c r="C1631" s="79" t="s">
        <v>2568</v>
      </c>
      <c r="D1631" s="79" t="s">
        <v>494</v>
      </c>
      <c r="E1631" s="79" t="s">
        <v>6886</v>
      </c>
      <c r="F1631" s="83">
        <v>9.0499999999999989</v>
      </c>
      <c r="G1631" s="79">
        <v>1</v>
      </c>
    </row>
    <row r="1632" spans="1:7">
      <c r="A1632" s="79" t="s">
        <v>519</v>
      </c>
      <c r="B1632" s="79" t="s">
        <v>2568</v>
      </c>
      <c r="C1632" s="79" t="s">
        <v>2568</v>
      </c>
      <c r="D1632" s="79" t="s">
        <v>518</v>
      </c>
      <c r="E1632" s="79" t="s">
        <v>6887</v>
      </c>
      <c r="F1632" s="83">
        <v>42.68</v>
      </c>
      <c r="G1632" s="79">
        <v>5</v>
      </c>
    </row>
    <row r="1633" spans="1:7">
      <c r="A1633" s="79" t="s">
        <v>517</v>
      </c>
      <c r="B1633" s="79" t="s">
        <v>2568</v>
      </c>
      <c r="C1633" s="79" t="s">
        <v>2568</v>
      </c>
      <c r="D1633" s="79" t="s">
        <v>516</v>
      </c>
      <c r="E1633" s="79" t="s">
        <v>6888</v>
      </c>
      <c r="F1633" s="83">
        <v>72.47</v>
      </c>
      <c r="G1633" s="79">
        <v>10</v>
      </c>
    </row>
    <row r="1634" spans="1:7">
      <c r="A1634" s="79" t="s">
        <v>515</v>
      </c>
      <c r="B1634" s="79" t="s">
        <v>2568</v>
      </c>
      <c r="C1634" s="79" t="s">
        <v>2568</v>
      </c>
      <c r="D1634" s="79" t="s">
        <v>514</v>
      </c>
      <c r="E1634" s="79" t="s">
        <v>6889</v>
      </c>
      <c r="F1634" s="83">
        <v>47.53</v>
      </c>
      <c r="G1634" s="79">
        <v>6</v>
      </c>
    </row>
    <row r="1635" spans="1:7">
      <c r="A1635" s="79" t="s">
        <v>513</v>
      </c>
      <c r="B1635" s="79" t="s">
        <v>2568</v>
      </c>
      <c r="C1635" s="79" t="s">
        <v>2568</v>
      </c>
      <c r="D1635" s="79" t="s">
        <v>512</v>
      </c>
      <c r="E1635" s="79" t="s">
        <v>6890</v>
      </c>
      <c r="F1635" s="83">
        <v>60.600000000000009</v>
      </c>
      <c r="G1635" s="79">
        <v>8</v>
      </c>
    </row>
    <row r="1636" spans="1:7">
      <c r="A1636" s="79" t="s">
        <v>511</v>
      </c>
      <c r="B1636" s="79" t="s">
        <v>2568</v>
      </c>
      <c r="C1636" s="79" t="s">
        <v>2568</v>
      </c>
      <c r="D1636" s="79" t="s">
        <v>429</v>
      </c>
      <c r="E1636" s="79" t="s">
        <v>6891</v>
      </c>
      <c r="F1636" s="83">
        <v>44.230000000000004</v>
      </c>
      <c r="G1636" s="79">
        <v>6</v>
      </c>
    </row>
    <row r="1637" spans="1:7">
      <c r="A1637" s="79" t="s">
        <v>510</v>
      </c>
      <c r="B1637" s="79" t="s">
        <v>2568</v>
      </c>
      <c r="C1637" s="79" t="s">
        <v>2568</v>
      </c>
      <c r="D1637" s="79" t="s">
        <v>509</v>
      </c>
      <c r="E1637" s="79" t="s">
        <v>6892</v>
      </c>
      <c r="F1637" s="83">
        <v>59.489999999999995</v>
      </c>
      <c r="G1637" s="79">
        <v>8</v>
      </c>
    </row>
    <row r="1638" spans="1:7">
      <c r="A1638" s="79" t="s">
        <v>508</v>
      </c>
      <c r="B1638" s="79" t="s">
        <v>2568</v>
      </c>
      <c r="C1638" s="79" t="s">
        <v>2568</v>
      </c>
      <c r="D1638" s="79" t="s">
        <v>507</v>
      </c>
      <c r="E1638" s="79" t="s">
        <v>6893</v>
      </c>
      <c r="F1638" s="83">
        <v>56.889999999999993</v>
      </c>
      <c r="G1638" s="79">
        <v>7</v>
      </c>
    </row>
    <row r="1639" spans="1:7">
      <c r="A1639" s="79" t="s">
        <v>506</v>
      </c>
      <c r="B1639" s="79" t="s">
        <v>2568</v>
      </c>
      <c r="C1639" s="79" t="s">
        <v>2568</v>
      </c>
      <c r="D1639" s="79" t="s">
        <v>505</v>
      </c>
      <c r="E1639" s="79" t="s">
        <v>6894</v>
      </c>
      <c r="F1639" s="83">
        <v>56.37</v>
      </c>
      <c r="G1639" s="79">
        <v>7</v>
      </c>
    </row>
    <row r="1640" spans="1:7">
      <c r="A1640" s="79" t="s">
        <v>504</v>
      </c>
      <c r="B1640" s="79" t="s">
        <v>2568</v>
      </c>
      <c r="C1640" s="79" t="s">
        <v>2568</v>
      </c>
      <c r="D1640" s="79" t="s">
        <v>503</v>
      </c>
      <c r="E1640" s="79" t="s">
        <v>6895</v>
      </c>
      <c r="F1640" s="83">
        <v>59.419999999999995</v>
      </c>
      <c r="G1640" s="79">
        <v>8</v>
      </c>
    </row>
    <row r="1641" spans="1:7">
      <c r="A1641" s="79" t="s">
        <v>502</v>
      </c>
      <c r="B1641" s="79" t="s">
        <v>2568</v>
      </c>
      <c r="C1641" s="79" t="s">
        <v>2568</v>
      </c>
      <c r="D1641" s="79" t="s">
        <v>501</v>
      </c>
      <c r="E1641" s="79" t="s">
        <v>6896</v>
      </c>
      <c r="F1641" s="83">
        <v>62.89</v>
      </c>
      <c r="G1641" s="79">
        <v>8</v>
      </c>
    </row>
    <row r="1642" spans="1:7">
      <c r="A1642" s="79" t="s">
        <v>500</v>
      </c>
      <c r="B1642" s="79" t="s">
        <v>2568</v>
      </c>
      <c r="C1642" s="79" t="s">
        <v>2568</v>
      </c>
      <c r="D1642" s="79" t="s">
        <v>499</v>
      </c>
      <c r="E1642" s="79" t="s">
        <v>6897</v>
      </c>
      <c r="F1642" s="83">
        <v>47.510000000000005</v>
      </c>
      <c r="G1642" s="79">
        <v>6</v>
      </c>
    </row>
    <row r="1643" spans="1:7">
      <c r="A1643" s="79" t="s">
        <v>498</v>
      </c>
      <c r="B1643" s="79" t="s">
        <v>2568</v>
      </c>
      <c r="C1643" s="79" t="s">
        <v>2568</v>
      </c>
      <c r="D1643" s="79" t="s">
        <v>165</v>
      </c>
      <c r="E1643" s="79" t="s">
        <v>6898</v>
      </c>
      <c r="F1643" s="83">
        <v>57.45</v>
      </c>
      <c r="G1643" s="79">
        <v>7</v>
      </c>
    </row>
    <row r="1644" spans="1:7">
      <c r="A1644" s="79" t="s">
        <v>497</v>
      </c>
      <c r="B1644" s="79" t="s">
        <v>2568</v>
      </c>
      <c r="C1644" s="79" t="s">
        <v>2568</v>
      </c>
      <c r="D1644" s="79" t="s">
        <v>496</v>
      </c>
      <c r="E1644" s="79" t="s">
        <v>6899</v>
      </c>
      <c r="F1644" s="83">
        <v>66.36</v>
      </c>
      <c r="G1644" s="79">
        <v>9</v>
      </c>
    </row>
    <row r="1645" spans="1:7">
      <c r="A1645" s="79" t="s">
        <v>495</v>
      </c>
      <c r="B1645" s="79" t="s">
        <v>2568</v>
      </c>
      <c r="C1645" s="79" t="s">
        <v>2568</v>
      </c>
      <c r="D1645" s="79" t="s">
        <v>493</v>
      </c>
      <c r="E1645" s="79" t="s">
        <v>6900</v>
      </c>
      <c r="F1645" s="83">
        <v>37.330000000000005</v>
      </c>
      <c r="G1645" s="79">
        <v>5</v>
      </c>
    </row>
    <row r="1646" spans="1:7">
      <c r="A1646" s="79" t="s">
        <v>492</v>
      </c>
      <c r="B1646" s="79" t="s">
        <v>2568</v>
      </c>
      <c r="C1646" s="79" t="s">
        <v>3844</v>
      </c>
      <c r="D1646" s="79" t="s">
        <v>464</v>
      </c>
      <c r="E1646" s="79" t="s">
        <v>6901</v>
      </c>
      <c r="F1646" s="83">
        <v>47.73</v>
      </c>
      <c r="G1646" s="79">
        <v>6</v>
      </c>
    </row>
    <row r="1647" spans="1:7">
      <c r="A1647" s="79" t="s">
        <v>491</v>
      </c>
      <c r="B1647" s="79" t="s">
        <v>2568</v>
      </c>
      <c r="C1647" s="79" t="s">
        <v>3844</v>
      </c>
      <c r="D1647" s="79" t="s">
        <v>490</v>
      </c>
      <c r="E1647" s="79" t="s">
        <v>6902</v>
      </c>
      <c r="F1647" s="83">
        <v>58.03</v>
      </c>
      <c r="G1647" s="79">
        <v>8</v>
      </c>
    </row>
    <row r="1648" spans="1:7">
      <c r="A1648" s="79" t="s">
        <v>489</v>
      </c>
      <c r="B1648" s="79" t="s">
        <v>2568</v>
      </c>
      <c r="C1648" s="79" t="s">
        <v>3844</v>
      </c>
      <c r="D1648" s="79" t="s">
        <v>488</v>
      </c>
      <c r="E1648" s="79" t="s">
        <v>6903</v>
      </c>
      <c r="F1648" s="83">
        <v>52.72</v>
      </c>
      <c r="G1648" s="79">
        <v>7</v>
      </c>
    </row>
    <row r="1649" spans="1:7">
      <c r="A1649" s="79" t="s">
        <v>487</v>
      </c>
      <c r="B1649" s="79" t="s">
        <v>2568</v>
      </c>
      <c r="C1649" s="79" t="s">
        <v>3844</v>
      </c>
      <c r="D1649" s="79" t="s">
        <v>486</v>
      </c>
      <c r="E1649" s="79" t="s">
        <v>6904</v>
      </c>
      <c r="F1649" s="83">
        <v>53.16</v>
      </c>
      <c r="G1649" s="79">
        <v>7</v>
      </c>
    </row>
    <row r="1650" spans="1:7">
      <c r="A1650" s="79" t="s">
        <v>485</v>
      </c>
      <c r="B1650" s="79" t="s">
        <v>2568</v>
      </c>
      <c r="C1650" s="79" t="s">
        <v>3844</v>
      </c>
      <c r="D1650" s="79" t="s">
        <v>484</v>
      </c>
      <c r="E1650" s="79" t="s">
        <v>6905</v>
      </c>
      <c r="F1650" s="83">
        <v>57.65</v>
      </c>
      <c r="G1650" s="79">
        <v>8</v>
      </c>
    </row>
    <row r="1651" spans="1:7">
      <c r="A1651" s="79" t="s">
        <v>483</v>
      </c>
      <c r="B1651" s="79" t="s">
        <v>2568</v>
      </c>
      <c r="C1651" s="79" t="s">
        <v>3844</v>
      </c>
      <c r="D1651" s="79" t="s">
        <v>482</v>
      </c>
      <c r="E1651" s="79" t="s">
        <v>6906</v>
      </c>
      <c r="F1651" s="83">
        <v>54.37</v>
      </c>
      <c r="G1651" s="79">
        <v>7</v>
      </c>
    </row>
    <row r="1652" spans="1:7">
      <c r="A1652" s="79" t="s">
        <v>481</v>
      </c>
      <c r="B1652" s="79" t="s">
        <v>2568</v>
      </c>
      <c r="C1652" s="79" t="s">
        <v>3844</v>
      </c>
      <c r="D1652" s="79" t="s">
        <v>480</v>
      </c>
      <c r="E1652" s="79" t="s">
        <v>6907</v>
      </c>
      <c r="F1652" s="83">
        <v>63.819999999999993</v>
      </c>
      <c r="G1652" s="79">
        <v>9</v>
      </c>
    </row>
    <row r="1653" spans="1:7">
      <c r="A1653" s="79" t="s">
        <v>479</v>
      </c>
      <c r="B1653" s="79" t="s">
        <v>2568</v>
      </c>
      <c r="C1653" s="79" t="s">
        <v>3844</v>
      </c>
      <c r="D1653" s="79" t="s">
        <v>478</v>
      </c>
      <c r="E1653" s="79" t="s">
        <v>6908</v>
      </c>
      <c r="F1653" s="83">
        <v>62.2</v>
      </c>
      <c r="G1653" s="79">
        <v>8</v>
      </c>
    </row>
    <row r="1654" spans="1:7">
      <c r="A1654" s="79" t="s">
        <v>477</v>
      </c>
      <c r="B1654" s="79" t="s">
        <v>2568</v>
      </c>
      <c r="C1654" s="79" t="s">
        <v>3844</v>
      </c>
      <c r="D1654" s="79" t="s">
        <v>476</v>
      </c>
      <c r="E1654" s="79" t="s">
        <v>6909</v>
      </c>
      <c r="F1654" s="83">
        <v>58.260000000000005</v>
      </c>
      <c r="G1654" s="79">
        <v>8</v>
      </c>
    </row>
    <row r="1655" spans="1:7">
      <c r="A1655" s="79" t="s">
        <v>475</v>
      </c>
      <c r="B1655" s="79" t="s">
        <v>2568</v>
      </c>
      <c r="C1655" s="79" t="s">
        <v>3844</v>
      </c>
      <c r="D1655" s="79" t="s">
        <v>474</v>
      </c>
      <c r="E1655" s="79" t="s">
        <v>6910</v>
      </c>
      <c r="F1655" s="83">
        <v>57.8</v>
      </c>
      <c r="G1655" s="79">
        <v>8</v>
      </c>
    </row>
    <row r="1656" spans="1:7">
      <c r="A1656" s="79" t="s">
        <v>473</v>
      </c>
      <c r="B1656" s="79" t="s">
        <v>2568</v>
      </c>
      <c r="C1656" s="79" t="s">
        <v>3844</v>
      </c>
      <c r="D1656" s="79" t="s">
        <v>472</v>
      </c>
      <c r="E1656" s="79" t="s">
        <v>6910</v>
      </c>
      <c r="F1656" s="83">
        <v>49.04</v>
      </c>
      <c r="G1656" s="79">
        <v>6</v>
      </c>
    </row>
    <row r="1657" spans="1:7">
      <c r="A1657" s="79" t="s">
        <v>471</v>
      </c>
      <c r="B1657" s="79" t="s">
        <v>2568</v>
      </c>
      <c r="C1657" s="79" t="s">
        <v>3844</v>
      </c>
      <c r="D1657" s="79" t="s">
        <v>470</v>
      </c>
      <c r="E1657" s="79" t="s">
        <v>6910</v>
      </c>
      <c r="F1657" s="83">
        <v>75</v>
      </c>
      <c r="G1657" s="79">
        <v>10</v>
      </c>
    </row>
    <row r="1658" spans="1:7">
      <c r="A1658" s="79" t="s">
        <v>469</v>
      </c>
      <c r="B1658" s="79" t="s">
        <v>2568</v>
      </c>
      <c r="C1658" s="79" t="s">
        <v>3844</v>
      </c>
      <c r="D1658" s="79" t="s">
        <v>468</v>
      </c>
      <c r="E1658" s="79" t="s">
        <v>6910</v>
      </c>
      <c r="F1658" s="83">
        <v>62.33</v>
      </c>
      <c r="G1658" s="79">
        <v>8</v>
      </c>
    </row>
    <row r="1659" spans="1:7">
      <c r="A1659" s="79" t="s">
        <v>467</v>
      </c>
      <c r="B1659" s="79" t="s">
        <v>2568</v>
      </c>
      <c r="C1659" s="79" t="s">
        <v>3844</v>
      </c>
      <c r="D1659" s="79" t="s">
        <v>466</v>
      </c>
      <c r="E1659" s="79" t="s">
        <v>6910</v>
      </c>
      <c r="F1659" s="83">
        <v>54.86</v>
      </c>
      <c r="G1659" s="79">
        <v>7</v>
      </c>
    </row>
    <row r="1660" spans="1:7">
      <c r="A1660" s="79" t="s">
        <v>465</v>
      </c>
      <c r="B1660" s="79" t="s">
        <v>2568</v>
      </c>
      <c r="C1660" s="79" t="s">
        <v>3844</v>
      </c>
      <c r="D1660" s="79" t="s">
        <v>463</v>
      </c>
      <c r="E1660" s="79" t="s">
        <v>6911</v>
      </c>
      <c r="F1660" s="83">
        <v>56.47</v>
      </c>
      <c r="G1660" s="79">
        <v>7</v>
      </c>
    </row>
    <row r="1661" spans="1:7">
      <c r="A1661" s="79" t="s">
        <v>462</v>
      </c>
      <c r="B1661" s="79" t="s">
        <v>2568</v>
      </c>
      <c r="C1661" s="79" t="s">
        <v>2637</v>
      </c>
      <c r="D1661" s="79" t="s">
        <v>461</v>
      </c>
      <c r="E1661" s="79" t="s">
        <v>6912</v>
      </c>
      <c r="F1661" s="83">
        <v>41.199999999999996</v>
      </c>
      <c r="G1661" s="79">
        <v>5</v>
      </c>
    </row>
    <row r="1662" spans="1:7">
      <c r="A1662" s="79" t="s">
        <v>460</v>
      </c>
      <c r="B1662" s="79" t="s">
        <v>2568</v>
      </c>
      <c r="C1662" s="79" t="s">
        <v>2637</v>
      </c>
      <c r="D1662" s="79" t="s">
        <v>459</v>
      </c>
      <c r="E1662" s="79" t="s">
        <v>6913</v>
      </c>
      <c r="F1662" s="83">
        <v>48.16</v>
      </c>
      <c r="G1662" s="79">
        <v>6</v>
      </c>
    </row>
    <row r="1663" spans="1:7">
      <c r="A1663" s="79" t="s">
        <v>458</v>
      </c>
      <c r="B1663" s="79" t="s">
        <v>2568</v>
      </c>
      <c r="C1663" s="79" t="s">
        <v>2637</v>
      </c>
      <c r="D1663" s="79" t="s">
        <v>457</v>
      </c>
      <c r="E1663" s="79" t="s">
        <v>6914</v>
      </c>
      <c r="F1663" s="83">
        <v>61.09</v>
      </c>
      <c r="G1663" s="79">
        <v>8</v>
      </c>
    </row>
    <row r="1664" spans="1:7">
      <c r="A1664" s="79" t="s">
        <v>456</v>
      </c>
      <c r="B1664" s="79" t="s">
        <v>2568</v>
      </c>
      <c r="C1664" s="79" t="s">
        <v>2637</v>
      </c>
      <c r="D1664" s="79" t="s">
        <v>455</v>
      </c>
      <c r="E1664" s="79" t="s">
        <v>6915</v>
      </c>
      <c r="F1664" s="83">
        <v>60.309999999999995</v>
      </c>
      <c r="G1664" s="79">
        <v>8</v>
      </c>
    </row>
    <row r="1665" spans="1:7">
      <c r="A1665" s="79" t="s">
        <v>454</v>
      </c>
      <c r="B1665" s="79" t="s">
        <v>2568</v>
      </c>
      <c r="C1665" s="79" t="s">
        <v>2637</v>
      </c>
      <c r="D1665" s="79" t="s">
        <v>453</v>
      </c>
      <c r="E1665" s="79" t="s">
        <v>6915</v>
      </c>
      <c r="F1665" s="83">
        <v>76.97</v>
      </c>
      <c r="G1665" s="79">
        <v>10</v>
      </c>
    </row>
    <row r="1666" spans="1:7">
      <c r="A1666" s="79" t="s">
        <v>452</v>
      </c>
      <c r="B1666" s="79" t="s">
        <v>2568</v>
      </c>
      <c r="C1666" s="79" t="s">
        <v>2637</v>
      </c>
      <c r="D1666" s="79" t="s">
        <v>451</v>
      </c>
      <c r="E1666" s="79" t="s">
        <v>6916</v>
      </c>
      <c r="F1666" s="83">
        <v>48.28</v>
      </c>
      <c r="G1666" s="79">
        <v>6</v>
      </c>
    </row>
    <row r="1667" spans="1:7">
      <c r="A1667" s="79" t="s">
        <v>450</v>
      </c>
      <c r="B1667" s="79" t="s">
        <v>2568</v>
      </c>
      <c r="C1667" s="79" t="s">
        <v>2637</v>
      </c>
      <c r="D1667" s="79" t="s">
        <v>449</v>
      </c>
      <c r="E1667" s="79" t="s">
        <v>6917</v>
      </c>
      <c r="F1667" s="83">
        <v>69</v>
      </c>
      <c r="G1667" s="79">
        <v>9</v>
      </c>
    </row>
    <row r="1668" spans="1:7">
      <c r="A1668" s="79" t="s">
        <v>448</v>
      </c>
      <c r="B1668" s="79" t="s">
        <v>2568</v>
      </c>
      <c r="C1668" s="79" t="s">
        <v>2637</v>
      </c>
      <c r="D1668" s="79" t="s">
        <v>447</v>
      </c>
      <c r="E1668" s="79" t="s">
        <v>6918</v>
      </c>
      <c r="F1668" s="83">
        <v>67.540000000000006</v>
      </c>
      <c r="G1668" s="79">
        <v>9</v>
      </c>
    </row>
    <row r="1669" spans="1:7">
      <c r="A1669" s="79" t="s">
        <v>446</v>
      </c>
      <c r="B1669" s="79" t="s">
        <v>2568</v>
      </c>
      <c r="C1669" s="79" t="s">
        <v>2637</v>
      </c>
      <c r="D1669" s="79" t="s">
        <v>445</v>
      </c>
      <c r="E1669" s="79" t="s">
        <v>6919</v>
      </c>
      <c r="F1669" s="83">
        <v>25.439999999999998</v>
      </c>
      <c r="G1669" s="79">
        <v>3</v>
      </c>
    </row>
    <row r="1670" spans="1:7">
      <c r="A1670" s="79" t="s">
        <v>444</v>
      </c>
      <c r="B1670" s="79" t="s">
        <v>2568</v>
      </c>
      <c r="C1670" s="79" t="s">
        <v>2637</v>
      </c>
      <c r="D1670" s="79" t="s">
        <v>443</v>
      </c>
      <c r="E1670" s="79" t="s">
        <v>6920</v>
      </c>
      <c r="F1670" s="83">
        <v>33.879999999999995</v>
      </c>
      <c r="G1670" s="79">
        <v>4</v>
      </c>
    </row>
    <row r="1671" spans="1:7">
      <c r="A1671" s="79" t="s">
        <v>442</v>
      </c>
      <c r="B1671" s="79" t="s">
        <v>2568</v>
      </c>
      <c r="C1671" s="79" t="s">
        <v>2597</v>
      </c>
      <c r="D1671" s="79" t="s">
        <v>441</v>
      </c>
      <c r="E1671" s="79" t="s">
        <v>6921</v>
      </c>
      <c r="F1671" s="83">
        <v>32.61</v>
      </c>
      <c r="G1671" s="79">
        <v>4</v>
      </c>
    </row>
    <row r="1672" spans="1:7">
      <c r="A1672" s="79" t="s">
        <v>440</v>
      </c>
      <c r="B1672" s="79" t="s">
        <v>2568</v>
      </c>
      <c r="C1672" s="79" t="s">
        <v>2597</v>
      </c>
      <c r="D1672" s="79" t="s">
        <v>439</v>
      </c>
      <c r="E1672" s="79" t="s">
        <v>6922</v>
      </c>
      <c r="F1672" s="83">
        <v>41.959999999999994</v>
      </c>
      <c r="G1672" s="79">
        <v>5</v>
      </c>
    </row>
    <row r="1673" spans="1:7">
      <c r="A1673" s="79" t="s">
        <v>438</v>
      </c>
      <c r="B1673" s="79" t="s">
        <v>2568</v>
      </c>
      <c r="C1673" s="79" t="s">
        <v>2597</v>
      </c>
      <c r="D1673" s="79" t="s">
        <v>437</v>
      </c>
      <c r="E1673" s="79" t="s">
        <v>6923</v>
      </c>
      <c r="F1673" s="83">
        <v>60.819999999999993</v>
      </c>
      <c r="G1673" s="79">
        <v>8</v>
      </c>
    </row>
    <row r="1674" spans="1:7">
      <c r="A1674" s="79" t="s">
        <v>436</v>
      </c>
      <c r="B1674" s="79" t="s">
        <v>2568</v>
      </c>
      <c r="C1674" s="79" t="s">
        <v>2597</v>
      </c>
      <c r="D1674" s="79" t="s">
        <v>435</v>
      </c>
      <c r="E1674" s="79" t="s">
        <v>6924</v>
      </c>
      <c r="F1674" s="83">
        <v>52.32</v>
      </c>
      <c r="G1674" s="79">
        <v>7</v>
      </c>
    </row>
    <row r="1675" spans="1:7">
      <c r="A1675" s="79" t="s">
        <v>434</v>
      </c>
      <c r="B1675" s="79" t="s">
        <v>2568</v>
      </c>
      <c r="C1675" s="79" t="s">
        <v>2597</v>
      </c>
      <c r="D1675" s="79" t="s">
        <v>433</v>
      </c>
      <c r="E1675" s="79" t="s">
        <v>6925</v>
      </c>
      <c r="F1675" s="83">
        <v>45.73</v>
      </c>
      <c r="G1675" s="79">
        <v>6</v>
      </c>
    </row>
    <row r="1676" spans="1:7">
      <c r="A1676" s="79" t="s">
        <v>432</v>
      </c>
      <c r="B1676" s="79" t="s">
        <v>2568</v>
      </c>
      <c r="C1676" s="79" t="s">
        <v>2597</v>
      </c>
      <c r="D1676" s="79" t="s">
        <v>431</v>
      </c>
      <c r="E1676" s="79" t="s">
        <v>6926</v>
      </c>
      <c r="F1676" s="83">
        <v>50.360000000000007</v>
      </c>
      <c r="G1676" s="79">
        <v>6</v>
      </c>
    </row>
    <row r="1677" spans="1:7">
      <c r="A1677" s="79" t="s">
        <v>430</v>
      </c>
      <c r="B1677" s="79" t="s">
        <v>2568</v>
      </c>
      <c r="C1677" s="79" t="s">
        <v>2597</v>
      </c>
      <c r="D1677" s="79" t="s">
        <v>428</v>
      </c>
      <c r="E1677" s="79" t="s">
        <v>6927</v>
      </c>
      <c r="F1677" s="83">
        <v>73.260000000000005</v>
      </c>
      <c r="G1677" s="79">
        <v>10</v>
      </c>
    </row>
    <row r="1678" spans="1:7">
      <c r="A1678" s="79" t="s">
        <v>427</v>
      </c>
      <c r="B1678" s="79" t="s">
        <v>2568</v>
      </c>
      <c r="C1678" s="79" t="s">
        <v>2579</v>
      </c>
      <c r="D1678" s="79" t="s">
        <v>426</v>
      </c>
      <c r="E1678" s="79" t="s">
        <v>6928</v>
      </c>
      <c r="F1678" s="83">
        <v>36.75</v>
      </c>
      <c r="G1678" s="79">
        <v>5</v>
      </c>
    </row>
    <row r="1679" spans="1:7">
      <c r="A1679" s="79" t="s">
        <v>425</v>
      </c>
      <c r="B1679" s="79" t="s">
        <v>2568</v>
      </c>
      <c r="C1679" s="79" t="s">
        <v>2579</v>
      </c>
      <c r="D1679" s="79" t="s">
        <v>424</v>
      </c>
      <c r="E1679" s="79" t="s">
        <v>6929</v>
      </c>
      <c r="F1679" s="83">
        <v>57.389999999999993</v>
      </c>
      <c r="G1679" s="79">
        <v>7</v>
      </c>
    </row>
    <row r="1680" spans="1:7">
      <c r="A1680" s="79" t="s">
        <v>423</v>
      </c>
      <c r="B1680" s="79" t="s">
        <v>2568</v>
      </c>
      <c r="C1680" s="79" t="s">
        <v>2579</v>
      </c>
      <c r="D1680" s="79" t="s">
        <v>422</v>
      </c>
      <c r="E1680" s="79" t="s">
        <v>6930</v>
      </c>
      <c r="F1680" s="83">
        <v>50.62</v>
      </c>
      <c r="G1680" s="79">
        <v>7</v>
      </c>
    </row>
    <row r="1681" spans="1:7">
      <c r="A1681" s="79" t="s">
        <v>421</v>
      </c>
      <c r="B1681" s="79" t="s">
        <v>2568</v>
      </c>
      <c r="C1681" s="79" t="s">
        <v>2579</v>
      </c>
      <c r="D1681" s="79" t="s">
        <v>275</v>
      </c>
      <c r="E1681" s="79" t="s">
        <v>6931</v>
      </c>
      <c r="F1681" s="83">
        <v>63.47</v>
      </c>
      <c r="G1681" s="79">
        <v>8</v>
      </c>
    </row>
    <row r="1682" spans="1:7">
      <c r="A1682" s="79" t="s">
        <v>420</v>
      </c>
      <c r="B1682" s="79" t="s">
        <v>2568</v>
      </c>
      <c r="C1682" s="79" t="s">
        <v>2579</v>
      </c>
      <c r="D1682" s="79" t="s">
        <v>419</v>
      </c>
      <c r="E1682" s="79" t="s">
        <v>6932</v>
      </c>
      <c r="F1682" s="83">
        <v>54.49</v>
      </c>
      <c r="G1682" s="79">
        <v>7</v>
      </c>
    </row>
    <row r="1683" spans="1:7">
      <c r="A1683" s="79" t="s">
        <v>418</v>
      </c>
      <c r="B1683" s="79" t="s">
        <v>2568</v>
      </c>
      <c r="C1683" s="79" t="s">
        <v>3845</v>
      </c>
      <c r="D1683" s="79" t="s">
        <v>404</v>
      </c>
      <c r="E1683" s="79" t="s">
        <v>6933</v>
      </c>
      <c r="F1683" s="83">
        <v>44.87</v>
      </c>
      <c r="G1683" s="79">
        <v>6</v>
      </c>
    </row>
    <row r="1684" spans="1:7">
      <c r="A1684" s="79" t="s">
        <v>417</v>
      </c>
      <c r="B1684" s="79" t="s">
        <v>2568</v>
      </c>
      <c r="C1684" s="79" t="s">
        <v>3845</v>
      </c>
      <c r="D1684" s="79" t="s">
        <v>416</v>
      </c>
      <c r="E1684" s="79" t="s">
        <v>6934</v>
      </c>
      <c r="F1684" s="83">
        <v>60.24</v>
      </c>
      <c r="G1684" s="79">
        <v>8</v>
      </c>
    </row>
    <row r="1685" spans="1:7">
      <c r="A1685" s="79" t="s">
        <v>415</v>
      </c>
      <c r="B1685" s="79" t="s">
        <v>2568</v>
      </c>
      <c r="C1685" s="79" t="s">
        <v>3845</v>
      </c>
      <c r="D1685" s="79" t="s">
        <v>414</v>
      </c>
      <c r="E1685" s="79" t="s">
        <v>6933</v>
      </c>
      <c r="F1685" s="83">
        <v>44</v>
      </c>
      <c r="G1685" s="79">
        <v>6</v>
      </c>
    </row>
    <row r="1686" spans="1:7">
      <c r="A1686" s="79" t="s">
        <v>413</v>
      </c>
      <c r="B1686" s="79" t="s">
        <v>2568</v>
      </c>
      <c r="C1686" s="79" t="s">
        <v>3845</v>
      </c>
      <c r="D1686" s="79" t="s">
        <v>412</v>
      </c>
      <c r="E1686" s="79" t="s">
        <v>6935</v>
      </c>
      <c r="F1686" s="83">
        <v>65.510000000000005</v>
      </c>
      <c r="G1686" s="79">
        <v>9</v>
      </c>
    </row>
    <row r="1687" spans="1:7">
      <c r="A1687" s="79" t="s">
        <v>411</v>
      </c>
      <c r="B1687" s="79" t="s">
        <v>2568</v>
      </c>
      <c r="C1687" s="79" t="s">
        <v>3845</v>
      </c>
      <c r="D1687" s="79" t="s">
        <v>410</v>
      </c>
      <c r="E1687" s="79" t="s">
        <v>6936</v>
      </c>
      <c r="F1687" s="83">
        <v>49.370000000000005</v>
      </c>
      <c r="G1687" s="79">
        <v>6</v>
      </c>
    </row>
    <row r="1688" spans="1:7">
      <c r="A1688" s="79" t="s">
        <v>409</v>
      </c>
      <c r="B1688" s="79" t="s">
        <v>2568</v>
      </c>
      <c r="C1688" s="79" t="s">
        <v>3845</v>
      </c>
      <c r="D1688" s="79" t="s">
        <v>408</v>
      </c>
      <c r="E1688" s="79" t="s">
        <v>6937</v>
      </c>
      <c r="F1688" s="83">
        <v>62.51</v>
      </c>
      <c r="G1688" s="79">
        <v>8</v>
      </c>
    </row>
    <row r="1689" spans="1:7">
      <c r="A1689" s="79" t="s">
        <v>407</v>
      </c>
      <c r="B1689" s="79" t="s">
        <v>2568</v>
      </c>
      <c r="C1689" s="79" t="s">
        <v>3845</v>
      </c>
      <c r="D1689" s="79" t="s">
        <v>406</v>
      </c>
      <c r="E1689" s="79" t="s">
        <v>6938</v>
      </c>
      <c r="F1689" s="83">
        <v>50.77</v>
      </c>
      <c r="G1689" s="79">
        <v>7</v>
      </c>
    </row>
    <row r="1690" spans="1:7">
      <c r="A1690" s="79" t="s">
        <v>405</v>
      </c>
      <c r="B1690" s="79" t="s">
        <v>2568</v>
      </c>
      <c r="C1690" s="79" t="s">
        <v>3845</v>
      </c>
      <c r="D1690" s="79" t="s">
        <v>403</v>
      </c>
      <c r="E1690" s="79" t="s">
        <v>6939</v>
      </c>
      <c r="F1690" s="83">
        <v>57.28</v>
      </c>
      <c r="G1690" s="79">
        <v>7</v>
      </c>
    </row>
    <row r="1691" spans="1:7">
      <c r="A1691" s="79" t="s">
        <v>402</v>
      </c>
      <c r="B1691" s="79" t="s">
        <v>2568</v>
      </c>
      <c r="C1691" s="79" t="s">
        <v>2628</v>
      </c>
      <c r="D1691" s="79" t="s">
        <v>385</v>
      </c>
      <c r="E1691" s="79" t="s">
        <v>6940</v>
      </c>
      <c r="F1691" s="83">
        <v>35.79</v>
      </c>
      <c r="G1691" s="79">
        <v>4</v>
      </c>
    </row>
    <row r="1692" spans="1:7">
      <c r="A1692" s="79" t="s">
        <v>401</v>
      </c>
      <c r="B1692" s="79" t="s">
        <v>2568</v>
      </c>
      <c r="C1692" s="79" t="s">
        <v>2628</v>
      </c>
      <c r="D1692" s="79" t="s">
        <v>400</v>
      </c>
      <c r="E1692" s="79" t="s">
        <v>6941</v>
      </c>
      <c r="F1692" s="83">
        <v>29.72</v>
      </c>
      <c r="G1692" s="79">
        <v>4</v>
      </c>
    </row>
    <row r="1693" spans="1:7">
      <c r="A1693" s="79" t="s">
        <v>399</v>
      </c>
      <c r="B1693" s="79" t="s">
        <v>2568</v>
      </c>
      <c r="C1693" s="79" t="s">
        <v>2628</v>
      </c>
      <c r="D1693" s="79" t="s">
        <v>398</v>
      </c>
      <c r="E1693" s="79" t="s">
        <v>6941</v>
      </c>
      <c r="F1693" s="83">
        <v>59.209999999999994</v>
      </c>
      <c r="G1693" s="79">
        <v>8</v>
      </c>
    </row>
    <row r="1694" spans="1:7">
      <c r="A1694" s="79" t="s">
        <v>397</v>
      </c>
      <c r="B1694" s="79" t="s">
        <v>2568</v>
      </c>
      <c r="C1694" s="79" t="s">
        <v>2628</v>
      </c>
      <c r="D1694" s="79" t="s">
        <v>396</v>
      </c>
      <c r="E1694" s="79" t="s">
        <v>6942</v>
      </c>
      <c r="F1694" s="83">
        <v>47.28</v>
      </c>
      <c r="G1694" s="79">
        <v>6</v>
      </c>
    </row>
    <row r="1695" spans="1:7">
      <c r="A1695" s="79" t="s">
        <v>395</v>
      </c>
      <c r="B1695" s="79" t="s">
        <v>2568</v>
      </c>
      <c r="C1695" s="79" t="s">
        <v>2628</v>
      </c>
      <c r="D1695" s="79" t="s">
        <v>394</v>
      </c>
      <c r="E1695" s="79" t="s">
        <v>6943</v>
      </c>
      <c r="F1695" s="83">
        <v>50.06</v>
      </c>
      <c r="G1695" s="79">
        <v>6</v>
      </c>
    </row>
    <row r="1696" spans="1:7">
      <c r="A1696" s="79" t="s">
        <v>393</v>
      </c>
      <c r="B1696" s="79" t="s">
        <v>2568</v>
      </c>
      <c r="C1696" s="79" t="s">
        <v>2628</v>
      </c>
      <c r="D1696" s="79" t="s">
        <v>137</v>
      </c>
      <c r="E1696" s="79" t="s">
        <v>6944</v>
      </c>
      <c r="F1696" s="83">
        <v>51.23</v>
      </c>
      <c r="G1696" s="79">
        <v>7</v>
      </c>
    </row>
    <row r="1697" spans="1:7">
      <c r="A1697" s="79" t="s">
        <v>392</v>
      </c>
      <c r="B1697" s="79" t="s">
        <v>2568</v>
      </c>
      <c r="C1697" s="79" t="s">
        <v>2628</v>
      </c>
      <c r="D1697" s="79" t="s">
        <v>391</v>
      </c>
      <c r="E1697" s="79" t="s">
        <v>6944</v>
      </c>
      <c r="F1697" s="83">
        <v>57.66</v>
      </c>
      <c r="G1697" s="79">
        <v>8</v>
      </c>
    </row>
    <row r="1698" spans="1:7">
      <c r="A1698" s="79" t="s">
        <v>390</v>
      </c>
      <c r="B1698" s="79" t="s">
        <v>2568</v>
      </c>
      <c r="C1698" s="79" t="s">
        <v>2628</v>
      </c>
      <c r="D1698" s="79" t="s">
        <v>389</v>
      </c>
      <c r="E1698" s="79" t="s">
        <v>6945</v>
      </c>
      <c r="F1698" s="83">
        <v>42.9</v>
      </c>
      <c r="G1698" s="79">
        <v>5</v>
      </c>
    </row>
    <row r="1699" spans="1:7">
      <c r="A1699" s="79" t="s">
        <v>388</v>
      </c>
      <c r="B1699" s="79" t="s">
        <v>2568</v>
      </c>
      <c r="C1699" s="79" t="s">
        <v>2628</v>
      </c>
      <c r="D1699" s="79" t="s">
        <v>387</v>
      </c>
      <c r="E1699" s="79" t="s">
        <v>6946</v>
      </c>
      <c r="F1699" s="83">
        <v>51.43</v>
      </c>
      <c r="G1699" s="79">
        <v>7</v>
      </c>
    </row>
    <row r="1700" spans="1:7">
      <c r="A1700" s="79" t="s">
        <v>386</v>
      </c>
      <c r="B1700" s="79" t="s">
        <v>2568</v>
      </c>
      <c r="C1700" s="79" t="s">
        <v>2628</v>
      </c>
      <c r="D1700" s="79" t="s">
        <v>384</v>
      </c>
      <c r="E1700" s="79" t="s">
        <v>6947</v>
      </c>
      <c r="F1700" s="83">
        <v>36.58</v>
      </c>
      <c r="G1700" s="79">
        <v>5</v>
      </c>
    </row>
    <row r="1701" spans="1:7">
      <c r="A1701" s="79" t="s">
        <v>383</v>
      </c>
      <c r="B1701" s="79" t="s">
        <v>2568</v>
      </c>
      <c r="C1701" s="79" t="s">
        <v>2578</v>
      </c>
      <c r="D1701" s="79" t="s">
        <v>382</v>
      </c>
      <c r="E1701" s="79" t="s">
        <v>6948</v>
      </c>
      <c r="F1701" s="83">
        <v>34.21</v>
      </c>
      <c r="G1701" s="79">
        <v>4</v>
      </c>
    </row>
    <row r="1702" spans="1:7">
      <c r="A1702" s="79" t="s">
        <v>381</v>
      </c>
      <c r="B1702" s="79" t="s">
        <v>2568</v>
      </c>
      <c r="C1702" s="79" t="s">
        <v>2578</v>
      </c>
      <c r="D1702" s="79" t="s">
        <v>380</v>
      </c>
      <c r="E1702" s="79" t="s">
        <v>6949</v>
      </c>
      <c r="F1702" s="83">
        <v>61.6</v>
      </c>
      <c r="G1702" s="79">
        <v>8</v>
      </c>
    </row>
    <row r="1703" spans="1:7">
      <c r="A1703" s="79" t="s">
        <v>379</v>
      </c>
      <c r="B1703" s="79" t="s">
        <v>2568</v>
      </c>
      <c r="C1703" s="79" t="s">
        <v>2578</v>
      </c>
      <c r="D1703" s="79" t="s">
        <v>378</v>
      </c>
      <c r="E1703" s="79" t="s">
        <v>6950</v>
      </c>
      <c r="F1703" s="83">
        <v>43.65</v>
      </c>
      <c r="G1703" s="79">
        <v>6</v>
      </c>
    </row>
    <row r="1704" spans="1:7">
      <c r="A1704" s="79" t="s">
        <v>377</v>
      </c>
      <c r="B1704" s="79" t="s">
        <v>2568</v>
      </c>
      <c r="C1704" s="79" t="s">
        <v>2578</v>
      </c>
      <c r="D1704" s="79" t="s">
        <v>376</v>
      </c>
      <c r="E1704" s="79" t="s">
        <v>6951</v>
      </c>
      <c r="F1704" s="83">
        <v>45.89</v>
      </c>
      <c r="G1704" s="79">
        <v>6</v>
      </c>
    </row>
    <row r="1705" spans="1:7">
      <c r="A1705" s="79" t="s">
        <v>375</v>
      </c>
      <c r="B1705" s="79" t="s">
        <v>2568</v>
      </c>
      <c r="C1705" s="79" t="s">
        <v>2578</v>
      </c>
      <c r="D1705" s="79" t="s">
        <v>374</v>
      </c>
      <c r="E1705" s="79" t="s">
        <v>6952</v>
      </c>
      <c r="F1705" s="83">
        <v>63.72999999999999</v>
      </c>
      <c r="G1705" s="79">
        <v>8</v>
      </c>
    </row>
    <row r="1706" spans="1:7">
      <c r="A1706" s="79" t="s">
        <v>373</v>
      </c>
      <c r="B1706" s="79" t="s">
        <v>2568</v>
      </c>
      <c r="C1706" s="79" t="s">
        <v>2578</v>
      </c>
      <c r="D1706" s="79" t="s">
        <v>372</v>
      </c>
      <c r="E1706" s="79" t="s">
        <v>6953</v>
      </c>
      <c r="F1706" s="83">
        <v>54.37</v>
      </c>
      <c r="G1706" s="79">
        <v>7</v>
      </c>
    </row>
    <row r="1707" spans="1:7">
      <c r="A1707" s="79" t="s">
        <v>371</v>
      </c>
      <c r="B1707" s="79" t="s">
        <v>2568</v>
      </c>
      <c r="C1707" s="79" t="s">
        <v>2578</v>
      </c>
      <c r="D1707" s="79" t="s">
        <v>370</v>
      </c>
      <c r="E1707" s="79" t="s">
        <v>6954</v>
      </c>
      <c r="F1707" s="83">
        <v>52.76</v>
      </c>
      <c r="G1707" s="79">
        <v>7</v>
      </c>
    </row>
    <row r="1708" spans="1:7">
      <c r="A1708" s="79" t="s">
        <v>369</v>
      </c>
      <c r="B1708" s="79" t="s">
        <v>2568</v>
      </c>
      <c r="C1708" s="79" t="s">
        <v>2578</v>
      </c>
      <c r="D1708" s="79" t="s">
        <v>275</v>
      </c>
      <c r="E1708" s="79" t="s">
        <v>6955</v>
      </c>
      <c r="F1708" s="83">
        <v>64.64</v>
      </c>
      <c r="G1708" s="79">
        <v>9</v>
      </c>
    </row>
    <row r="1709" spans="1:7">
      <c r="A1709" s="79" t="s">
        <v>368</v>
      </c>
      <c r="B1709" s="79" t="s">
        <v>2568</v>
      </c>
      <c r="C1709" s="79" t="s">
        <v>2578</v>
      </c>
      <c r="D1709" s="79" t="s">
        <v>367</v>
      </c>
      <c r="E1709" s="79" t="s">
        <v>6956</v>
      </c>
      <c r="F1709" s="83">
        <v>32.97</v>
      </c>
      <c r="G1709" s="79">
        <v>4</v>
      </c>
    </row>
    <row r="1710" spans="1:7">
      <c r="A1710" s="79" t="s">
        <v>366</v>
      </c>
      <c r="B1710" s="79" t="s">
        <v>2568</v>
      </c>
      <c r="C1710" s="79" t="s">
        <v>2569</v>
      </c>
      <c r="D1710" s="79" t="s">
        <v>360</v>
      </c>
      <c r="E1710" s="79" t="s">
        <v>6957</v>
      </c>
      <c r="F1710" s="83">
        <v>62.5</v>
      </c>
      <c r="G1710" s="79">
        <v>8</v>
      </c>
    </row>
    <row r="1711" spans="1:7">
      <c r="A1711" s="79" t="s">
        <v>365</v>
      </c>
      <c r="B1711" s="79" t="s">
        <v>2568</v>
      </c>
      <c r="C1711" s="79" t="s">
        <v>2569</v>
      </c>
      <c r="D1711" s="79" t="s">
        <v>364</v>
      </c>
      <c r="E1711" s="79" t="s">
        <v>6958</v>
      </c>
      <c r="F1711" s="83">
        <v>69.73</v>
      </c>
      <c r="G1711" s="79">
        <v>9</v>
      </c>
    </row>
    <row r="1712" spans="1:7">
      <c r="A1712" s="79" t="s">
        <v>363</v>
      </c>
      <c r="B1712" s="79" t="s">
        <v>2568</v>
      </c>
      <c r="C1712" s="79" t="s">
        <v>2569</v>
      </c>
      <c r="D1712" s="79" t="s">
        <v>362</v>
      </c>
      <c r="E1712" s="79" t="s">
        <v>6959</v>
      </c>
      <c r="F1712" s="83">
        <v>66.78</v>
      </c>
      <c r="G1712" s="79">
        <v>9</v>
      </c>
    </row>
    <row r="1713" spans="1:7">
      <c r="A1713" s="79" t="s">
        <v>361</v>
      </c>
      <c r="B1713" s="79" t="s">
        <v>2568</v>
      </c>
      <c r="C1713" s="79" t="s">
        <v>2569</v>
      </c>
      <c r="D1713" s="79" t="s">
        <v>359</v>
      </c>
      <c r="E1713" s="79" t="s">
        <v>6960</v>
      </c>
      <c r="F1713" s="83">
        <v>65.05</v>
      </c>
      <c r="G1713" s="79">
        <v>9</v>
      </c>
    </row>
    <row r="1714" spans="1:7">
      <c r="A1714" s="79" t="s">
        <v>358</v>
      </c>
      <c r="B1714" s="79" t="s">
        <v>2568</v>
      </c>
      <c r="C1714" s="79" t="s">
        <v>2675</v>
      </c>
      <c r="D1714" s="79" t="s">
        <v>357</v>
      </c>
      <c r="E1714" s="79" t="s">
        <v>6961</v>
      </c>
      <c r="F1714" s="83">
        <v>45.22</v>
      </c>
      <c r="G1714" s="79">
        <v>6</v>
      </c>
    </row>
    <row r="1715" spans="1:7">
      <c r="A1715" s="79" t="s">
        <v>356</v>
      </c>
      <c r="B1715" s="79" t="s">
        <v>2568</v>
      </c>
      <c r="C1715" s="79" t="s">
        <v>2675</v>
      </c>
      <c r="D1715" s="79" t="s">
        <v>355</v>
      </c>
      <c r="E1715" s="79" t="s">
        <v>6962</v>
      </c>
      <c r="F1715" s="83">
        <v>29.15</v>
      </c>
      <c r="G1715" s="79">
        <v>3</v>
      </c>
    </row>
    <row r="1716" spans="1:7">
      <c r="A1716" s="79" t="s">
        <v>354</v>
      </c>
      <c r="B1716" s="79" t="s">
        <v>2568</v>
      </c>
      <c r="C1716" s="79" t="s">
        <v>2675</v>
      </c>
      <c r="D1716" s="79" t="s">
        <v>353</v>
      </c>
      <c r="E1716" s="79" t="s">
        <v>6963</v>
      </c>
      <c r="F1716" s="83">
        <v>46.81</v>
      </c>
      <c r="G1716" s="79">
        <v>6</v>
      </c>
    </row>
    <row r="1717" spans="1:7">
      <c r="A1717" s="79" t="s">
        <v>352</v>
      </c>
      <c r="B1717" s="79" t="s">
        <v>2568</v>
      </c>
      <c r="C1717" s="79" t="s">
        <v>2675</v>
      </c>
      <c r="D1717" s="79" t="s">
        <v>351</v>
      </c>
      <c r="E1717" s="79" t="s">
        <v>6964</v>
      </c>
      <c r="F1717" s="83">
        <v>65.34</v>
      </c>
      <c r="G1717" s="79">
        <v>9</v>
      </c>
    </row>
    <row r="1718" spans="1:7">
      <c r="A1718" s="79" t="s">
        <v>350</v>
      </c>
      <c r="B1718" s="79" t="s">
        <v>2568</v>
      </c>
      <c r="C1718" s="79" t="s">
        <v>2675</v>
      </c>
      <c r="D1718" s="79" t="s">
        <v>349</v>
      </c>
      <c r="E1718" s="79" t="s">
        <v>6965</v>
      </c>
      <c r="F1718" s="83">
        <v>60.629999999999995</v>
      </c>
      <c r="G1718" s="79">
        <v>8</v>
      </c>
    </row>
    <row r="1719" spans="1:7">
      <c r="A1719" s="79" t="s">
        <v>348</v>
      </c>
      <c r="B1719" s="79" t="s">
        <v>2568</v>
      </c>
      <c r="C1719" s="79" t="s">
        <v>3863</v>
      </c>
      <c r="D1719" s="79" t="s">
        <v>347</v>
      </c>
      <c r="E1719" s="79" t="s">
        <v>6966</v>
      </c>
      <c r="F1719" s="83">
        <v>17.45</v>
      </c>
      <c r="G1719" s="79">
        <v>2</v>
      </c>
    </row>
    <row r="1720" spans="1:7">
      <c r="A1720" s="79" t="s">
        <v>346</v>
      </c>
      <c r="B1720" s="79" t="s">
        <v>2568</v>
      </c>
      <c r="C1720" s="79" t="s">
        <v>3863</v>
      </c>
      <c r="D1720" s="79" t="s">
        <v>345</v>
      </c>
      <c r="E1720" s="79" t="s">
        <v>6967</v>
      </c>
      <c r="F1720" s="83">
        <v>35.21</v>
      </c>
      <c r="G1720" s="79">
        <v>4</v>
      </c>
    </row>
    <row r="1721" spans="1:7">
      <c r="A1721" s="79" t="s">
        <v>344</v>
      </c>
      <c r="B1721" s="79" t="s">
        <v>2568</v>
      </c>
      <c r="C1721" s="79" t="s">
        <v>3863</v>
      </c>
      <c r="D1721" s="79" t="s">
        <v>343</v>
      </c>
      <c r="E1721" s="79" t="s">
        <v>6967</v>
      </c>
      <c r="F1721" s="83">
        <v>32.049999999999997</v>
      </c>
      <c r="G1721" s="79">
        <v>4</v>
      </c>
    </row>
    <row r="1722" spans="1:7">
      <c r="A1722" s="79" t="s">
        <v>342</v>
      </c>
      <c r="B1722" s="79" t="s">
        <v>2568</v>
      </c>
      <c r="C1722" s="79" t="s">
        <v>3863</v>
      </c>
      <c r="D1722" s="79" t="s">
        <v>341</v>
      </c>
      <c r="E1722" s="79" t="s">
        <v>6967</v>
      </c>
      <c r="F1722" s="83">
        <v>48.809999999999995</v>
      </c>
      <c r="G1722" s="79">
        <v>6</v>
      </c>
    </row>
    <row r="1723" spans="1:7">
      <c r="A1723" s="79" t="s">
        <v>340</v>
      </c>
      <c r="B1723" s="79" t="s">
        <v>2568</v>
      </c>
      <c r="C1723" s="79" t="s">
        <v>3863</v>
      </c>
      <c r="D1723" s="79" t="s">
        <v>339</v>
      </c>
      <c r="E1723" s="79" t="s">
        <v>6968</v>
      </c>
      <c r="F1723" s="83">
        <v>17.45</v>
      </c>
      <c r="G1723" s="79">
        <v>2</v>
      </c>
    </row>
    <row r="1724" spans="1:7">
      <c r="A1724" s="79" t="s">
        <v>338</v>
      </c>
      <c r="B1724" s="79" t="s">
        <v>2568</v>
      </c>
      <c r="C1724" s="79" t="s">
        <v>2638</v>
      </c>
      <c r="D1724" s="79" t="s">
        <v>320</v>
      </c>
      <c r="E1724" s="79" t="s">
        <v>6968</v>
      </c>
      <c r="F1724" s="83">
        <v>40.6</v>
      </c>
      <c r="G1724" s="79">
        <v>5</v>
      </c>
    </row>
    <row r="1725" spans="1:7">
      <c r="A1725" s="79" t="s">
        <v>337</v>
      </c>
      <c r="B1725" s="79" t="s">
        <v>2568</v>
      </c>
      <c r="C1725" s="79" t="s">
        <v>2638</v>
      </c>
      <c r="D1725" s="79" t="s">
        <v>336</v>
      </c>
      <c r="E1725" s="79" t="s">
        <v>6969</v>
      </c>
      <c r="F1725" s="83">
        <v>56.2</v>
      </c>
      <c r="G1725" s="79">
        <v>7</v>
      </c>
    </row>
    <row r="1726" spans="1:7">
      <c r="A1726" s="79" t="s">
        <v>335</v>
      </c>
      <c r="B1726" s="79" t="s">
        <v>2568</v>
      </c>
      <c r="C1726" s="79" t="s">
        <v>2638</v>
      </c>
      <c r="D1726" s="79" t="s">
        <v>334</v>
      </c>
      <c r="E1726" s="79" t="s">
        <v>6970</v>
      </c>
      <c r="F1726" s="83">
        <v>25.1</v>
      </c>
      <c r="G1726" s="79">
        <v>3</v>
      </c>
    </row>
    <row r="1727" spans="1:7">
      <c r="A1727" s="79" t="s">
        <v>333</v>
      </c>
      <c r="B1727" s="79" t="s">
        <v>2568</v>
      </c>
      <c r="C1727" s="79" t="s">
        <v>2638</v>
      </c>
      <c r="D1727" s="79" t="s">
        <v>332</v>
      </c>
      <c r="E1727" s="79" t="s">
        <v>6971</v>
      </c>
      <c r="F1727" s="83">
        <v>69.89</v>
      </c>
      <c r="G1727" s="79">
        <v>9</v>
      </c>
    </row>
    <row r="1728" spans="1:7">
      <c r="A1728" s="79" t="s">
        <v>331</v>
      </c>
      <c r="B1728" s="79" t="s">
        <v>2568</v>
      </c>
      <c r="C1728" s="79" t="s">
        <v>2638</v>
      </c>
      <c r="D1728" s="79" t="s">
        <v>330</v>
      </c>
      <c r="E1728" s="79" t="s">
        <v>6972</v>
      </c>
      <c r="F1728" s="83">
        <v>37.99</v>
      </c>
      <c r="G1728" s="79">
        <v>5</v>
      </c>
    </row>
    <row r="1729" spans="1:7">
      <c r="A1729" s="79" t="s">
        <v>329</v>
      </c>
      <c r="B1729" s="79" t="s">
        <v>2568</v>
      </c>
      <c r="C1729" s="79" t="s">
        <v>2638</v>
      </c>
      <c r="D1729" s="79" t="s">
        <v>328</v>
      </c>
      <c r="E1729" s="79" t="s">
        <v>6964</v>
      </c>
      <c r="F1729" s="83">
        <v>59.660000000000004</v>
      </c>
      <c r="G1729" s="79">
        <v>8</v>
      </c>
    </row>
    <row r="1730" spans="1:7">
      <c r="A1730" s="79" t="s">
        <v>327</v>
      </c>
      <c r="B1730" s="79" t="s">
        <v>2568</v>
      </c>
      <c r="C1730" s="79" t="s">
        <v>2638</v>
      </c>
      <c r="D1730" s="79" t="s">
        <v>326</v>
      </c>
      <c r="E1730" s="79" t="s">
        <v>6968</v>
      </c>
      <c r="F1730" s="83">
        <v>43.01</v>
      </c>
      <c r="G1730" s="79">
        <v>5</v>
      </c>
    </row>
    <row r="1731" spans="1:7">
      <c r="A1731" s="79" t="s">
        <v>325</v>
      </c>
      <c r="B1731" s="79" t="s">
        <v>2568</v>
      </c>
      <c r="C1731" s="79" t="s">
        <v>2638</v>
      </c>
      <c r="D1731" s="79" t="s">
        <v>324</v>
      </c>
      <c r="E1731" s="79" t="s">
        <v>6973</v>
      </c>
      <c r="F1731" s="83">
        <v>32.86</v>
      </c>
      <c r="G1731" s="79">
        <v>4</v>
      </c>
    </row>
    <row r="1732" spans="1:7">
      <c r="A1732" s="79" t="s">
        <v>323</v>
      </c>
      <c r="B1732" s="79" t="s">
        <v>2568</v>
      </c>
      <c r="C1732" s="79" t="s">
        <v>2638</v>
      </c>
      <c r="D1732" s="79" t="s">
        <v>322</v>
      </c>
      <c r="E1732" s="79" t="s">
        <v>6974</v>
      </c>
      <c r="F1732" s="83">
        <v>33.69</v>
      </c>
      <c r="G1732" s="79">
        <v>4</v>
      </c>
    </row>
    <row r="1733" spans="1:7">
      <c r="A1733" s="79" t="s">
        <v>321</v>
      </c>
      <c r="B1733" s="79" t="s">
        <v>2568</v>
      </c>
      <c r="C1733" s="79" t="s">
        <v>2638</v>
      </c>
      <c r="D1733" s="79" t="s">
        <v>319</v>
      </c>
      <c r="E1733" s="79" t="s">
        <v>6968</v>
      </c>
      <c r="F1733" s="83">
        <v>34.94</v>
      </c>
      <c r="G1733" s="79">
        <v>4</v>
      </c>
    </row>
    <row r="1734" spans="1:7">
      <c r="A1734" s="79" t="s">
        <v>318</v>
      </c>
      <c r="B1734" s="79" t="s">
        <v>2568</v>
      </c>
      <c r="C1734" s="79" t="s">
        <v>2682</v>
      </c>
      <c r="D1734" s="79" t="s">
        <v>306</v>
      </c>
      <c r="E1734" s="79" t="s">
        <v>6975</v>
      </c>
      <c r="F1734" s="83">
        <v>44.46</v>
      </c>
      <c r="G1734" s="79">
        <v>6</v>
      </c>
    </row>
    <row r="1735" spans="1:7">
      <c r="A1735" s="79" t="s">
        <v>317</v>
      </c>
      <c r="B1735" s="79" t="s">
        <v>2568</v>
      </c>
      <c r="C1735" s="79" t="s">
        <v>2682</v>
      </c>
      <c r="D1735" s="79" t="s">
        <v>316</v>
      </c>
      <c r="E1735" s="79" t="s">
        <v>6976</v>
      </c>
      <c r="F1735" s="83">
        <v>55.09</v>
      </c>
      <c r="G1735" s="79">
        <v>7</v>
      </c>
    </row>
    <row r="1736" spans="1:7">
      <c r="A1736" s="79" t="s">
        <v>315</v>
      </c>
      <c r="B1736" s="79" t="s">
        <v>2568</v>
      </c>
      <c r="C1736" s="79" t="s">
        <v>2682</v>
      </c>
      <c r="D1736" s="79" t="s">
        <v>314</v>
      </c>
      <c r="E1736" s="79" t="s">
        <v>6977</v>
      </c>
      <c r="F1736" s="83">
        <v>64.98</v>
      </c>
      <c r="G1736" s="79">
        <v>9</v>
      </c>
    </row>
    <row r="1737" spans="1:7">
      <c r="A1737" s="79" t="s">
        <v>313</v>
      </c>
      <c r="B1737" s="79" t="s">
        <v>2568</v>
      </c>
      <c r="C1737" s="79" t="s">
        <v>2682</v>
      </c>
      <c r="D1737" s="79" t="s">
        <v>312</v>
      </c>
      <c r="E1737" s="79" t="s">
        <v>6978</v>
      </c>
      <c r="F1737" s="83">
        <v>40.42</v>
      </c>
      <c r="G1737" s="79">
        <v>5</v>
      </c>
    </row>
    <row r="1738" spans="1:7">
      <c r="A1738" s="79" t="s">
        <v>311</v>
      </c>
      <c r="B1738" s="79" t="s">
        <v>2568</v>
      </c>
      <c r="C1738" s="79" t="s">
        <v>2682</v>
      </c>
      <c r="D1738" s="79" t="s">
        <v>310</v>
      </c>
      <c r="E1738" s="79" t="s">
        <v>6979</v>
      </c>
      <c r="F1738" s="83">
        <v>48.559999999999995</v>
      </c>
      <c r="G1738" s="79">
        <v>6</v>
      </c>
    </row>
    <row r="1739" spans="1:7">
      <c r="A1739" s="79" t="s">
        <v>309</v>
      </c>
      <c r="B1739" s="79" t="s">
        <v>2568</v>
      </c>
      <c r="C1739" s="79" t="s">
        <v>2682</v>
      </c>
      <c r="D1739" s="79" t="s">
        <v>308</v>
      </c>
      <c r="E1739" s="79" t="s">
        <v>6980</v>
      </c>
      <c r="F1739" s="83">
        <v>53.449999999999989</v>
      </c>
      <c r="G1739" s="79">
        <v>7</v>
      </c>
    </row>
    <row r="1740" spans="1:7">
      <c r="A1740" s="79" t="s">
        <v>307</v>
      </c>
      <c r="B1740" s="79" t="s">
        <v>2568</v>
      </c>
      <c r="C1740" s="79" t="s">
        <v>2682</v>
      </c>
      <c r="D1740" s="79" t="s">
        <v>305</v>
      </c>
      <c r="E1740" s="79" t="s">
        <v>6981</v>
      </c>
      <c r="F1740" s="83">
        <v>50.239999999999995</v>
      </c>
      <c r="G1740" s="79">
        <v>6</v>
      </c>
    </row>
    <row r="1741" spans="1:7">
      <c r="A1741" s="79" t="s">
        <v>304</v>
      </c>
      <c r="B1741" s="79" t="s">
        <v>2543</v>
      </c>
      <c r="C1741" s="79" t="s">
        <v>2655</v>
      </c>
      <c r="D1741" s="79" t="s">
        <v>294</v>
      </c>
      <c r="E1741" s="79" t="s">
        <v>6982</v>
      </c>
      <c r="F1741" s="83">
        <v>26.200000000000003</v>
      </c>
      <c r="G1741" s="79">
        <v>3</v>
      </c>
    </row>
    <row r="1742" spans="1:7">
      <c r="A1742" s="79" t="s">
        <v>303</v>
      </c>
      <c r="B1742" s="79" t="s">
        <v>2543</v>
      </c>
      <c r="C1742" s="79" t="s">
        <v>2655</v>
      </c>
      <c r="D1742" s="79" t="s">
        <v>302</v>
      </c>
      <c r="E1742" s="79" t="s">
        <v>6983</v>
      </c>
      <c r="F1742" s="83">
        <v>26.729999999999997</v>
      </c>
      <c r="G1742" s="79">
        <v>3</v>
      </c>
    </row>
    <row r="1743" spans="1:7">
      <c r="A1743" s="79" t="s">
        <v>301</v>
      </c>
      <c r="B1743" s="79" t="s">
        <v>2543</v>
      </c>
      <c r="C1743" s="79" t="s">
        <v>2655</v>
      </c>
      <c r="D1743" s="79" t="s">
        <v>300</v>
      </c>
      <c r="E1743" s="79" t="s">
        <v>6984</v>
      </c>
      <c r="F1743" s="83">
        <v>11.61</v>
      </c>
      <c r="G1743" s="79">
        <v>1</v>
      </c>
    </row>
    <row r="1744" spans="1:7">
      <c r="A1744" s="79" t="s">
        <v>299</v>
      </c>
      <c r="B1744" s="79" t="s">
        <v>2543</v>
      </c>
      <c r="C1744" s="79" t="s">
        <v>2655</v>
      </c>
      <c r="D1744" s="79" t="s">
        <v>298</v>
      </c>
      <c r="E1744" s="79" t="s">
        <v>6985</v>
      </c>
      <c r="F1744" s="83">
        <v>39.67</v>
      </c>
      <c r="G1744" s="79">
        <v>5</v>
      </c>
    </row>
    <row r="1745" spans="1:7">
      <c r="A1745" s="79" t="s">
        <v>297</v>
      </c>
      <c r="B1745" s="79" t="s">
        <v>2543</v>
      </c>
      <c r="C1745" s="79" t="s">
        <v>2655</v>
      </c>
      <c r="D1745" s="79" t="s">
        <v>296</v>
      </c>
      <c r="E1745" s="79" t="s">
        <v>6986</v>
      </c>
      <c r="F1745" s="83">
        <v>23.54</v>
      </c>
      <c r="G1745" s="79">
        <v>3</v>
      </c>
    </row>
    <row r="1746" spans="1:7">
      <c r="A1746" s="79" t="s">
        <v>295</v>
      </c>
      <c r="B1746" s="79" t="s">
        <v>2543</v>
      </c>
      <c r="C1746" s="79" t="s">
        <v>2655</v>
      </c>
      <c r="D1746" s="79" t="s">
        <v>293</v>
      </c>
      <c r="E1746" s="79" t="s">
        <v>6987</v>
      </c>
      <c r="F1746" s="83">
        <v>31.630000000000003</v>
      </c>
      <c r="G1746" s="79">
        <v>4</v>
      </c>
    </row>
    <row r="1747" spans="1:7">
      <c r="A1747" s="79" t="s">
        <v>292</v>
      </c>
      <c r="B1747" s="79" t="s">
        <v>2543</v>
      </c>
      <c r="C1747" s="79" t="s">
        <v>2549</v>
      </c>
      <c r="D1747" s="79" t="s">
        <v>283</v>
      </c>
      <c r="E1747" s="79" t="s">
        <v>6988</v>
      </c>
      <c r="F1747" s="83">
        <v>23.16</v>
      </c>
      <c r="G1747" s="79">
        <v>3</v>
      </c>
    </row>
    <row r="1748" spans="1:7">
      <c r="A1748" s="79" t="s">
        <v>291</v>
      </c>
      <c r="B1748" s="79" t="s">
        <v>2543</v>
      </c>
      <c r="C1748" s="79" t="s">
        <v>2549</v>
      </c>
      <c r="D1748" s="79" t="s">
        <v>290</v>
      </c>
      <c r="E1748" s="79" t="s">
        <v>6989</v>
      </c>
      <c r="F1748" s="83">
        <v>45.68</v>
      </c>
      <c r="G1748" s="79">
        <v>6</v>
      </c>
    </row>
    <row r="1749" spans="1:7">
      <c r="A1749" s="79" t="s">
        <v>289</v>
      </c>
      <c r="B1749" s="79" t="s">
        <v>2543</v>
      </c>
      <c r="C1749" s="79" t="s">
        <v>2549</v>
      </c>
      <c r="D1749" s="79" t="s">
        <v>288</v>
      </c>
      <c r="E1749" s="79" t="s">
        <v>6990</v>
      </c>
      <c r="F1749" s="83">
        <v>35.22</v>
      </c>
      <c r="G1749" s="79">
        <v>4</v>
      </c>
    </row>
    <row r="1750" spans="1:7">
      <c r="A1750" s="79" t="s">
        <v>287</v>
      </c>
      <c r="B1750" s="79" t="s">
        <v>2543</v>
      </c>
      <c r="C1750" s="79" t="s">
        <v>2549</v>
      </c>
      <c r="D1750" s="79" t="s">
        <v>261</v>
      </c>
      <c r="E1750" s="79" t="s">
        <v>6991</v>
      </c>
      <c r="F1750" s="83">
        <v>30.380000000000003</v>
      </c>
      <c r="G1750" s="79">
        <v>4</v>
      </c>
    </row>
    <row r="1751" spans="1:7">
      <c r="A1751" s="79" t="s">
        <v>286</v>
      </c>
      <c r="B1751" s="79" t="s">
        <v>2543</v>
      </c>
      <c r="C1751" s="79" t="s">
        <v>2549</v>
      </c>
      <c r="D1751" s="79" t="s">
        <v>285</v>
      </c>
      <c r="E1751" s="79" t="s">
        <v>6992</v>
      </c>
      <c r="F1751" s="83">
        <v>37.480000000000004</v>
      </c>
      <c r="G1751" s="79">
        <v>5</v>
      </c>
    </row>
    <row r="1752" spans="1:7">
      <c r="A1752" s="79" t="s">
        <v>284</v>
      </c>
      <c r="B1752" s="79" t="s">
        <v>2543</v>
      </c>
      <c r="C1752" s="79" t="s">
        <v>2549</v>
      </c>
      <c r="D1752" s="79" t="s">
        <v>282</v>
      </c>
      <c r="E1752" s="79" t="s">
        <v>6992</v>
      </c>
      <c r="F1752" s="83">
        <v>31.759999999999998</v>
      </c>
      <c r="G1752" s="79">
        <v>4</v>
      </c>
    </row>
    <row r="1753" spans="1:7">
      <c r="A1753" s="79" t="s">
        <v>281</v>
      </c>
      <c r="B1753" s="79" t="s">
        <v>2543</v>
      </c>
      <c r="C1753" s="79" t="s">
        <v>2676</v>
      </c>
      <c r="D1753" s="79" t="s">
        <v>280</v>
      </c>
      <c r="E1753" s="79" t="s">
        <v>6993</v>
      </c>
      <c r="F1753" s="83">
        <v>53.080000000000005</v>
      </c>
      <c r="G1753" s="79">
        <v>7</v>
      </c>
    </row>
    <row r="1754" spans="1:7">
      <c r="A1754" s="79" t="s">
        <v>279</v>
      </c>
      <c r="B1754" s="79" t="s">
        <v>2543</v>
      </c>
      <c r="C1754" s="79" t="s">
        <v>2676</v>
      </c>
      <c r="D1754" s="79" t="s">
        <v>278</v>
      </c>
      <c r="E1754" s="79" t="s">
        <v>6994</v>
      </c>
      <c r="F1754" s="83">
        <v>26.11</v>
      </c>
      <c r="G1754" s="79">
        <v>3</v>
      </c>
    </row>
    <row r="1755" spans="1:7">
      <c r="A1755" s="79" t="s">
        <v>277</v>
      </c>
      <c r="B1755" s="79" t="s">
        <v>2543</v>
      </c>
      <c r="C1755" s="79" t="s">
        <v>2676</v>
      </c>
      <c r="D1755" s="79" t="s">
        <v>161</v>
      </c>
      <c r="E1755" s="79" t="s">
        <v>6993</v>
      </c>
      <c r="F1755" s="83">
        <v>52.22</v>
      </c>
      <c r="G1755" s="79">
        <v>7</v>
      </c>
    </row>
    <row r="1756" spans="1:7">
      <c r="A1756" s="79" t="s">
        <v>276</v>
      </c>
      <c r="B1756" s="79" t="s">
        <v>2543</v>
      </c>
      <c r="C1756" s="79" t="s">
        <v>2676</v>
      </c>
      <c r="D1756" s="79" t="s">
        <v>275</v>
      </c>
      <c r="E1756" s="79" t="s">
        <v>6993</v>
      </c>
      <c r="F1756" s="83">
        <v>52.959999999999994</v>
      </c>
      <c r="G1756" s="79">
        <v>7</v>
      </c>
    </row>
    <row r="1757" spans="1:7">
      <c r="A1757" s="79" t="s">
        <v>274</v>
      </c>
      <c r="B1757" s="79" t="s">
        <v>2543</v>
      </c>
      <c r="C1757" s="79" t="s">
        <v>2676</v>
      </c>
      <c r="D1757" s="79" t="s">
        <v>273</v>
      </c>
      <c r="E1757" s="79" t="s">
        <v>6995</v>
      </c>
      <c r="F1757" s="83">
        <v>40.92521</v>
      </c>
      <c r="G1757" s="79">
        <v>5</v>
      </c>
    </row>
    <row r="1758" spans="1:7">
      <c r="A1758" s="79" t="s">
        <v>272</v>
      </c>
      <c r="B1758" s="79" t="s">
        <v>2543</v>
      </c>
      <c r="C1758" s="79" t="s">
        <v>2604</v>
      </c>
      <c r="D1758" s="79" t="s">
        <v>271</v>
      </c>
      <c r="E1758" s="79" t="s">
        <v>6996</v>
      </c>
      <c r="F1758" s="83">
        <v>32.910000000000004</v>
      </c>
      <c r="G1758" s="79">
        <v>4</v>
      </c>
    </row>
    <row r="1759" spans="1:7">
      <c r="A1759" s="79" t="s">
        <v>270</v>
      </c>
      <c r="B1759" s="79" t="s">
        <v>2543</v>
      </c>
      <c r="C1759" s="79" t="s">
        <v>2604</v>
      </c>
      <c r="D1759" s="79" t="s">
        <v>269</v>
      </c>
      <c r="E1759" s="79" t="s">
        <v>6997</v>
      </c>
      <c r="F1759" s="83">
        <v>63.69</v>
      </c>
      <c r="G1759" s="79">
        <v>8</v>
      </c>
    </row>
    <row r="1760" spans="1:7">
      <c r="A1760" s="79" t="s">
        <v>268</v>
      </c>
      <c r="B1760" s="79" t="s">
        <v>2543</v>
      </c>
      <c r="C1760" s="79" t="s">
        <v>2604</v>
      </c>
      <c r="D1760" s="79" t="s">
        <v>267</v>
      </c>
      <c r="E1760" s="79" t="s">
        <v>6998</v>
      </c>
      <c r="F1760" s="83">
        <v>35.010000000000005</v>
      </c>
      <c r="G1760" s="79">
        <v>4</v>
      </c>
    </row>
    <row r="1761" spans="1:7">
      <c r="A1761" s="79" t="s">
        <v>266</v>
      </c>
      <c r="B1761" s="79" t="s">
        <v>2543</v>
      </c>
      <c r="C1761" s="79" t="s">
        <v>2604</v>
      </c>
      <c r="D1761" s="79" t="s">
        <v>265</v>
      </c>
      <c r="E1761" s="79" t="s">
        <v>6999</v>
      </c>
      <c r="F1761" s="83">
        <v>23.48</v>
      </c>
      <c r="G1761" s="79">
        <v>3</v>
      </c>
    </row>
    <row r="1762" spans="1:7">
      <c r="A1762" s="79" t="s">
        <v>264</v>
      </c>
      <c r="B1762" s="79" t="s">
        <v>2543</v>
      </c>
      <c r="C1762" s="79" t="s">
        <v>2604</v>
      </c>
      <c r="D1762" s="79" t="s">
        <v>263</v>
      </c>
      <c r="E1762" s="79" t="s">
        <v>6996</v>
      </c>
      <c r="F1762" s="83">
        <v>37.74</v>
      </c>
      <c r="G1762" s="79">
        <v>5</v>
      </c>
    </row>
    <row r="1763" spans="1:7">
      <c r="A1763" s="79" t="s">
        <v>262</v>
      </c>
      <c r="B1763" s="79" t="s">
        <v>2543</v>
      </c>
      <c r="C1763" s="79" t="s">
        <v>2604</v>
      </c>
      <c r="D1763" s="79" t="s">
        <v>260</v>
      </c>
      <c r="E1763" s="79" t="s">
        <v>7000</v>
      </c>
      <c r="F1763" s="83">
        <v>22.189999999999998</v>
      </c>
      <c r="G1763" s="79">
        <v>3</v>
      </c>
    </row>
    <row r="1764" spans="1:7">
      <c r="A1764" s="79" t="s">
        <v>259</v>
      </c>
      <c r="B1764" s="79" t="s">
        <v>2543</v>
      </c>
      <c r="C1764" s="79" t="s">
        <v>2667</v>
      </c>
      <c r="D1764" s="79" t="s">
        <v>239</v>
      </c>
      <c r="E1764" s="79" t="s">
        <v>7001</v>
      </c>
      <c r="F1764" s="83">
        <v>33.68</v>
      </c>
      <c r="G1764" s="79">
        <v>4</v>
      </c>
    </row>
    <row r="1765" spans="1:7">
      <c r="A1765" s="79" t="s">
        <v>258</v>
      </c>
      <c r="B1765" s="79" t="s">
        <v>2543</v>
      </c>
      <c r="C1765" s="79" t="s">
        <v>2667</v>
      </c>
      <c r="D1765" s="79" t="s">
        <v>257</v>
      </c>
      <c r="E1765" s="79" t="s">
        <v>7002</v>
      </c>
      <c r="F1765" s="83">
        <v>61.18</v>
      </c>
      <c r="G1765" s="79">
        <v>8</v>
      </c>
    </row>
    <row r="1766" spans="1:7">
      <c r="A1766" s="79" t="s">
        <v>256</v>
      </c>
      <c r="B1766" s="79" t="s">
        <v>2543</v>
      </c>
      <c r="C1766" s="79" t="s">
        <v>2667</v>
      </c>
      <c r="D1766" s="79" t="s">
        <v>255</v>
      </c>
      <c r="E1766" s="79" t="s">
        <v>7003</v>
      </c>
      <c r="F1766" s="83">
        <v>67.33</v>
      </c>
      <c r="G1766" s="79">
        <v>9</v>
      </c>
    </row>
    <row r="1767" spans="1:7">
      <c r="A1767" s="79" t="s">
        <v>254</v>
      </c>
      <c r="B1767" s="79" t="s">
        <v>2543</v>
      </c>
      <c r="C1767" s="79" t="s">
        <v>2667</v>
      </c>
      <c r="D1767" s="79" t="s">
        <v>253</v>
      </c>
      <c r="E1767" s="79" t="s">
        <v>7004</v>
      </c>
      <c r="F1767" s="83">
        <v>47.199999999999996</v>
      </c>
      <c r="G1767" s="79">
        <v>6</v>
      </c>
    </row>
    <row r="1768" spans="1:7">
      <c r="A1768" s="79" t="s">
        <v>252</v>
      </c>
      <c r="B1768" s="79" t="s">
        <v>2543</v>
      </c>
      <c r="C1768" s="79" t="s">
        <v>2667</v>
      </c>
      <c r="D1768" s="79" t="s">
        <v>251</v>
      </c>
      <c r="E1768" s="79" t="s">
        <v>7005</v>
      </c>
      <c r="F1768" s="83">
        <v>36.01</v>
      </c>
      <c r="G1768" s="79">
        <v>4</v>
      </c>
    </row>
    <row r="1769" spans="1:7">
      <c r="A1769" s="79" t="s">
        <v>250</v>
      </c>
      <c r="B1769" s="79" t="s">
        <v>2543</v>
      </c>
      <c r="C1769" s="79" t="s">
        <v>2667</v>
      </c>
      <c r="D1769" s="79" t="s">
        <v>249</v>
      </c>
      <c r="E1769" s="79" t="s">
        <v>7006</v>
      </c>
      <c r="F1769" s="83">
        <v>63.839999999999996</v>
      </c>
      <c r="G1769" s="79">
        <v>9</v>
      </c>
    </row>
    <row r="1770" spans="1:7">
      <c r="A1770" s="79" t="s">
        <v>248</v>
      </c>
      <c r="B1770" s="79" t="s">
        <v>2543</v>
      </c>
      <c r="C1770" s="79" t="s">
        <v>2667</v>
      </c>
      <c r="D1770" s="79" t="s">
        <v>247</v>
      </c>
      <c r="E1770" s="79" t="s">
        <v>7007</v>
      </c>
      <c r="F1770" s="83">
        <v>61.22</v>
      </c>
      <c r="G1770" s="79">
        <v>8</v>
      </c>
    </row>
    <row r="1771" spans="1:7">
      <c r="A1771" s="79" t="s">
        <v>246</v>
      </c>
      <c r="B1771" s="79" t="s">
        <v>2543</v>
      </c>
      <c r="C1771" s="79" t="s">
        <v>2667</v>
      </c>
      <c r="D1771" s="79" t="s">
        <v>245</v>
      </c>
      <c r="E1771" s="79" t="s">
        <v>7008</v>
      </c>
      <c r="F1771" s="83">
        <v>51.7</v>
      </c>
      <c r="G1771" s="79">
        <v>7</v>
      </c>
    </row>
    <row r="1772" spans="1:7">
      <c r="A1772" s="79" t="s">
        <v>244</v>
      </c>
      <c r="B1772" s="79" t="s">
        <v>2543</v>
      </c>
      <c r="C1772" s="79" t="s">
        <v>2667</v>
      </c>
      <c r="D1772" s="79" t="s">
        <v>243</v>
      </c>
      <c r="E1772" s="79" t="s">
        <v>7009</v>
      </c>
      <c r="F1772" s="83">
        <v>46.160000000000004</v>
      </c>
      <c r="G1772" s="79">
        <v>6</v>
      </c>
    </row>
    <row r="1773" spans="1:7">
      <c r="A1773" s="79" t="s">
        <v>242</v>
      </c>
      <c r="B1773" s="79" t="s">
        <v>2543</v>
      </c>
      <c r="C1773" s="79" t="s">
        <v>2667</v>
      </c>
      <c r="D1773" s="79" t="s">
        <v>241</v>
      </c>
      <c r="E1773" s="79" t="s">
        <v>7010</v>
      </c>
      <c r="F1773" s="83">
        <v>55.35</v>
      </c>
      <c r="G1773" s="79">
        <v>7</v>
      </c>
    </row>
    <row r="1774" spans="1:7">
      <c r="A1774" s="79" t="s">
        <v>240</v>
      </c>
      <c r="B1774" s="79" t="s">
        <v>2543</v>
      </c>
      <c r="C1774" s="79" t="s">
        <v>2667</v>
      </c>
      <c r="D1774" s="79" t="s">
        <v>238</v>
      </c>
      <c r="E1774" s="79" t="s">
        <v>7011</v>
      </c>
      <c r="F1774" s="83">
        <v>55.900000000000006</v>
      </c>
      <c r="G1774" s="79">
        <v>7</v>
      </c>
    </row>
    <row r="1775" spans="1:7">
      <c r="A1775" s="79" t="s">
        <v>237</v>
      </c>
      <c r="B1775" s="79" t="s">
        <v>2543</v>
      </c>
      <c r="C1775" s="79" t="s">
        <v>3849</v>
      </c>
      <c r="D1775" s="79" t="s">
        <v>236</v>
      </c>
      <c r="E1775" s="79" t="s">
        <v>7012</v>
      </c>
      <c r="F1775" s="83">
        <v>26.419999999999998</v>
      </c>
      <c r="G1775" s="79">
        <v>3</v>
      </c>
    </row>
    <row r="1776" spans="1:7">
      <c r="A1776" s="79" t="s">
        <v>235</v>
      </c>
      <c r="B1776" s="79" t="s">
        <v>2543</v>
      </c>
      <c r="C1776" s="79" t="s">
        <v>3849</v>
      </c>
      <c r="D1776" s="79" t="s">
        <v>234</v>
      </c>
      <c r="E1776" s="79" t="s">
        <v>7013</v>
      </c>
      <c r="F1776" s="83">
        <v>34.979999999999997</v>
      </c>
      <c r="G1776" s="79">
        <v>4</v>
      </c>
    </row>
    <row r="1777" spans="1:7">
      <c r="A1777" s="79" t="s">
        <v>233</v>
      </c>
      <c r="B1777" s="79" t="s">
        <v>2543</v>
      </c>
      <c r="C1777" s="79" t="s">
        <v>3849</v>
      </c>
      <c r="D1777" s="79" t="s">
        <v>232</v>
      </c>
      <c r="E1777" s="79" t="s">
        <v>7014</v>
      </c>
      <c r="F1777" s="83">
        <v>32.229999999999997</v>
      </c>
      <c r="G1777" s="79">
        <v>4</v>
      </c>
    </row>
    <row r="1778" spans="1:7">
      <c r="A1778" s="79" t="s">
        <v>231</v>
      </c>
      <c r="B1778" s="79" t="s">
        <v>2543</v>
      </c>
      <c r="C1778" s="79" t="s">
        <v>3849</v>
      </c>
      <c r="D1778" s="79" t="s">
        <v>230</v>
      </c>
      <c r="E1778" s="79" t="s">
        <v>7015</v>
      </c>
      <c r="F1778" s="83">
        <v>24.72</v>
      </c>
      <c r="G1778" s="79">
        <v>3</v>
      </c>
    </row>
    <row r="1779" spans="1:7">
      <c r="A1779" s="79" t="s">
        <v>229</v>
      </c>
      <c r="B1779" s="79" t="s">
        <v>2543</v>
      </c>
      <c r="C1779" s="79" t="s">
        <v>3849</v>
      </c>
      <c r="D1779" s="79" t="s">
        <v>227</v>
      </c>
      <c r="E1779" s="79" t="s">
        <v>7015</v>
      </c>
      <c r="F1779" s="83">
        <v>18.73</v>
      </c>
      <c r="G1779" s="79">
        <v>2</v>
      </c>
    </row>
    <row r="1780" spans="1:7">
      <c r="A1780" s="79" t="s">
        <v>226</v>
      </c>
      <c r="B1780" s="79" t="s">
        <v>2543</v>
      </c>
      <c r="C1780" s="79" t="s">
        <v>2595</v>
      </c>
      <c r="D1780" s="79" t="s">
        <v>208</v>
      </c>
      <c r="E1780" s="79" t="s">
        <v>7016</v>
      </c>
      <c r="F1780" s="83">
        <v>31.692369999999997</v>
      </c>
      <c r="G1780" s="79">
        <v>4</v>
      </c>
    </row>
    <row r="1781" spans="1:7">
      <c r="A1781" s="79" t="s">
        <v>225</v>
      </c>
      <c r="B1781" s="79" t="s">
        <v>2543</v>
      </c>
      <c r="C1781" s="79" t="s">
        <v>2595</v>
      </c>
      <c r="D1781" s="79" t="s">
        <v>224</v>
      </c>
      <c r="E1781" s="79" t="s">
        <v>7017</v>
      </c>
      <c r="F1781" s="83">
        <v>46.67</v>
      </c>
      <c r="G1781" s="79">
        <v>6</v>
      </c>
    </row>
    <row r="1782" spans="1:7">
      <c r="A1782" s="79" t="s">
        <v>223</v>
      </c>
      <c r="B1782" s="79" t="s">
        <v>2543</v>
      </c>
      <c r="C1782" s="79" t="s">
        <v>2595</v>
      </c>
      <c r="D1782" s="79" t="s">
        <v>222</v>
      </c>
      <c r="E1782" s="79" t="s">
        <v>7018</v>
      </c>
      <c r="F1782" s="83">
        <v>11.78</v>
      </c>
      <c r="G1782" s="79">
        <v>1</v>
      </c>
    </row>
    <row r="1783" spans="1:7">
      <c r="A1783" s="79" t="s">
        <v>221</v>
      </c>
      <c r="B1783" s="79" t="s">
        <v>2543</v>
      </c>
      <c r="C1783" s="79" t="s">
        <v>2595</v>
      </c>
      <c r="D1783" s="79" t="s">
        <v>220</v>
      </c>
      <c r="E1783" s="79" t="s">
        <v>7016</v>
      </c>
      <c r="F1783" s="83">
        <v>34.489999999999995</v>
      </c>
      <c r="G1783" s="79">
        <v>4</v>
      </c>
    </row>
    <row r="1784" spans="1:7">
      <c r="A1784" s="79" t="s">
        <v>219</v>
      </c>
      <c r="B1784" s="79" t="s">
        <v>2543</v>
      </c>
      <c r="C1784" s="79" t="s">
        <v>2595</v>
      </c>
      <c r="D1784" s="79" t="s">
        <v>218</v>
      </c>
      <c r="E1784" s="79" t="s">
        <v>7019</v>
      </c>
      <c r="F1784" s="83">
        <v>29.543810000000001</v>
      </c>
      <c r="G1784" s="79">
        <v>4</v>
      </c>
    </row>
    <row r="1785" spans="1:7">
      <c r="A1785" s="79" t="s">
        <v>217</v>
      </c>
      <c r="B1785" s="79" t="s">
        <v>2543</v>
      </c>
      <c r="C1785" s="79" t="s">
        <v>2595</v>
      </c>
      <c r="D1785" s="79" t="s">
        <v>216</v>
      </c>
      <c r="E1785" s="79" t="s">
        <v>7020</v>
      </c>
      <c r="F1785" s="83">
        <v>31.692369999999997</v>
      </c>
      <c r="G1785" s="79">
        <v>4</v>
      </c>
    </row>
    <row r="1786" spans="1:7">
      <c r="A1786" s="79" t="s">
        <v>215</v>
      </c>
      <c r="B1786" s="79" t="s">
        <v>2543</v>
      </c>
      <c r="C1786" s="79" t="s">
        <v>2595</v>
      </c>
      <c r="D1786" s="79" t="s">
        <v>214</v>
      </c>
      <c r="E1786" s="79" t="s">
        <v>7020</v>
      </c>
      <c r="F1786" s="83">
        <v>12.2</v>
      </c>
      <c r="G1786" s="79">
        <v>1</v>
      </c>
    </row>
    <row r="1787" spans="1:7">
      <c r="A1787" s="79" t="s">
        <v>213</v>
      </c>
      <c r="B1787" s="79" t="s">
        <v>2543</v>
      </c>
      <c r="C1787" s="79" t="s">
        <v>2595</v>
      </c>
      <c r="D1787" s="79" t="s">
        <v>212</v>
      </c>
      <c r="E1787" s="79" t="s">
        <v>7021</v>
      </c>
      <c r="F1787" s="83">
        <v>54.559999999999995</v>
      </c>
      <c r="G1787" s="79">
        <v>7</v>
      </c>
    </row>
    <row r="1788" spans="1:7">
      <c r="A1788" s="79" t="s">
        <v>211</v>
      </c>
      <c r="B1788" s="79" t="s">
        <v>2543</v>
      </c>
      <c r="C1788" s="79" t="s">
        <v>2595</v>
      </c>
      <c r="D1788" s="79" t="s">
        <v>210</v>
      </c>
      <c r="E1788" s="79" t="s">
        <v>7022</v>
      </c>
      <c r="F1788" s="83">
        <v>50.12</v>
      </c>
      <c r="G1788" s="79">
        <v>6</v>
      </c>
    </row>
    <row r="1789" spans="1:7">
      <c r="A1789" s="79" t="s">
        <v>209</v>
      </c>
      <c r="B1789" s="79" t="s">
        <v>2543</v>
      </c>
      <c r="C1789" s="79" t="s">
        <v>2595</v>
      </c>
      <c r="D1789" s="79" t="s">
        <v>207</v>
      </c>
      <c r="E1789" s="79" t="s">
        <v>7023</v>
      </c>
      <c r="F1789" s="83">
        <v>42.563760000000002</v>
      </c>
      <c r="G1789" s="79">
        <v>5</v>
      </c>
    </row>
    <row r="1790" spans="1:7">
      <c r="A1790" s="79" t="s">
        <v>206</v>
      </c>
      <c r="B1790" s="79" t="s">
        <v>2543</v>
      </c>
      <c r="C1790" s="79" t="s">
        <v>2544</v>
      </c>
      <c r="D1790" s="79" t="s">
        <v>190</v>
      </c>
      <c r="E1790" s="79" t="s">
        <v>7024</v>
      </c>
      <c r="F1790" s="83">
        <v>18.11</v>
      </c>
      <c r="G1790" s="79">
        <v>2</v>
      </c>
    </row>
    <row r="1791" spans="1:7">
      <c r="A1791" s="79" t="s">
        <v>205</v>
      </c>
      <c r="B1791" s="79" t="s">
        <v>2543</v>
      </c>
      <c r="C1791" s="79" t="s">
        <v>2544</v>
      </c>
      <c r="D1791" s="79" t="s">
        <v>204</v>
      </c>
      <c r="E1791" s="79" t="s">
        <v>7025</v>
      </c>
      <c r="F1791" s="83">
        <v>33.979999999999997</v>
      </c>
      <c r="G1791" s="79">
        <v>4</v>
      </c>
    </row>
    <row r="1792" spans="1:7">
      <c r="A1792" s="79" t="s">
        <v>203</v>
      </c>
      <c r="B1792" s="79" t="s">
        <v>2543</v>
      </c>
      <c r="C1792" s="79" t="s">
        <v>2544</v>
      </c>
      <c r="D1792" s="79" t="s">
        <v>202</v>
      </c>
      <c r="E1792" s="79" t="s">
        <v>7026</v>
      </c>
      <c r="F1792" s="83">
        <v>35.31</v>
      </c>
      <c r="G1792" s="79">
        <v>4</v>
      </c>
    </row>
    <row r="1793" spans="1:7">
      <c r="A1793" s="79" t="s">
        <v>201</v>
      </c>
      <c r="B1793" s="79" t="s">
        <v>2543</v>
      </c>
      <c r="C1793" s="79" t="s">
        <v>2544</v>
      </c>
      <c r="D1793" s="79" t="s">
        <v>200</v>
      </c>
      <c r="E1793" s="79" t="s">
        <v>7027</v>
      </c>
      <c r="F1793" s="83">
        <v>18.16</v>
      </c>
      <c r="G1793" s="79">
        <v>2</v>
      </c>
    </row>
    <row r="1794" spans="1:7">
      <c r="A1794" s="79" t="s">
        <v>199</v>
      </c>
      <c r="B1794" s="79" t="s">
        <v>2543</v>
      </c>
      <c r="C1794" s="79" t="s">
        <v>2544</v>
      </c>
      <c r="D1794" s="79" t="s">
        <v>198</v>
      </c>
      <c r="E1794" s="79" t="s">
        <v>7028</v>
      </c>
      <c r="F1794" s="83">
        <v>31.519999999999996</v>
      </c>
      <c r="G1794" s="79">
        <v>4</v>
      </c>
    </row>
    <row r="1795" spans="1:7">
      <c r="A1795" s="79" t="s">
        <v>197</v>
      </c>
      <c r="B1795" s="79" t="s">
        <v>2543</v>
      </c>
      <c r="C1795" s="79" t="s">
        <v>2544</v>
      </c>
      <c r="D1795" s="79" t="s">
        <v>196</v>
      </c>
      <c r="E1795" s="79" t="s">
        <v>7029</v>
      </c>
      <c r="F1795" s="83">
        <v>28.429860000000001</v>
      </c>
      <c r="G1795" s="79">
        <v>3</v>
      </c>
    </row>
    <row r="1796" spans="1:7">
      <c r="A1796" s="79" t="s">
        <v>195</v>
      </c>
      <c r="B1796" s="79" t="s">
        <v>2543</v>
      </c>
      <c r="C1796" s="79" t="s">
        <v>2544</v>
      </c>
      <c r="D1796" s="79" t="s">
        <v>194</v>
      </c>
      <c r="E1796" s="79" t="s">
        <v>7030</v>
      </c>
      <c r="F1796" s="83">
        <v>33.68</v>
      </c>
      <c r="G1796" s="79">
        <v>4</v>
      </c>
    </row>
    <row r="1797" spans="1:7">
      <c r="A1797" s="79" t="s">
        <v>193</v>
      </c>
      <c r="B1797" s="79" t="s">
        <v>2543</v>
      </c>
      <c r="C1797" s="79" t="s">
        <v>2544</v>
      </c>
      <c r="D1797" s="79" t="s">
        <v>192</v>
      </c>
      <c r="E1797" s="79" t="s">
        <v>7031</v>
      </c>
      <c r="F1797" s="83">
        <v>23.022549999999999</v>
      </c>
      <c r="G1797" s="79">
        <v>3</v>
      </c>
    </row>
    <row r="1798" spans="1:7">
      <c r="A1798" s="79" t="s">
        <v>191</v>
      </c>
      <c r="B1798" s="79" t="s">
        <v>2543</v>
      </c>
      <c r="C1798" s="79" t="s">
        <v>2544</v>
      </c>
      <c r="D1798" s="79" t="s">
        <v>189</v>
      </c>
      <c r="E1798" s="79" t="s">
        <v>7032</v>
      </c>
      <c r="F1798" s="83">
        <v>15.509999999999998</v>
      </c>
      <c r="G1798" s="79">
        <v>2</v>
      </c>
    </row>
    <row r="1799" spans="1:7">
      <c r="A1799" s="79" t="s">
        <v>188</v>
      </c>
      <c r="B1799" s="79" t="s">
        <v>2543</v>
      </c>
      <c r="C1799" s="79" t="s">
        <v>2543</v>
      </c>
      <c r="D1799" s="79" t="s">
        <v>187</v>
      </c>
      <c r="E1799" s="79" t="s">
        <v>7033</v>
      </c>
      <c r="F1799" s="83">
        <v>7.8900000000000006</v>
      </c>
      <c r="G1799" s="79">
        <v>1</v>
      </c>
    </row>
    <row r="1800" spans="1:7">
      <c r="A1800" s="79" t="s">
        <v>186</v>
      </c>
      <c r="B1800" s="79" t="s">
        <v>2543</v>
      </c>
      <c r="C1800" s="79" t="s">
        <v>2543</v>
      </c>
      <c r="D1800" s="79" t="s">
        <v>185</v>
      </c>
      <c r="E1800" s="79" t="s">
        <v>7034</v>
      </c>
      <c r="F1800" s="83">
        <v>38.9</v>
      </c>
      <c r="G1800" s="79">
        <v>5</v>
      </c>
    </row>
    <row r="1801" spans="1:7">
      <c r="A1801" s="79" t="s">
        <v>184</v>
      </c>
      <c r="B1801" s="79" t="s">
        <v>2543</v>
      </c>
      <c r="C1801" s="79" t="s">
        <v>2543</v>
      </c>
      <c r="D1801" s="79" t="s">
        <v>183</v>
      </c>
      <c r="E1801" s="79" t="s">
        <v>7035</v>
      </c>
      <c r="F1801" s="83">
        <v>26.040000000000003</v>
      </c>
      <c r="G1801" s="79">
        <v>3</v>
      </c>
    </row>
    <row r="1802" spans="1:7">
      <c r="A1802" s="79" t="s">
        <v>182</v>
      </c>
      <c r="B1802" s="79" t="s">
        <v>2543</v>
      </c>
      <c r="C1802" s="79" t="s">
        <v>2543</v>
      </c>
      <c r="D1802" s="79" t="s">
        <v>181</v>
      </c>
      <c r="E1802" s="79" t="s">
        <v>7036</v>
      </c>
      <c r="F1802" s="83">
        <v>68.910000000000011</v>
      </c>
      <c r="G1802" s="79">
        <v>9</v>
      </c>
    </row>
    <row r="1803" spans="1:7">
      <c r="A1803" s="79" t="s">
        <v>180</v>
      </c>
      <c r="B1803" s="79" t="s">
        <v>2543</v>
      </c>
      <c r="C1803" s="79" t="s">
        <v>2543</v>
      </c>
      <c r="D1803" s="79" t="s">
        <v>179</v>
      </c>
      <c r="E1803" s="79" t="s">
        <v>7036</v>
      </c>
      <c r="F1803" s="83">
        <v>46.48</v>
      </c>
      <c r="G1803" s="79">
        <v>6</v>
      </c>
    </row>
    <row r="1804" spans="1:7">
      <c r="A1804" s="79" t="s">
        <v>178</v>
      </c>
      <c r="B1804" s="79" t="s">
        <v>2543</v>
      </c>
      <c r="C1804" s="79" t="s">
        <v>2543</v>
      </c>
      <c r="D1804" s="79" t="s">
        <v>177</v>
      </c>
      <c r="E1804" s="79" t="s">
        <v>7037</v>
      </c>
      <c r="F1804" s="83">
        <v>66.12</v>
      </c>
      <c r="G1804" s="79">
        <v>9</v>
      </c>
    </row>
    <row r="1805" spans="1:7">
      <c r="A1805" s="79" t="s">
        <v>176</v>
      </c>
      <c r="B1805" s="79" t="s">
        <v>2543</v>
      </c>
      <c r="C1805" s="79" t="s">
        <v>2543</v>
      </c>
      <c r="D1805" s="79" t="s">
        <v>175</v>
      </c>
      <c r="E1805" s="79" t="s">
        <v>7038</v>
      </c>
      <c r="F1805" s="83">
        <v>48.82</v>
      </c>
      <c r="G1805" s="79">
        <v>6</v>
      </c>
    </row>
    <row r="1806" spans="1:7">
      <c r="A1806" s="79" t="s">
        <v>174</v>
      </c>
      <c r="B1806" s="79" t="s">
        <v>2543</v>
      </c>
      <c r="C1806" s="79" t="s">
        <v>2543</v>
      </c>
      <c r="D1806" s="79" t="s">
        <v>173</v>
      </c>
      <c r="E1806" s="79" t="s">
        <v>7039</v>
      </c>
      <c r="F1806" s="83">
        <v>69.710000000000008</v>
      </c>
      <c r="G1806" s="79">
        <v>9</v>
      </c>
    </row>
    <row r="1807" spans="1:7">
      <c r="A1807" s="79" t="s">
        <v>172</v>
      </c>
      <c r="B1807" s="79" t="s">
        <v>2543</v>
      </c>
      <c r="C1807" s="79" t="s">
        <v>2543</v>
      </c>
      <c r="D1807" s="79" t="s">
        <v>171</v>
      </c>
      <c r="E1807" s="79" t="s">
        <v>7040</v>
      </c>
      <c r="F1807" s="83">
        <v>25.729999999999997</v>
      </c>
      <c r="G1807" s="79">
        <v>3</v>
      </c>
    </row>
    <row r="1808" spans="1:7">
      <c r="A1808" s="79" t="s">
        <v>170</v>
      </c>
      <c r="B1808" s="79" t="s">
        <v>2543</v>
      </c>
      <c r="C1808" s="79" t="s">
        <v>2543</v>
      </c>
      <c r="D1808" s="79" t="s">
        <v>169</v>
      </c>
      <c r="E1808" s="79" t="s">
        <v>7041</v>
      </c>
      <c r="F1808" s="83">
        <v>21.69</v>
      </c>
      <c r="G1808" s="79">
        <v>2</v>
      </c>
    </row>
    <row r="1809" spans="1:7">
      <c r="A1809" s="79" t="s">
        <v>168</v>
      </c>
      <c r="B1809" s="79" t="s">
        <v>2543</v>
      </c>
      <c r="C1809" s="79" t="s">
        <v>2543</v>
      </c>
      <c r="D1809" s="79" t="s">
        <v>167</v>
      </c>
      <c r="E1809" s="79" t="s">
        <v>7042</v>
      </c>
      <c r="F1809" s="83">
        <v>51.490000000000009</v>
      </c>
      <c r="G1809" s="79">
        <v>7</v>
      </c>
    </row>
    <row r="1810" spans="1:7">
      <c r="A1810" s="79" t="s">
        <v>166</v>
      </c>
      <c r="B1810" s="79" t="s">
        <v>2543</v>
      </c>
      <c r="C1810" s="79" t="s">
        <v>2543</v>
      </c>
      <c r="D1810" s="79" t="s">
        <v>165</v>
      </c>
      <c r="E1810" s="79" t="s">
        <v>7043</v>
      </c>
      <c r="F1810" s="83">
        <v>46.53</v>
      </c>
      <c r="G1810" s="79">
        <v>6</v>
      </c>
    </row>
    <row r="1811" spans="1:7">
      <c r="A1811" s="79" t="s">
        <v>164</v>
      </c>
      <c r="B1811" s="79" t="s">
        <v>2543</v>
      </c>
      <c r="C1811" s="79" t="s">
        <v>2543</v>
      </c>
      <c r="D1811" s="79" t="s">
        <v>163</v>
      </c>
      <c r="E1811" s="79" t="s">
        <v>7043</v>
      </c>
      <c r="F1811" s="83">
        <v>67.430000000000007</v>
      </c>
      <c r="G1811" s="79">
        <v>9</v>
      </c>
    </row>
    <row r="1812" spans="1:7">
      <c r="A1812" s="79" t="s">
        <v>162</v>
      </c>
      <c r="B1812" s="79" t="s">
        <v>2543</v>
      </c>
      <c r="C1812" s="79" t="s">
        <v>2543</v>
      </c>
      <c r="D1812" s="79" t="s">
        <v>160</v>
      </c>
      <c r="E1812" s="79" t="s">
        <v>7044</v>
      </c>
      <c r="F1812" s="83">
        <v>26.6</v>
      </c>
      <c r="G1812" s="79">
        <v>3</v>
      </c>
    </row>
    <row r="1813" spans="1:7">
      <c r="A1813" s="79" t="s">
        <v>159</v>
      </c>
      <c r="B1813" s="79" t="s">
        <v>2543</v>
      </c>
      <c r="C1813" s="79" t="s">
        <v>2580</v>
      </c>
      <c r="D1813" s="79" t="s">
        <v>151</v>
      </c>
      <c r="E1813" s="79" t="s">
        <v>7045</v>
      </c>
      <c r="F1813" s="83">
        <v>17.239999999999998</v>
      </c>
      <c r="G1813" s="79">
        <v>2</v>
      </c>
    </row>
    <row r="1814" spans="1:7">
      <c r="A1814" s="79" t="s">
        <v>158</v>
      </c>
      <c r="B1814" s="79" t="s">
        <v>2543</v>
      </c>
      <c r="C1814" s="79" t="s">
        <v>2580</v>
      </c>
      <c r="D1814" s="79" t="s">
        <v>157</v>
      </c>
      <c r="E1814" s="79" t="s">
        <v>7046</v>
      </c>
      <c r="F1814" s="83">
        <v>35.07</v>
      </c>
      <c r="G1814" s="79">
        <v>4</v>
      </c>
    </row>
    <row r="1815" spans="1:7">
      <c r="A1815" s="79" t="s">
        <v>156</v>
      </c>
      <c r="B1815" s="79" t="s">
        <v>2543</v>
      </c>
      <c r="C1815" s="79" t="s">
        <v>2580</v>
      </c>
      <c r="D1815" s="79" t="s">
        <v>155</v>
      </c>
      <c r="E1815" s="79" t="s">
        <v>7047</v>
      </c>
      <c r="F1815" s="83">
        <v>40.630000000000003</v>
      </c>
      <c r="G1815" s="79">
        <v>5</v>
      </c>
    </row>
    <row r="1816" spans="1:7">
      <c r="A1816" s="79" t="s">
        <v>154</v>
      </c>
      <c r="B1816" s="79" t="s">
        <v>2543</v>
      </c>
      <c r="C1816" s="79" t="s">
        <v>2580</v>
      </c>
      <c r="D1816" s="79" t="s">
        <v>153</v>
      </c>
      <c r="E1816" s="79" t="s">
        <v>7048</v>
      </c>
      <c r="F1816" s="83">
        <v>42.51</v>
      </c>
      <c r="G1816" s="79">
        <v>5</v>
      </c>
    </row>
    <row r="1817" spans="1:7">
      <c r="A1817" s="79" t="s">
        <v>152</v>
      </c>
      <c r="B1817" s="79" t="s">
        <v>2543</v>
      </c>
      <c r="C1817" s="79" t="s">
        <v>2580</v>
      </c>
      <c r="D1817" s="79" t="s">
        <v>150</v>
      </c>
      <c r="E1817" s="79" t="s">
        <v>7049</v>
      </c>
      <c r="F1817" s="83">
        <v>34.93</v>
      </c>
      <c r="G1817" s="79">
        <v>4</v>
      </c>
    </row>
    <row r="1818" spans="1:7">
      <c r="A1818" s="79" t="s">
        <v>149</v>
      </c>
      <c r="B1818" s="79" t="s">
        <v>2546</v>
      </c>
      <c r="C1818" s="79" t="s">
        <v>2546</v>
      </c>
      <c r="D1818" s="79" t="s">
        <v>129</v>
      </c>
      <c r="E1818" s="79" t="s">
        <v>7050</v>
      </c>
      <c r="F1818" s="83">
        <v>6.22</v>
      </c>
      <c r="G1818" s="79">
        <v>1</v>
      </c>
    </row>
    <row r="1819" spans="1:7">
      <c r="A1819" s="79" t="s">
        <v>148</v>
      </c>
      <c r="B1819" s="79" t="s">
        <v>2546</v>
      </c>
      <c r="C1819" s="79" t="s">
        <v>2546</v>
      </c>
      <c r="D1819" s="79" t="s">
        <v>147</v>
      </c>
      <c r="E1819" s="79" t="s">
        <v>7051</v>
      </c>
      <c r="F1819" s="83">
        <v>16.239999999999998</v>
      </c>
      <c r="G1819" s="79">
        <v>2</v>
      </c>
    </row>
    <row r="1820" spans="1:7">
      <c r="A1820" s="79" t="s">
        <v>146</v>
      </c>
      <c r="B1820" s="79" t="s">
        <v>2546</v>
      </c>
      <c r="C1820" s="79" t="s">
        <v>2546</v>
      </c>
      <c r="D1820" s="79" t="s">
        <v>145</v>
      </c>
      <c r="E1820" s="79" t="s">
        <v>7052</v>
      </c>
      <c r="F1820" s="83">
        <v>8.34</v>
      </c>
      <c r="G1820" s="79">
        <v>1</v>
      </c>
    </row>
    <row r="1821" spans="1:7">
      <c r="A1821" s="79" t="s">
        <v>144</v>
      </c>
      <c r="B1821" s="79" t="s">
        <v>2546</v>
      </c>
      <c r="C1821" s="79" t="s">
        <v>2546</v>
      </c>
      <c r="D1821" s="79" t="s">
        <v>143</v>
      </c>
      <c r="E1821" s="79" t="s">
        <v>7053</v>
      </c>
      <c r="F1821" s="83">
        <v>22.6</v>
      </c>
      <c r="G1821" s="79">
        <v>3</v>
      </c>
    </row>
    <row r="1822" spans="1:7">
      <c r="A1822" s="79" t="s">
        <v>142</v>
      </c>
      <c r="B1822" s="79" t="s">
        <v>2546</v>
      </c>
      <c r="C1822" s="79" t="s">
        <v>2546</v>
      </c>
      <c r="D1822" s="79" t="s">
        <v>141</v>
      </c>
      <c r="E1822" s="79" t="s">
        <v>7054</v>
      </c>
      <c r="F1822" s="83">
        <v>21.51</v>
      </c>
      <c r="G1822" s="79">
        <v>2</v>
      </c>
    </row>
    <row r="1823" spans="1:7">
      <c r="A1823" s="79" t="s">
        <v>140</v>
      </c>
      <c r="B1823" s="79" t="s">
        <v>2546</v>
      </c>
      <c r="C1823" s="79" t="s">
        <v>2546</v>
      </c>
      <c r="D1823" s="79" t="s">
        <v>139</v>
      </c>
      <c r="E1823" s="79" t="s">
        <v>7055</v>
      </c>
      <c r="F1823" s="83">
        <v>16.7</v>
      </c>
      <c r="G1823" s="79">
        <v>2</v>
      </c>
    </row>
    <row r="1824" spans="1:7">
      <c r="A1824" s="79" t="s">
        <v>138</v>
      </c>
      <c r="B1824" s="79" t="s">
        <v>2546</v>
      </c>
      <c r="C1824" s="79" t="s">
        <v>2546</v>
      </c>
      <c r="D1824" s="79" t="s">
        <v>137</v>
      </c>
      <c r="E1824" s="79" t="s">
        <v>7055</v>
      </c>
      <c r="F1824" s="83">
        <v>40.520000000000003</v>
      </c>
      <c r="G1824" s="79">
        <v>5</v>
      </c>
    </row>
    <row r="1825" spans="1:7">
      <c r="A1825" s="79" t="s">
        <v>136</v>
      </c>
      <c r="B1825" s="79" t="s">
        <v>2546</v>
      </c>
      <c r="C1825" s="79" t="s">
        <v>2546</v>
      </c>
      <c r="D1825" s="79" t="s">
        <v>135</v>
      </c>
      <c r="E1825" s="79" t="s">
        <v>7056</v>
      </c>
      <c r="F1825" s="83">
        <v>13.569999999999997</v>
      </c>
      <c r="G1825" s="79">
        <v>1</v>
      </c>
    </row>
    <row r="1826" spans="1:7">
      <c r="A1826" s="79" t="s">
        <v>134</v>
      </c>
      <c r="B1826" s="79" t="s">
        <v>2546</v>
      </c>
      <c r="C1826" s="79" t="s">
        <v>2546</v>
      </c>
      <c r="D1826" s="79" t="s">
        <v>133</v>
      </c>
      <c r="E1826" s="79" t="s">
        <v>7057</v>
      </c>
      <c r="F1826" s="83">
        <v>14.21</v>
      </c>
      <c r="G1826" s="79">
        <v>2</v>
      </c>
    </row>
    <row r="1827" spans="1:7">
      <c r="A1827" s="79" t="s">
        <v>132</v>
      </c>
      <c r="B1827" s="79" t="s">
        <v>2546</v>
      </c>
      <c r="C1827" s="79" t="s">
        <v>2546</v>
      </c>
      <c r="D1827" s="79" t="s">
        <v>131</v>
      </c>
      <c r="E1827" s="79" t="s">
        <v>7058</v>
      </c>
      <c r="F1827" s="83">
        <v>20.75</v>
      </c>
      <c r="G1827" s="79">
        <v>2</v>
      </c>
    </row>
    <row r="1828" spans="1:7">
      <c r="A1828" s="79" t="s">
        <v>130</v>
      </c>
      <c r="B1828" s="79" t="s">
        <v>2546</v>
      </c>
      <c r="C1828" s="79" t="s">
        <v>2546</v>
      </c>
      <c r="D1828" s="79" t="s">
        <v>128</v>
      </c>
      <c r="E1828" s="79" t="s">
        <v>7059</v>
      </c>
      <c r="F1828" s="83">
        <v>6.22</v>
      </c>
      <c r="G1828" s="79">
        <v>1</v>
      </c>
    </row>
    <row r="1829" spans="1:7">
      <c r="A1829" s="79" t="s">
        <v>127</v>
      </c>
      <c r="B1829" s="79" t="s">
        <v>2546</v>
      </c>
      <c r="C1829" s="79" t="s">
        <v>2598</v>
      </c>
      <c r="D1829" s="79" t="s">
        <v>117</v>
      </c>
      <c r="E1829" s="79" t="s">
        <v>7060</v>
      </c>
      <c r="F1829" s="83">
        <v>43.18</v>
      </c>
      <c r="G1829" s="79">
        <v>5</v>
      </c>
    </row>
    <row r="1830" spans="1:7">
      <c r="A1830" s="79" t="s">
        <v>126</v>
      </c>
      <c r="B1830" s="79" t="s">
        <v>2546</v>
      </c>
      <c r="C1830" s="79" t="s">
        <v>2598</v>
      </c>
      <c r="D1830" s="79" t="s">
        <v>125</v>
      </c>
      <c r="E1830" s="79" t="s">
        <v>7060</v>
      </c>
      <c r="F1830" s="83">
        <v>39.900000000000006</v>
      </c>
      <c r="G1830" s="79">
        <v>5</v>
      </c>
    </row>
    <row r="1831" spans="1:7">
      <c r="A1831" s="79" t="s">
        <v>124</v>
      </c>
      <c r="B1831" s="79" t="s">
        <v>2546</v>
      </c>
      <c r="C1831" s="79" t="s">
        <v>2598</v>
      </c>
      <c r="D1831" s="79" t="s">
        <v>123</v>
      </c>
      <c r="E1831" s="79" t="s">
        <v>7060</v>
      </c>
      <c r="F1831" s="83">
        <v>36</v>
      </c>
      <c r="G1831" s="79">
        <v>4</v>
      </c>
    </row>
    <row r="1832" spans="1:7">
      <c r="A1832" s="79" t="s">
        <v>122</v>
      </c>
      <c r="B1832" s="79" t="s">
        <v>2546</v>
      </c>
      <c r="C1832" s="79" t="s">
        <v>2598</v>
      </c>
      <c r="D1832" s="79" t="s">
        <v>121</v>
      </c>
      <c r="E1832" s="79" t="s">
        <v>7061</v>
      </c>
      <c r="F1832" s="83">
        <v>16.21</v>
      </c>
      <c r="G1832" s="79">
        <v>2</v>
      </c>
    </row>
    <row r="1833" spans="1:7">
      <c r="A1833" s="79" t="s">
        <v>120</v>
      </c>
      <c r="B1833" s="79" t="s">
        <v>2546</v>
      </c>
      <c r="C1833" s="79" t="s">
        <v>2598</v>
      </c>
      <c r="D1833" s="79" t="s">
        <v>119</v>
      </c>
      <c r="E1833" s="79" t="s">
        <v>7062</v>
      </c>
      <c r="F1833" s="83">
        <v>50.525019999999998</v>
      </c>
      <c r="G1833" s="79">
        <v>6</v>
      </c>
    </row>
    <row r="1834" spans="1:7">
      <c r="A1834" s="79" t="s">
        <v>118</v>
      </c>
      <c r="B1834" s="79" t="s">
        <v>2546</v>
      </c>
      <c r="C1834" s="79" t="s">
        <v>2598</v>
      </c>
      <c r="D1834" s="79" t="s">
        <v>116</v>
      </c>
      <c r="E1834" s="79" t="s">
        <v>7063</v>
      </c>
      <c r="F1834" s="83">
        <v>50.525019999999998</v>
      </c>
      <c r="G1834" s="79">
        <v>6</v>
      </c>
    </row>
    <row r="1835" spans="1:7">
      <c r="A1835" s="79" t="s">
        <v>115</v>
      </c>
      <c r="B1835" s="79" t="s">
        <v>2546</v>
      </c>
      <c r="C1835" s="79" t="s">
        <v>2640</v>
      </c>
      <c r="D1835" s="79" t="s">
        <v>114</v>
      </c>
      <c r="E1835" s="79" t="s">
        <v>7064</v>
      </c>
      <c r="F1835" s="83">
        <v>13.21</v>
      </c>
      <c r="G1835" s="79">
        <v>1</v>
      </c>
    </row>
    <row r="1836" spans="1:7">
      <c r="A1836" s="79" t="s">
        <v>113</v>
      </c>
      <c r="B1836" s="79" t="s">
        <v>2546</v>
      </c>
      <c r="C1836" s="79" t="s">
        <v>2640</v>
      </c>
      <c r="D1836" s="79" t="s">
        <v>112</v>
      </c>
      <c r="E1836" s="79" t="s">
        <v>7065</v>
      </c>
      <c r="F1836" s="83">
        <v>3.3000000000000003</v>
      </c>
      <c r="G1836" s="79">
        <v>1</v>
      </c>
    </row>
    <row r="1837" spans="1:7">
      <c r="A1837" s="79" t="s">
        <v>111</v>
      </c>
      <c r="B1837" s="79" t="s">
        <v>2546</v>
      </c>
      <c r="C1837" s="79" t="s">
        <v>2640</v>
      </c>
      <c r="D1837" s="79" t="s">
        <v>110</v>
      </c>
      <c r="E1837" s="79" t="s">
        <v>7066</v>
      </c>
      <c r="F1837" s="83">
        <v>8.06</v>
      </c>
      <c r="G1837" s="79">
        <v>1</v>
      </c>
    </row>
    <row r="1838" spans="1:7">
      <c r="A1838" s="79" t="s">
        <v>109</v>
      </c>
      <c r="B1838" s="79" t="s">
        <v>2546</v>
      </c>
      <c r="C1838" s="79" t="s">
        <v>2624</v>
      </c>
      <c r="D1838" s="79" t="s">
        <v>95</v>
      </c>
      <c r="E1838" s="79" t="s">
        <v>7067</v>
      </c>
      <c r="F1838" s="83">
        <v>51.959999999999994</v>
      </c>
      <c r="G1838" s="79">
        <v>7</v>
      </c>
    </row>
    <row r="1839" spans="1:7">
      <c r="A1839" s="79" t="s">
        <v>108</v>
      </c>
      <c r="B1839" s="79" t="s">
        <v>2546</v>
      </c>
      <c r="C1839" s="79" t="s">
        <v>2624</v>
      </c>
      <c r="D1839" s="79" t="s">
        <v>107</v>
      </c>
      <c r="E1839" s="79" t="s">
        <v>7068</v>
      </c>
      <c r="F1839" s="83">
        <v>53.72</v>
      </c>
      <c r="G1839" s="79">
        <v>7</v>
      </c>
    </row>
    <row r="1840" spans="1:7">
      <c r="A1840" s="79" t="s">
        <v>106</v>
      </c>
      <c r="B1840" s="79" t="s">
        <v>2546</v>
      </c>
      <c r="C1840" s="79" t="s">
        <v>2624</v>
      </c>
      <c r="D1840" s="79" t="s">
        <v>105</v>
      </c>
      <c r="E1840" s="79" t="s">
        <v>7069</v>
      </c>
      <c r="F1840" s="83">
        <v>43.09</v>
      </c>
      <c r="G1840" s="79">
        <v>5</v>
      </c>
    </row>
    <row r="1841" spans="1:7">
      <c r="A1841" s="79" t="s">
        <v>104</v>
      </c>
      <c r="B1841" s="79" t="s">
        <v>2546</v>
      </c>
      <c r="C1841" s="79" t="s">
        <v>2624</v>
      </c>
      <c r="D1841" s="79" t="s">
        <v>103</v>
      </c>
      <c r="E1841" s="79" t="s">
        <v>7069</v>
      </c>
      <c r="F1841" s="83">
        <v>20.270000000000003</v>
      </c>
      <c r="G1841" s="79">
        <v>2</v>
      </c>
    </row>
    <row r="1842" spans="1:7">
      <c r="A1842" s="79" t="s">
        <v>102</v>
      </c>
      <c r="B1842" s="79" t="s">
        <v>2546</v>
      </c>
      <c r="C1842" s="79" t="s">
        <v>2624</v>
      </c>
      <c r="D1842" s="79" t="s">
        <v>101</v>
      </c>
      <c r="E1842" s="79" t="s">
        <v>7070</v>
      </c>
      <c r="F1842" s="83">
        <v>49.38</v>
      </c>
      <c r="G1842" s="79">
        <v>6</v>
      </c>
    </row>
    <row r="1843" spans="1:7">
      <c r="A1843" s="79" t="s">
        <v>100</v>
      </c>
      <c r="B1843" s="79" t="s">
        <v>2546</v>
      </c>
      <c r="C1843" s="79" t="s">
        <v>2624</v>
      </c>
      <c r="D1843" s="79" t="s">
        <v>99</v>
      </c>
      <c r="E1843" s="79" t="s">
        <v>7071</v>
      </c>
      <c r="F1843" s="83">
        <v>58.13</v>
      </c>
      <c r="G1843" s="79">
        <v>8</v>
      </c>
    </row>
    <row r="1844" spans="1:7">
      <c r="A1844" s="79" t="s">
        <v>98</v>
      </c>
      <c r="B1844" s="79" t="s">
        <v>2546</v>
      </c>
      <c r="C1844" s="79" t="s">
        <v>2624</v>
      </c>
      <c r="D1844" s="79" t="s">
        <v>97</v>
      </c>
      <c r="E1844" s="79" t="s">
        <v>7067</v>
      </c>
      <c r="F1844" s="83">
        <v>29.49</v>
      </c>
      <c r="G1844" s="79">
        <v>4</v>
      </c>
    </row>
    <row r="1845" spans="1:7">
      <c r="A1845" s="79" t="s">
        <v>96</v>
      </c>
      <c r="B1845" s="79" t="s">
        <v>2546</v>
      </c>
      <c r="C1845" s="79" t="s">
        <v>2624</v>
      </c>
      <c r="D1845" s="79" t="s">
        <v>94</v>
      </c>
      <c r="E1845" s="79" t="s">
        <v>7072</v>
      </c>
      <c r="F1845" s="83">
        <v>45.83</v>
      </c>
      <c r="G1845" s="79">
        <v>6</v>
      </c>
    </row>
    <row r="1846" spans="1:7">
      <c r="A1846" s="79" t="s">
        <v>93</v>
      </c>
      <c r="B1846" s="79" t="s">
        <v>2545</v>
      </c>
      <c r="C1846" s="79" t="s">
        <v>2545</v>
      </c>
      <c r="D1846" s="79" t="s">
        <v>83</v>
      </c>
      <c r="E1846" s="79" t="s">
        <v>7073</v>
      </c>
      <c r="F1846" s="83">
        <v>12.26</v>
      </c>
      <c r="G1846" s="79">
        <v>1</v>
      </c>
    </row>
    <row r="1847" spans="1:7">
      <c r="A1847" s="79" t="s">
        <v>92</v>
      </c>
      <c r="B1847" s="79" t="s">
        <v>2545</v>
      </c>
      <c r="C1847" s="79" t="s">
        <v>2545</v>
      </c>
      <c r="D1847" s="79" t="s">
        <v>91</v>
      </c>
      <c r="E1847" s="79" t="s">
        <v>7074</v>
      </c>
      <c r="F1847" s="83">
        <v>15.150000000000002</v>
      </c>
      <c r="G1847" s="79">
        <v>2</v>
      </c>
    </row>
    <row r="1848" spans="1:7">
      <c r="A1848" s="79" t="s">
        <v>90</v>
      </c>
      <c r="B1848" s="79" t="s">
        <v>2545</v>
      </c>
      <c r="C1848" s="79" t="s">
        <v>2545</v>
      </c>
      <c r="D1848" s="79" t="s">
        <v>89</v>
      </c>
      <c r="E1848" s="79" t="s">
        <v>7075</v>
      </c>
      <c r="F1848" s="83">
        <v>12.35</v>
      </c>
      <c r="G1848" s="79">
        <v>1</v>
      </c>
    </row>
    <row r="1849" spans="1:7">
      <c r="A1849" s="79" t="s">
        <v>88</v>
      </c>
      <c r="B1849" s="79" t="s">
        <v>2545</v>
      </c>
      <c r="C1849" s="79" t="s">
        <v>2545</v>
      </c>
      <c r="D1849" s="79" t="s">
        <v>87</v>
      </c>
      <c r="E1849" s="79" t="s">
        <v>7076</v>
      </c>
      <c r="F1849" s="83">
        <v>14.34</v>
      </c>
      <c r="G1849" s="79">
        <v>2</v>
      </c>
    </row>
    <row r="1850" spans="1:7">
      <c r="A1850" s="79" t="s">
        <v>86</v>
      </c>
      <c r="B1850" s="79" t="s">
        <v>2545</v>
      </c>
      <c r="C1850" s="79" t="s">
        <v>2545</v>
      </c>
      <c r="D1850" s="79" t="s">
        <v>85</v>
      </c>
      <c r="E1850" s="79" t="s">
        <v>7077</v>
      </c>
      <c r="F1850" s="83">
        <v>14.430000000000001</v>
      </c>
      <c r="G1850" s="79">
        <v>2</v>
      </c>
    </row>
    <row r="1851" spans="1:7">
      <c r="A1851" s="79" t="s">
        <v>84</v>
      </c>
      <c r="B1851" s="79" t="s">
        <v>2545</v>
      </c>
      <c r="C1851" s="79" t="s">
        <v>2545</v>
      </c>
      <c r="D1851" s="79" t="s">
        <v>82</v>
      </c>
      <c r="E1851" s="79" t="s">
        <v>7077</v>
      </c>
      <c r="F1851" s="83">
        <v>11.04</v>
      </c>
      <c r="G1851" s="79">
        <v>1</v>
      </c>
    </row>
    <row r="1852" spans="1:7">
      <c r="A1852" s="79" t="s">
        <v>81</v>
      </c>
      <c r="B1852" s="79" t="s">
        <v>2545</v>
      </c>
      <c r="C1852" s="79" t="s">
        <v>2576</v>
      </c>
      <c r="D1852" s="79" t="s">
        <v>80</v>
      </c>
      <c r="E1852" s="79" t="s">
        <v>7078</v>
      </c>
      <c r="F1852" s="83">
        <v>11.542</v>
      </c>
      <c r="G1852" s="79">
        <v>1</v>
      </c>
    </row>
    <row r="1853" spans="1:7">
      <c r="A1853" s="79" t="s">
        <v>79</v>
      </c>
      <c r="B1853" s="79" t="s">
        <v>2545</v>
      </c>
      <c r="C1853" s="79" t="s">
        <v>2576</v>
      </c>
      <c r="D1853" s="79" t="s">
        <v>78</v>
      </c>
      <c r="E1853" s="79" t="s">
        <v>7079</v>
      </c>
      <c r="F1853" s="83">
        <v>19.55</v>
      </c>
      <c r="G1853" s="79">
        <v>2</v>
      </c>
    </row>
    <row r="1854" spans="1:7">
      <c r="A1854" s="79" t="s">
        <v>77</v>
      </c>
      <c r="B1854" s="79" t="s">
        <v>2545</v>
      </c>
      <c r="C1854" s="79" t="s">
        <v>2576</v>
      </c>
      <c r="D1854" s="79" t="s">
        <v>76</v>
      </c>
      <c r="E1854" s="79" t="s">
        <v>7079</v>
      </c>
      <c r="F1854" s="83">
        <v>11.542</v>
      </c>
      <c r="G1854" s="79">
        <v>1</v>
      </c>
    </row>
    <row r="1855" spans="1:7">
      <c r="A1855" s="79" t="s">
        <v>75</v>
      </c>
      <c r="B1855" s="79" t="s">
        <v>2545</v>
      </c>
      <c r="C1855" s="79" t="s">
        <v>2632</v>
      </c>
      <c r="D1855" s="79" t="s">
        <v>69</v>
      </c>
      <c r="E1855" s="79" t="s">
        <v>7080</v>
      </c>
      <c r="F1855" s="83">
        <v>13.71</v>
      </c>
      <c r="G1855" s="79">
        <v>2</v>
      </c>
    </row>
    <row r="1856" spans="1:7">
      <c r="A1856" s="79" t="s">
        <v>74</v>
      </c>
      <c r="B1856" s="79" t="s">
        <v>2545</v>
      </c>
      <c r="C1856" s="79" t="s">
        <v>2632</v>
      </c>
      <c r="D1856" s="79" t="s">
        <v>73</v>
      </c>
      <c r="E1856" s="79" t="s">
        <v>7081</v>
      </c>
      <c r="F1856" s="83">
        <v>13.73</v>
      </c>
      <c r="G1856" s="79">
        <v>2</v>
      </c>
    </row>
    <row r="1857" spans="1:7">
      <c r="A1857" s="79" t="s">
        <v>72</v>
      </c>
      <c r="B1857" s="79" t="s">
        <v>2545</v>
      </c>
      <c r="C1857" s="79" t="s">
        <v>2632</v>
      </c>
      <c r="D1857" s="79" t="s">
        <v>71</v>
      </c>
      <c r="E1857" s="79" t="s">
        <v>7082</v>
      </c>
      <c r="F1857" s="83">
        <v>14.012</v>
      </c>
      <c r="G1857" s="79">
        <v>2</v>
      </c>
    </row>
    <row r="1858" spans="1:7">
      <c r="A1858" s="79" t="s">
        <v>70</v>
      </c>
      <c r="B1858" s="79" t="s">
        <v>2545</v>
      </c>
      <c r="C1858" s="79" t="s">
        <v>2632</v>
      </c>
      <c r="D1858" s="79" t="s">
        <v>68</v>
      </c>
      <c r="E1858" s="79" t="s">
        <v>7083</v>
      </c>
      <c r="F1858" s="83">
        <v>22.060000000000002</v>
      </c>
      <c r="G1858" s="79">
        <v>3</v>
      </c>
    </row>
    <row r="1859" spans="1:7">
      <c r="A1859" s="79" t="s">
        <v>67</v>
      </c>
      <c r="B1859" s="79" t="s">
        <v>2533</v>
      </c>
      <c r="C1859" s="79" t="s">
        <v>2536</v>
      </c>
      <c r="D1859" s="79" t="s">
        <v>66</v>
      </c>
      <c r="E1859" s="79" t="s">
        <v>7084</v>
      </c>
      <c r="F1859" s="83">
        <v>5.65</v>
      </c>
      <c r="G1859" s="79">
        <v>1</v>
      </c>
    </row>
    <row r="1860" spans="1:7">
      <c r="A1860" s="79" t="s">
        <v>65</v>
      </c>
      <c r="B1860" s="79" t="s">
        <v>2533</v>
      </c>
      <c r="C1860" s="79" t="s">
        <v>2536</v>
      </c>
      <c r="D1860" s="79" t="s">
        <v>64</v>
      </c>
      <c r="E1860" s="79" t="s">
        <v>7084</v>
      </c>
      <c r="F1860" s="83">
        <v>8.1100000000000012</v>
      </c>
      <c r="G1860" s="79">
        <v>1</v>
      </c>
    </row>
    <row r="1861" spans="1:7">
      <c r="A1861" s="79" t="s">
        <v>63</v>
      </c>
      <c r="B1861" s="79" t="s">
        <v>2533</v>
      </c>
      <c r="C1861" s="79" t="s">
        <v>2536</v>
      </c>
      <c r="D1861" s="79" t="s">
        <v>62</v>
      </c>
      <c r="E1861" s="79" t="s">
        <v>7085</v>
      </c>
      <c r="F1861" s="83">
        <v>36.33</v>
      </c>
      <c r="G1861" s="79">
        <v>5</v>
      </c>
    </row>
    <row r="1862" spans="1:7">
      <c r="A1862" s="79" t="s">
        <v>61</v>
      </c>
      <c r="B1862" s="79" t="s">
        <v>2533</v>
      </c>
      <c r="C1862" s="79" t="s">
        <v>2536</v>
      </c>
      <c r="D1862" s="79" t="s">
        <v>60</v>
      </c>
      <c r="E1862" s="79" t="s">
        <v>7086</v>
      </c>
      <c r="F1862" s="83">
        <v>27.29</v>
      </c>
      <c r="G1862" s="79">
        <v>3</v>
      </c>
    </row>
    <row r="1863" spans="1:7">
      <c r="A1863" s="79" t="s">
        <v>59</v>
      </c>
      <c r="B1863" s="79" t="s">
        <v>2533</v>
      </c>
      <c r="C1863" s="79" t="s">
        <v>2536</v>
      </c>
      <c r="D1863" s="79" t="s">
        <v>58</v>
      </c>
      <c r="E1863" s="79" t="s">
        <v>7087</v>
      </c>
      <c r="F1863" s="83">
        <v>8.23</v>
      </c>
      <c r="G1863" s="79">
        <v>1</v>
      </c>
    </row>
    <row r="1864" spans="1:7">
      <c r="A1864" s="79" t="s">
        <v>57</v>
      </c>
      <c r="B1864" s="79" t="s">
        <v>2533</v>
      </c>
      <c r="C1864" s="79" t="s">
        <v>2536</v>
      </c>
      <c r="D1864" s="79" t="s">
        <v>56</v>
      </c>
      <c r="E1864" s="79" t="s">
        <v>7088</v>
      </c>
      <c r="F1864" s="83">
        <v>19.900000000000002</v>
      </c>
      <c r="G1864" s="79">
        <v>2</v>
      </c>
    </row>
    <row r="1865" spans="1:7">
      <c r="A1865" s="79" t="s">
        <v>55</v>
      </c>
      <c r="B1865" s="79" t="s">
        <v>2533</v>
      </c>
      <c r="C1865" s="79" t="s">
        <v>2536</v>
      </c>
      <c r="D1865" s="79" t="s">
        <v>54</v>
      </c>
      <c r="E1865" s="79" t="s">
        <v>7086</v>
      </c>
      <c r="F1865" s="83">
        <v>13.5</v>
      </c>
      <c r="G1865" s="79">
        <v>1</v>
      </c>
    </row>
    <row r="1866" spans="1:7">
      <c r="A1866" s="79" t="s">
        <v>53</v>
      </c>
      <c r="B1866" s="79" t="s">
        <v>2533</v>
      </c>
      <c r="C1866" s="79" t="s">
        <v>2534</v>
      </c>
      <c r="D1866" s="79" t="s">
        <v>52</v>
      </c>
      <c r="E1866" s="79" t="s">
        <v>7089</v>
      </c>
      <c r="F1866" s="83">
        <v>32.15</v>
      </c>
      <c r="G1866" s="79">
        <v>4</v>
      </c>
    </row>
    <row r="1867" spans="1:7">
      <c r="A1867" s="79" t="s">
        <v>51</v>
      </c>
      <c r="B1867" s="79" t="s">
        <v>2533</v>
      </c>
      <c r="C1867" s="79" t="s">
        <v>2534</v>
      </c>
      <c r="D1867" s="79" t="s">
        <v>50</v>
      </c>
      <c r="E1867" s="79" t="s">
        <v>7090</v>
      </c>
      <c r="F1867" s="83">
        <v>18.399999999999999</v>
      </c>
      <c r="G1867" s="79">
        <v>2</v>
      </c>
    </row>
    <row r="1868" spans="1:7">
      <c r="A1868" s="79" t="s">
        <v>49</v>
      </c>
      <c r="B1868" s="79" t="s">
        <v>2533</v>
      </c>
      <c r="C1868" s="79" t="s">
        <v>2534</v>
      </c>
      <c r="D1868" s="79" t="s">
        <v>48</v>
      </c>
      <c r="E1868" s="79" t="s">
        <v>7091</v>
      </c>
      <c r="F1868" s="83">
        <v>44.66</v>
      </c>
      <c r="G1868" s="79">
        <v>6</v>
      </c>
    </row>
    <row r="1869" spans="1:7">
      <c r="A1869" s="79" t="s">
        <v>47</v>
      </c>
      <c r="B1869" s="79" t="s">
        <v>2533</v>
      </c>
      <c r="C1869" s="79" t="s">
        <v>2534</v>
      </c>
      <c r="D1869" s="79" t="s">
        <v>46</v>
      </c>
      <c r="E1869" s="79" t="s">
        <v>7092</v>
      </c>
      <c r="F1869" s="83">
        <v>33.040000000000006</v>
      </c>
      <c r="G1869" s="79">
        <v>4</v>
      </c>
    </row>
    <row r="1870" spans="1:7">
      <c r="A1870" s="79" t="s">
        <v>45</v>
      </c>
      <c r="B1870" s="79" t="s">
        <v>2533</v>
      </c>
      <c r="C1870" s="79" t="s">
        <v>2588</v>
      </c>
      <c r="D1870" s="79" t="s">
        <v>37</v>
      </c>
      <c r="E1870" s="79" t="s">
        <v>7093</v>
      </c>
      <c r="F1870" s="83">
        <v>15.100709999999999</v>
      </c>
      <c r="G1870" s="79">
        <v>2</v>
      </c>
    </row>
    <row r="1871" spans="1:7">
      <c r="A1871" s="79" t="s">
        <v>44</v>
      </c>
      <c r="B1871" s="79" t="s">
        <v>2533</v>
      </c>
      <c r="C1871" s="79" t="s">
        <v>2588</v>
      </c>
      <c r="D1871" s="79" t="s">
        <v>43</v>
      </c>
      <c r="E1871" s="79" t="s">
        <v>7094</v>
      </c>
      <c r="F1871" s="83">
        <v>19.756779999999999</v>
      </c>
      <c r="G1871" s="79">
        <v>2</v>
      </c>
    </row>
    <row r="1872" spans="1:7">
      <c r="A1872" s="79" t="s">
        <v>42</v>
      </c>
      <c r="B1872" s="79" t="s">
        <v>2533</v>
      </c>
      <c r="C1872" s="79" t="s">
        <v>2588</v>
      </c>
      <c r="D1872" s="79" t="s">
        <v>41</v>
      </c>
      <c r="E1872" s="79" t="s">
        <v>7095</v>
      </c>
      <c r="F1872" s="83">
        <v>19.98</v>
      </c>
      <c r="G1872" s="79">
        <v>2</v>
      </c>
    </row>
    <row r="1873" spans="1:7">
      <c r="A1873" s="79" t="s">
        <v>40</v>
      </c>
      <c r="B1873" s="79" t="s">
        <v>2533</v>
      </c>
      <c r="C1873" s="79" t="s">
        <v>2588</v>
      </c>
      <c r="D1873" s="79" t="s">
        <v>39</v>
      </c>
      <c r="E1873" s="79" t="s">
        <v>7096</v>
      </c>
      <c r="F1873" s="83">
        <v>15.22259</v>
      </c>
      <c r="G1873" s="79">
        <v>2</v>
      </c>
    </row>
    <row r="1874" spans="1:7">
      <c r="A1874" s="79" t="s">
        <v>38</v>
      </c>
      <c r="B1874" s="79" t="s">
        <v>2533</v>
      </c>
      <c r="C1874" s="79" t="s">
        <v>2588</v>
      </c>
      <c r="D1874" s="79" t="s">
        <v>36</v>
      </c>
      <c r="E1874" s="79" t="s">
        <v>7097</v>
      </c>
      <c r="F1874" s="83">
        <v>14.999849999999999</v>
      </c>
      <c r="G1874" s="79">
        <v>2</v>
      </c>
    </row>
    <row r="1875" spans="1:7">
      <c r="A1875" s="79" t="s">
        <v>35</v>
      </c>
      <c r="B1875" s="79" t="s">
        <v>2533</v>
      </c>
      <c r="C1875" s="79" t="s">
        <v>3846</v>
      </c>
      <c r="D1875" s="79" t="s">
        <v>34</v>
      </c>
      <c r="E1875" s="79" t="s">
        <v>7098</v>
      </c>
      <c r="F1875" s="83">
        <v>23.93</v>
      </c>
      <c r="G1875" s="79">
        <v>3</v>
      </c>
    </row>
    <row r="1876" spans="1:7">
      <c r="A1876" s="79"/>
      <c r="B1876" s="79"/>
      <c r="C1876" s="79"/>
      <c r="D1876" s="79"/>
      <c r="E1876" s="79"/>
      <c r="F1876" s="83"/>
      <c r="G1876" s="79"/>
    </row>
    <row r="1877" spans="1:7">
      <c r="A1877" s="79" t="s">
        <v>7099</v>
      </c>
      <c r="B1877" s="79" t="s">
        <v>2551</v>
      </c>
      <c r="C1877" s="79" t="s">
        <v>1824</v>
      </c>
      <c r="D1877" s="79" t="s">
        <v>1824</v>
      </c>
      <c r="E1877" s="79"/>
      <c r="F1877" s="83"/>
      <c r="G1877" s="79"/>
    </row>
    <row r="1878" spans="1:7">
      <c r="A1878" s="79" t="s">
        <v>7100</v>
      </c>
      <c r="B1878" s="79" t="s">
        <v>7101</v>
      </c>
      <c r="C1878" s="79" t="s">
        <v>1824</v>
      </c>
      <c r="D1878" s="79" t="s">
        <v>1824</v>
      </c>
      <c r="E1878" s="79"/>
      <c r="F1878" s="83"/>
      <c r="G1878" s="79"/>
    </row>
    <row r="1879" spans="1:7">
      <c r="A1879" s="79" t="s">
        <v>7102</v>
      </c>
      <c r="B1879" s="79" t="s">
        <v>2563</v>
      </c>
      <c r="C1879" s="79" t="s">
        <v>1824</v>
      </c>
      <c r="D1879" s="79" t="s">
        <v>1824</v>
      </c>
      <c r="E1879" s="79"/>
      <c r="F1879" s="83"/>
      <c r="G1879" s="79"/>
    </row>
    <row r="1880" spans="1:7">
      <c r="A1880" s="79" t="s">
        <v>7103</v>
      </c>
      <c r="B1880" s="79" t="s">
        <v>2521</v>
      </c>
      <c r="C1880" s="79" t="s">
        <v>1824</v>
      </c>
      <c r="D1880" s="79" t="s">
        <v>1824</v>
      </c>
      <c r="E1880" s="79"/>
      <c r="F1880" s="83"/>
      <c r="G1880" s="79"/>
    </row>
    <row r="1881" spans="1:7">
      <c r="A1881" s="79" t="s">
        <v>7104</v>
      </c>
      <c r="B1881" s="79" t="s">
        <v>2560</v>
      </c>
      <c r="C1881" s="79" t="s">
        <v>1824</v>
      </c>
      <c r="D1881" s="79" t="s">
        <v>1824</v>
      </c>
      <c r="E1881" s="79"/>
      <c r="F1881" s="83"/>
      <c r="G1881" s="79"/>
    </row>
    <row r="1882" spans="1:7">
      <c r="A1882" s="79" t="s">
        <v>7105</v>
      </c>
      <c r="B1882" s="79" t="s">
        <v>2547</v>
      </c>
      <c r="C1882" s="79" t="s">
        <v>1824</v>
      </c>
      <c r="D1882" s="79" t="s">
        <v>1824</v>
      </c>
      <c r="E1882" s="79"/>
      <c r="F1882" s="83"/>
      <c r="G1882" s="79"/>
    </row>
    <row r="1883" spans="1:7">
      <c r="A1883" s="79" t="s">
        <v>7106</v>
      </c>
      <c r="B1883" s="79" t="s">
        <v>2570</v>
      </c>
      <c r="C1883" s="79" t="s">
        <v>1824</v>
      </c>
      <c r="D1883" s="79" t="s">
        <v>1824</v>
      </c>
      <c r="E1883" s="79"/>
      <c r="F1883" s="83"/>
      <c r="G1883" s="79"/>
    </row>
    <row r="1884" spans="1:7">
      <c r="A1884" s="79" t="s">
        <v>7107</v>
      </c>
      <c r="B1884" s="79" t="s">
        <v>2558</v>
      </c>
      <c r="C1884" s="79" t="s">
        <v>1824</v>
      </c>
      <c r="D1884" s="79" t="s">
        <v>1824</v>
      </c>
      <c r="E1884" s="79"/>
      <c r="F1884" s="83"/>
      <c r="G1884" s="79"/>
    </row>
    <row r="1885" spans="1:7">
      <c r="A1885" s="79" t="s">
        <v>7108</v>
      </c>
      <c r="B1885" s="79" t="s">
        <v>2550</v>
      </c>
      <c r="C1885" s="79" t="s">
        <v>1824</v>
      </c>
      <c r="D1885" s="79" t="s">
        <v>1824</v>
      </c>
      <c r="E1885" s="79"/>
      <c r="F1885" s="83"/>
      <c r="G1885" s="79"/>
    </row>
    <row r="1886" spans="1:7">
      <c r="A1886" s="79" t="s">
        <v>7109</v>
      </c>
      <c r="B1886" s="79" t="s">
        <v>7110</v>
      </c>
      <c r="C1886" s="79" t="s">
        <v>1824</v>
      </c>
      <c r="D1886" s="79" t="s">
        <v>1824</v>
      </c>
      <c r="E1886" s="79"/>
      <c r="F1886" s="83"/>
      <c r="G1886" s="79"/>
    </row>
    <row r="1887" spans="1:7">
      <c r="A1887" s="79" t="s">
        <v>7111</v>
      </c>
      <c r="B1887" s="79" t="s">
        <v>2573</v>
      </c>
      <c r="C1887" s="79" t="s">
        <v>1824</v>
      </c>
      <c r="D1887" s="79" t="s">
        <v>1824</v>
      </c>
      <c r="E1887" s="79"/>
      <c r="F1887" s="83"/>
      <c r="G1887" s="79"/>
    </row>
    <row r="1888" spans="1:7">
      <c r="A1888" s="79" t="s">
        <v>7112</v>
      </c>
      <c r="B1888" s="79" t="s">
        <v>2538</v>
      </c>
      <c r="C1888" s="79" t="s">
        <v>1824</v>
      </c>
      <c r="D1888" s="79" t="s">
        <v>1824</v>
      </c>
      <c r="E1888" s="79"/>
      <c r="F1888" s="83"/>
      <c r="G1888" s="79"/>
    </row>
    <row r="1889" spans="1:7">
      <c r="A1889" s="79" t="s">
        <v>7113</v>
      </c>
      <c r="B1889" s="79" t="s">
        <v>2522</v>
      </c>
      <c r="C1889" s="79" t="s">
        <v>1824</v>
      </c>
      <c r="D1889" s="79" t="s">
        <v>1824</v>
      </c>
      <c r="E1889" s="79"/>
      <c r="F1889" s="83"/>
      <c r="G1889" s="79"/>
    </row>
    <row r="1890" spans="1:7">
      <c r="A1890" s="79" t="s">
        <v>7114</v>
      </c>
      <c r="B1890" s="79" t="s">
        <v>2527</v>
      </c>
      <c r="C1890" s="79" t="s">
        <v>1824</v>
      </c>
      <c r="D1890" s="79" t="s">
        <v>1824</v>
      </c>
      <c r="E1890" s="79"/>
      <c r="F1890" s="83"/>
      <c r="G1890" s="79"/>
    </row>
    <row r="1891" spans="1:7">
      <c r="A1891" s="79" t="s">
        <v>7115</v>
      </c>
      <c r="B1891" s="79" t="s">
        <v>2540</v>
      </c>
      <c r="C1891" s="79" t="s">
        <v>1824</v>
      </c>
      <c r="D1891" s="79" t="s">
        <v>1824</v>
      </c>
      <c r="E1891" s="79"/>
      <c r="F1891" s="83"/>
      <c r="G1891" s="79"/>
    </row>
    <row r="1892" spans="1:7">
      <c r="A1892" s="79" t="s">
        <v>7116</v>
      </c>
      <c r="B1892" s="79" t="s">
        <v>2524</v>
      </c>
      <c r="C1892" s="79" t="s">
        <v>1824</v>
      </c>
      <c r="D1892" s="79" t="s">
        <v>1824</v>
      </c>
      <c r="E1892" s="79"/>
      <c r="F1892" s="83"/>
      <c r="G1892" s="79"/>
    </row>
    <row r="1893" spans="1:7">
      <c r="A1893" s="79" t="s">
        <v>7117</v>
      </c>
      <c r="B1893" s="79" t="s">
        <v>2537</v>
      </c>
      <c r="C1893" s="79" t="s">
        <v>1824</v>
      </c>
      <c r="D1893" s="79" t="s">
        <v>1824</v>
      </c>
      <c r="E1893" s="79"/>
      <c r="F1893" s="83"/>
      <c r="G1893" s="79"/>
    </row>
    <row r="1894" spans="1:7">
      <c r="A1894" s="79" t="s">
        <v>7118</v>
      </c>
      <c r="B1894" s="79" t="s">
        <v>2531</v>
      </c>
      <c r="C1894" s="79" t="s">
        <v>1824</v>
      </c>
      <c r="D1894" s="79" t="s">
        <v>1824</v>
      </c>
      <c r="E1894" s="79"/>
      <c r="F1894" s="83"/>
      <c r="G1894" s="79"/>
    </row>
    <row r="1895" spans="1:7">
      <c r="A1895" s="79" t="s">
        <v>7119</v>
      </c>
      <c r="B1895" s="79" t="s">
        <v>2541</v>
      </c>
      <c r="C1895" s="79" t="s">
        <v>1824</v>
      </c>
      <c r="D1895" s="79" t="s">
        <v>1824</v>
      </c>
      <c r="E1895" s="79"/>
      <c r="F1895" s="83"/>
      <c r="G1895" s="79"/>
    </row>
    <row r="1896" spans="1:7">
      <c r="A1896" s="79" t="s">
        <v>7120</v>
      </c>
      <c r="B1896" s="79" t="s">
        <v>2530</v>
      </c>
      <c r="C1896" s="79" t="s">
        <v>1824</v>
      </c>
      <c r="D1896" s="79" t="s">
        <v>1824</v>
      </c>
      <c r="E1896" s="79"/>
      <c r="F1896" s="83"/>
      <c r="G1896" s="79"/>
    </row>
    <row r="1897" spans="1:7">
      <c r="A1897" s="79" t="s">
        <v>7121</v>
      </c>
      <c r="B1897" s="79" t="s">
        <v>2568</v>
      </c>
      <c r="C1897" s="79" t="s">
        <v>1824</v>
      </c>
      <c r="D1897" s="79" t="s">
        <v>1824</v>
      </c>
      <c r="E1897" s="79"/>
      <c r="F1897" s="83"/>
      <c r="G1897" s="79"/>
    </row>
    <row r="1898" spans="1:7">
      <c r="A1898" s="79" t="s">
        <v>7122</v>
      </c>
      <c r="B1898" s="79" t="s">
        <v>2543</v>
      </c>
      <c r="C1898" s="79" t="s">
        <v>1824</v>
      </c>
      <c r="D1898" s="79" t="s">
        <v>1824</v>
      </c>
      <c r="E1898" s="79"/>
      <c r="F1898" s="83"/>
      <c r="G1898" s="79"/>
    </row>
    <row r="1899" spans="1:7">
      <c r="A1899" s="79" t="s">
        <v>7123</v>
      </c>
      <c r="B1899" s="79" t="s">
        <v>2546</v>
      </c>
      <c r="C1899" s="79" t="s">
        <v>1824</v>
      </c>
      <c r="D1899" s="79" t="s">
        <v>1824</v>
      </c>
      <c r="E1899" s="79"/>
      <c r="F1899" s="83"/>
      <c r="G1899" s="79"/>
    </row>
    <row r="1900" spans="1:7">
      <c r="A1900" s="79" t="s">
        <v>7124</v>
      </c>
      <c r="B1900" s="79" t="s">
        <v>2545</v>
      </c>
      <c r="C1900" s="79" t="s">
        <v>1824</v>
      </c>
      <c r="D1900" s="79" t="s">
        <v>1824</v>
      </c>
      <c r="E1900" s="79"/>
      <c r="F1900" s="83"/>
      <c r="G1900" s="79"/>
    </row>
    <row r="1901" spans="1:7">
      <c r="A1901" s="79" t="s">
        <v>7125</v>
      </c>
      <c r="B1901" s="79" t="s">
        <v>2533</v>
      </c>
      <c r="C1901" s="79" t="s">
        <v>1824</v>
      </c>
      <c r="D1901" s="79" t="s">
        <v>1824</v>
      </c>
      <c r="E1901" s="79"/>
      <c r="F1901" s="83"/>
      <c r="G1901" s="79"/>
    </row>
    <row r="1902" spans="1:7">
      <c r="A1902" s="79" t="s">
        <v>7126</v>
      </c>
      <c r="B1902" s="79" t="s">
        <v>2551</v>
      </c>
      <c r="C1902" s="79" t="s">
        <v>2552</v>
      </c>
      <c r="D1902" s="79" t="s">
        <v>1824</v>
      </c>
      <c r="E1902" s="79"/>
      <c r="F1902" s="83"/>
      <c r="G1902" s="79"/>
    </row>
    <row r="1903" spans="1:7">
      <c r="A1903" s="79" t="s">
        <v>7127</v>
      </c>
      <c r="B1903" s="79" t="s">
        <v>2551</v>
      </c>
      <c r="C1903" s="79" t="s">
        <v>2566</v>
      </c>
      <c r="D1903" s="79" t="s">
        <v>1824</v>
      </c>
      <c r="E1903" s="79"/>
      <c r="F1903" s="83"/>
      <c r="G1903" s="79"/>
    </row>
    <row r="1904" spans="1:7">
      <c r="A1904" s="79" t="s">
        <v>7128</v>
      </c>
      <c r="B1904" s="79" t="s">
        <v>2551</v>
      </c>
      <c r="C1904" s="79" t="s">
        <v>7129</v>
      </c>
      <c r="D1904" s="79" t="s">
        <v>1824</v>
      </c>
      <c r="E1904" s="79"/>
      <c r="F1904" s="83"/>
      <c r="G1904" s="79"/>
    </row>
    <row r="1905" spans="1:7">
      <c r="A1905" s="79" t="s">
        <v>7130</v>
      </c>
      <c r="B1905" s="79" t="s">
        <v>2551</v>
      </c>
      <c r="C1905" s="79" t="s">
        <v>2618</v>
      </c>
      <c r="D1905" s="79" t="s">
        <v>1824</v>
      </c>
      <c r="E1905" s="79"/>
      <c r="F1905" s="83"/>
      <c r="G1905" s="79"/>
    </row>
    <row r="1906" spans="1:7">
      <c r="A1906" s="79" t="s">
        <v>7131</v>
      </c>
      <c r="B1906" s="79" t="s">
        <v>2551</v>
      </c>
      <c r="C1906" s="79" t="s">
        <v>2622</v>
      </c>
      <c r="D1906" s="79" t="s">
        <v>1824</v>
      </c>
      <c r="E1906" s="79"/>
      <c r="F1906" s="83"/>
      <c r="G1906" s="79"/>
    </row>
    <row r="1907" spans="1:7">
      <c r="A1907" s="79" t="s">
        <v>7132</v>
      </c>
      <c r="B1907" s="79" t="s">
        <v>2551</v>
      </c>
      <c r="C1907" s="79" t="s">
        <v>7133</v>
      </c>
      <c r="D1907" s="79" t="s">
        <v>1824</v>
      </c>
      <c r="E1907" s="79"/>
      <c r="F1907" s="83"/>
      <c r="G1907" s="79"/>
    </row>
    <row r="1908" spans="1:7">
      <c r="A1908" s="79" t="s">
        <v>7134</v>
      </c>
      <c r="B1908" s="79" t="s">
        <v>2551</v>
      </c>
      <c r="C1908" s="79" t="s">
        <v>2647</v>
      </c>
      <c r="D1908" s="79" t="s">
        <v>1824</v>
      </c>
      <c r="E1908" s="79"/>
      <c r="F1908" s="83"/>
      <c r="G1908" s="79"/>
    </row>
    <row r="1909" spans="1:7">
      <c r="A1909" s="79" t="s">
        <v>7135</v>
      </c>
      <c r="B1909" s="79" t="s">
        <v>7101</v>
      </c>
      <c r="C1909" s="79" t="s">
        <v>2685</v>
      </c>
      <c r="D1909" s="79" t="s">
        <v>1824</v>
      </c>
      <c r="E1909" s="79"/>
      <c r="F1909" s="83"/>
      <c r="G1909" s="79"/>
    </row>
    <row r="1910" spans="1:7">
      <c r="A1910" s="79" t="s">
        <v>7136</v>
      </c>
      <c r="B1910" s="79" t="s">
        <v>7101</v>
      </c>
      <c r="C1910" s="79" t="s">
        <v>2664</v>
      </c>
      <c r="D1910" s="79" t="s">
        <v>1824</v>
      </c>
      <c r="E1910" s="79"/>
      <c r="F1910" s="83"/>
      <c r="G1910" s="79"/>
    </row>
    <row r="1911" spans="1:7">
      <c r="A1911" s="79" t="s">
        <v>7137</v>
      </c>
      <c r="B1911" s="79" t="s">
        <v>7101</v>
      </c>
      <c r="C1911" s="79" t="s">
        <v>2669</v>
      </c>
      <c r="D1911" s="79" t="s">
        <v>1824</v>
      </c>
      <c r="E1911" s="79"/>
      <c r="F1911" s="83"/>
      <c r="G1911" s="79"/>
    </row>
    <row r="1912" spans="1:7">
      <c r="A1912" s="79" t="s">
        <v>7138</v>
      </c>
      <c r="B1912" s="79" t="s">
        <v>7101</v>
      </c>
      <c r="C1912" s="79" t="s">
        <v>7139</v>
      </c>
      <c r="D1912" s="79" t="s">
        <v>1824</v>
      </c>
      <c r="E1912" s="79"/>
      <c r="F1912" s="83"/>
      <c r="G1912" s="79"/>
    </row>
    <row r="1913" spans="1:7">
      <c r="A1913" s="79" t="s">
        <v>7140</v>
      </c>
      <c r="B1913" s="79" t="s">
        <v>7101</v>
      </c>
      <c r="C1913" s="79" t="s">
        <v>2665</v>
      </c>
      <c r="D1913" s="79" t="s">
        <v>1824</v>
      </c>
      <c r="E1913" s="79"/>
      <c r="F1913" s="83"/>
      <c r="G1913" s="79"/>
    </row>
    <row r="1914" spans="1:7">
      <c r="A1914" s="79" t="s">
        <v>7141</v>
      </c>
      <c r="B1914" s="79" t="s">
        <v>7101</v>
      </c>
      <c r="C1914" s="79" t="s">
        <v>2554</v>
      </c>
      <c r="D1914" s="79" t="s">
        <v>1824</v>
      </c>
      <c r="E1914" s="79"/>
      <c r="F1914" s="83"/>
      <c r="G1914" s="79"/>
    </row>
    <row r="1915" spans="1:7">
      <c r="A1915" s="79" t="s">
        <v>7142</v>
      </c>
      <c r="B1915" s="79" t="s">
        <v>7101</v>
      </c>
      <c r="C1915" s="79" t="s">
        <v>7143</v>
      </c>
      <c r="D1915" s="79" t="s">
        <v>1824</v>
      </c>
      <c r="E1915" s="79"/>
      <c r="F1915" s="83"/>
      <c r="G1915" s="79"/>
    </row>
    <row r="1916" spans="1:7">
      <c r="A1916" s="79" t="s">
        <v>7144</v>
      </c>
      <c r="B1916" s="79" t="s">
        <v>7101</v>
      </c>
      <c r="C1916" s="79" t="s">
        <v>2670</v>
      </c>
      <c r="D1916" s="79" t="s">
        <v>1824</v>
      </c>
      <c r="E1916" s="79"/>
      <c r="F1916" s="83"/>
      <c r="G1916" s="79"/>
    </row>
    <row r="1917" spans="1:7">
      <c r="A1917" s="79" t="s">
        <v>7145</v>
      </c>
      <c r="B1917" s="79" t="s">
        <v>7101</v>
      </c>
      <c r="C1917" s="79" t="s">
        <v>2562</v>
      </c>
      <c r="D1917" s="79" t="s">
        <v>1824</v>
      </c>
      <c r="E1917" s="79"/>
      <c r="F1917" s="83"/>
      <c r="G1917" s="79"/>
    </row>
    <row r="1918" spans="1:7">
      <c r="A1918" s="79" t="s">
        <v>7146</v>
      </c>
      <c r="B1918" s="79" t="s">
        <v>7101</v>
      </c>
      <c r="C1918" s="79" t="s">
        <v>2641</v>
      </c>
      <c r="D1918" s="79" t="s">
        <v>1824</v>
      </c>
      <c r="E1918" s="79"/>
      <c r="F1918" s="83"/>
      <c r="G1918" s="79"/>
    </row>
    <row r="1919" spans="1:7">
      <c r="A1919" s="79" t="s">
        <v>7147</v>
      </c>
      <c r="B1919" s="79" t="s">
        <v>7101</v>
      </c>
      <c r="C1919" s="79" t="s">
        <v>2626</v>
      </c>
      <c r="D1919" s="79" t="s">
        <v>1824</v>
      </c>
      <c r="E1919" s="79"/>
      <c r="F1919" s="83"/>
      <c r="G1919" s="79"/>
    </row>
    <row r="1920" spans="1:7">
      <c r="A1920" s="79" t="s">
        <v>7148</v>
      </c>
      <c r="B1920" s="79" t="s">
        <v>7101</v>
      </c>
      <c r="C1920" s="79" t="s">
        <v>2677</v>
      </c>
      <c r="D1920" s="79" t="s">
        <v>1824</v>
      </c>
      <c r="E1920" s="79"/>
      <c r="F1920" s="83"/>
      <c r="G1920" s="79"/>
    </row>
    <row r="1921" spans="1:7">
      <c r="A1921" s="79" t="s">
        <v>7149</v>
      </c>
      <c r="B1921" s="79" t="s">
        <v>7101</v>
      </c>
      <c r="C1921" s="79" t="s">
        <v>2684</v>
      </c>
      <c r="D1921" s="79" t="s">
        <v>1824</v>
      </c>
      <c r="E1921" s="79"/>
      <c r="F1921" s="83"/>
      <c r="G1921" s="79"/>
    </row>
    <row r="1922" spans="1:7">
      <c r="A1922" s="79" t="s">
        <v>7150</v>
      </c>
      <c r="B1922" s="79" t="s">
        <v>7101</v>
      </c>
      <c r="C1922" s="79" t="s">
        <v>2651</v>
      </c>
      <c r="D1922" s="79" t="s">
        <v>1824</v>
      </c>
      <c r="E1922" s="79"/>
      <c r="F1922" s="83"/>
      <c r="G1922" s="79"/>
    </row>
    <row r="1923" spans="1:7">
      <c r="A1923" s="79" t="s">
        <v>7151</v>
      </c>
      <c r="B1923" s="79" t="s">
        <v>7101</v>
      </c>
      <c r="C1923" s="79" t="s">
        <v>2575</v>
      </c>
      <c r="D1923" s="79" t="s">
        <v>1824</v>
      </c>
      <c r="E1923" s="79"/>
      <c r="F1923" s="83"/>
      <c r="G1923" s="79"/>
    </row>
    <row r="1924" spans="1:7">
      <c r="A1924" s="79" t="s">
        <v>7152</v>
      </c>
      <c r="B1924" s="79" t="s">
        <v>7101</v>
      </c>
      <c r="C1924" s="79" t="s">
        <v>2659</v>
      </c>
      <c r="D1924" s="79" t="s">
        <v>1824</v>
      </c>
      <c r="E1924" s="79"/>
      <c r="F1924" s="83"/>
      <c r="G1924" s="79"/>
    </row>
    <row r="1925" spans="1:7">
      <c r="A1925" s="79" t="s">
        <v>7153</v>
      </c>
      <c r="B1925" s="79" t="s">
        <v>7101</v>
      </c>
      <c r="C1925" s="79" t="s">
        <v>2673</v>
      </c>
      <c r="D1925" s="79" t="s">
        <v>1824</v>
      </c>
      <c r="E1925" s="79"/>
      <c r="F1925" s="83"/>
      <c r="G1925" s="79"/>
    </row>
    <row r="1926" spans="1:7">
      <c r="A1926" s="79" t="s">
        <v>7154</v>
      </c>
      <c r="B1926" s="79" t="s">
        <v>7101</v>
      </c>
      <c r="C1926" s="79" t="s">
        <v>2556</v>
      </c>
      <c r="D1926" s="79" t="s">
        <v>1824</v>
      </c>
      <c r="E1926" s="79"/>
      <c r="F1926" s="83"/>
      <c r="G1926" s="79"/>
    </row>
    <row r="1927" spans="1:7">
      <c r="A1927" s="79" t="s">
        <v>7155</v>
      </c>
      <c r="B1927" s="79" t="s">
        <v>7101</v>
      </c>
      <c r="C1927" s="79" t="s">
        <v>2672</v>
      </c>
      <c r="D1927" s="79" t="s">
        <v>1824</v>
      </c>
      <c r="E1927" s="79"/>
      <c r="F1927" s="83"/>
      <c r="G1927" s="79"/>
    </row>
    <row r="1928" spans="1:7">
      <c r="A1928" s="79" t="s">
        <v>7156</v>
      </c>
      <c r="B1928" s="79" t="s">
        <v>7101</v>
      </c>
      <c r="C1928" s="79" t="s">
        <v>2660</v>
      </c>
      <c r="D1928" s="79" t="s">
        <v>1824</v>
      </c>
      <c r="E1928" s="79"/>
      <c r="F1928" s="83"/>
      <c r="G1928" s="79"/>
    </row>
    <row r="1929" spans="1:7">
      <c r="A1929" s="79" t="s">
        <v>7157</v>
      </c>
      <c r="B1929" s="79" t="s">
        <v>2563</v>
      </c>
      <c r="C1929" s="79" t="s">
        <v>2584</v>
      </c>
      <c r="D1929" s="79" t="s">
        <v>1824</v>
      </c>
      <c r="E1929" s="79"/>
      <c r="F1929" s="83"/>
      <c r="G1929" s="79"/>
    </row>
    <row r="1930" spans="1:7">
      <c r="A1930" s="79" t="s">
        <v>7158</v>
      </c>
      <c r="B1930" s="79" t="s">
        <v>2563</v>
      </c>
      <c r="C1930" s="79" t="s">
        <v>2603</v>
      </c>
      <c r="D1930" s="79" t="s">
        <v>1824</v>
      </c>
      <c r="E1930" s="79"/>
      <c r="F1930" s="83"/>
      <c r="G1930" s="79"/>
    </row>
    <row r="1931" spans="1:7">
      <c r="A1931" s="79" t="s">
        <v>7159</v>
      </c>
      <c r="B1931" s="79" t="s">
        <v>2563</v>
      </c>
      <c r="C1931" s="79" t="s">
        <v>2564</v>
      </c>
      <c r="D1931" s="79" t="s">
        <v>1824</v>
      </c>
      <c r="E1931" s="79"/>
      <c r="F1931" s="83"/>
      <c r="G1931" s="79"/>
    </row>
    <row r="1932" spans="1:7">
      <c r="A1932" s="79" t="s">
        <v>7160</v>
      </c>
      <c r="B1932" s="79" t="s">
        <v>2563</v>
      </c>
      <c r="C1932" s="79" t="s">
        <v>2621</v>
      </c>
      <c r="D1932" s="79" t="s">
        <v>1824</v>
      </c>
      <c r="E1932" s="79"/>
      <c r="F1932" s="83"/>
      <c r="G1932" s="79"/>
    </row>
    <row r="1933" spans="1:7">
      <c r="A1933" s="79" t="s">
        <v>7161</v>
      </c>
      <c r="B1933" s="79" t="s">
        <v>2563</v>
      </c>
      <c r="C1933" s="79" t="s">
        <v>2600</v>
      </c>
      <c r="D1933" s="79" t="s">
        <v>1824</v>
      </c>
      <c r="E1933" s="79"/>
      <c r="F1933" s="83"/>
      <c r="G1933" s="79"/>
    </row>
    <row r="1934" spans="1:7">
      <c r="A1934" s="79" t="s">
        <v>7162</v>
      </c>
      <c r="B1934" s="79" t="s">
        <v>2563</v>
      </c>
      <c r="C1934" s="79" t="s">
        <v>2601</v>
      </c>
      <c r="D1934" s="79" t="s">
        <v>1824</v>
      </c>
      <c r="E1934" s="79"/>
      <c r="F1934" s="83"/>
      <c r="G1934" s="79"/>
    </row>
    <row r="1935" spans="1:7">
      <c r="A1935" s="79" t="s">
        <v>7163</v>
      </c>
      <c r="B1935" s="79" t="s">
        <v>2563</v>
      </c>
      <c r="C1935" s="79" t="s">
        <v>2567</v>
      </c>
      <c r="D1935" s="79" t="s">
        <v>1824</v>
      </c>
      <c r="E1935" s="79"/>
      <c r="F1935" s="83"/>
      <c r="G1935" s="79"/>
    </row>
    <row r="1936" spans="1:7">
      <c r="A1936" s="79" t="s">
        <v>7164</v>
      </c>
      <c r="B1936" s="79" t="s">
        <v>2521</v>
      </c>
      <c r="C1936" s="79" t="s">
        <v>2521</v>
      </c>
      <c r="D1936" s="79" t="s">
        <v>1824</v>
      </c>
      <c r="E1936" s="79"/>
      <c r="F1936" s="83"/>
      <c r="G1936" s="79"/>
    </row>
    <row r="1937" spans="1:7">
      <c r="A1937" s="79" t="s">
        <v>7165</v>
      </c>
      <c r="B1937" s="79" t="s">
        <v>2521</v>
      </c>
      <c r="C1937" s="79" t="s">
        <v>7166</v>
      </c>
      <c r="D1937" s="79" t="s">
        <v>1824</v>
      </c>
      <c r="E1937" s="79"/>
      <c r="F1937" s="83"/>
      <c r="G1937" s="79"/>
    </row>
    <row r="1938" spans="1:7">
      <c r="A1938" s="79" t="s">
        <v>7167</v>
      </c>
      <c r="B1938" s="79" t="s">
        <v>2521</v>
      </c>
      <c r="C1938" s="79" t="s">
        <v>7168</v>
      </c>
      <c r="D1938" s="79" t="s">
        <v>1824</v>
      </c>
      <c r="E1938" s="79"/>
      <c r="F1938" s="83"/>
      <c r="G1938" s="79"/>
    </row>
    <row r="1939" spans="1:7">
      <c r="A1939" s="79" t="s">
        <v>7169</v>
      </c>
      <c r="B1939" s="79" t="s">
        <v>2521</v>
      </c>
      <c r="C1939" s="79" t="s">
        <v>2553</v>
      </c>
      <c r="D1939" s="79" t="s">
        <v>1824</v>
      </c>
      <c r="E1939" s="79"/>
      <c r="F1939" s="83"/>
      <c r="G1939" s="79"/>
    </row>
    <row r="1940" spans="1:7">
      <c r="A1940" s="79" t="s">
        <v>7170</v>
      </c>
      <c r="B1940" s="79" t="s">
        <v>2521</v>
      </c>
      <c r="C1940" s="79" t="s">
        <v>2627</v>
      </c>
      <c r="D1940" s="79" t="s">
        <v>1824</v>
      </c>
      <c r="E1940" s="79"/>
      <c r="F1940" s="83"/>
      <c r="G1940" s="79"/>
    </row>
    <row r="1941" spans="1:7">
      <c r="A1941" s="79" t="s">
        <v>7171</v>
      </c>
      <c r="B1941" s="79" t="s">
        <v>2521</v>
      </c>
      <c r="C1941" s="79" t="s">
        <v>2646</v>
      </c>
      <c r="D1941" s="79" t="s">
        <v>1824</v>
      </c>
      <c r="E1941" s="79"/>
      <c r="F1941" s="83"/>
      <c r="G1941" s="79"/>
    </row>
    <row r="1942" spans="1:7">
      <c r="A1942" s="79" t="s">
        <v>7172</v>
      </c>
      <c r="B1942" s="79" t="s">
        <v>2521</v>
      </c>
      <c r="C1942" s="79" t="s">
        <v>2681</v>
      </c>
      <c r="D1942" s="79" t="s">
        <v>1824</v>
      </c>
      <c r="E1942" s="79"/>
      <c r="F1942" s="83"/>
      <c r="G1942" s="79"/>
    </row>
    <row r="1943" spans="1:7">
      <c r="A1943" s="79" t="s">
        <v>7173</v>
      </c>
      <c r="B1943" s="79" t="s">
        <v>2521</v>
      </c>
      <c r="C1943" s="79" t="s">
        <v>7174</v>
      </c>
      <c r="D1943" s="79" t="s">
        <v>1824</v>
      </c>
      <c r="E1943" s="79"/>
      <c r="F1943" s="83"/>
      <c r="G1943" s="79"/>
    </row>
    <row r="1944" spans="1:7">
      <c r="A1944" s="79" t="s">
        <v>7175</v>
      </c>
      <c r="B1944" s="79" t="s">
        <v>2560</v>
      </c>
      <c r="C1944" s="79" t="s">
        <v>2656</v>
      </c>
      <c r="D1944" s="79" t="s">
        <v>1824</v>
      </c>
      <c r="E1944" s="79"/>
      <c r="F1944" s="83"/>
      <c r="G1944" s="79"/>
    </row>
    <row r="1945" spans="1:7">
      <c r="A1945" s="79" t="s">
        <v>7176</v>
      </c>
      <c r="B1945" s="79" t="s">
        <v>2560</v>
      </c>
      <c r="C1945" s="79" t="s">
        <v>2561</v>
      </c>
      <c r="D1945" s="79" t="s">
        <v>1824</v>
      </c>
      <c r="E1945" s="79"/>
      <c r="F1945" s="83"/>
      <c r="G1945" s="79"/>
    </row>
    <row r="1946" spans="1:7">
      <c r="A1946" s="79" t="s">
        <v>7177</v>
      </c>
      <c r="B1946" s="79" t="s">
        <v>2560</v>
      </c>
      <c r="C1946" s="79" t="s">
        <v>2623</v>
      </c>
      <c r="D1946" s="79" t="s">
        <v>1824</v>
      </c>
      <c r="E1946" s="79"/>
      <c r="F1946" s="83"/>
      <c r="G1946" s="79"/>
    </row>
    <row r="1947" spans="1:7">
      <c r="A1947" s="79" t="s">
        <v>7178</v>
      </c>
      <c r="B1947" s="79" t="s">
        <v>2560</v>
      </c>
      <c r="C1947" s="79" t="s">
        <v>2565</v>
      </c>
      <c r="D1947" s="79" t="s">
        <v>1824</v>
      </c>
      <c r="E1947" s="79"/>
      <c r="F1947" s="83"/>
      <c r="G1947" s="79"/>
    </row>
    <row r="1948" spans="1:7">
      <c r="A1948" s="79" t="s">
        <v>7179</v>
      </c>
      <c r="B1948" s="79" t="s">
        <v>2560</v>
      </c>
      <c r="C1948" s="79" t="s">
        <v>2592</v>
      </c>
      <c r="D1948" s="79" t="s">
        <v>1824</v>
      </c>
      <c r="E1948" s="79"/>
      <c r="F1948" s="83"/>
      <c r="G1948" s="79"/>
    </row>
    <row r="1949" spans="1:7">
      <c r="A1949" s="79" t="s">
        <v>7180</v>
      </c>
      <c r="B1949" s="79" t="s">
        <v>2560</v>
      </c>
      <c r="C1949" s="79" t="s">
        <v>2619</v>
      </c>
      <c r="D1949" s="79" t="s">
        <v>1824</v>
      </c>
      <c r="E1949" s="79"/>
      <c r="F1949" s="83"/>
      <c r="G1949" s="79"/>
    </row>
    <row r="1950" spans="1:7">
      <c r="A1950" s="79" t="s">
        <v>7181</v>
      </c>
      <c r="B1950" s="79" t="s">
        <v>2560</v>
      </c>
      <c r="C1950" s="79" t="s">
        <v>2679</v>
      </c>
      <c r="D1950" s="79" t="s">
        <v>1824</v>
      </c>
      <c r="E1950" s="79"/>
      <c r="F1950" s="83"/>
      <c r="G1950" s="79"/>
    </row>
    <row r="1951" spans="1:7">
      <c r="A1951" s="79" t="s">
        <v>7182</v>
      </c>
      <c r="B1951" s="79" t="s">
        <v>2560</v>
      </c>
      <c r="C1951" s="79" t="s">
        <v>7183</v>
      </c>
      <c r="D1951" s="79" t="s">
        <v>1824</v>
      </c>
      <c r="E1951" s="79"/>
      <c r="F1951" s="83"/>
      <c r="G1951" s="79"/>
    </row>
    <row r="1952" spans="1:7">
      <c r="A1952" s="79" t="s">
        <v>7184</v>
      </c>
      <c r="B1952" s="79" t="s">
        <v>2560</v>
      </c>
      <c r="C1952" s="79" t="s">
        <v>2591</v>
      </c>
      <c r="D1952" s="79" t="s">
        <v>1824</v>
      </c>
      <c r="E1952" s="79"/>
      <c r="F1952" s="83"/>
      <c r="G1952" s="79"/>
    </row>
    <row r="1953" spans="1:7">
      <c r="A1953" s="79" t="s">
        <v>7185</v>
      </c>
      <c r="B1953" s="79" t="s">
        <v>2560</v>
      </c>
      <c r="C1953" s="79" t="s">
        <v>7186</v>
      </c>
      <c r="D1953" s="79" t="s">
        <v>1824</v>
      </c>
      <c r="E1953" s="79"/>
      <c r="F1953" s="83"/>
      <c r="G1953" s="79"/>
    </row>
    <row r="1954" spans="1:7">
      <c r="A1954" s="79" t="s">
        <v>7187</v>
      </c>
      <c r="B1954" s="79" t="s">
        <v>2560</v>
      </c>
      <c r="C1954" s="79" t="s">
        <v>7188</v>
      </c>
      <c r="D1954" s="79" t="s">
        <v>1824</v>
      </c>
      <c r="E1954" s="79"/>
      <c r="F1954" s="83"/>
      <c r="G1954" s="79"/>
    </row>
    <row r="1955" spans="1:7">
      <c r="A1955" s="79" t="s">
        <v>7189</v>
      </c>
      <c r="B1955" s="79" t="s">
        <v>2547</v>
      </c>
      <c r="C1955" s="79" t="s">
        <v>2547</v>
      </c>
      <c r="D1955" s="79" t="s">
        <v>1824</v>
      </c>
      <c r="E1955" s="79"/>
      <c r="F1955" s="83"/>
      <c r="G1955" s="79"/>
    </row>
    <row r="1956" spans="1:7">
      <c r="A1956" s="79" t="s">
        <v>7190</v>
      </c>
      <c r="B1956" s="79" t="s">
        <v>2547</v>
      </c>
      <c r="C1956" s="79" t="s">
        <v>2612</v>
      </c>
      <c r="D1956" s="79" t="s">
        <v>1824</v>
      </c>
      <c r="E1956" s="79"/>
      <c r="F1956" s="83"/>
      <c r="G1956" s="79"/>
    </row>
    <row r="1957" spans="1:7">
      <c r="A1957" s="79" t="s">
        <v>7191</v>
      </c>
      <c r="B1957" s="79" t="s">
        <v>2547</v>
      </c>
      <c r="C1957" s="79" t="s">
        <v>7192</v>
      </c>
      <c r="D1957" s="79" t="s">
        <v>1824</v>
      </c>
      <c r="E1957" s="79"/>
      <c r="F1957" s="83"/>
      <c r="G1957" s="79"/>
    </row>
    <row r="1958" spans="1:7">
      <c r="A1958" s="79" t="s">
        <v>7193</v>
      </c>
      <c r="B1958" s="79" t="s">
        <v>2547</v>
      </c>
      <c r="C1958" s="79" t="s">
        <v>2599</v>
      </c>
      <c r="D1958" s="79" t="s">
        <v>1824</v>
      </c>
      <c r="E1958" s="79"/>
      <c r="F1958" s="83"/>
      <c r="G1958" s="79"/>
    </row>
    <row r="1959" spans="1:7">
      <c r="A1959" s="79" t="s">
        <v>7194</v>
      </c>
      <c r="B1959" s="79" t="s">
        <v>2547</v>
      </c>
      <c r="C1959" s="79" t="s">
        <v>7195</v>
      </c>
      <c r="D1959" s="79" t="s">
        <v>1824</v>
      </c>
      <c r="E1959" s="79"/>
      <c r="F1959" s="83"/>
      <c r="G1959" s="79"/>
    </row>
    <row r="1960" spans="1:7">
      <c r="A1960" s="79" t="s">
        <v>7196</v>
      </c>
      <c r="B1960" s="79" t="s">
        <v>2547</v>
      </c>
      <c r="C1960" s="79" t="s">
        <v>2594</v>
      </c>
      <c r="D1960" s="79" t="s">
        <v>1824</v>
      </c>
      <c r="E1960" s="79"/>
      <c r="F1960" s="83"/>
      <c r="G1960" s="79"/>
    </row>
    <row r="1961" spans="1:7">
      <c r="A1961" s="79" t="s">
        <v>7197</v>
      </c>
      <c r="B1961" s="79" t="s">
        <v>2547</v>
      </c>
      <c r="C1961" s="79" t="s">
        <v>2608</v>
      </c>
      <c r="D1961" s="79" t="s">
        <v>1824</v>
      </c>
      <c r="E1961" s="79"/>
      <c r="F1961" s="83"/>
      <c r="G1961" s="79"/>
    </row>
    <row r="1962" spans="1:7">
      <c r="A1962" s="79" t="s">
        <v>7198</v>
      </c>
      <c r="B1962" s="79" t="s">
        <v>2547</v>
      </c>
      <c r="C1962" s="79" t="s">
        <v>2548</v>
      </c>
      <c r="D1962" s="79" t="s">
        <v>1824</v>
      </c>
      <c r="E1962" s="79"/>
      <c r="F1962" s="83"/>
      <c r="G1962" s="79"/>
    </row>
    <row r="1963" spans="1:7">
      <c r="A1963" s="79" t="s">
        <v>7199</v>
      </c>
      <c r="B1963" s="79" t="s">
        <v>2547</v>
      </c>
      <c r="C1963" s="79" t="s">
        <v>2617</v>
      </c>
      <c r="D1963" s="79" t="s">
        <v>1824</v>
      </c>
      <c r="E1963" s="79"/>
      <c r="F1963" s="83"/>
      <c r="G1963" s="79"/>
    </row>
    <row r="1964" spans="1:7">
      <c r="A1964" s="79" t="s">
        <v>7200</v>
      </c>
      <c r="B1964" s="79" t="s">
        <v>2547</v>
      </c>
      <c r="C1964" s="79" t="s">
        <v>2642</v>
      </c>
      <c r="D1964" s="79" t="s">
        <v>1824</v>
      </c>
      <c r="E1964" s="79"/>
      <c r="F1964" s="83"/>
      <c r="G1964" s="79"/>
    </row>
    <row r="1965" spans="1:7">
      <c r="A1965" s="79" t="s">
        <v>7201</v>
      </c>
      <c r="B1965" s="79" t="s">
        <v>2547</v>
      </c>
      <c r="C1965" s="79" t="s">
        <v>2616</v>
      </c>
      <c r="D1965" s="79" t="s">
        <v>1824</v>
      </c>
      <c r="E1965" s="79"/>
      <c r="F1965" s="83"/>
      <c r="G1965" s="79"/>
    </row>
    <row r="1966" spans="1:7">
      <c r="A1966" s="79" t="s">
        <v>7202</v>
      </c>
      <c r="B1966" s="79" t="s">
        <v>2547</v>
      </c>
      <c r="C1966" s="79" t="s">
        <v>2572</v>
      </c>
      <c r="D1966" s="79" t="s">
        <v>1824</v>
      </c>
      <c r="E1966" s="79"/>
      <c r="F1966" s="83"/>
      <c r="G1966" s="79"/>
    </row>
    <row r="1967" spans="1:7">
      <c r="A1967" s="79" t="s">
        <v>7203</v>
      </c>
      <c r="B1967" s="79" t="s">
        <v>2547</v>
      </c>
      <c r="C1967" s="79" t="s">
        <v>2634</v>
      </c>
      <c r="D1967" s="79" t="s">
        <v>1824</v>
      </c>
      <c r="E1967" s="79"/>
      <c r="F1967" s="83"/>
      <c r="G1967" s="79"/>
    </row>
    <row r="1968" spans="1:7">
      <c r="A1968" s="79" t="s">
        <v>7204</v>
      </c>
      <c r="B1968" s="79" t="s">
        <v>2570</v>
      </c>
      <c r="C1968" s="79" t="s">
        <v>2570</v>
      </c>
      <c r="D1968" s="79" t="s">
        <v>1824</v>
      </c>
      <c r="E1968" s="79"/>
      <c r="F1968" s="83"/>
      <c r="G1968" s="79"/>
    </row>
    <row r="1969" spans="1:7">
      <c r="A1969" s="79" t="s">
        <v>7205</v>
      </c>
      <c r="B1969" s="79" t="s">
        <v>2558</v>
      </c>
      <c r="C1969" s="79" t="s">
        <v>2558</v>
      </c>
      <c r="D1969" s="79" t="s">
        <v>1824</v>
      </c>
      <c r="E1969" s="79"/>
      <c r="F1969" s="83"/>
      <c r="G1969" s="79"/>
    </row>
    <row r="1970" spans="1:7">
      <c r="A1970" s="79" t="s">
        <v>7206</v>
      </c>
      <c r="B1970" s="79" t="s">
        <v>2558</v>
      </c>
      <c r="C1970" s="79" t="s">
        <v>2577</v>
      </c>
      <c r="D1970" s="79" t="s">
        <v>1824</v>
      </c>
      <c r="E1970" s="79"/>
      <c r="F1970" s="83"/>
      <c r="G1970" s="79"/>
    </row>
    <row r="1971" spans="1:7">
      <c r="A1971" s="79" t="s">
        <v>7207</v>
      </c>
      <c r="B1971" s="79" t="s">
        <v>2558</v>
      </c>
      <c r="C1971" s="79" t="s">
        <v>2555</v>
      </c>
      <c r="D1971" s="79" t="s">
        <v>1824</v>
      </c>
      <c r="E1971" s="79"/>
      <c r="F1971" s="83"/>
      <c r="G1971" s="79"/>
    </row>
    <row r="1972" spans="1:7">
      <c r="A1972" s="79" t="s">
        <v>7208</v>
      </c>
      <c r="B1972" s="79" t="s">
        <v>2558</v>
      </c>
      <c r="C1972" s="79" t="s">
        <v>2615</v>
      </c>
      <c r="D1972" s="79" t="s">
        <v>1824</v>
      </c>
      <c r="E1972" s="79"/>
      <c r="F1972" s="83"/>
      <c r="G1972" s="79"/>
    </row>
    <row r="1973" spans="1:7">
      <c r="A1973" s="79" t="s">
        <v>7209</v>
      </c>
      <c r="B1973" s="79" t="s">
        <v>2558</v>
      </c>
      <c r="C1973" s="79" t="s">
        <v>2644</v>
      </c>
      <c r="D1973" s="79" t="s">
        <v>1824</v>
      </c>
      <c r="E1973" s="79"/>
      <c r="F1973" s="83"/>
      <c r="G1973" s="79"/>
    </row>
    <row r="1974" spans="1:7">
      <c r="A1974" s="79" t="s">
        <v>7210</v>
      </c>
      <c r="B1974" s="79" t="s">
        <v>2558</v>
      </c>
      <c r="C1974" s="79" t="s">
        <v>2571</v>
      </c>
      <c r="D1974" s="79" t="s">
        <v>1824</v>
      </c>
      <c r="E1974" s="79"/>
      <c r="F1974" s="83"/>
      <c r="G1974" s="79"/>
    </row>
    <row r="1975" spans="1:7">
      <c r="A1975" s="79" t="s">
        <v>7211</v>
      </c>
      <c r="B1975" s="79" t="s">
        <v>2558</v>
      </c>
      <c r="C1975" s="79" t="s">
        <v>2635</v>
      </c>
      <c r="D1975" s="79" t="s">
        <v>1824</v>
      </c>
      <c r="E1975" s="79"/>
      <c r="F1975" s="83"/>
      <c r="G1975" s="79"/>
    </row>
    <row r="1976" spans="1:7">
      <c r="A1976" s="79" t="s">
        <v>7212</v>
      </c>
      <c r="B1976" s="79" t="s">
        <v>2558</v>
      </c>
      <c r="C1976" s="79" t="s">
        <v>2636</v>
      </c>
      <c r="D1976" s="79" t="s">
        <v>1824</v>
      </c>
      <c r="E1976" s="79"/>
      <c r="F1976" s="83"/>
      <c r="G1976" s="79"/>
    </row>
    <row r="1977" spans="1:7">
      <c r="A1977" s="79" t="s">
        <v>7213</v>
      </c>
      <c r="B1977" s="79" t="s">
        <v>2558</v>
      </c>
      <c r="C1977" s="79" t="s">
        <v>7214</v>
      </c>
      <c r="D1977" s="79" t="s">
        <v>1824</v>
      </c>
      <c r="E1977" s="79"/>
      <c r="F1977" s="83"/>
      <c r="G1977" s="79"/>
    </row>
    <row r="1978" spans="1:7">
      <c r="A1978" s="79" t="s">
        <v>7215</v>
      </c>
      <c r="B1978" s="79" t="s">
        <v>2558</v>
      </c>
      <c r="C1978" s="79" t="s">
        <v>2674</v>
      </c>
      <c r="D1978" s="79" t="s">
        <v>1824</v>
      </c>
      <c r="E1978" s="79"/>
      <c r="F1978" s="83"/>
      <c r="G1978" s="79"/>
    </row>
    <row r="1979" spans="1:7">
      <c r="A1979" s="79" t="s">
        <v>7216</v>
      </c>
      <c r="B1979" s="79" t="s">
        <v>2558</v>
      </c>
      <c r="C1979" s="79" t="s">
        <v>2633</v>
      </c>
      <c r="D1979" s="79" t="s">
        <v>1824</v>
      </c>
      <c r="E1979" s="79"/>
      <c r="F1979" s="83"/>
      <c r="G1979" s="79"/>
    </row>
    <row r="1980" spans="1:7">
      <c r="A1980" s="79" t="s">
        <v>7217</v>
      </c>
      <c r="B1980" s="79" t="s">
        <v>2558</v>
      </c>
      <c r="C1980" s="79" t="s">
        <v>2611</v>
      </c>
      <c r="D1980" s="79" t="s">
        <v>1824</v>
      </c>
      <c r="E1980" s="79"/>
      <c r="F1980" s="83"/>
      <c r="G1980" s="79"/>
    </row>
    <row r="1981" spans="1:7">
      <c r="A1981" s="79" t="s">
        <v>7218</v>
      </c>
      <c r="B1981" s="79" t="s">
        <v>2558</v>
      </c>
      <c r="C1981" s="79" t="s">
        <v>2587</v>
      </c>
      <c r="D1981" s="79" t="s">
        <v>1824</v>
      </c>
      <c r="E1981" s="79"/>
      <c r="F1981" s="83"/>
      <c r="G1981" s="79"/>
    </row>
    <row r="1982" spans="1:7">
      <c r="A1982" s="79" t="s">
        <v>7219</v>
      </c>
      <c r="B1982" s="79" t="s">
        <v>2550</v>
      </c>
      <c r="C1982" s="79" t="s">
        <v>2550</v>
      </c>
      <c r="D1982" s="79" t="s">
        <v>1824</v>
      </c>
      <c r="E1982" s="79"/>
      <c r="F1982" s="83"/>
      <c r="G1982" s="79"/>
    </row>
    <row r="1983" spans="1:7">
      <c r="A1983" s="79" t="s">
        <v>7220</v>
      </c>
      <c r="B1983" s="79" t="s">
        <v>2550</v>
      </c>
      <c r="C1983" s="79" t="s">
        <v>2606</v>
      </c>
      <c r="D1983" s="79" t="s">
        <v>1824</v>
      </c>
      <c r="E1983" s="79"/>
      <c r="F1983" s="83"/>
      <c r="G1983" s="79"/>
    </row>
    <row r="1984" spans="1:7">
      <c r="A1984" s="79" t="s">
        <v>7221</v>
      </c>
      <c r="B1984" s="79" t="s">
        <v>2550</v>
      </c>
      <c r="C1984" s="79" t="s">
        <v>2643</v>
      </c>
      <c r="D1984" s="79" t="s">
        <v>1824</v>
      </c>
      <c r="E1984" s="79"/>
      <c r="F1984" s="83"/>
      <c r="G1984" s="79"/>
    </row>
    <row r="1985" spans="1:7">
      <c r="A1985" s="79" t="s">
        <v>7222</v>
      </c>
      <c r="B1985" s="79" t="s">
        <v>2550</v>
      </c>
      <c r="C1985" s="79" t="s">
        <v>2648</v>
      </c>
      <c r="D1985" s="79" t="s">
        <v>1824</v>
      </c>
      <c r="E1985" s="79"/>
      <c r="F1985" s="83"/>
      <c r="G1985" s="79"/>
    </row>
    <row r="1986" spans="1:7">
      <c r="A1986" s="79" t="s">
        <v>7223</v>
      </c>
      <c r="B1986" s="79" t="s">
        <v>2550</v>
      </c>
      <c r="C1986" s="79" t="s">
        <v>2654</v>
      </c>
      <c r="D1986" s="79" t="s">
        <v>1824</v>
      </c>
      <c r="E1986" s="79"/>
      <c r="F1986" s="83"/>
      <c r="G1986" s="79"/>
    </row>
    <row r="1987" spans="1:7">
      <c r="A1987" s="79" t="s">
        <v>7224</v>
      </c>
      <c r="B1987" s="79" t="s">
        <v>2550</v>
      </c>
      <c r="C1987" s="79" t="s">
        <v>7225</v>
      </c>
      <c r="D1987" s="79" t="s">
        <v>1824</v>
      </c>
      <c r="E1987" s="79"/>
      <c r="F1987" s="83"/>
      <c r="G1987" s="79"/>
    </row>
    <row r="1988" spans="1:7">
      <c r="A1988" s="79" t="s">
        <v>7226</v>
      </c>
      <c r="B1988" s="79" t="s">
        <v>2550</v>
      </c>
      <c r="C1988" s="79" t="s">
        <v>2631</v>
      </c>
      <c r="D1988" s="79" t="s">
        <v>1824</v>
      </c>
      <c r="E1988" s="79"/>
      <c r="F1988" s="83"/>
      <c r="G1988" s="79"/>
    </row>
    <row r="1989" spans="1:7">
      <c r="A1989" s="79" t="s">
        <v>7227</v>
      </c>
      <c r="B1989" s="79" t="s">
        <v>7110</v>
      </c>
      <c r="C1989" s="79" t="s">
        <v>7110</v>
      </c>
      <c r="D1989" s="79" t="s">
        <v>1824</v>
      </c>
      <c r="E1989" s="79"/>
      <c r="F1989" s="83"/>
      <c r="G1989" s="79"/>
    </row>
    <row r="1990" spans="1:7">
      <c r="A1990" s="79" t="s">
        <v>7228</v>
      </c>
      <c r="B1990" s="79" t="s">
        <v>7110</v>
      </c>
      <c r="C1990" s="79" t="s">
        <v>2653</v>
      </c>
      <c r="D1990" s="79" t="s">
        <v>1824</v>
      </c>
      <c r="E1990" s="79"/>
      <c r="F1990" s="83"/>
      <c r="G1990" s="79"/>
    </row>
    <row r="1991" spans="1:7">
      <c r="A1991" s="79" t="s">
        <v>7229</v>
      </c>
      <c r="B1991" s="79" t="s">
        <v>7110</v>
      </c>
      <c r="C1991" s="79" t="s">
        <v>2645</v>
      </c>
      <c r="D1991" s="79" t="s">
        <v>1824</v>
      </c>
      <c r="E1991" s="79"/>
      <c r="F1991" s="83"/>
      <c r="G1991" s="79"/>
    </row>
    <row r="1992" spans="1:7">
      <c r="A1992" s="79" t="s">
        <v>7230</v>
      </c>
      <c r="B1992" s="79" t="s">
        <v>7110</v>
      </c>
      <c r="C1992" s="79" t="s">
        <v>2671</v>
      </c>
      <c r="D1992" s="79" t="s">
        <v>1824</v>
      </c>
      <c r="E1992" s="79"/>
      <c r="F1992" s="83"/>
      <c r="G1992" s="79"/>
    </row>
    <row r="1993" spans="1:7">
      <c r="A1993" s="79" t="s">
        <v>7231</v>
      </c>
      <c r="B1993" s="79" t="s">
        <v>7110</v>
      </c>
      <c r="C1993" s="79" t="s">
        <v>7232</v>
      </c>
      <c r="D1993" s="79" t="s">
        <v>1824</v>
      </c>
      <c r="E1993" s="79"/>
      <c r="F1993" s="83"/>
      <c r="G1993" s="79"/>
    </row>
    <row r="1994" spans="1:7">
      <c r="A1994" s="79" t="s">
        <v>7233</v>
      </c>
      <c r="B1994" s="79" t="s">
        <v>7110</v>
      </c>
      <c r="C1994" s="79" t="s">
        <v>2526</v>
      </c>
      <c r="D1994" s="79" t="s">
        <v>1824</v>
      </c>
      <c r="E1994" s="79"/>
      <c r="F1994" s="83"/>
      <c r="G1994" s="79"/>
    </row>
    <row r="1995" spans="1:7">
      <c r="A1995" s="79" t="s">
        <v>7234</v>
      </c>
      <c r="B1995" s="79" t="s">
        <v>7110</v>
      </c>
      <c r="C1995" s="79" t="s">
        <v>7235</v>
      </c>
      <c r="D1995" s="79" t="s">
        <v>1824</v>
      </c>
      <c r="E1995" s="79"/>
      <c r="F1995" s="83"/>
      <c r="G1995" s="79"/>
    </row>
    <row r="1996" spans="1:7">
      <c r="A1996" s="79" t="s">
        <v>7236</v>
      </c>
      <c r="B1996" s="79" t="s">
        <v>7110</v>
      </c>
      <c r="C1996" s="79" t="s">
        <v>2583</v>
      </c>
      <c r="D1996" s="79" t="s">
        <v>1824</v>
      </c>
      <c r="E1996" s="79"/>
      <c r="F1996" s="83"/>
      <c r="G1996" s="79"/>
    </row>
    <row r="1997" spans="1:7">
      <c r="A1997" s="79" t="s">
        <v>7237</v>
      </c>
      <c r="B1997" s="79" t="s">
        <v>7110</v>
      </c>
      <c r="C1997" s="79" t="s">
        <v>2589</v>
      </c>
      <c r="D1997" s="79" t="s">
        <v>1824</v>
      </c>
      <c r="E1997" s="79"/>
      <c r="F1997" s="83"/>
      <c r="G1997" s="79"/>
    </row>
    <row r="1998" spans="1:7">
      <c r="A1998" s="79" t="s">
        <v>7238</v>
      </c>
      <c r="B1998" s="79" t="s">
        <v>7110</v>
      </c>
      <c r="C1998" s="79" t="s">
        <v>2614</v>
      </c>
      <c r="D1998" s="79" t="s">
        <v>1824</v>
      </c>
      <c r="E1998" s="79"/>
      <c r="F1998" s="83"/>
      <c r="G1998" s="79"/>
    </row>
    <row r="1999" spans="1:7">
      <c r="A1999" s="79" t="s">
        <v>7239</v>
      </c>
      <c r="B1999" s="79" t="s">
        <v>7110</v>
      </c>
      <c r="C1999" s="79" t="s">
        <v>2662</v>
      </c>
      <c r="D1999" s="79" t="s">
        <v>1824</v>
      </c>
      <c r="E1999" s="79"/>
      <c r="F1999" s="83"/>
      <c r="G1999" s="79"/>
    </row>
    <row r="2000" spans="1:7">
      <c r="A2000" s="79" t="s">
        <v>7240</v>
      </c>
      <c r="B2000" s="79" t="s">
        <v>2573</v>
      </c>
      <c r="C2000" s="79" t="s">
        <v>2573</v>
      </c>
      <c r="D2000" s="79" t="s">
        <v>1824</v>
      </c>
      <c r="E2000" s="79"/>
      <c r="F2000" s="83"/>
      <c r="G2000" s="79"/>
    </row>
    <row r="2001" spans="1:7">
      <c r="A2001" s="79" t="s">
        <v>7241</v>
      </c>
      <c r="B2001" s="79" t="s">
        <v>2573</v>
      </c>
      <c r="C2001" s="79" t="s">
        <v>2574</v>
      </c>
      <c r="D2001" s="79" t="s">
        <v>1824</v>
      </c>
      <c r="E2001" s="79"/>
      <c r="F2001" s="83"/>
      <c r="G2001" s="79"/>
    </row>
    <row r="2002" spans="1:7">
      <c r="A2002" s="79" t="s">
        <v>7242</v>
      </c>
      <c r="B2002" s="79" t="s">
        <v>2573</v>
      </c>
      <c r="C2002" s="79" t="s">
        <v>3997</v>
      </c>
      <c r="D2002" s="79" t="s">
        <v>1824</v>
      </c>
      <c r="E2002" s="79"/>
      <c r="F2002" s="83"/>
      <c r="G2002" s="79"/>
    </row>
    <row r="2003" spans="1:7">
      <c r="A2003" s="79" t="s">
        <v>7243</v>
      </c>
      <c r="B2003" s="79" t="s">
        <v>2573</v>
      </c>
      <c r="C2003" s="79" t="s">
        <v>2668</v>
      </c>
      <c r="D2003" s="79" t="s">
        <v>1824</v>
      </c>
      <c r="E2003" s="79"/>
      <c r="F2003" s="83"/>
      <c r="G2003" s="79"/>
    </row>
    <row r="2004" spans="1:7">
      <c r="A2004" s="79" t="s">
        <v>7244</v>
      </c>
      <c r="B2004" s="79" t="s">
        <v>2573</v>
      </c>
      <c r="C2004" s="79" t="s">
        <v>2666</v>
      </c>
      <c r="D2004" s="79" t="s">
        <v>1824</v>
      </c>
      <c r="E2004" s="79"/>
      <c r="F2004" s="83"/>
      <c r="G2004" s="79"/>
    </row>
    <row r="2005" spans="1:7">
      <c r="A2005" s="79" t="s">
        <v>7245</v>
      </c>
      <c r="B2005" s="79" t="s">
        <v>2538</v>
      </c>
      <c r="C2005" s="79" t="s">
        <v>2539</v>
      </c>
      <c r="D2005" s="79" t="s">
        <v>1824</v>
      </c>
      <c r="E2005" s="79"/>
      <c r="F2005" s="83"/>
      <c r="G2005" s="79"/>
    </row>
    <row r="2006" spans="1:7">
      <c r="A2006" s="79" t="s">
        <v>7246</v>
      </c>
      <c r="B2006" s="79" t="s">
        <v>2538</v>
      </c>
      <c r="C2006" s="79" t="s">
        <v>7247</v>
      </c>
      <c r="D2006" s="79" t="s">
        <v>1824</v>
      </c>
      <c r="E2006" s="79"/>
      <c r="F2006" s="83"/>
      <c r="G2006" s="79"/>
    </row>
    <row r="2007" spans="1:7">
      <c r="A2007" s="79" t="s">
        <v>7248</v>
      </c>
      <c r="B2007" s="79" t="s">
        <v>2538</v>
      </c>
      <c r="C2007" s="79" t="s">
        <v>2663</v>
      </c>
      <c r="D2007" s="79" t="s">
        <v>1824</v>
      </c>
      <c r="E2007" s="79"/>
      <c r="F2007" s="83"/>
      <c r="G2007" s="79"/>
    </row>
    <row r="2008" spans="1:7">
      <c r="A2008" s="79" t="s">
        <v>7249</v>
      </c>
      <c r="B2008" s="79" t="s">
        <v>2538</v>
      </c>
      <c r="C2008" s="79" t="s">
        <v>2639</v>
      </c>
      <c r="D2008" s="79" t="s">
        <v>1824</v>
      </c>
      <c r="E2008" s="79"/>
      <c r="F2008" s="83"/>
      <c r="G2008" s="79"/>
    </row>
    <row r="2009" spans="1:7">
      <c r="A2009" s="79" t="s">
        <v>7250</v>
      </c>
      <c r="B2009" s="79" t="s">
        <v>2538</v>
      </c>
      <c r="C2009" s="79" t="s">
        <v>7251</v>
      </c>
      <c r="D2009" s="79" t="s">
        <v>1824</v>
      </c>
      <c r="E2009" s="79"/>
      <c r="F2009" s="83"/>
      <c r="G2009" s="79"/>
    </row>
    <row r="2010" spans="1:7">
      <c r="A2010" s="79" t="s">
        <v>7252</v>
      </c>
      <c r="B2010" s="79" t="s">
        <v>2538</v>
      </c>
      <c r="C2010" s="79" t="s">
        <v>2585</v>
      </c>
      <c r="D2010" s="79" t="s">
        <v>1824</v>
      </c>
      <c r="E2010" s="79"/>
      <c r="F2010" s="83"/>
      <c r="G2010" s="79"/>
    </row>
    <row r="2011" spans="1:7">
      <c r="A2011" s="79" t="s">
        <v>7253</v>
      </c>
      <c r="B2011" s="79" t="s">
        <v>2538</v>
      </c>
      <c r="C2011" s="79" t="s">
        <v>2596</v>
      </c>
      <c r="D2011" s="79" t="s">
        <v>1824</v>
      </c>
      <c r="E2011" s="79"/>
      <c r="F2011" s="83"/>
      <c r="G2011" s="79"/>
    </row>
    <row r="2012" spans="1:7">
      <c r="A2012" s="79" t="s">
        <v>7254</v>
      </c>
      <c r="B2012" s="79" t="s">
        <v>2538</v>
      </c>
      <c r="C2012" s="79" t="s">
        <v>2652</v>
      </c>
      <c r="D2012" s="79" t="s">
        <v>1824</v>
      </c>
      <c r="E2012" s="79"/>
      <c r="F2012" s="83"/>
      <c r="G2012" s="79"/>
    </row>
    <row r="2013" spans="1:7">
      <c r="A2013" s="79" t="s">
        <v>7255</v>
      </c>
      <c r="B2013" s="79" t="s">
        <v>2538</v>
      </c>
      <c r="C2013" s="79" t="s">
        <v>2610</v>
      </c>
      <c r="D2013" s="79" t="s">
        <v>1824</v>
      </c>
      <c r="E2013" s="79"/>
      <c r="F2013" s="83"/>
      <c r="G2013" s="79"/>
    </row>
    <row r="2014" spans="1:7">
      <c r="A2014" s="79" t="s">
        <v>7256</v>
      </c>
      <c r="B2014" s="79" t="s">
        <v>2522</v>
      </c>
      <c r="C2014" s="79" t="s">
        <v>2523</v>
      </c>
      <c r="D2014" s="79" t="s">
        <v>1824</v>
      </c>
      <c r="E2014" s="79"/>
      <c r="F2014" s="83"/>
      <c r="G2014" s="79"/>
    </row>
    <row r="2015" spans="1:7">
      <c r="A2015" s="79" t="s">
        <v>7257</v>
      </c>
      <c r="B2015" s="79" t="s">
        <v>2522</v>
      </c>
      <c r="C2015" s="79" t="s">
        <v>2581</v>
      </c>
      <c r="D2015" s="79" t="s">
        <v>1824</v>
      </c>
      <c r="E2015" s="79"/>
      <c r="F2015" s="83"/>
      <c r="G2015" s="79"/>
    </row>
    <row r="2016" spans="1:7">
      <c r="A2016" s="79" t="s">
        <v>7258</v>
      </c>
      <c r="B2016" s="79" t="s">
        <v>2522</v>
      </c>
      <c r="C2016" s="79" t="s">
        <v>2620</v>
      </c>
      <c r="D2016" s="79" t="s">
        <v>1824</v>
      </c>
      <c r="E2016" s="79"/>
      <c r="F2016" s="83"/>
      <c r="G2016" s="79"/>
    </row>
    <row r="2017" spans="1:7">
      <c r="A2017" s="79" t="s">
        <v>7259</v>
      </c>
      <c r="B2017" s="79" t="s">
        <v>2522</v>
      </c>
      <c r="C2017" s="79" t="s">
        <v>7260</v>
      </c>
      <c r="D2017" s="79" t="s">
        <v>1824</v>
      </c>
      <c r="E2017" s="79"/>
      <c r="F2017" s="83"/>
      <c r="G2017" s="79"/>
    </row>
    <row r="2018" spans="1:7">
      <c r="A2018" s="79" t="s">
        <v>7261</v>
      </c>
      <c r="B2018" s="79" t="s">
        <v>2522</v>
      </c>
      <c r="C2018" s="79" t="s">
        <v>7262</v>
      </c>
      <c r="D2018" s="79" t="s">
        <v>1824</v>
      </c>
      <c r="E2018" s="79"/>
      <c r="F2018" s="83"/>
      <c r="G2018" s="79"/>
    </row>
    <row r="2019" spans="1:7">
      <c r="A2019" s="79" t="s">
        <v>7263</v>
      </c>
      <c r="B2019" s="79" t="s">
        <v>2522</v>
      </c>
      <c r="C2019" s="79" t="s">
        <v>2630</v>
      </c>
      <c r="D2019" s="79" t="s">
        <v>1824</v>
      </c>
      <c r="E2019" s="79"/>
      <c r="F2019" s="83"/>
      <c r="G2019" s="79"/>
    </row>
    <row r="2020" spans="1:7">
      <c r="A2020" s="79" t="s">
        <v>7264</v>
      </c>
      <c r="B2020" s="79" t="s">
        <v>2522</v>
      </c>
      <c r="C2020" s="79" t="s">
        <v>2582</v>
      </c>
      <c r="D2020" s="79" t="s">
        <v>1824</v>
      </c>
      <c r="E2020" s="79"/>
      <c r="F2020" s="83"/>
      <c r="G2020" s="79"/>
    </row>
    <row r="2021" spans="1:7">
      <c r="A2021" s="79" t="s">
        <v>7265</v>
      </c>
      <c r="B2021" s="79" t="s">
        <v>2522</v>
      </c>
      <c r="C2021" s="79" t="s">
        <v>2678</v>
      </c>
      <c r="D2021" s="79" t="s">
        <v>1824</v>
      </c>
      <c r="E2021" s="79"/>
      <c r="F2021" s="83"/>
      <c r="G2021" s="79"/>
    </row>
    <row r="2022" spans="1:7">
      <c r="A2022" s="79" t="s">
        <v>7266</v>
      </c>
      <c r="B2022" s="79" t="s">
        <v>2522</v>
      </c>
      <c r="C2022" s="79" t="s">
        <v>7267</v>
      </c>
      <c r="D2022" s="79" t="s">
        <v>1824</v>
      </c>
      <c r="E2022" s="79"/>
      <c r="F2022" s="83"/>
      <c r="G2022" s="79"/>
    </row>
    <row r="2023" spans="1:7">
      <c r="A2023" s="79" t="s">
        <v>7268</v>
      </c>
      <c r="B2023" s="79" t="s">
        <v>2522</v>
      </c>
      <c r="C2023" s="79" t="s">
        <v>2629</v>
      </c>
      <c r="D2023" s="79" t="s">
        <v>1824</v>
      </c>
      <c r="E2023" s="79"/>
      <c r="F2023" s="83"/>
      <c r="G2023" s="79"/>
    </row>
    <row r="2024" spans="1:7">
      <c r="A2024" s="79" t="s">
        <v>7269</v>
      </c>
      <c r="B2024" s="79" t="s">
        <v>2522</v>
      </c>
      <c r="C2024" s="79" t="s">
        <v>7270</v>
      </c>
      <c r="D2024" s="79" t="s">
        <v>1824</v>
      </c>
      <c r="E2024" s="79"/>
      <c r="F2024" s="83"/>
      <c r="G2024" s="79"/>
    </row>
    <row r="2025" spans="1:7">
      <c r="A2025" s="79" t="s">
        <v>7271</v>
      </c>
      <c r="B2025" s="79" t="s">
        <v>2522</v>
      </c>
      <c r="C2025" s="79" t="s">
        <v>7272</v>
      </c>
      <c r="D2025" s="79" t="s">
        <v>1824</v>
      </c>
      <c r="E2025" s="79"/>
      <c r="F2025" s="83"/>
      <c r="G2025" s="79"/>
    </row>
    <row r="2026" spans="1:7">
      <c r="A2026" s="79" t="s">
        <v>7273</v>
      </c>
      <c r="B2026" s="79" t="s">
        <v>2527</v>
      </c>
      <c r="C2026" s="79" t="s">
        <v>2528</v>
      </c>
      <c r="D2026" s="79" t="s">
        <v>1824</v>
      </c>
      <c r="E2026" s="79"/>
      <c r="F2026" s="83"/>
      <c r="G2026" s="79"/>
    </row>
    <row r="2027" spans="1:7">
      <c r="A2027" s="79" t="s">
        <v>7274</v>
      </c>
      <c r="B2027" s="79" t="s">
        <v>2527</v>
      </c>
      <c r="C2027" s="79" t="s">
        <v>2607</v>
      </c>
      <c r="D2027" s="79" t="s">
        <v>1824</v>
      </c>
      <c r="E2027" s="79"/>
      <c r="F2027" s="83"/>
      <c r="G2027" s="79"/>
    </row>
    <row r="2028" spans="1:7">
      <c r="A2028" s="79" t="s">
        <v>7275</v>
      </c>
      <c r="B2028" s="79" t="s">
        <v>2527</v>
      </c>
      <c r="C2028" s="79" t="s">
        <v>2527</v>
      </c>
      <c r="D2028" s="79" t="s">
        <v>1824</v>
      </c>
      <c r="E2028" s="79"/>
      <c r="F2028" s="83"/>
      <c r="G2028" s="79"/>
    </row>
    <row r="2029" spans="1:7">
      <c r="A2029" s="79" t="s">
        <v>7276</v>
      </c>
      <c r="B2029" s="79" t="s">
        <v>2527</v>
      </c>
      <c r="C2029" s="79" t="s">
        <v>2540</v>
      </c>
      <c r="D2029" s="79" t="s">
        <v>1824</v>
      </c>
      <c r="E2029" s="79"/>
      <c r="F2029" s="83"/>
      <c r="G2029" s="79"/>
    </row>
    <row r="2030" spans="1:7">
      <c r="A2030" s="79" t="s">
        <v>7277</v>
      </c>
      <c r="B2030" s="79" t="s">
        <v>2527</v>
      </c>
      <c r="C2030" s="79" t="s">
        <v>2529</v>
      </c>
      <c r="D2030" s="79" t="s">
        <v>1824</v>
      </c>
      <c r="E2030" s="79"/>
      <c r="F2030" s="83"/>
      <c r="G2030" s="79"/>
    </row>
    <row r="2031" spans="1:7">
      <c r="A2031" s="79" t="s">
        <v>7278</v>
      </c>
      <c r="B2031" s="79" t="s">
        <v>2527</v>
      </c>
      <c r="C2031" s="79" t="s">
        <v>2683</v>
      </c>
      <c r="D2031" s="79" t="s">
        <v>1824</v>
      </c>
      <c r="E2031" s="79"/>
      <c r="F2031" s="83"/>
      <c r="G2031" s="79"/>
    </row>
    <row r="2032" spans="1:7">
      <c r="A2032" s="79" t="s">
        <v>7279</v>
      </c>
      <c r="B2032" s="79" t="s">
        <v>2527</v>
      </c>
      <c r="C2032" s="79" t="s">
        <v>2661</v>
      </c>
      <c r="D2032" s="79" t="s">
        <v>1824</v>
      </c>
      <c r="E2032" s="79"/>
      <c r="F2032" s="83"/>
      <c r="G2032" s="79"/>
    </row>
    <row r="2033" spans="1:7">
      <c r="A2033" s="79" t="s">
        <v>7280</v>
      </c>
      <c r="B2033" s="79" t="s">
        <v>2527</v>
      </c>
      <c r="C2033" s="79" t="s">
        <v>2559</v>
      </c>
      <c r="D2033" s="79" t="s">
        <v>1824</v>
      </c>
      <c r="E2033" s="79"/>
      <c r="F2033" s="83"/>
      <c r="G2033" s="79"/>
    </row>
    <row r="2034" spans="1:7">
      <c r="A2034" s="79" t="s">
        <v>7281</v>
      </c>
      <c r="B2034" s="79" t="s">
        <v>2527</v>
      </c>
      <c r="C2034" s="79" t="s">
        <v>2605</v>
      </c>
      <c r="D2034" s="79" t="s">
        <v>1824</v>
      </c>
      <c r="E2034" s="79"/>
      <c r="F2034" s="83"/>
      <c r="G2034" s="79"/>
    </row>
    <row r="2035" spans="1:7">
      <c r="A2035" s="79" t="s">
        <v>7282</v>
      </c>
      <c r="B2035" s="79" t="s">
        <v>2527</v>
      </c>
      <c r="C2035" s="79" t="s">
        <v>7283</v>
      </c>
      <c r="D2035" s="79" t="s">
        <v>1824</v>
      </c>
      <c r="E2035" s="79"/>
      <c r="F2035" s="83"/>
      <c r="G2035" s="79"/>
    </row>
    <row r="2036" spans="1:7">
      <c r="A2036" s="79" t="s">
        <v>7284</v>
      </c>
      <c r="B2036" s="79" t="s">
        <v>2527</v>
      </c>
      <c r="C2036" s="79" t="s">
        <v>2590</v>
      </c>
      <c r="D2036" s="79" t="s">
        <v>1824</v>
      </c>
      <c r="E2036" s="79"/>
      <c r="F2036" s="83"/>
      <c r="G2036" s="79"/>
    </row>
    <row r="2037" spans="1:7">
      <c r="A2037" s="79" t="s">
        <v>7285</v>
      </c>
      <c r="B2037" s="79" t="s">
        <v>2527</v>
      </c>
      <c r="C2037" s="79" t="s">
        <v>7286</v>
      </c>
      <c r="D2037" s="79" t="s">
        <v>1824</v>
      </c>
      <c r="E2037" s="79"/>
      <c r="F2037" s="83"/>
      <c r="G2037" s="79"/>
    </row>
    <row r="2038" spans="1:7">
      <c r="A2038" s="79" t="s">
        <v>7287</v>
      </c>
      <c r="B2038" s="79" t="s">
        <v>2527</v>
      </c>
      <c r="C2038" s="79" t="s">
        <v>2625</v>
      </c>
      <c r="D2038" s="79" t="s">
        <v>1824</v>
      </c>
      <c r="E2038" s="79"/>
      <c r="F2038" s="83"/>
      <c r="G2038" s="79"/>
    </row>
    <row r="2039" spans="1:7">
      <c r="A2039" s="79" t="s">
        <v>7288</v>
      </c>
      <c r="B2039" s="79" t="s">
        <v>2524</v>
      </c>
      <c r="C2039" s="79" t="s">
        <v>2535</v>
      </c>
      <c r="D2039" s="79" t="s">
        <v>1824</v>
      </c>
      <c r="E2039" s="79"/>
      <c r="F2039" s="83"/>
      <c r="G2039" s="79"/>
    </row>
    <row r="2040" spans="1:7">
      <c r="A2040" s="79" t="s">
        <v>7289</v>
      </c>
      <c r="B2040" s="79" t="s">
        <v>2524</v>
      </c>
      <c r="C2040" s="79" t="s">
        <v>2649</v>
      </c>
      <c r="D2040" s="79" t="s">
        <v>1824</v>
      </c>
      <c r="E2040" s="79"/>
      <c r="F2040" s="83"/>
      <c r="G2040" s="79"/>
    </row>
    <row r="2041" spans="1:7">
      <c r="A2041" s="79" t="s">
        <v>7290</v>
      </c>
      <c r="B2041" s="79" t="s">
        <v>2524</v>
      </c>
      <c r="C2041" s="79" t="s">
        <v>2524</v>
      </c>
      <c r="D2041" s="79" t="s">
        <v>1824</v>
      </c>
      <c r="E2041" s="79"/>
      <c r="F2041" s="83"/>
      <c r="G2041" s="79"/>
    </row>
    <row r="2042" spans="1:7">
      <c r="A2042" s="79" t="s">
        <v>7291</v>
      </c>
      <c r="B2042" s="79" t="s">
        <v>2524</v>
      </c>
      <c r="C2042" s="79" t="s">
        <v>7292</v>
      </c>
      <c r="D2042" s="79" t="s">
        <v>1824</v>
      </c>
      <c r="E2042" s="79"/>
      <c r="F2042" s="83"/>
      <c r="G2042" s="79"/>
    </row>
    <row r="2043" spans="1:7">
      <c r="A2043" s="79" t="s">
        <v>7293</v>
      </c>
      <c r="B2043" s="79" t="s">
        <v>2524</v>
      </c>
      <c r="C2043" s="79" t="s">
        <v>2525</v>
      </c>
      <c r="D2043" s="79" t="s">
        <v>1824</v>
      </c>
      <c r="E2043" s="79"/>
      <c r="F2043" s="83"/>
      <c r="G2043" s="79"/>
    </row>
    <row r="2044" spans="1:7">
      <c r="A2044" s="79" t="s">
        <v>7294</v>
      </c>
      <c r="B2044" s="79" t="s">
        <v>2533</v>
      </c>
      <c r="C2044" s="79" t="s">
        <v>2533</v>
      </c>
      <c r="D2044" s="79" t="s">
        <v>1824</v>
      </c>
      <c r="E2044" s="79"/>
      <c r="F2044" s="83"/>
      <c r="G2044" s="79"/>
    </row>
    <row r="2045" spans="1:7">
      <c r="A2045" s="79" t="s">
        <v>7295</v>
      </c>
      <c r="B2045" s="79" t="s">
        <v>2533</v>
      </c>
      <c r="C2045" s="79" t="s">
        <v>7296</v>
      </c>
      <c r="D2045" s="79" t="s">
        <v>1824</v>
      </c>
      <c r="E2045" s="79"/>
      <c r="F2045" s="83"/>
      <c r="G2045" s="79"/>
    </row>
    <row r="2046" spans="1:7">
      <c r="A2046" s="79" t="s">
        <v>7297</v>
      </c>
      <c r="B2046" s="79" t="s">
        <v>2533</v>
      </c>
      <c r="C2046" s="79" t="s">
        <v>7298</v>
      </c>
      <c r="D2046" s="79" t="s">
        <v>1824</v>
      </c>
      <c r="E2046" s="79"/>
      <c r="F2046" s="83"/>
      <c r="G2046" s="79"/>
    </row>
    <row r="2047" spans="1:7">
      <c r="A2047" s="79" t="s">
        <v>7299</v>
      </c>
      <c r="B2047" s="79" t="s">
        <v>2537</v>
      </c>
      <c r="C2047" s="79" t="s">
        <v>2586</v>
      </c>
      <c r="D2047" s="79" t="s">
        <v>1824</v>
      </c>
      <c r="E2047" s="79"/>
      <c r="F2047" s="83"/>
      <c r="G2047" s="79"/>
    </row>
    <row r="2048" spans="1:7">
      <c r="A2048" s="79" t="s">
        <v>7300</v>
      </c>
      <c r="B2048" s="79" t="s">
        <v>2537</v>
      </c>
      <c r="C2048" s="79" t="s">
        <v>2602</v>
      </c>
      <c r="D2048" s="79" t="s">
        <v>1824</v>
      </c>
      <c r="E2048" s="79"/>
      <c r="F2048" s="83"/>
      <c r="G2048" s="79"/>
    </row>
    <row r="2049" spans="1:7">
      <c r="A2049" s="79" t="s">
        <v>7301</v>
      </c>
      <c r="B2049" s="79" t="s">
        <v>2537</v>
      </c>
      <c r="C2049" s="79" t="s">
        <v>2680</v>
      </c>
      <c r="D2049" s="79" t="s">
        <v>1824</v>
      </c>
      <c r="E2049" s="79"/>
      <c r="F2049" s="83"/>
      <c r="G2049" s="79"/>
    </row>
    <row r="2050" spans="1:7">
      <c r="A2050" s="79" t="s">
        <v>7302</v>
      </c>
      <c r="B2050" s="79" t="s">
        <v>2531</v>
      </c>
      <c r="C2050" s="79" t="s">
        <v>2613</v>
      </c>
      <c r="D2050" s="79" t="s">
        <v>1824</v>
      </c>
      <c r="E2050" s="79"/>
      <c r="F2050" s="83"/>
      <c r="G2050" s="79"/>
    </row>
    <row r="2051" spans="1:7">
      <c r="A2051" s="79" t="s">
        <v>7303</v>
      </c>
      <c r="B2051" s="79" t="s">
        <v>2531</v>
      </c>
      <c r="C2051" s="79" t="s">
        <v>7304</v>
      </c>
      <c r="D2051" s="79" t="s">
        <v>1824</v>
      </c>
      <c r="E2051" s="79"/>
      <c r="F2051" s="83"/>
      <c r="G2051" s="79"/>
    </row>
    <row r="2052" spans="1:7">
      <c r="A2052" s="79" t="s">
        <v>7305</v>
      </c>
      <c r="B2052" s="79" t="s">
        <v>2531</v>
      </c>
      <c r="C2052" s="79" t="s">
        <v>2532</v>
      </c>
      <c r="D2052" s="79" t="s">
        <v>1824</v>
      </c>
      <c r="E2052" s="79"/>
      <c r="F2052" s="83"/>
      <c r="G2052" s="79"/>
    </row>
    <row r="2053" spans="1:7">
      <c r="A2053" s="79" t="s">
        <v>7306</v>
      </c>
      <c r="B2053" s="79" t="s">
        <v>2541</v>
      </c>
      <c r="C2053" s="79" t="s">
        <v>2541</v>
      </c>
      <c r="D2053" s="79" t="s">
        <v>1824</v>
      </c>
      <c r="E2053" s="79"/>
      <c r="F2053" s="83"/>
      <c r="G2053" s="79"/>
    </row>
    <row r="2054" spans="1:7">
      <c r="A2054" s="79" t="s">
        <v>7307</v>
      </c>
      <c r="B2054" s="79" t="s">
        <v>2541</v>
      </c>
      <c r="C2054" s="79" t="s">
        <v>7308</v>
      </c>
      <c r="D2054" s="79" t="s">
        <v>1824</v>
      </c>
      <c r="E2054" s="79"/>
      <c r="F2054" s="83"/>
      <c r="G2054" s="79"/>
    </row>
    <row r="2055" spans="1:7">
      <c r="A2055" s="79" t="s">
        <v>7309</v>
      </c>
      <c r="B2055" s="79" t="s">
        <v>2541</v>
      </c>
      <c r="C2055" s="79" t="s">
        <v>2542</v>
      </c>
      <c r="D2055" s="79" t="s">
        <v>1824</v>
      </c>
      <c r="E2055" s="79"/>
      <c r="F2055" s="83"/>
      <c r="G2055" s="79"/>
    </row>
    <row r="2056" spans="1:7">
      <c r="A2056" s="79" t="s">
        <v>7310</v>
      </c>
      <c r="B2056" s="79" t="s">
        <v>2530</v>
      </c>
      <c r="C2056" s="79" t="s">
        <v>2530</v>
      </c>
      <c r="D2056" s="79" t="s">
        <v>1824</v>
      </c>
      <c r="E2056" s="79"/>
      <c r="F2056" s="83"/>
      <c r="G2056" s="79"/>
    </row>
    <row r="2057" spans="1:7">
      <c r="A2057" s="79" t="s">
        <v>7311</v>
      </c>
      <c r="B2057" s="79" t="s">
        <v>2530</v>
      </c>
      <c r="C2057" s="79" t="s">
        <v>2657</v>
      </c>
      <c r="D2057" s="79" t="s">
        <v>1824</v>
      </c>
      <c r="E2057" s="79"/>
      <c r="F2057" s="83"/>
      <c r="G2057" s="79"/>
    </row>
    <row r="2058" spans="1:7">
      <c r="A2058" s="79" t="s">
        <v>7312</v>
      </c>
      <c r="B2058" s="79" t="s">
        <v>2530</v>
      </c>
      <c r="C2058" s="79" t="s">
        <v>2658</v>
      </c>
      <c r="D2058" s="79" t="s">
        <v>1824</v>
      </c>
      <c r="E2058" s="79"/>
      <c r="F2058" s="83"/>
      <c r="G2058" s="79"/>
    </row>
    <row r="2059" spans="1:7">
      <c r="A2059" s="79" t="s">
        <v>7313</v>
      </c>
      <c r="B2059" s="79" t="s">
        <v>2530</v>
      </c>
      <c r="C2059" s="79" t="s">
        <v>7314</v>
      </c>
      <c r="D2059" s="79" t="s">
        <v>1824</v>
      </c>
      <c r="E2059" s="79"/>
      <c r="F2059" s="83"/>
      <c r="G2059" s="79"/>
    </row>
    <row r="2060" spans="1:7">
      <c r="A2060" s="79" t="s">
        <v>7315</v>
      </c>
      <c r="B2060" s="79" t="s">
        <v>2530</v>
      </c>
      <c r="C2060" s="79" t="s">
        <v>2557</v>
      </c>
      <c r="D2060" s="79" t="s">
        <v>1824</v>
      </c>
      <c r="E2060" s="79"/>
      <c r="F2060" s="83"/>
      <c r="G2060" s="79"/>
    </row>
    <row r="2061" spans="1:7">
      <c r="A2061" s="79" t="s">
        <v>7316</v>
      </c>
      <c r="B2061" s="79" t="s">
        <v>2530</v>
      </c>
      <c r="C2061" s="79" t="s">
        <v>2593</v>
      </c>
      <c r="D2061" s="79" t="s">
        <v>1824</v>
      </c>
      <c r="E2061" s="79"/>
      <c r="F2061" s="83"/>
      <c r="G2061" s="79"/>
    </row>
    <row r="2062" spans="1:7">
      <c r="A2062" s="79" t="s">
        <v>7317</v>
      </c>
      <c r="B2062" s="79" t="s">
        <v>2530</v>
      </c>
      <c r="C2062" s="79" t="s">
        <v>2609</v>
      </c>
      <c r="D2062" s="79" t="s">
        <v>1824</v>
      </c>
      <c r="E2062" s="79"/>
      <c r="F2062" s="83"/>
      <c r="G2062" s="79"/>
    </row>
    <row r="2063" spans="1:7">
      <c r="A2063" s="79" t="s">
        <v>7318</v>
      </c>
      <c r="B2063" s="79" t="s">
        <v>2530</v>
      </c>
      <c r="C2063" s="79" t="s">
        <v>2650</v>
      </c>
      <c r="D2063" s="79" t="s">
        <v>1824</v>
      </c>
      <c r="E2063" s="79"/>
      <c r="F2063" s="83"/>
      <c r="G2063" s="79"/>
    </row>
    <row r="2064" spans="1:7">
      <c r="A2064" s="79" t="s">
        <v>7319</v>
      </c>
      <c r="B2064" s="79" t="s">
        <v>2568</v>
      </c>
      <c r="C2064" s="79" t="s">
        <v>2568</v>
      </c>
      <c r="D2064" s="79" t="s">
        <v>1824</v>
      </c>
      <c r="E2064" s="79"/>
      <c r="F2064" s="83"/>
      <c r="G2064" s="79"/>
    </row>
    <row r="2065" spans="1:7">
      <c r="A2065" s="79" t="s">
        <v>7320</v>
      </c>
      <c r="B2065" s="79" t="s">
        <v>2568</v>
      </c>
      <c r="C2065" s="79" t="s">
        <v>7321</v>
      </c>
      <c r="D2065" s="79" t="s">
        <v>1824</v>
      </c>
      <c r="E2065" s="79"/>
      <c r="F2065" s="83"/>
      <c r="G2065" s="79"/>
    </row>
    <row r="2066" spans="1:7">
      <c r="A2066" s="79" t="s">
        <v>7322</v>
      </c>
      <c r="B2066" s="79" t="s">
        <v>2568</v>
      </c>
      <c r="C2066" s="79" t="s">
        <v>2637</v>
      </c>
      <c r="D2066" s="79" t="s">
        <v>1824</v>
      </c>
      <c r="E2066" s="79"/>
      <c r="F2066" s="83"/>
      <c r="G2066" s="79"/>
    </row>
    <row r="2067" spans="1:7">
      <c r="A2067" s="79" t="s">
        <v>7323</v>
      </c>
      <c r="B2067" s="79" t="s">
        <v>2568</v>
      </c>
      <c r="C2067" s="79" t="s">
        <v>2597</v>
      </c>
      <c r="D2067" s="79" t="s">
        <v>1824</v>
      </c>
      <c r="E2067" s="79"/>
      <c r="F2067" s="83"/>
      <c r="G2067" s="79"/>
    </row>
    <row r="2068" spans="1:7">
      <c r="A2068" s="79" t="s">
        <v>7324</v>
      </c>
      <c r="B2068" s="79" t="s">
        <v>2568</v>
      </c>
      <c r="C2068" s="79" t="s">
        <v>2579</v>
      </c>
      <c r="D2068" s="79" t="s">
        <v>1824</v>
      </c>
      <c r="E2068" s="79"/>
      <c r="F2068" s="83"/>
      <c r="G2068" s="79"/>
    </row>
    <row r="2069" spans="1:7">
      <c r="A2069" s="79" t="s">
        <v>7325</v>
      </c>
      <c r="B2069" s="79" t="s">
        <v>2568</v>
      </c>
      <c r="C2069" s="79" t="s">
        <v>7326</v>
      </c>
      <c r="D2069" s="79" t="s">
        <v>1824</v>
      </c>
      <c r="E2069" s="79"/>
      <c r="F2069" s="83"/>
      <c r="G2069" s="79"/>
    </row>
    <row r="2070" spans="1:7">
      <c r="A2070" s="79" t="s">
        <v>7327</v>
      </c>
      <c r="B2070" s="79" t="s">
        <v>2568</v>
      </c>
      <c r="C2070" s="79" t="s">
        <v>2628</v>
      </c>
      <c r="D2070" s="79" t="s">
        <v>1824</v>
      </c>
      <c r="E2070" s="79"/>
      <c r="F2070" s="83"/>
      <c r="G2070" s="79"/>
    </row>
    <row r="2071" spans="1:7">
      <c r="A2071" s="79" t="s">
        <v>7328</v>
      </c>
      <c r="B2071" s="79" t="s">
        <v>2568</v>
      </c>
      <c r="C2071" s="79" t="s">
        <v>2578</v>
      </c>
      <c r="D2071" s="79" t="s">
        <v>1824</v>
      </c>
      <c r="E2071" s="79"/>
      <c r="F2071" s="83"/>
      <c r="G2071" s="79"/>
    </row>
    <row r="2072" spans="1:7">
      <c r="A2072" s="79" t="s">
        <v>7329</v>
      </c>
      <c r="B2072" s="79" t="s">
        <v>2568</v>
      </c>
      <c r="C2072" s="79" t="s">
        <v>2569</v>
      </c>
      <c r="D2072" s="79" t="s">
        <v>1824</v>
      </c>
      <c r="E2072" s="79"/>
      <c r="F2072" s="83"/>
      <c r="G2072" s="79"/>
    </row>
    <row r="2073" spans="1:7">
      <c r="A2073" s="79" t="s">
        <v>7330</v>
      </c>
      <c r="B2073" s="79" t="s">
        <v>2568</v>
      </c>
      <c r="C2073" s="79" t="s">
        <v>2675</v>
      </c>
      <c r="D2073" s="79" t="s">
        <v>1824</v>
      </c>
      <c r="E2073" s="79"/>
      <c r="F2073" s="83"/>
      <c r="G2073" s="79"/>
    </row>
    <row r="2074" spans="1:7">
      <c r="A2074" s="79" t="s">
        <v>7331</v>
      </c>
      <c r="B2074" s="79" t="s">
        <v>2568</v>
      </c>
      <c r="C2074" s="79" t="s">
        <v>7332</v>
      </c>
      <c r="D2074" s="79" t="s">
        <v>1824</v>
      </c>
      <c r="E2074" s="79"/>
      <c r="F2074" s="83"/>
      <c r="G2074" s="79"/>
    </row>
    <row r="2075" spans="1:7">
      <c r="A2075" s="79" t="s">
        <v>7333</v>
      </c>
      <c r="B2075" s="79" t="s">
        <v>2568</v>
      </c>
      <c r="C2075" s="79" t="s">
        <v>2638</v>
      </c>
      <c r="D2075" s="79" t="s">
        <v>1824</v>
      </c>
      <c r="E2075" s="79"/>
      <c r="F2075" s="83"/>
      <c r="G2075" s="79"/>
    </row>
    <row r="2076" spans="1:7">
      <c r="A2076" s="79" t="s">
        <v>7334</v>
      </c>
      <c r="B2076" s="79" t="s">
        <v>2568</v>
      </c>
      <c r="C2076" s="79" t="s">
        <v>2682</v>
      </c>
      <c r="D2076" s="79" t="s">
        <v>1824</v>
      </c>
      <c r="E2076" s="79"/>
      <c r="F2076" s="83"/>
      <c r="G2076" s="79"/>
    </row>
    <row r="2077" spans="1:7">
      <c r="A2077" s="79" t="s">
        <v>7335</v>
      </c>
      <c r="B2077" s="79" t="s">
        <v>2543</v>
      </c>
      <c r="C2077" s="79" t="s">
        <v>2655</v>
      </c>
      <c r="D2077" s="79" t="s">
        <v>1824</v>
      </c>
      <c r="E2077" s="79"/>
      <c r="F2077" s="83"/>
      <c r="G2077" s="79"/>
    </row>
    <row r="2078" spans="1:7">
      <c r="A2078" s="79" t="s">
        <v>7336</v>
      </c>
      <c r="B2078" s="79" t="s">
        <v>2543</v>
      </c>
      <c r="C2078" s="79" t="s">
        <v>2549</v>
      </c>
      <c r="D2078" s="79" t="s">
        <v>1824</v>
      </c>
      <c r="E2078" s="79"/>
      <c r="F2078" s="83"/>
      <c r="G2078" s="79"/>
    </row>
    <row r="2079" spans="1:7">
      <c r="A2079" s="79" t="s">
        <v>7337</v>
      </c>
      <c r="B2079" s="79" t="s">
        <v>2543</v>
      </c>
      <c r="C2079" s="79" t="s">
        <v>2676</v>
      </c>
      <c r="D2079" s="79" t="s">
        <v>1824</v>
      </c>
      <c r="E2079" s="79"/>
      <c r="F2079" s="83"/>
      <c r="G2079" s="79"/>
    </row>
    <row r="2080" spans="1:7">
      <c r="A2080" s="79" t="s">
        <v>7338</v>
      </c>
      <c r="B2080" s="79" t="s">
        <v>2543</v>
      </c>
      <c r="C2080" s="79" t="s">
        <v>2604</v>
      </c>
      <c r="D2080" s="79" t="s">
        <v>1824</v>
      </c>
      <c r="E2080" s="79"/>
      <c r="F2080" s="83"/>
      <c r="G2080" s="79"/>
    </row>
    <row r="2081" spans="1:7">
      <c r="A2081" s="79" t="s">
        <v>7339</v>
      </c>
      <c r="B2081" s="79" t="s">
        <v>2543</v>
      </c>
      <c r="C2081" s="79" t="s">
        <v>2667</v>
      </c>
      <c r="D2081" s="79" t="s">
        <v>1824</v>
      </c>
      <c r="E2081" s="79"/>
      <c r="F2081" s="83"/>
      <c r="G2081" s="79"/>
    </row>
    <row r="2082" spans="1:7">
      <c r="A2082" s="79" t="s">
        <v>7340</v>
      </c>
      <c r="B2082" s="79" t="s">
        <v>2543</v>
      </c>
      <c r="C2082" s="79" t="s">
        <v>7341</v>
      </c>
      <c r="D2082" s="79" t="s">
        <v>1824</v>
      </c>
      <c r="E2082" s="79"/>
      <c r="F2082" s="83"/>
      <c r="G2082" s="79"/>
    </row>
    <row r="2083" spans="1:7">
      <c r="A2083" s="79" t="s">
        <v>7342</v>
      </c>
      <c r="B2083" s="79" t="s">
        <v>2543</v>
      </c>
      <c r="C2083" s="79" t="s">
        <v>2595</v>
      </c>
      <c r="D2083" s="79" t="s">
        <v>1824</v>
      </c>
      <c r="E2083" s="79"/>
      <c r="F2083" s="83"/>
      <c r="G2083" s="79"/>
    </row>
    <row r="2084" spans="1:7">
      <c r="A2084" s="79" t="s">
        <v>7343</v>
      </c>
      <c r="B2084" s="79" t="s">
        <v>2543</v>
      </c>
      <c r="C2084" s="79" t="s">
        <v>2544</v>
      </c>
      <c r="D2084" s="79" t="s">
        <v>1824</v>
      </c>
      <c r="E2084" s="79"/>
      <c r="F2084" s="83"/>
      <c r="G2084" s="79"/>
    </row>
    <row r="2085" spans="1:7">
      <c r="A2085" s="79" t="s">
        <v>7344</v>
      </c>
      <c r="B2085" s="79" t="s">
        <v>2543</v>
      </c>
      <c r="C2085" s="79" t="s">
        <v>7345</v>
      </c>
      <c r="D2085" s="79" t="s">
        <v>1824</v>
      </c>
      <c r="E2085" s="79"/>
      <c r="F2085" s="83"/>
      <c r="G2085" s="79"/>
    </row>
    <row r="2086" spans="1:7">
      <c r="A2086" s="79" t="s">
        <v>7346</v>
      </c>
      <c r="B2086" s="79" t="s">
        <v>2543</v>
      </c>
      <c r="C2086" s="79" t="s">
        <v>2580</v>
      </c>
      <c r="D2086" s="79" t="s">
        <v>1824</v>
      </c>
      <c r="E2086" s="79"/>
      <c r="F2086" s="83"/>
      <c r="G2086" s="79"/>
    </row>
    <row r="2087" spans="1:7">
      <c r="A2087" s="79" t="s">
        <v>7347</v>
      </c>
      <c r="B2087" s="79" t="s">
        <v>2546</v>
      </c>
      <c r="C2087" s="79" t="s">
        <v>2546</v>
      </c>
      <c r="D2087" s="79" t="s">
        <v>1824</v>
      </c>
      <c r="E2087" s="79"/>
      <c r="F2087" s="83"/>
      <c r="G2087" s="79"/>
    </row>
    <row r="2088" spans="1:7">
      <c r="A2088" s="79" t="s">
        <v>7348</v>
      </c>
      <c r="B2088" s="79" t="s">
        <v>2546</v>
      </c>
      <c r="C2088" s="79" t="s">
        <v>2598</v>
      </c>
      <c r="D2088" s="79" t="s">
        <v>1824</v>
      </c>
      <c r="E2088" s="79"/>
      <c r="F2088" s="83"/>
      <c r="G2088" s="79"/>
    </row>
    <row r="2089" spans="1:7">
      <c r="A2089" s="79" t="s">
        <v>7349</v>
      </c>
      <c r="B2089" s="79" t="s">
        <v>2546</v>
      </c>
      <c r="C2089" s="79" t="s">
        <v>2640</v>
      </c>
      <c r="D2089" s="79" t="s">
        <v>1824</v>
      </c>
      <c r="E2089" s="79"/>
      <c r="F2089" s="83"/>
      <c r="G2089" s="79"/>
    </row>
    <row r="2090" spans="1:7">
      <c r="A2090" s="79" t="s">
        <v>7350</v>
      </c>
      <c r="B2090" s="79" t="s">
        <v>2546</v>
      </c>
      <c r="C2090" s="79" t="s">
        <v>2624</v>
      </c>
      <c r="D2090" s="79" t="s">
        <v>1824</v>
      </c>
      <c r="E2090" s="79"/>
      <c r="F2090" s="83"/>
      <c r="G2090" s="79"/>
    </row>
    <row r="2091" spans="1:7">
      <c r="A2091" s="79" t="s">
        <v>7351</v>
      </c>
      <c r="B2091" s="79" t="s">
        <v>2545</v>
      </c>
      <c r="C2091" s="79" t="s">
        <v>2545</v>
      </c>
      <c r="D2091" s="79" t="s">
        <v>1824</v>
      </c>
      <c r="E2091" s="79"/>
      <c r="F2091" s="83"/>
      <c r="G2091" s="79"/>
    </row>
    <row r="2092" spans="1:7">
      <c r="A2092" s="79" t="s">
        <v>7352</v>
      </c>
      <c r="B2092" s="79" t="s">
        <v>2545</v>
      </c>
      <c r="C2092" s="79" t="s">
        <v>2576</v>
      </c>
      <c r="D2092" s="79" t="s">
        <v>1824</v>
      </c>
      <c r="E2092" s="79"/>
      <c r="F2092" s="83"/>
      <c r="G2092" s="79"/>
    </row>
    <row r="2093" spans="1:7">
      <c r="A2093" s="79" t="s">
        <v>7353</v>
      </c>
      <c r="B2093" s="79" t="s">
        <v>2545</v>
      </c>
      <c r="C2093" s="79" t="s">
        <v>2632</v>
      </c>
      <c r="D2093" s="79" t="s">
        <v>1824</v>
      </c>
      <c r="E2093" s="79"/>
      <c r="F2093" s="83"/>
      <c r="G2093" s="79"/>
    </row>
    <row r="2094" spans="1:7">
      <c r="A2094" s="79" t="s">
        <v>7354</v>
      </c>
      <c r="B2094" s="79" t="s">
        <v>2533</v>
      </c>
      <c r="C2094" s="79" t="s">
        <v>2536</v>
      </c>
      <c r="D2094" s="79" t="s">
        <v>1824</v>
      </c>
      <c r="E2094" s="79"/>
      <c r="F2094" s="83"/>
      <c r="G2094" s="79"/>
    </row>
    <row r="2095" spans="1:7">
      <c r="A2095" s="79" t="s">
        <v>7355</v>
      </c>
      <c r="B2095" s="79" t="s">
        <v>2533</v>
      </c>
      <c r="C2095" s="79" t="s">
        <v>2534</v>
      </c>
      <c r="D2095" s="79" t="s">
        <v>1824</v>
      </c>
      <c r="E2095" s="79"/>
      <c r="F2095" s="83"/>
      <c r="G2095" s="79"/>
    </row>
    <row r="2096" spans="1:7">
      <c r="A2096" s="79" t="s">
        <v>7356</v>
      </c>
      <c r="B2096" s="79" t="s">
        <v>2533</v>
      </c>
      <c r="C2096" s="79" t="s">
        <v>2588</v>
      </c>
      <c r="D2096" s="79" t="s">
        <v>1824</v>
      </c>
      <c r="E2096" s="79"/>
      <c r="F2096" s="83"/>
      <c r="G2096" s="79"/>
    </row>
    <row r="2097" spans="1:7">
      <c r="A2097" s="79" t="s">
        <v>7357</v>
      </c>
      <c r="B2097" s="79" t="s">
        <v>2533</v>
      </c>
      <c r="C2097" s="79" t="s">
        <v>7358</v>
      </c>
      <c r="D2097" s="79" t="s">
        <v>1824</v>
      </c>
      <c r="E2097" s="79"/>
      <c r="F2097" s="83"/>
      <c r="G2097" s="79"/>
    </row>
    <row r="2098" spans="1:7">
      <c r="A2098" s="79" t="s">
        <v>7359</v>
      </c>
      <c r="B2098" s="79" t="s">
        <v>1824</v>
      </c>
      <c r="C2098" s="79" t="s">
        <v>1824</v>
      </c>
      <c r="D2098" s="79" t="s">
        <v>1824</v>
      </c>
      <c r="E2098" s="79"/>
      <c r="F2098" s="83"/>
      <c r="G2098" s="79"/>
    </row>
    <row r="2099" spans="1:7">
      <c r="A2099" s="79" t="s">
        <v>7360</v>
      </c>
      <c r="B2099" s="79" t="s">
        <v>1824</v>
      </c>
      <c r="C2099" s="79" t="s">
        <v>1824</v>
      </c>
      <c r="D2099" s="79" t="s">
        <v>1824</v>
      </c>
      <c r="E2099" s="79"/>
      <c r="F2099" s="83"/>
      <c r="G2099"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8"/>
  <sheetViews>
    <sheetView workbookViewId="0">
      <selection activeCell="M6" sqref="M6"/>
    </sheetView>
  </sheetViews>
  <sheetFormatPr baseColWidth="10" defaultRowHeight="15"/>
  <cols>
    <col min="6" max="6" width="11.42578125" style="86"/>
    <col min="7" max="7" width="11.42578125" style="88"/>
    <col min="9" max="9" width="13" style="86" bestFit="1" customWidth="1"/>
    <col min="10" max="10" width="11.42578125" style="86"/>
    <col min="11" max="11" width="10.28515625" customWidth="1"/>
  </cols>
  <sheetData>
    <row r="1" spans="1:11" ht="22.5">
      <c r="A1" s="80" t="s">
        <v>5676</v>
      </c>
      <c r="B1" s="80" t="s">
        <v>7361</v>
      </c>
      <c r="C1" s="80" t="s">
        <v>7362</v>
      </c>
      <c r="D1" s="80" t="s">
        <v>7363</v>
      </c>
      <c r="E1" s="80" t="s">
        <v>5677</v>
      </c>
      <c r="F1" s="89" t="s">
        <v>7364</v>
      </c>
      <c r="G1" s="90" t="s">
        <v>7365</v>
      </c>
      <c r="H1" s="80" t="s">
        <v>7366</v>
      </c>
      <c r="I1" s="89" t="s">
        <v>7367</v>
      </c>
      <c r="J1" s="89" t="s">
        <v>7368</v>
      </c>
      <c r="K1" s="80" t="s">
        <v>7369</v>
      </c>
    </row>
    <row r="2" spans="1:11">
      <c r="A2" s="79" t="s">
        <v>2520</v>
      </c>
      <c r="B2" s="79" t="s">
        <v>2551</v>
      </c>
      <c r="C2" s="79" t="s">
        <v>2552</v>
      </c>
      <c r="D2" s="79" t="s">
        <v>2686</v>
      </c>
      <c r="E2" s="79" t="s">
        <v>5680</v>
      </c>
      <c r="F2" s="85">
        <v>32589</v>
      </c>
      <c r="G2" s="87">
        <v>1.1091528371700058E-3</v>
      </c>
      <c r="H2" s="79">
        <v>10</v>
      </c>
      <c r="I2" s="85">
        <v>15308437.666666666</v>
      </c>
      <c r="J2" s="85">
        <v>469.74247956877065</v>
      </c>
      <c r="K2" s="79">
        <v>9</v>
      </c>
    </row>
    <row r="3" spans="1:11">
      <c r="A3" s="79" t="s">
        <v>2519</v>
      </c>
      <c r="B3" s="79" t="s">
        <v>2551</v>
      </c>
      <c r="C3" s="79" t="s">
        <v>2552</v>
      </c>
      <c r="D3" s="79" t="s">
        <v>2687</v>
      </c>
      <c r="E3" s="79" t="s">
        <v>5681</v>
      </c>
      <c r="F3" s="85">
        <v>262</v>
      </c>
      <c r="G3" s="87">
        <v>8.9170592328252329E-6</v>
      </c>
      <c r="H3" s="79">
        <v>1</v>
      </c>
      <c r="I3" s="85">
        <v>5620990</v>
      </c>
      <c r="J3" s="85">
        <v>21454.16030534351</v>
      </c>
      <c r="K3" s="79">
        <v>1</v>
      </c>
    </row>
    <row r="4" spans="1:11">
      <c r="A4" s="79" t="s">
        <v>2518</v>
      </c>
      <c r="B4" s="79" t="s">
        <v>2551</v>
      </c>
      <c r="C4" s="79" t="s">
        <v>2552</v>
      </c>
      <c r="D4" s="79" t="s">
        <v>2688</v>
      </c>
      <c r="E4" s="79" t="s">
        <v>5682</v>
      </c>
      <c r="F4" s="85">
        <v>1136</v>
      </c>
      <c r="G4" s="87">
        <v>3.8663279727059027E-5</v>
      </c>
      <c r="H4" s="79">
        <v>2</v>
      </c>
      <c r="I4" s="85">
        <v>489607.33333333331</v>
      </c>
      <c r="J4" s="85">
        <v>430.99237089201876</v>
      </c>
      <c r="K4" s="79">
        <v>9</v>
      </c>
    </row>
    <row r="5" spans="1:11">
      <c r="A5" s="79" t="s">
        <v>2517</v>
      </c>
      <c r="B5" s="79" t="s">
        <v>2551</v>
      </c>
      <c r="C5" s="79" t="s">
        <v>2552</v>
      </c>
      <c r="D5" s="79" t="s">
        <v>2689</v>
      </c>
      <c r="E5" s="79" t="s">
        <v>5680</v>
      </c>
      <c r="F5" s="85">
        <v>642</v>
      </c>
      <c r="G5" s="87">
        <v>2.1850198578144274E-5</v>
      </c>
      <c r="H5" s="79">
        <v>1</v>
      </c>
      <c r="I5" s="85">
        <v>1427820.6666666667</v>
      </c>
      <c r="J5" s="85">
        <v>2224.0197300103841</v>
      </c>
      <c r="K5" s="79">
        <v>3</v>
      </c>
    </row>
    <row r="6" spans="1:11">
      <c r="A6" s="79" t="s">
        <v>2516</v>
      </c>
      <c r="B6" s="79" t="s">
        <v>2551</v>
      </c>
      <c r="C6" s="79" t="s">
        <v>2552</v>
      </c>
      <c r="D6" s="79" t="s">
        <v>2690</v>
      </c>
      <c r="E6" s="79" t="s">
        <v>5680</v>
      </c>
      <c r="F6" s="85">
        <v>585</v>
      </c>
      <c r="G6" s="87">
        <v>1.9910227676346418E-5</v>
      </c>
      <c r="H6" s="79">
        <v>1</v>
      </c>
      <c r="I6" s="85">
        <v>1584232</v>
      </c>
      <c r="J6" s="85">
        <v>2708.088888888889</v>
      </c>
      <c r="K6" s="79">
        <v>3</v>
      </c>
    </row>
    <row r="7" spans="1:11">
      <c r="A7" s="79" t="s">
        <v>2515</v>
      </c>
      <c r="B7" s="79" t="s">
        <v>2551</v>
      </c>
      <c r="C7" s="79" t="s">
        <v>2552</v>
      </c>
      <c r="D7" s="79" t="s">
        <v>2691</v>
      </c>
      <c r="E7" s="79" t="s">
        <v>5680</v>
      </c>
      <c r="F7" s="85">
        <v>1781</v>
      </c>
      <c r="G7" s="87">
        <v>6.0615582036876874E-5</v>
      </c>
      <c r="H7" s="79">
        <v>3</v>
      </c>
      <c r="I7" s="85">
        <v>1138887.6666666667</v>
      </c>
      <c r="J7" s="85">
        <v>639.46528167696056</v>
      </c>
      <c r="K7" s="79">
        <v>8</v>
      </c>
    </row>
    <row r="8" spans="1:11">
      <c r="A8" s="79" t="s">
        <v>2514</v>
      </c>
      <c r="B8" s="79" t="s">
        <v>2551</v>
      </c>
      <c r="C8" s="79" t="s">
        <v>2552</v>
      </c>
      <c r="D8" s="79" t="s">
        <v>2692</v>
      </c>
      <c r="E8" s="79" t="s">
        <v>5683</v>
      </c>
      <c r="F8" s="85">
        <v>480</v>
      </c>
      <c r="G8" s="87">
        <v>1.6336597067771418E-5</v>
      </c>
      <c r="H8" s="79">
        <v>1</v>
      </c>
      <c r="I8" s="85">
        <v>3623099.3333333335</v>
      </c>
      <c r="J8" s="85">
        <v>7548.1236111111111</v>
      </c>
      <c r="K8" s="79">
        <v>1</v>
      </c>
    </row>
    <row r="9" spans="1:11">
      <c r="A9" s="79" t="s">
        <v>2513</v>
      </c>
      <c r="B9" s="79" t="s">
        <v>2551</v>
      </c>
      <c r="C9" s="79" t="s">
        <v>2552</v>
      </c>
      <c r="D9" s="79" t="s">
        <v>2693</v>
      </c>
      <c r="E9" s="79" t="s">
        <v>5684</v>
      </c>
      <c r="F9" s="85">
        <v>1258</v>
      </c>
      <c r="G9" s="87">
        <v>4.2815498148450931E-5</v>
      </c>
      <c r="H9" s="79">
        <v>3</v>
      </c>
      <c r="I9" s="85">
        <v>575561.33333333337</v>
      </c>
      <c r="J9" s="85">
        <v>457.52093269740334</v>
      </c>
      <c r="K9" s="79">
        <v>9</v>
      </c>
    </row>
    <row r="10" spans="1:11">
      <c r="A10" s="79" t="s">
        <v>2512</v>
      </c>
      <c r="B10" s="79" t="s">
        <v>2551</v>
      </c>
      <c r="C10" s="79" t="s">
        <v>2552</v>
      </c>
      <c r="D10" s="79" t="s">
        <v>2694</v>
      </c>
      <c r="E10" s="79" t="s">
        <v>5685</v>
      </c>
      <c r="F10" s="85">
        <v>3978</v>
      </c>
      <c r="G10" s="87">
        <v>1.3538954819915564E-4</v>
      </c>
      <c r="H10" s="79">
        <v>6</v>
      </c>
      <c r="I10" s="85">
        <v>679167.33333333337</v>
      </c>
      <c r="J10" s="85">
        <v>170.73085302497068</v>
      </c>
      <c r="K10" s="79">
        <v>10</v>
      </c>
    </row>
    <row r="11" spans="1:11">
      <c r="A11" s="79" t="s">
        <v>2511</v>
      </c>
      <c r="B11" s="79" t="s">
        <v>2551</v>
      </c>
      <c r="C11" s="79" t="s">
        <v>2552</v>
      </c>
      <c r="D11" s="79" t="s">
        <v>2695</v>
      </c>
      <c r="E11" s="79" t="s">
        <v>5686</v>
      </c>
      <c r="F11" s="85">
        <v>3620</v>
      </c>
      <c r="G11" s="87">
        <v>1.2320516955277613E-4</v>
      </c>
      <c r="H11" s="79">
        <v>5</v>
      </c>
      <c r="I11" s="85">
        <v>240842</v>
      </c>
      <c r="J11" s="85">
        <v>66.530939226519337</v>
      </c>
      <c r="K11" s="79">
        <v>10</v>
      </c>
    </row>
    <row r="12" spans="1:11">
      <c r="A12" s="79" t="s">
        <v>2510</v>
      </c>
      <c r="B12" s="79" t="s">
        <v>2551</v>
      </c>
      <c r="C12" s="79" t="s">
        <v>2552</v>
      </c>
      <c r="D12" s="79" t="s">
        <v>2696</v>
      </c>
      <c r="E12" s="79" t="s">
        <v>5686</v>
      </c>
      <c r="F12" s="85">
        <v>794</v>
      </c>
      <c r="G12" s="87">
        <v>2.7023454316271891E-5</v>
      </c>
      <c r="H12" s="79">
        <v>2</v>
      </c>
      <c r="I12" s="85">
        <v>266035.66666666669</v>
      </c>
      <c r="J12" s="85">
        <v>335.05751469353487</v>
      </c>
      <c r="K12" s="79">
        <v>9</v>
      </c>
    </row>
    <row r="13" spans="1:11">
      <c r="A13" s="79" t="s">
        <v>2509</v>
      </c>
      <c r="B13" s="79" t="s">
        <v>2551</v>
      </c>
      <c r="C13" s="79" t="s">
        <v>2552</v>
      </c>
      <c r="D13" s="79" t="s">
        <v>2697</v>
      </c>
      <c r="E13" s="79" t="s">
        <v>5687</v>
      </c>
      <c r="F13" s="85">
        <v>852</v>
      </c>
      <c r="G13" s="87">
        <v>2.899745979529427E-5</v>
      </c>
      <c r="H13" s="79">
        <v>2</v>
      </c>
      <c r="I13" s="85">
        <v>1973003</v>
      </c>
      <c r="J13" s="85">
        <v>2315.7312206572769</v>
      </c>
      <c r="K13" s="79">
        <v>3</v>
      </c>
    </row>
    <row r="14" spans="1:11">
      <c r="A14" s="79" t="s">
        <v>2508</v>
      </c>
      <c r="B14" s="79" t="s">
        <v>2551</v>
      </c>
      <c r="C14" s="79" t="s">
        <v>2552</v>
      </c>
      <c r="D14" s="79" t="s">
        <v>2698</v>
      </c>
      <c r="E14" s="79" t="s">
        <v>5687</v>
      </c>
      <c r="F14" s="85">
        <v>1367</v>
      </c>
      <c r="G14" s="87">
        <v>4.6525267065924022E-5</v>
      </c>
      <c r="H14" s="79">
        <v>3</v>
      </c>
      <c r="I14" s="85">
        <v>1341716</v>
      </c>
      <c r="J14" s="85">
        <v>981.5040234089247</v>
      </c>
      <c r="K14" s="79">
        <v>7</v>
      </c>
    </row>
    <row r="15" spans="1:11">
      <c r="A15" s="79" t="s">
        <v>2507</v>
      </c>
      <c r="B15" s="79" t="s">
        <v>2551</v>
      </c>
      <c r="C15" s="79" t="s">
        <v>2552</v>
      </c>
      <c r="D15" s="79" t="s">
        <v>2699</v>
      </c>
      <c r="E15" s="79" t="s">
        <v>5688</v>
      </c>
      <c r="F15" s="85">
        <v>2176</v>
      </c>
      <c r="G15" s="87">
        <v>7.4059240040563764E-5</v>
      </c>
      <c r="H15" s="79">
        <v>4</v>
      </c>
      <c r="I15" s="85">
        <v>2772156.6666666665</v>
      </c>
      <c r="J15" s="85">
        <v>1273.9690563725489</v>
      </c>
      <c r="K15" s="79">
        <v>6</v>
      </c>
    </row>
    <row r="16" spans="1:11">
      <c r="A16" s="79" t="s">
        <v>2506</v>
      </c>
      <c r="B16" s="79" t="s">
        <v>2551</v>
      </c>
      <c r="C16" s="79" t="s">
        <v>2552</v>
      </c>
      <c r="D16" s="79" t="s">
        <v>2700</v>
      </c>
      <c r="E16" s="79" t="s">
        <v>5688</v>
      </c>
      <c r="F16" s="85">
        <v>496</v>
      </c>
      <c r="G16" s="87">
        <v>1.68811503033638E-5</v>
      </c>
      <c r="H16" s="79">
        <v>1</v>
      </c>
      <c r="I16" s="85">
        <v>633010</v>
      </c>
      <c r="J16" s="85">
        <v>1276.2298387096773</v>
      </c>
      <c r="K16" s="79">
        <v>5</v>
      </c>
    </row>
    <row r="17" spans="1:11">
      <c r="A17" s="79" t="s">
        <v>2505</v>
      </c>
      <c r="B17" s="79" t="s">
        <v>2551</v>
      </c>
      <c r="C17" s="79" t="s">
        <v>2552</v>
      </c>
      <c r="D17" s="79" t="s">
        <v>2701</v>
      </c>
      <c r="E17" s="79" t="s">
        <v>5689</v>
      </c>
      <c r="F17" s="85">
        <v>375</v>
      </c>
      <c r="G17" s="87">
        <v>1.2762966459196422E-5</v>
      </c>
      <c r="H17" s="79">
        <v>1</v>
      </c>
      <c r="I17" s="85">
        <v>7693941</v>
      </c>
      <c r="J17" s="85">
        <v>20517.175999999999</v>
      </c>
      <c r="K17" s="79">
        <v>1</v>
      </c>
    </row>
    <row r="18" spans="1:11">
      <c r="A18" s="79" t="s">
        <v>2504</v>
      </c>
      <c r="B18" s="79" t="s">
        <v>2551</v>
      </c>
      <c r="C18" s="79" t="s">
        <v>2552</v>
      </c>
      <c r="D18" s="79" t="s">
        <v>2702</v>
      </c>
      <c r="E18" s="79" t="s">
        <v>5690</v>
      </c>
      <c r="F18" s="85">
        <v>769</v>
      </c>
      <c r="G18" s="87">
        <v>2.6172589885658796E-5</v>
      </c>
      <c r="H18" s="79">
        <v>2</v>
      </c>
      <c r="I18" s="85">
        <v>2301963</v>
      </c>
      <c r="J18" s="85">
        <v>2993.4499349804942</v>
      </c>
      <c r="K18" s="79">
        <v>2</v>
      </c>
    </row>
    <row r="19" spans="1:11">
      <c r="A19" s="79" t="s">
        <v>2503</v>
      </c>
      <c r="B19" s="79" t="s">
        <v>2551</v>
      </c>
      <c r="C19" s="79" t="s">
        <v>2552</v>
      </c>
      <c r="D19" s="79" t="s">
        <v>2703</v>
      </c>
      <c r="E19" s="79" t="s">
        <v>5691</v>
      </c>
      <c r="F19" s="85">
        <v>295</v>
      </c>
      <c r="G19" s="87">
        <v>1.0040200281234518E-5</v>
      </c>
      <c r="H19" s="79">
        <v>1</v>
      </c>
      <c r="I19" s="85">
        <v>1686683.3333333333</v>
      </c>
      <c r="J19" s="85">
        <v>5717.5706214689262</v>
      </c>
      <c r="K19" s="79">
        <v>1</v>
      </c>
    </row>
    <row r="20" spans="1:11">
      <c r="A20" s="79" t="s">
        <v>2502</v>
      </c>
      <c r="B20" s="79" t="s">
        <v>2551</v>
      </c>
      <c r="C20" s="79" t="s">
        <v>2552</v>
      </c>
      <c r="D20" s="79" t="s">
        <v>2704</v>
      </c>
      <c r="E20" s="79" t="s">
        <v>5691</v>
      </c>
      <c r="F20" s="85">
        <v>580</v>
      </c>
      <c r="G20" s="87">
        <v>1.9740054790223798E-5</v>
      </c>
      <c r="H20" s="79">
        <v>1</v>
      </c>
      <c r="I20" s="85">
        <v>7309768</v>
      </c>
      <c r="J20" s="85">
        <v>12603.048275862069</v>
      </c>
      <c r="K20" s="79">
        <v>1</v>
      </c>
    </row>
    <row r="21" spans="1:11">
      <c r="A21" s="79" t="s">
        <v>2501</v>
      </c>
      <c r="B21" s="79" t="s">
        <v>2551</v>
      </c>
      <c r="C21" s="79" t="s">
        <v>2552</v>
      </c>
      <c r="D21" s="79" t="s">
        <v>2705</v>
      </c>
      <c r="E21" s="79" t="s">
        <v>5692</v>
      </c>
      <c r="F21" s="85">
        <v>1224</v>
      </c>
      <c r="G21" s="87">
        <v>4.1658322522817122E-5</v>
      </c>
      <c r="H21" s="79">
        <v>2</v>
      </c>
      <c r="I21" s="85">
        <v>1693787</v>
      </c>
      <c r="J21" s="85">
        <v>1383.812908496732</v>
      </c>
      <c r="K21" s="79">
        <v>5</v>
      </c>
    </row>
    <row r="22" spans="1:11">
      <c r="A22" s="79" t="s">
        <v>2500</v>
      </c>
      <c r="B22" s="79" t="s">
        <v>2551</v>
      </c>
      <c r="C22" s="79" t="s">
        <v>2552</v>
      </c>
      <c r="D22" s="79" t="s">
        <v>2706</v>
      </c>
      <c r="E22" s="79" t="s">
        <v>5692</v>
      </c>
      <c r="F22" s="85">
        <v>247</v>
      </c>
      <c r="G22" s="87">
        <v>8.4065405744573765E-6</v>
      </c>
      <c r="H22" s="79">
        <v>1</v>
      </c>
      <c r="I22" s="85">
        <v>225253.33333333334</v>
      </c>
      <c r="J22" s="85">
        <v>911.95681511470991</v>
      </c>
      <c r="K22" s="79">
        <v>7</v>
      </c>
    </row>
    <row r="23" spans="1:11">
      <c r="A23" s="79" t="s">
        <v>2499</v>
      </c>
      <c r="B23" s="79" t="s">
        <v>2551</v>
      </c>
      <c r="C23" s="79" t="s">
        <v>2566</v>
      </c>
      <c r="D23" s="79" t="s">
        <v>2707</v>
      </c>
      <c r="E23" s="79" t="s">
        <v>5693</v>
      </c>
      <c r="F23" s="85">
        <v>27102</v>
      </c>
      <c r="G23" s="87">
        <v>9.2240511193904381E-4</v>
      </c>
      <c r="H23" s="79">
        <v>9</v>
      </c>
      <c r="I23" s="85">
        <v>4583963</v>
      </c>
      <c r="J23" s="85">
        <v>169.13744373108995</v>
      </c>
      <c r="K23" s="79">
        <v>10</v>
      </c>
    </row>
    <row r="24" spans="1:11">
      <c r="A24" s="79" t="s">
        <v>2498</v>
      </c>
      <c r="B24" s="79" t="s">
        <v>2551</v>
      </c>
      <c r="C24" s="79" t="s">
        <v>2566</v>
      </c>
      <c r="D24" s="79" t="s">
        <v>2708</v>
      </c>
      <c r="E24" s="79" t="s">
        <v>5694</v>
      </c>
      <c r="F24" s="85">
        <v>9765</v>
      </c>
      <c r="G24" s="87">
        <v>3.3234764659747482E-4</v>
      </c>
      <c r="H24" s="79">
        <v>8</v>
      </c>
      <c r="I24" s="85">
        <v>4457666.333333333</v>
      </c>
      <c r="J24" s="85">
        <v>456.49424816521588</v>
      </c>
      <c r="K24" s="79">
        <v>9</v>
      </c>
    </row>
    <row r="25" spans="1:11">
      <c r="A25" s="79" t="s">
        <v>2497</v>
      </c>
      <c r="B25" s="79" t="s">
        <v>2551</v>
      </c>
      <c r="C25" s="79" t="s">
        <v>2566</v>
      </c>
      <c r="D25" s="79" t="s">
        <v>2709</v>
      </c>
      <c r="E25" s="79" t="s">
        <v>5695</v>
      </c>
      <c r="F25" s="85">
        <v>4595</v>
      </c>
      <c r="G25" s="87">
        <v>1.5638888234668682E-4</v>
      </c>
      <c r="H25" s="79">
        <v>6</v>
      </c>
      <c r="I25" s="85">
        <v>1309616.3333333333</v>
      </c>
      <c r="J25" s="85">
        <v>285.00899528472974</v>
      </c>
      <c r="K25" s="79">
        <v>10</v>
      </c>
    </row>
    <row r="26" spans="1:11">
      <c r="A26" s="79" t="s">
        <v>2496</v>
      </c>
      <c r="B26" s="79" t="s">
        <v>2551</v>
      </c>
      <c r="C26" s="79" t="s">
        <v>2566</v>
      </c>
      <c r="D26" s="79" t="s">
        <v>2710</v>
      </c>
      <c r="E26" s="79" t="s">
        <v>5696</v>
      </c>
      <c r="F26" s="85">
        <v>1216</v>
      </c>
      <c r="G26" s="87">
        <v>4.1386045905020927E-5</v>
      </c>
      <c r="H26" s="79">
        <v>2</v>
      </c>
      <c r="I26" s="85">
        <v>5884586.666666667</v>
      </c>
      <c r="J26" s="85">
        <v>4839.2982456140353</v>
      </c>
      <c r="K26" s="79">
        <v>1</v>
      </c>
    </row>
    <row r="27" spans="1:11">
      <c r="A27" s="79" t="s">
        <v>2495</v>
      </c>
      <c r="B27" s="79" t="s">
        <v>2551</v>
      </c>
      <c r="C27" s="79" t="s">
        <v>2566</v>
      </c>
      <c r="D27" s="79" t="s">
        <v>2711</v>
      </c>
      <c r="E27" s="79" t="s">
        <v>5697</v>
      </c>
      <c r="F27" s="85">
        <v>25162</v>
      </c>
      <c r="G27" s="87">
        <v>8.563780321234676E-4</v>
      </c>
      <c r="H27" s="79">
        <v>9</v>
      </c>
      <c r="I27" s="85">
        <v>5715233.666666667</v>
      </c>
      <c r="J27" s="85">
        <v>227.1374956945659</v>
      </c>
      <c r="K27" s="79">
        <v>10</v>
      </c>
    </row>
    <row r="28" spans="1:11">
      <c r="A28" s="79" t="s">
        <v>2494</v>
      </c>
      <c r="B28" s="79" t="s">
        <v>2551</v>
      </c>
      <c r="C28" s="79" t="s">
        <v>2566</v>
      </c>
      <c r="D28" s="79" t="s">
        <v>2712</v>
      </c>
      <c r="E28" s="79" t="s">
        <v>5698</v>
      </c>
      <c r="F28" s="85">
        <v>6260</v>
      </c>
      <c r="G28" s="87">
        <v>2.1305645342551893E-4</v>
      </c>
      <c r="H28" s="79">
        <v>7</v>
      </c>
      <c r="I28" s="85">
        <v>755080.33333333337</v>
      </c>
      <c r="J28" s="85">
        <v>120.61986155484558</v>
      </c>
      <c r="K28" s="79">
        <v>10</v>
      </c>
    </row>
    <row r="29" spans="1:11">
      <c r="A29" s="79" t="s">
        <v>2493</v>
      </c>
      <c r="B29" s="79" t="s">
        <v>2551</v>
      </c>
      <c r="C29" s="79" t="s">
        <v>3826</v>
      </c>
      <c r="D29" s="79" t="s">
        <v>2713</v>
      </c>
      <c r="E29" s="79" t="s">
        <v>5699</v>
      </c>
      <c r="F29" s="85">
        <v>1337</v>
      </c>
      <c r="G29" s="87">
        <v>4.5504229749188312E-5</v>
      </c>
      <c r="H29" s="79">
        <v>3</v>
      </c>
      <c r="I29" s="85">
        <v>1286974.6666666667</v>
      </c>
      <c r="J29" s="85">
        <v>962.58389429070064</v>
      </c>
      <c r="K29" s="79">
        <v>7</v>
      </c>
    </row>
    <row r="30" spans="1:11">
      <c r="A30" s="79" t="s">
        <v>2492</v>
      </c>
      <c r="B30" s="79" t="s">
        <v>2551</v>
      </c>
      <c r="C30" s="79" t="s">
        <v>3826</v>
      </c>
      <c r="D30" s="79" t="s">
        <v>2714</v>
      </c>
      <c r="E30" s="79" t="s">
        <v>5700</v>
      </c>
      <c r="F30" s="85">
        <v>306</v>
      </c>
      <c r="G30" s="87">
        <v>1.041458063070428E-5</v>
      </c>
      <c r="H30" s="79">
        <v>1</v>
      </c>
      <c r="I30" s="85">
        <v>4125736</v>
      </c>
      <c r="J30" s="85">
        <v>13482.797385620916</v>
      </c>
      <c r="K30" s="79">
        <v>1</v>
      </c>
    </row>
    <row r="31" spans="1:11">
      <c r="A31" s="79" t="s">
        <v>2491</v>
      </c>
      <c r="B31" s="79" t="s">
        <v>2551</v>
      </c>
      <c r="C31" s="79" t="s">
        <v>3826</v>
      </c>
      <c r="D31" s="79" t="s">
        <v>2715</v>
      </c>
      <c r="E31" s="79" t="s">
        <v>5700</v>
      </c>
      <c r="F31" s="85">
        <v>287</v>
      </c>
      <c r="G31" s="87">
        <v>9.7679236634383286E-6</v>
      </c>
      <c r="H31" s="79">
        <v>1</v>
      </c>
      <c r="I31" s="85">
        <v>3602542.3333333335</v>
      </c>
      <c r="J31" s="85">
        <v>12552.412311265971</v>
      </c>
      <c r="K31" s="79">
        <v>1</v>
      </c>
    </row>
    <row r="32" spans="1:11">
      <c r="A32" s="79" t="s">
        <v>2490</v>
      </c>
      <c r="B32" s="79" t="s">
        <v>2551</v>
      </c>
      <c r="C32" s="79" t="s">
        <v>3826</v>
      </c>
      <c r="D32" s="79" t="s">
        <v>2716</v>
      </c>
      <c r="E32" s="79" t="s">
        <v>5701</v>
      </c>
      <c r="F32" s="85">
        <v>772</v>
      </c>
      <c r="G32" s="87">
        <v>2.6274693617332366E-5</v>
      </c>
      <c r="H32" s="79">
        <v>2</v>
      </c>
      <c r="I32" s="85">
        <v>5453100.666666667</v>
      </c>
      <c r="J32" s="85">
        <v>7063.6018998272884</v>
      </c>
      <c r="K32" s="79">
        <v>1</v>
      </c>
    </row>
    <row r="33" spans="1:11">
      <c r="A33" s="79" t="s">
        <v>2489</v>
      </c>
      <c r="B33" s="79" t="s">
        <v>2551</v>
      </c>
      <c r="C33" s="79" t="s">
        <v>3826</v>
      </c>
      <c r="D33" s="79" t="s">
        <v>2717</v>
      </c>
      <c r="E33" s="79" t="s">
        <v>5702</v>
      </c>
      <c r="F33" s="85">
        <v>669</v>
      </c>
      <c r="G33" s="87">
        <v>2.2769132163206416E-5</v>
      </c>
      <c r="H33" s="79">
        <v>1</v>
      </c>
      <c r="I33" s="85">
        <v>2782730.6666666665</v>
      </c>
      <c r="J33" s="85">
        <v>4159.5376183358239</v>
      </c>
      <c r="K33" s="79">
        <v>2</v>
      </c>
    </row>
    <row r="34" spans="1:11">
      <c r="A34" s="79" t="s">
        <v>2488</v>
      </c>
      <c r="B34" s="79" t="s">
        <v>2551</v>
      </c>
      <c r="C34" s="79" t="s">
        <v>3826</v>
      </c>
      <c r="D34" s="79" t="s">
        <v>2718</v>
      </c>
      <c r="E34" s="79" t="s">
        <v>5703</v>
      </c>
      <c r="F34" s="85">
        <v>5999</v>
      </c>
      <c r="G34" s="87">
        <v>2.0417342876991824E-4</v>
      </c>
      <c r="H34" s="79">
        <v>7</v>
      </c>
      <c r="I34" s="85">
        <v>10583465</v>
      </c>
      <c r="J34" s="85">
        <v>1764.204867477913</v>
      </c>
      <c r="K34" s="79">
        <v>4</v>
      </c>
    </row>
    <row r="35" spans="1:11">
      <c r="A35" s="79" t="s">
        <v>2487</v>
      </c>
      <c r="B35" s="79" t="s">
        <v>2551</v>
      </c>
      <c r="C35" s="79" t="s">
        <v>3826</v>
      </c>
      <c r="D35" s="79" t="s">
        <v>2719</v>
      </c>
      <c r="E35" s="79" t="s">
        <v>5704</v>
      </c>
      <c r="F35" s="85">
        <v>7580</v>
      </c>
      <c r="G35" s="87">
        <v>2.5798209536189034E-4</v>
      </c>
      <c r="H35" s="79">
        <v>7</v>
      </c>
      <c r="I35" s="85">
        <v>3256083.3333333335</v>
      </c>
      <c r="J35" s="85">
        <v>429.56244503078278</v>
      </c>
      <c r="K35" s="79">
        <v>9</v>
      </c>
    </row>
    <row r="36" spans="1:11">
      <c r="A36" s="79" t="s">
        <v>2486</v>
      </c>
      <c r="B36" s="79" t="s">
        <v>2551</v>
      </c>
      <c r="C36" s="79" t="s">
        <v>3826</v>
      </c>
      <c r="D36" s="79" t="s">
        <v>2720</v>
      </c>
      <c r="E36" s="79" t="s">
        <v>5705</v>
      </c>
      <c r="F36" s="85">
        <v>208</v>
      </c>
      <c r="G36" s="87">
        <v>7.0791920627009487E-6</v>
      </c>
      <c r="H36" s="79">
        <v>1</v>
      </c>
      <c r="I36" s="85">
        <v>1952729</v>
      </c>
      <c r="J36" s="85">
        <v>9388.1201923076915</v>
      </c>
      <c r="K36" s="79">
        <v>1</v>
      </c>
    </row>
    <row r="37" spans="1:11">
      <c r="A37" s="79" t="s">
        <v>2485</v>
      </c>
      <c r="B37" s="79" t="s">
        <v>2551</v>
      </c>
      <c r="C37" s="79" t="s">
        <v>3826</v>
      </c>
      <c r="D37" s="79" t="s">
        <v>2721</v>
      </c>
      <c r="E37" s="79" t="s">
        <v>5706</v>
      </c>
      <c r="F37" s="85">
        <v>489</v>
      </c>
      <c r="G37" s="87">
        <v>1.6642908262792133E-5</v>
      </c>
      <c r="H37" s="79">
        <v>1</v>
      </c>
      <c r="I37" s="85">
        <v>1605719</v>
      </c>
      <c r="J37" s="85">
        <v>3283.6789366053172</v>
      </c>
      <c r="K37" s="79">
        <v>2</v>
      </c>
    </row>
    <row r="38" spans="1:11">
      <c r="A38" s="79" t="s">
        <v>2484</v>
      </c>
      <c r="B38" s="79" t="s">
        <v>2551</v>
      </c>
      <c r="C38" s="79" t="s">
        <v>3826</v>
      </c>
      <c r="D38" s="79" t="s">
        <v>2722</v>
      </c>
      <c r="E38" s="79" t="s">
        <v>5707</v>
      </c>
      <c r="F38" s="85">
        <v>1539</v>
      </c>
      <c r="G38" s="87">
        <v>5.2379214348542118E-5</v>
      </c>
      <c r="H38" s="79">
        <v>3</v>
      </c>
      <c r="I38" s="85">
        <v>403083.33333333331</v>
      </c>
      <c r="J38" s="85">
        <v>261.91249729261426</v>
      </c>
      <c r="K38" s="79">
        <v>10</v>
      </c>
    </row>
    <row r="39" spans="1:11">
      <c r="A39" s="79" t="s">
        <v>2483</v>
      </c>
      <c r="B39" s="79" t="s">
        <v>2551</v>
      </c>
      <c r="C39" s="79" t="s">
        <v>3826</v>
      </c>
      <c r="D39" s="79" t="s">
        <v>2723</v>
      </c>
      <c r="E39" s="79" t="s">
        <v>5708</v>
      </c>
      <c r="F39" s="85">
        <v>874</v>
      </c>
      <c r="G39" s="87">
        <v>2.9746220494233795E-5</v>
      </c>
      <c r="H39" s="79">
        <v>2</v>
      </c>
      <c r="I39" s="85">
        <v>610589.33333333337</v>
      </c>
      <c r="J39" s="85">
        <v>698.61479786422581</v>
      </c>
      <c r="K39" s="79">
        <v>8</v>
      </c>
    </row>
    <row r="40" spans="1:11">
      <c r="A40" s="79" t="s">
        <v>2482</v>
      </c>
      <c r="B40" s="79" t="s">
        <v>2551</v>
      </c>
      <c r="C40" s="79" t="s">
        <v>3826</v>
      </c>
      <c r="D40" s="79" t="s">
        <v>2724</v>
      </c>
      <c r="E40" s="79" t="s">
        <v>5709</v>
      </c>
      <c r="F40" s="85">
        <v>5577</v>
      </c>
      <c r="G40" s="87">
        <v>1.898108371811692E-4</v>
      </c>
      <c r="H40" s="79">
        <v>7</v>
      </c>
      <c r="I40" s="85">
        <v>5566435.666666667</v>
      </c>
      <c r="J40" s="85">
        <v>998.10573187496266</v>
      </c>
      <c r="K40" s="79">
        <v>7</v>
      </c>
    </row>
    <row r="41" spans="1:11">
      <c r="A41" s="79" t="s">
        <v>2481</v>
      </c>
      <c r="B41" s="79" t="s">
        <v>2551</v>
      </c>
      <c r="C41" s="79" t="s">
        <v>2618</v>
      </c>
      <c r="D41" s="79" t="s">
        <v>2725</v>
      </c>
      <c r="E41" s="79" t="s">
        <v>5710</v>
      </c>
      <c r="F41" s="85">
        <v>18626</v>
      </c>
      <c r="G41" s="87">
        <v>6.3392803538398011E-4</v>
      </c>
      <c r="H41" s="79">
        <v>9</v>
      </c>
      <c r="I41" s="85">
        <v>20750092.666666668</v>
      </c>
      <c r="J41" s="85">
        <v>1114.0391209420525</v>
      </c>
      <c r="K41" s="79">
        <v>6</v>
      </c>
    </row>
    <row r="42" spans="1:11">
      <c r="A42" s="79" t="s">
        <v>2480</v>
      </c>
      <c r="B42" s="79" t="s">
        <v>2551</v>
      </c>
      <c r="C42" s="79" t="s">
        <v>2618</v>
      </c>
      <c r="D42" s="79" t="s">
        <v>2726</v>
      </c>
      <c r="E42" s="79" t="s">
        <v>5711</v>
      </c>
      <c r="F42" s="85">
        <v>9891</v>
      </c>
      <c r="G42" s="87">
        <v>3.3663600332776484E-4</v>
      </c>
      <c r="H42" s="79">
        <v>8</v>
      </c>
      <c r="I42" s="85">
        <v>5118603.333333333</v>
      </c>
      <c r="J42" s="85">
        <v>517.50109527179586</v>
      </c>
      <c r="K42" s="79">
        <v>9</v>
      </c>
    </row>
    <row r="43" spans="1:11">
      <c r="A43" s="79" t="s">
        <v>2479</v>
      </c>
      <c r="B43" s="79" t="s">
        <v>2551</v>
      </c>
      <c r="C43" s="79" t="s">
        <v>2618</v>
      </c>
      <c r="D43" s="79" t="s">
        <v>2727</v>
      </c>
      <c r="E43" s="79" t="s">
        <v>5712</v>
      </c>
      <c r="F43" s="85">
        <v>13953</v>
      </c>
      <c r="G43" s="87">
        <v>4.7488445601378046E-4</v>
      </c>
      <c r="H43" s="79">
        <v>9</v>
      </c>
      <c r="I43" s="85">
        <v>3683699.6666666665</v>
      </c>
      <c r="J43" s="85">
        <v>264.00771638118442</v>
      </c>
      <c r="K43" s="79">
        <v>10</v>
      </c>
    </row>
    <row r="44" spans="1:11">
      <c r="A44" s="79" t="s">
        <v>2478</v>
      </c>
      <c r="B44" s="79" t="s">
        <v>2551</v>
      </c>
      <c r="C44" s="79" t="s">
        <v>2622</v>
      </c>
      <c r="D44" s="79" t="s">
        <v>2729</v>
      </c>
      <c r="E44" s="79" t="s">
        <v>5713</v>
      </c>
      <c r="F44" s="85">
        <v>2227</v>
      </c>
      <c r="G44" s="87">
        <v>7.5795003479014482E-5</v>
      </c>
      <c r="H44" s="79">
        <v>4</v>
      </c>
      <c r="I44" s="85">
        <v>23544064.333333332</v>
      </c>
      <c r="J44" s="85">
        <v>10572.098937284836</v>
      </c>
      <c r="K44" s="79">
        <v>1</v>
      </c>
    </row>
    <row r="45" spans="1:11">
      <c r="A45" s="79" t="s">
        <v>2477</v>
      </c>
      <c r="B45" s="79" t="s">
        <v>2551</v>
      </c>
      <c r="C45" s="79" t="s">
        <v>2622</v>
      </c>
      <c r="D45" s="79" t="s">
        <v>2730</v>
      </c>
      <c r="E45" s="79" t="s">
        <v>5714</v>
      </c>
      <c r="F45" s="85">
        <v>6473</v>
      </c>
      <c r="G45" s="87">
        <v>2.2030581837434251E-4</v>
      </c>
      <c r="H45" s="79">
        <v>7</v>
      </c>
      <c r="I45" s="85">
        <v>1495072.6666666667</v>
      </c>
      <c r="J45" s="85">
        <v>230.97059580822906</v>
      </c>
      <c r="K45" s="79">
        <v>10</v>
      </c>
    </row>
    <row r="46" spans="1:11">
      <c r="A46" s="79" t="s">
        <v>2476</v>
      </c>
      <c r="B46" s="79" t="s">
        <v>2551</v>
      </c>
      <c r="C46" s="79" t="s">
        <v>2622</v>
      </c>
      <c r="D46" s="79" t="s">
        <v>2731</v>
      </c>
      <c r="E46" s="79" t="s">
        <v>5715</v>
      </c>
      <c r="F46" s="85">
        <v>1881</v>
      </c>
      <c r="G46" s="87">
        <v>6.401903975932925E-5</v>
      </c>
      <c r="H46" s="79">
        <v>4</v>
      </c>
      <c r="I46" s="85">
        <v>4613283</v>
      </c>
      <c r="J46" s="85">
        <v>2452.5693779904304</v>
      </c>
      <c r="K46" s="79">
        <v>3</v>
      </c>
    </row>
    <row r="47" spans="1:11">
      <c r="A47" s="79" t="s">
        <v>2475</v>
      </c>
      <c r="B47" s="79" t="s">
        <v>2551</v>
      </c>
      <c r="C47" s="79" t="s">
        <v>2622</v>
      </c>
      <c r="D47" s="79" t="s">
        <v>2732</v>
      </c>
      <c r="E47" s="79" t="s">
        <v>5715</v>
      </c>
      <c r="F47" s="85">
        <v>1853</v>
      </c>
      <c r="G47" s="87">
        <v>6.3066071597042581E-5</v>
      </c>
      <c r="H47" s="79">
        <v>3</v>
      </c>
      <c r="I47" s="85">
        <v>9303347.333333334</v>
      </c>
      <c r="J47" s="85">
        <v>5020.6947292678542</v>
      </c>
      <c r="K47" s="79">
        <v>1</v>
      </c>
    </row>
    <row r="48" spans="1:11">
      <c r="A48" s="79" t="s">
        <v>2474</v>
      </c>
      <c r="B48" s="79" t="s">
        <v>2551</v>
      </c>
      <c r="C48" s="79" t="s">
        <v>2622</v>
      </c>
      <c r="D48" s="79" t="s">
        <v>2733</v>
      </c>
      <c r="E48" s="79" t="s">
        <v>5715</v>
      </c>
      <c r="F48" s="85">
        <v>1840</v>
      </c>
      <c r="G48" s="87">
        <v>6.2623622093123773E-5</v>
      </c>
      <c r="H48" s="79">
        <v>3</v>
      </c>
      <c r="I48" s="85">
        <v>890254.33333333337</v>
      </c>
      <c r="J48" s="85">
        <v>483.83387681159422</v>
      </c>
      <c r="K48" s="79">
        <v>9</v>
      </c>
    </row>
    <row r="49" spans="1:11">
      <c r="A49" s="79" t="s">
        <v>2473</v>
      </c>
      <c r="B49" s="79" t="s">
        <v>2551</v>
      </c>
      <c r="C49" s="79" t="s">
        <v>2622</v>
      </c>
      <c r="D49" s="79" t="s">
        <v>2734</v>
      </c>
      <c r="E49" s="79" t="s">
        <v>5716</v>
      </c>
      <c r="F49" s="85">
        <v>498</v>
      </c>
      <c r="G49" s="87">
        <v>1.6949219457812847E-5</v>
      </c>
      <c r="H49" s="79">
        <v>1</v>
      </c>
      <c r="I49" s="85">
        <v>1365229.6666666667</v>
      </c>
      <c r="J49" s="85">
        <v>2741.4250334672024</v>
      </c>
      <c r="K49" s="79">
        <v>3</v>
      </c>
    </row>
    <row r="50" spans="1:11">
      <c r="A50" s="79" t="s">
        <v>2472</v>
      </c>
      <c r="B50" s="79" t="s">
        <v>2551</v>
      </c>
      <c r="C50" s="79" t="s">
        <v>2622</v>
      </c>
      <c r="D50" s="79" t="s">
        <v>2735</v>
      </c>
      <c r="E50" s="79" t="s">
        <v>5717</v>
      </c>
      <c r="F50" s="85">
        <v>839</v>
      </c>
      <c r="G50" s="87">
        <v>2.8555010291375462E-5</v>
      </c>
      <c r="H50" s="79">
        <v>2</v>
      </c>
      <c r="I50" s="85">
        <v>3655190</v>
      </c>
      <c r="J50" s="85">
        <v>4356.603098927294</v>
      </c>
      <c r="K50" s="79">
        <v>2</v>
      </c>
    </row>
    <row r="51" spans="1:11">
      <c r="A51" s="79" t="s">
        <v>2471</v>
      </c>
      <c r="B51" s="79" t="s">
        <v>2551</v>
      </c>
      <c r="C51" s="79" t="s">
        <v>2622</v>
      </c>
      <c r="D51" s="79" t="s">
        <v>2736</v>
      </c>
      <c r="E51" s="79" t="s">
        <v>5717</v>
      </c>
      <c r="F51" s="85">
        <v>842</v>
      </c>
      <c r="G51" s="87">
        <v>2.8657114023049032E-5</v>
      </c>
      <c r="H51" s="79">
        <v>2</v>
      </c>
      <c r="I51" s="85">
        <v>311937</v>
      </c>
      <c r="J51" s="85">
        <v>370.47149643705461</v>
      </c>
      <c r="K51" s="79">
        <v>9</v>
      </c>
    </row>
    <row r="52" spans="1:11">
      <c r="A52" s="79" t="s">
        <v>2470</v>
      </c>
      <c r="B52" s="79" t="s">
        <v>2551</v>
      </c>
      <c r="C52" s="79" t="s">
        <v>2622</v>
      </c>
      <c r="D52" s="79" t="s">
        <v>2728</v>
      </c>
      <c r="E52" s="79" t="s">
        <v>5718</v>
      </c>
      <c r="F52" s="85">
        <v>3959</v>
      </c>
      <c r="G52" s="87">
        <v>1.347428912318897E-4</v>
      </c>
      <c r="H52" s="79">
        <v>6</v>
      </c>
      <c r="I52" s="85">
        <v>2561538.6666666665</v>
      </c>
      <c r="J52" s="85">
        <v>647.01658668013806</v>
      </c>
      <c r="K52" s="79">
        <v>8</v>
      </c>
    </row>
    <row r="53" spans="1:11">
      <c r="A53" s="79" t="s">
        <v>2469</v>
      </c>
      <c r="B53" s="79" t="s">
        <v>2551</v>
      </c>
      <c r="C53" s="79" t="s">
        <v>2622</v>
      </c>
      <c r="D53" s="79" t="s">
        <v>2737</v>
      </c>
      <c r="E53" s="79" t="s">
        <v>5718</v>
      </c>
      <c r="F53" s="85">
        <v>388</v>
      </c>
      <c r="G53" s="87">
        <v>1.3205415963115231E-5</v>
      </c>
      <c r="H53" s="79">
        <v>1</v>
      </c>
      <c r="I53" s="85">
        <v>405442</v>
      </c>
      <c r="J53" s="85">
        <v>1044.9536082474226</v>
      </c>
      <c r="K53" s="79">
        <v>6</v>
      </c>
    </row>
    <row r="54" spans="1:11">
      <c r="A54" s="79" t="s">
        <v>2468</v>
      </c>
      <c r="B54" s="79" t="s">
        <v>2551</v>
      </c>
      <c r="C54" s="79" t="s">
        <v>2622</v>
      </c>
      <c r="D54" s="79" t="s">
        <v>2738</v>
      </c>
      <c r="E54" s="79" t="s">
        <v>5719</v>
      </c>
      <c r="F54" s="85">
        <v>744</v>
      </c>
      <c r="G54" s="87">
        <v>2.53217254550457E-5</v>
      </c>
      <c r="H54" s="79">
        <v>2</v>
      </c>
      <c r="I54" s="85">
        <v>409945.33333333331</v>
      </c>
      <c r="J54" s="85">
        <v>551.00179211469526</v>
      </c>
      <c r="K54" s="79">
        <v>8</v>
      </c>
    </row>
    <row r="55" spans="1:11">
      <c r="A55" s="79" t="s">
        <v>2467</v>
      </c>
      <c r="B55" s="79" t="s">
        <v>2551</v>
      </c>
      <c r="C55" s="79" t="s">
        <v>2622</v>
      </c>
      <c r="D55" s="79" t="s">
        <v>2739</v>
      </c>
      <c r="E55" s="79" t="s">
        <v>5720</v>
      </c>
      <c r="F55" s="85">
        <v>3556</v>
      </c>
      <c r="G55" s="87">
        <v>1.210269566104066E-4</v>
      </c>
      <c r="H55" s="79">
        <v>5</v>
      </c>
      <c r="I55" s="85">
        <v>886485.66666666663</v>
      </c>
      <c r="J55" s="85">
        <v>249.2929321334833</v>
      </c>
      <c r="K55" s="79">
        <v>10</v>
      </c>
    </row>
    <row r="56" spans="1:11">
      <c r="A56" s="79" t="s">
        <v>2466</v>
      </c>
      <c r="B56" s="79" t="s">
        <v>2551</v>
      </c>
      <c r="C56" s="79" t="s">
        <v>2622</v>
      </c>
      <c r="D56" s="79" t="s">
        <v>2740</v>
      </c>
      <c r="E56" s="79" t="s">
        <v>5720</v>
      </c>
      <c r="F56" s="85">
        <v>3446</v>
      </c>
      <c r="G56" s="87">
        <v>1.1728315311570899E-4</v>
      </c>
      <c r="H56" s="79">
        <v>5</v>
      </c>
      <c r="I56" s="85">
        <v>12697678.333333334</v>
      </c>
      <c r="J56" s="85">
        <v>3684.7586573805379</v>
      </c>
      <c r="K56" s="79">
        <v>2</v>
      </c>
    </row>
    <row r="57" spans="1:11">
      <c r="A57" s="79" t="s">
        <v>2465</v>
      </c>
      <c r="B57" s="79" t="s">
        <v>2551</v>
      </c>
      <c r="C57" s="79" t="s">
        <v>2622</v>
      </c>
      <c r="D57" s="79" t="s">
        <v>2741</v>
      </c>
      <c r="E57" s="79" t="s">
        <v>5721</v>
      </c>
      <c r="F57" s="85">
        <v>4768</v>
      </c>
      <c r="G57" s="87">
        <v>1.6227686420652943E-4</v>
      </c>
      <c r="H57" s="79">
        <v>6</v>
      </c>
      <c r="I57" s="85">
        <v>6424670.666666667</v>
      </c>
      <c r="J57" s="85">
        <v>1347.456096196868</v>
      </c>
      <c r="K57" s="79">
        <v>5</v>
      </c>
    </row>
    <row r="58" spans="1:11">
      <c r="A58" s="79" t="s">
        <v>2464</v>
      </c>
      <c r="B58" s="79" t="s">
        <v>2551</v>
      </c>
      <c r="C58" s="79" t="s">
        <v>2622</v>
      </c>
      <c r="D58" s="79" t="s">
        <v>2742</v>
      </c>
      <c r="E58" s="79" t="s">
        <v>5722</v>
      </c>
      <c r="F58" s="85">
        <v>1316</v>
      </c>
      <c r="G58" s="87">
        <v>4.478950362747331E-5</v>
      </c>
      <c r="H58" s="79">
        <v>3</v>
      </c>
      <c r="I58" s="85">
        <v>187907.66666666666</v>
      </c>
      <c r="J58" s="85">
        <v>142.7869807497467</v>
      </c>
      <c r="K58" s="79">
        <v>10</v>
      </c>
    </row>
    <row r="59" spans="1:11">
      <c r="A59" s="79" t="s">
        <v>2463</v>
      </c>
      <c r="B59" s="79" t="s">
        <v>2551</v>
      </c>
      <c r="C59" s="79" t="s">
        <v>2622</v>
      </c>
      <c r="D59" s="79" t="s">
        <v>216</v>
      </c>
      <c r="E59" s="79" t="s">
        <v>5723</v>
      </c>
      <c r="F59" s="85">
        <v>546</v>
      </c>
      <c r="G59" s="87">
        <v>1.8582879164589991E-5</v>
      </c>
      <c r="H59" s="79">
        <v>1</v>
      </c>
      <c r="I59" s="85">
        <v>371348.33333333331</v>
      </c>
      <c r="J59" s="85">
        <v>680.12515262515262</v>
      </c>
      <c r="K59" s="79">
        <v>8</v>
      </c>
    </row>
    <row r="60" spans="1:11">
      <c r="A60" s="79" t="s">
        <v>2462</v>
      </c>
      <c r="B60" s="79" t="s">
        <v>2551</v>
      </c>
      <c r="C60" s="79" t="s">
        <v>2622</v>
      </c>
      <c r="D60" s="79" t="s">
        <v>2743</v>
      </c>
      <c r="E60" s="79" t="s">
        <v>5723</v>
      </c>
      <c r="F60" s="85">
        <v>695</v>
      </c>
      <c r="G60" s="87">
        <v>2.3654031171044035E-5</v>
      </c>
      <c r="H60" s="79">
        <v>1</v>
      </c>
      <c r="I60" s="85">
        <v>5145349</v>
      </c>
      <c r="J60" s="85">
        <v>7403.3798561151079</v>
      </c>
      <c r="K60" s="79">
        <v>1</v>
      </c>
    </row>
    <row r="61" spans="1:11">
      <c r="A61" s="79" t="s">
        <v>2461</v>
      </c>
      <c r="B61" s="79" t="s">
        <v>2551</v>
      </c>
      <c r="C61" s="79" t="s">
        <v>2622</v>
      </c>
      <c r="D61" s="79" t="s">
        <v>2744</v>
      </c>
      <c r="E61" s="79" t="s">
        <v>5723</v>
      </c>
      <c r="F61" s="85">
        <v>633</v>
      </c>
      <c r="G61" s="87">
        <v>2.1543887383123559E-5</v>
      </c>
      <c r="H61" s="79">
        <v>1</v>
      </c>
      <c r="I61" s="85">
        <v>1634290.3333333333</v>
      </c>
      <c r="J61" s="85">
        <v>2581.8172722485519</v>
      </c>
      <c r="K61" s="79">
        <v>3</v>
      </c>
    </row>
    <row r="62" spans="1:11">
      <c r="A62" s="79" t="s">
        <v>2460</v>
      </c>
      <c r="B62" s="79" t="s">
        <v>2551</v>
      </c>
      <c r="C62" s="79" t="s">
        <v>2622</v>
      </c>
      <c r="D62" s="79" t="s">
        <v>2745</v>
      </c>
      <c r="E62" s="79" t="s">
        <v>5723</v>
      </c>
      <c r="F62" s="85">
        <v>419</v>
      </c>
      <c r="G62" s="87">
        <v>1.4260487857075469E-5</v>
      </c>
      <c r="H62" s="79">
        <v>1</v>
      </c>
      <c r="I62" s="85">
        <v>3528510</v>
      </c>
      <c r="J62" s="85">
        <v>8421.2649164677805</v>
      </c>
      <c r="K62" s="79">
        <v>1</v>
      </c>
    </row>
    <row r="63" spans="1:11">
      <c r="A63" s="79" t="s">
        <v>2459</v>
      </c>
      <c r="B63" s="79" t="s">
        <v>2551</v>
      </c>
      <c r="C63" s="79" t="s">
        <v>2622</v>
      </c>
      <c r="D63" s="79" t="s">
        <v>2746</v>
      </c>
      <c r="E63" s="79" t="s">
        <v>5723</v>
      </c>
      <c r="F63" s="85">
        <v>1888</v>
      </c>
      <c r="G63" s="87">
        <v>6.4257281799900924E-5</v>
      </c>
      <c r="H63" s="79">
        <v>4</v>
      </c>
      <c r="I63" s="85">
        <v>5455800.666666667</v>
      </c>
      <c r="J63" s="85">
        <v>2889.7249293785312</v>
      </c>
      <c r="K63" s="79">
        <v>2</v>
      </c>
    </row>
    <row r="64" spans="1:11">
      <c r="A64" s="79" t="s">
        <v>2458</v>
      </c>
      <c r="B64" s="79" t="s">
        <v>2551</v>
      </c>
      <c r="C64" s="79" t="s">
        <v>2622</v>
      </c>
      <c r="D64" s="79" t="s">
        <v>2747</v>
      </c>
      <c r="E64" s="79" t="s">
        <v>5723</v>
      </c>
      <c r="F64" s="85">
        <v>3012</v>
      </c>
      <c r="G64" s="87">
        <v>1.0251214660026566E-4</v>
      </c>
      <c r="H64" s="79">
        <v>5</v>
      </c>
      <c r="I64" s="85">
        <v>5696669.666666667</v>
      </c>
      <c r="J64" s="85">
        <v>1891.3245905267818</v>
      </c>
      <c r="K64" s="79">
        <v>4</v>
      </c>
    </row>
    <row r="65" spans="1:11">
      <c r="A65" s="79" t="s">
        <v>2457</v>
      </c>
      <c r="B65" s="79" t="s">
        <v>2551</v>
      </c>
      <c r="C65" s="79" t="s">
        <v>2622</v>
      </c>
      <c r="D65" s="79" t="s">
        <v>2748</v>
      </c>
      <c r="E65" s="79" t="s">
        <v>5724</v>
      </c>
      <c r="F65" s="85">
        <v>1265</v>
      </c>
      <c r="G65" s="87">
        <v>4.3053740189022599E-5</v>
      </c>
      <c r="H65" s="79">
        <v>3</v>
      </c>
      <c r="I65" s="85">
        <v>4586820.333333333</v>
      </c>
      <c r="J65" s="85">
        <v>3625.9449275362317</v>
      </c>
      <c r="K65" s="79">
        <v>2</v>
      </c>
    </row>
    <row r="66" spans="1:11">
      <c r="A66" s="79" t="s">
        <v>2456</v>
      </c>
      <c r="B66" s="79" t="s">
        <v>2551</v>
      </c>
      <c r="C66" s="79" t="s">
        <v>2622</v>
      </c>
      <c r="D66" s="79" t="s">
        <v>2749</v>
      </c>
      <c r="E66" s="79" t="s">
        <v>5725</v>
      </c>
      <c r="F66" s="85">
        <v>1348</v>
      </c>
      <c r="G66" s="87">
        <v>4.5878610098658073E-5</v>
      </c>
      <c r="H66" s="79">
        <v>3</v>
      </c>
      <c r="I66" s="85">
        <v>1925657.3333333333</v>
      </c>
      <c r="J66" s="85">
        <v>1428.5291790306626</v>
      </c>
      <c r="K66" s="79">
        <v>5</v>
      </c>
    </row>
    <row r="67" spans="1:11">
      <c r="A67" s="79" t="s">
        <v>2455</v>
      </c>
      <c r="B67" s="79" t="s">
        <v>2551</v>
      </c>
      <c r="C67" s="79" t="s">
        <v>3847</v>
      </c>
      <c r="D67" s="79" t="s">
        <v>2750</v>
      </c>
      <c r="E67" s="79" t="s">
        <v>5726</v>
      </c>
      <c r="F67" s="85">
        <v>6016</v>
      </c>
      <c r="G67" s="87">
        <v>2.0475201658273512E-4</v>
      </c>
      <c r="H67" s="79">
        <v>7</v>
      </c>
      <c r="I67" s="85">
        <v>19049851</v>
      </c>
      <c r="J67" s="85">
        <v>3166.5310837765956</v>
      </c>
      <c r="K67" s="79">
        <v>2</v>
      </c>
    </row>
    <row r="68" spans="1:11">
      <c r="A68" s="79" t="s">
        <v>2454</v>
      </c>
      <c r="B68" s="79" t="s">
        <v>2551</v>
      </c>
      <c r="C68" s="79" t="s">
        <v>3847</v>
      </c>
      <c r="D68" s="79" t="s">
        <v>2751</v>
      </c>
      <c r="E68" s="79" t="s">
        <v>5727</v>
      </c>
      <c r="F68" s="85">
        <v>2498</v>
      </c>
      <c r="G68" s="87">
        <v>8.5018373906860435E-5</v>
      </c>
      <c r="H68" s="79">
        <v>4</v>
      </c>
      <c r="I68" s="85">
        <v>1620811.3333333333</v>
      </c>
      <c r="J68" s="85">
        <v>648.84360821990924</v>
      </c>
      <c r="K68" s="79">
        <v>8</v>
      </c>
    </row>
    <row r="69" spans="1:11">
      <c r="A69" s="79" t="s">
        <v>2453</v>
      </c>
      <c r="B69" s="79" t="s">
        <v>2551</v>
      </c>
      <c r="C69" s="79" t="s">
        <v>3847</v>
      </c>
      <c r="D69" s="79" t="s">
        <v>2752</v>
      </c>
      <c r="E69" s="79" t="s">
        <v>5728</v>
      </c>
      <c r="F69" s="85">
        <v>595</v>
      </c>
      <c r="G69" s="87">
        <v>2.0250573448591656E-5</v>
      </c>
      <c r="H69" s="79">
        <v>1</v>
      </c>
      <c r="I69" s="85">
        <v>2408834.6666666665</v>
      </c>
      <c r="J69" s="85">
        <v>4048.4616246498595</v>
      </c>
      <c r="K69" s="79">
        <v>2</v>
      </c>
    </row>
    <row r="70" spans="1:11">
      <c r="A70" s="79" t="s">
        <v>2452</v>
      </c>
      <c r="B70" s="79" t="s">
        <v>2551</v>
      </c>
      <c r="C70" s="79" t="s">
        <v>3847</v>
      </c>
      <c r="D70" s="79" t="s">
        <v>2753</v>
      </c>
      <c r="E70" s="79" t="s">
        <v>5729</v>
      </c>
      <c r="F70" s="85">
        <v>2620</v>
      </c>
      <c r="G70" s="87">
        <v>8.9170592328252339E-5</v>
      </c>
      <c r="H70" s="79">
        <v>4</v>
      </c>
      <c r="I70" s="85">
        <v>302554.33333333331</v>
      </c>
      <c r="J70" s="85">
        <v>115.47875318066157</v>
      </c>
      <c r="K70" s="79">
        <v>10</v>
      </c>
    </row>
    <row r="71" spans="1:11">
      <c r="A71" s="79" t="s">
        <v>2451</v>
      </c>
      <c r="B71" s="79" t="s">
        <v>2551</v>
      </c>
      <c r="C71" s="79" t="s">
        <v>3847</v>
      </c>
      <c r="D71" s="79" t="s">
        <v>2754</v>
      </c>
      <c r="E71" s="79" t="s">
        <v>5730</v>
      </c>
      <c r="F71" s="85">
        <v>2280</v>
      </c>
      <c r="G71" s="87">
        <v>7.7598836071914241E-5</v>
      </c>
      <c r="H71" s="79">
        <v>4</v>
      </c>
      <c r="I71" s="85">
        <v>17242574.666666668</v>
      </c>
      <c r="J71" s="85">
        <v>7562.5327485380121</v>
      </c>
      <c r="K71" s="79">
        <v>1</v>
      </c>
    </row>
    <row r="72" spans="1:11">
      <c r="A72" s="79" t="s">
        <v>2450</v>
      </c>
      <c r="B72" s="79" t="s">
        <v>2551</v>
      </c>
      <c r="C72" s="79" t="s">
        <v>3847</v>
      </c>
      <c r="D72" s="79" t="s">
        <v>2755</v>
      </c>
      <c r="E72" s="79" t="s">
        <v>5731</v>
      </c>
      <c r="F72" s="85">
        <v>1631</v>
      </c>
      <c r="G72" s="87">
        <v>5.5510395453198306E-5</v>
      </c>
      <c r="H72" s="79">
        <v>3</v>
      </c>
      <c r="I72" s="85">
        <v>3101376</v>
      </c>
      <c r="J72" s="85">
        <v>1901.5180870631514</v>
      </c>
      <c r="K72" s="79">
        <v>4</v>
      </c>
    </row>
    <row r="73" spans="1:11">
      <c r="A73" s="79" t="s">
        <v>2449</v>
      </c>
      <c r="B73" s="79" t="s">
        <v>2551</v>
      </c>
      <c r="C73" s="79" t="s">
        <v>3847</v>
      </c>
      <c r="D73" s="79" t="s">
        <v>2756</v>
      </c>
      <c r="E73" s="79" t="s">
        <v>5732</v>
      </c>
      <c r="F73" s="85">
        <v>1506</v>
      </c>
      <c r="G73" s="87">
        <v>5.1256073300132828E-5</v>
      </c>
      <c r="H73" s="79">
        <v>3</v>
      </c>
      <c r="I73" s="85">
        <v>3210844.3333333335</v>
      </c>
      <c r="J73" s="85">
        <v>2132.0347498893316</v>
      </c>
      <c r="K73" s="79">
        <v>3</v>
      </c>
    </row>
    <row r="74" spans="1:11">
      <c r="A74" s="79" t="s">
        <v>2448</v>
      </c>
      <c r="B74" s="79" t="s">
        <v>2551</v>
      </c>
      <c r="C74" s="79" t="s">
        <v>3847</v>
      </c>
      <c r="D74" s="79" t="s">
        <v>2757</v>
      </c>
      <c r="E74" s="79" t="s">
        <v>5733</v>
      </c>
      <c r="F74" s="85">
        <v>453</v>
      </c>
      <c r="G74" s="87">
        <v>1.5417663482709279E-5</v>
      </c>
      <c r="H74" s="79">
        <v>1</v>
      </c>
      <c r="I74" s="85">
        <v>167546</v>
      </c>
      <c r="J74" s="85">
        <v>369.8587196467991</v>
      </c>
      <c r="K74" s="79">
        <v>9</v>
      </c>
    </row>
    <row r="75" spans="1:11">
      <c r="A75" s="79" t="s">
        <v>2447</v>
      </c>
      <c r="B75" s="79" t="s">
        <v>2551</v>
      </c>
      <c r="C75" s="79" t="s">
        <v>3847</v>
      </c>
      <c r="D75" s="79" t="s">
        <v>2758</v>
      </c>
      <c r="E75" s="79" t="s">
        <v>5734</v>
      </c>
      <c r="F75" s="85">
        <v>8793</v>
      </c>
      <c r="G75" s="87">
        <v>2.9926603753523769E-4</v>
      </c>
      <c r="H75" s="79">
        <v>8</v>
      </c>
      <c r="I75" s="85">
        <v>8522006</v>
      </c>
      <c r="J75" s="85">
        <v>969.18071192994432</v>
      </c>
      <c r="K75" s="79">
        <v>7</v>
      </c>
    </row>
    <row r="76" spans="1:11">
      <c r="A76" s="79" t="s">
        <v>2446</v>
      </c>
      <c r="B76" s="79" t="s">
        <v>2551</v>
      </c>
      <c r="C76" s="79" t="s">
        <v>3847</v>
      </c>
      <c r="D76" s="79" t="s">
        <v>275</v>
      </c>
      <c r="E76" s="79" t="s">
        <v>5726</v>
      </c>
      <c r="F76" s="85">
        <v>512</v>
      </c>
      <c r="G76" s="87">
        <v>1.7425703538956181E-5</v>
      </c>
      <c r="H76" s="79">
        <v>1</v>
      </c>
      <c r="I76" s="85">
        <v>212513</v>
      </c>
      <c r="J76" s="85">
        <v>415.064453125</v>
      </c>
      <c r="K76" s="79">
        <v>9</v>
      </c>
    </row>
    <row r="77" spans="1:11">
      <c r="A77" s="79" t="s">
        <v>2445</v>
      </c>
      <c r="B77" s="79" t="s">
        <v>2551</v>
      </c>
      <c r="C77" s="79" t="s">
        <v>3847</v>
      </c>
      <c r="D77" s="79" t="s">
        <v>2759</v>
      </c>
      <c r="E77" s="79" t="s">
        <v>5735</v>
      </c>
      <c r="F77" s="85">
        <v>282</v>
      </c>
      <c r="G77" s="87">
        <v>9.5977507773157098E-6</v>
      </c>
      <c r="H77" s="79">
        <v>1</v>
      </c>
      <c r="I77" s="85">
        <v>299672</v>
      </c>
      <c r="J77" s="85">
        <v>1062.6666666666667</v>
      </c>
      <c r="K77" s="79">
        <v>6</v>
      </c>
    </row>
    <row r="78" spans="1:11">
      <c r="A78" s="79" t="s">
        <v>2444</v>
      </c>
      <c r="B78" s="79" t="s">
        <v>2551</v>
      </c>
      <c r="C78" s="79" t="s">
        <v>3847</v>
      </c>
      <c r="D78" s="79" t="s">
        <v>2760</v>
      </c>
      <c r="E78" s="79" t="s">
        <v>5736</v>
      </c>
      <c r="F78" s="85">
        <v>2812</v>
      </c>
      <c r="G78" s="87">
        <v>9.5705231155360904E-5</v>
      </c>
      <c r="H78" s="79">
        <v>5</v>
      </c>
      <c r="I78" s="85">
        <v>4299331.333333333</v>
      </c>
      <c r="J78" s="85">
        <v>1528.9229492650545</v>
      </c>
      <c r="K78" s="79">
        <v>5</v>
      </c>
    </row>
    <row r="79" spans="1:11">
      <c r="A79" s="79" t="s">
        <v>2443</v>
      </c>
      <c r="B79" s="79" t="s">
        <v>2551</v>
      </c>
      <c r="C79" s="79" t="s">
        <v>2647</v>
      </c>
      <c r="D79" s="79" t="s">
        <v>2761</v>
      </c>
      <c r="E79" s="79" t="s">
        <v>5737</v>
      </c>
      <c r="F79" s="85">
        <v>50841</v>
      </c>
      <c r="G79" s="87">
        <v>1.730351940672014E-3</v>
      </c>
      <c r="H79" s="79">
        <v>10</v>
      </c>
      <c r="I79" s="85">
        <v>16179418</v>
      </c>
      <c r="J79" s="85">
        <v>318.23563659251391</v>
      </c>
      <c r="K79" s="79">
        <v>10</v>
      </c>
    </row>
    <row r="80" spans="1:11">
      <c r="A80" s="79" t="s">
        <v>2442</v>
      </c>
      <c r="B80" s="79" t="s">
        <v>2551</v>
      </c>
      <c r="C80" s="79" t="s">
        <v>2647</v>
      </c>
      <c r="D80" s="79" t="s">
        <v>2762</v>
      </c>
      <c r="E80" s="79" t="s">
        <v>5738</v>
      </c>
      <c r="F80" s="85">
        <v>23089</v>
      </c>
      <c r="G80" s="87">
        <v>7.858243535370298E-4</v>
      </c>
      <c r="H80" s="79">
        <v>9</v>
      </c>
      <c r="I80" s="85">
        <v>9900918.666666666</v>
      </c>
      <c r="J80" s="85">
        <v>428.81539549857791</v>
      </c>
      <c r="K80" s="79">
        <v>9</v>
      </c>
    </row>
    <row r="81" spans="1:11">
      <c r="A81" s="79" t="s">
        <v>2441</v>
      </c>
      <c r="B81" s="79" t="s">
        <v>2551</v>
      </c>
      <c r="C81" s="79" t="s">
        <v>2647</v>
      </c>
      <c r="D81" s="79" t="s">
        <v>2763</v>
      </c>
      <c r="E81" s="79" t="s">
        <v>5739</v>
      </c>
      <c r="F81" s="85">
        <v>7855</v>
      </c>
      <c r="G81" s="87">
        <v>2.6734160409863438E-4</v>
      </c>
      <c r="H81" s="79">
        <v>7</v>
      </c>
      <c r="I81" s="85">
        <v>3664617.6666666665</v>
      </c>
      <c r="J81" s="85">
        <v>466.53312115425416</v>
      </c>
      <c r="K81" s="79">
        <v>9</v>
      </c>
    </row>
    <row r="82" spans="1:11">
      <c r="A82" s="79" t="s">
        <v>2440</v>
      </c>
      <c r="B82" s="79" t="s">
        <v>2551</v>
      </c>
      <c r="C82" s="79" t="s">
        <v>2647</v>
      </c>
      <c r="D82" s="79" t="s">
        <v>2764</v>
      </c>
      <c r="E82" s="79" t="s">
        <v>5740</v>
      </c>
      <c r="F82" s="85">
        <v>5825</v>
      </c>
      <c r="G82" s="87">
        <v>1.9825141233285109E-4</v>
      </c>
      <c r="H82" s="79">
        <v>7</v>
      </c>
      <c r="I82" s="85">
        <v>1577234</v>
      </c>
      <c r="J82" s="85">
        <v>270.76978540772529</v>
      </c>
      <c r="K82" s="79">
        <v>10</v>
      </c>
    </row>
    <row r="83" spans="1:11">
      <c r="A83" s="79" t="s">
        <v>2439</v>
      </c>
      <c r="B83" s="79" t="s">
        <v>2551</v>
      </c>
      <c r="C83" s="79" t="s">
        <v>2647</v>
      </c>
      <c r="D83" s="79" t="s">
        <v>2765</v>
      </c>
      <c r="E83" s="79" t="s">
        <v>5741</v>
      </c>
      <c r="F83" s="85">
        <v>6620</v>
      </c>
      <c r="G83" s="87">
        <v>2.253089012263475E-4</v>
      </c>
      <c r="H83" s="79">
        <v>7</v>
      </c>
      <c r="I83" s="85">
        <v>33837266</v>
      </c>
      <c r="J83" s="85">
        <v>5111.3694864048339</v>
      </c>
      <c r="K83" s="79">
        <v>1</v>
      </c>
    </row>
    <row r="84" spans="1:11">
      <c r="A84" s="79" t="s">
        <v>2438</v>
      </c>
      <c r="B84" s="79" t="s">
        <v>2551</v>
      </c>
      <c r="C84" s="79" t="s">
        <v>2647</v>
      </c>
      <c r="D84" s="79" t="s">
        <v>2766</v>
      </c>
      <c r="E84" s="79" t="s">
        <v>5742</v>
      </c>
      <c r="F84" s="85">
        <v>10080</v>
      </c>
      <c r="G84" s="87">
        <v>3.4306853842319983E-4</v>
      </c>
      <c r="H84" s="79">
        <v>8</v>
      </c>
      <c r="I84" s="85">
        <v>12673719</v>
      </c>
      <c r="J84" s="85">
        <v>1257.3133928571428</v>
      </c>
      <c r="K84" s="79">
        <v>6</v>
      </c>
    </row>
    <row r="85" spans="1:11">
      <c r="A85" s="79" t="s">
        <v>2437</v>
      </c>
      <c r="B85" s="79" t="s">
        <v>2551</v>
      </c>
      <c r="C85" s="79" t="s">
        <v>2647</v>
      </c>
      <c r="D85" s="79" t="s">
        <v>2767</v>
      </c>
      <c r="E85" s="79" t="s">
        <v>5743</v>
      </c>
      <c r="F85" s="85">
        <v>2927</v>
      </c>
      <c r="G85" s="87">
        <v>9.9619207536181135E-5</v>
      </c>
      <c r="H85" s="79">
        <v>5</v>
      </c>
      <c r="I85" s="85">
        <v>14206408.666666666</v>
      </c>
      <c r="J85" s="85">
        <v>4853.5731693428988</v>
      </c>
      <c r="K85" s="79">
        <v>1</v>
      </c>
    </row>
    <row r="86" spans="1:11">
      <c r="A86" s="79" t="s">
        <v>2436</v>
      </c>
      <c r="B86" s="79" t="s">
        <v>3818</v>
      </c>
      <c r="C86" s="79" t="s">
        <v>2685</v>
      </c>
      <c r="D86" s="79" t="s">
        <v>2768</v>
      </c>
      <c r="E86" s="79" t="s">
        <v>5744</v>
      </c>
      <c r="F86" s="85">
        <v>60896</v>
      </c>
      <c r="G86" s="87">
        <v>2.0725696146646007E-3</v>
      </c>
      <c r="H86" s="79">
        <v>10</v>
      </c>
      <c r="I86" s="85">
        <v>26921374</v>
      </c>
      <c r="J86" s="85">
        <v>442.08772333158169</v>
      </c>
      <c r="K86" s="79">
        <v>9</v>
      </c>
    </row>
    <row r="87" spans="1:11">
      <c r="A87" s="79" t="s">
        <v>2435</v>
      </c>
      <c r="B87" s="79" t="s">
        <v>3818</v>
      </c>
      <c r="C87" s="79" t="s">
        <v>2685</v>
      </c>
      <c r="D87" s="79" t="s">
        <v>2769</v>
      </c>
      <c r="E87" s="79" t="s">
        <v>5745</v>
      </c>
      <c r="F87" s="85">
        <v>1639</v>
      </c>
      <c r="G87" s="87">
        <v>5.5782672070994494E-5</v>
      </c>
      <c r="H87" s="79">
        <v>3</v>
      </c>
      <c r="I87" s="85">
        <v>2611984.6666666665</v>
      </c>
      <c r="J87" s="85">
        <v>1593.6453121822249</v>
      </c>
      <c r="K87" s="79">
        <v>5</v>
      </c>
    </row>
    <row r="88" spans="1:11">
      <c r="A88" s="79" t="s">
        <v>2434</v>
      </c>
      <c r="B88" s="79" t="s">
        <v>3818</v>
      </c>
      <c r="C88" s="79" t="s">
        <v>2685</v>
      </c>
      <c r="D88" s="79" t="s">
        <v>2770</v>
      </c>
      <c r="E88" s="79" t="s">
        <v>5745</v>
      </c>
      <c r="F88" s="85">
        <v>294</v>
      </c>
      <c r="G88" s="87">
        <v>1.0006165704009994E-5</v>
      </c>
      <c r="H88" s="79">
        <v>1</v>
      </c>
      <c r="I88" s="85">
        <v>442377.66666666669</v>
      </c>
      <c r="J88" s="85">
        <v>1504.6859410430839</v>
      </c>
      <c r="K88" s="79">
        <v>5</v>
      </c>
    </row>
    <row r="89" spans="1:11">
      <c r="A89" s="79" t="s">
        <v>2433</v>
      </c>
      <c r="B89" s="79" t="s">
        <v>3818</v>
      </c>
      <c r="C89" s="79" t="s">
        <v>2685</v>
      </c>
      <c r="D89" s="79" t="s">
        <v>2771</v>
      </c>
      <c r="E89" s="79" t="s">
        <v>5744</v>
      </c>
      <c r="F89" s="85">
        <v>1600</v>
      </c>
      <c r="G89" s="87">
        <v>5.4455323559238063E-5</v>
      </c>
      <c r="H89" s="79">
        <v>3</v>
      </c>
      <c r="I89" s="85">
        <v>1918361.6666666667</v>
      </c>
      <c r="J89" s="85">
        <v>1198.9760416666668</v>
      </c>
      <c r="K89" s="79">
        <v>6</v>
      </c>
    </row>
    <row r="90" spans="1:11">
      <c r="A90" s="79" t="s">
        <v>2432</v>
      </c>
      <c r="B90" s="79" t="s">
        <v>3818</v>
      </c>
      <c r="C90" s="79" t="s">
        <v>2685</v>
      </c>
      <c r="D90" s="79" t="s">
        <v>1180</v>
      </c>
      <c r="E90" s="79" t="s">
        <v>5746</v>
      </c>
      <c r="F90" s="85">
        <v>76088</v>
      </c>
      <c r="G90" s="87">
        <v>2.5896229118595663E-3</v>
      </c>
      <c r="H90" s="79">
        <v>10</v>
      </c>
      <c r="I90" s="85">
        <v>30448833.333333332</v>
      </c>
      <c r="J90" s="85">
        <v>400.17917849507586</v>
      </c>
      <c r="K90" s="79">
        <v>9</v>
      </c>
    </row>
    <row r="91" spans="1:11">
      <c r="A91" s="79" t="s">
        <v>2431</v>
      </c>
      <c r="B91" s="79" t="s">
        <v>3818</v>
      </c>
      <c r="C91" s="79" t="s">
        <v>2685</v>
      </c>
      <c r="D91" s="79" t="s">
        <v>2772</v>
      </c>
      <c r="E91" s="79" t="s">
        <v>5747</v>
      </c>
      <c r="F91" s="85">
        <v>4781</v>
      </c>
      <c r="G91" s="87">
        <v>1.6271931371044824E-4</v>
      </c>
      <c r="H91" s="79">
        <v>6</v>
      </c>
      <c r="I91" s="85">
        <v>6550603.333333333</v>
      </c>
      <c r="J91" s="85">
        <v>1370.1324688001114</v>
      </c>
      <c r="K91" s="79">
        <v>5</v>
      </c>
    </row>
    <row r="92" spans="1:11">
      <c r="A92" s="79" t="s">
        <v>2430</v>
      </c>
      <c r="B92" s="79" t="s">
        <v>3818</v>
      </c>
      <c r="C92" s="79" t="s">
        <v>2685</v>
      </c>
      <c r="D92" s="79" t="s">
        <v>2773</v>
      </c>
      <c r="E92" s="79" t="s">
        <v>5748</v>
      </c>
      <c r="F92" s="85">
        <v>1066</v>
      </c>
      <c r="G92" s="87">
        <v>3.628085932134236E-5</v>
      </c>
      <c r="H92" s="79">
        <v>2</v>
      </c>
      <c r="I92" s="85">
        <v>1963701</v>
      </c>
      <c r="J92" s="85">
        <v>1842.1210131332082</v>
      </c>
      <c r="K92" s="79">
        <v>4</v>
      </c>
    </row>
    <row r="93" spans="1:11">
      <c r="A93" s="79" t="s">
        <v>2429</v>
      </c>
      <c r="B93" s="79" t="s">
        <v>3818</v>
      </c>
      <c r="C93" s="79" t="s">
        <v>2685</v>
      </c>
      <c r="D93" s="79" t="s">
        <v>2701</v>
      </c>
      <c r="E93" s="79" t="s">
        <v>5749</v>
      </c>
      <c r="F93" s="85">
        <v>2351</v>
      </c>
      <c r="G93" s="87">
        <v>8.0015291054855441E-5</v>
      </c>
      <c r="H93" s="79">
        <v>4</v>
      </c>
      <c r="I93" s="85">
        <v>3891630</v>
      </c>
      <c r="J93" s="85">
        <v>1655.3083794130157</v>
      </c>
      <c r="K93" s="79">
        <v>4</v>
      </c>
    </row>
    <row r="94" spans="1:11">
      <c r="A94" s="79" t="s">
        <v>2428</v>
      </c>
      <c r="B94" s="79" t="s">
        <v>3818</v>
      </c>
      <c r="C94" s="79" t="s">
        <v>2685</v>
      </c>
      <c r="D94" s="79" t="s">
        <v>2774</v>
      </c>
      <c r="E94" s="79" t="s">
        <v>5750</v>
      </c>
      <c r="F94" s="85">
        <v>956</v>
      </c>
      <c r="G94" s="87">
        <v>3.2537055826644743E-5</v>
      </c>
      <c r="H94" s="79">
        <v>2</v>
      </c>
      <c r="I94" s="85">
        <v>2555009</v>
      </c>
      <c r="J94" s="85">
        <v>2672.6035564853555</v>
      </c>
      <c r="K94" s="79">
        <v>3</v>
      </c>
    </row>
    <row r="95" spans="1:11">
      <c r="A95" s="79" t="s">
        <v>2427</v>
      </c>
      <c r="B95" s="79" t="s">
        <v>3818</v>
      </c>
      <c r="C95" s="79" t="s">
        <v>2685</v>
      </c>
      <c r="D95" s="79" t="s">
        <v>2775</v>
      </c>
      <c r="E95" s="79" t="s">
        <v>5750</v>
      </c>
      <c r="F95" s="85">
        <v>4606</v>
      </c>
      <c r="G95" s="87">
        <v>1.5676326269615658E-4</v>
      </c>
      <c r="H95" s="79">
        <v>6</v>
      </c>
      <c r="I95" s="85">
        <v>3715047</v>
      </c>
      <c r="J95" s="85">
        <v>806.56686930091189</v>
      </c>
      <c r="K95" s="79">
        <v>7</v>
      </c>
    </row>
    <row r="96" spans="1:11">
      <c r="A96" s="79" t="s">
        <v>2426</v>
      </c>
      <c r="B96" s="79" t="s">
        <v>3818</v>
      </c>
      <c r="C96" s="79" t="s">
        <v>2685</v>
      </c>
      <c r="D96" s="79" t="s">
        <v>2776</v>
      </c>
      <c r="E96" s="79" t="s">
        <v>5751</v>
      </c>
      <c r="F96" s="85">
        <v>3321</v>
      </c>
      <c r="G96" s="87">
        <v>1.1302883096264352E-4</v>
      </c>
      <c r="H96" s="79">
        <v>5</v>
      </c>
      <c r="I96" s="85">
        <v>7299884.666666667</v>
      </c>
      <c r="J96" s="85">
        <v>2198.0983639466026</v>
      </c>
      <c r="K96" s="79">
        <v>3</v>
      </c>
    </row>
    <row r="97" spans="1:11">
      <c r="A97" s="79" t="s">
        <v>2425</v>
      </c>
      <c r="B97" s="79" t="s">
        <v>3818</v>
      </c>
      <c r="C97" s="79" t="s">
        <v>2685</v>
      </c>
      <c r="D97" s="79" t="s">
        <v>2777</v>
      </c>
      <c r="E97" s="79" t="s">
        <v>5752</v>
      </c>
      <c r="F97" s="85">
        <v>6338</v>
      </c>
      <c r="G97" s="87">
        <v>2.1571115044903178E-4</v>
      </c>
      <c r="H97" s="79">
        <v>7</v>
      </c>
      <c r="I97" s="85">
        <v>6856670.333333333</v>
      </c>
      <c r="J97" s="85">
        <v>1081.8350163037762</v>
      </c>
      <c r="K97" s="79">
        <v>6</v>
      </c>
    </row>
    <row r="98" spans="1:11">
      <c r="A98" s="79" t="s">
        <v>2424</v>
      </c>
      <c r="B98" s="79" t="s">
        <v>3818</v>
      </c>
      <c r="C98" s="79" t="s">
        <v>2664</v>
      </c>
      <c r="D98" s="79" t="s">
        <v>2778</v>
      </c>
      <c r="E98" s="79" t="s">
        <v>5753</v>
      </c>
      <c r="F98" s="85">
        <v>2017</v>
      </c>
      <c r="G98" s="87">
        <v>6.8647742261864489E-5</v>
      </c>
      <c r="H98" s="79">
        <v>4</v>
      </c>
      <c r="I98" s="85">
        <v>3502643</v>
      </c>
      <c r="J98" s="85">
        <v>1736.5607337630145</v>
      </c>
      <c r="K98" s="79">
        <v>4</v>
      </c>
    </row>
    <row r="99" spans="1:11">
      <c r="A99" s="79" t="s">
        <v>2423</v>
      </c>
      <c r="B99" s="79" t="s">
        <v>3818</v>
      </c>
      <c r="C99" s="79" t="s">
        <v>2664</v>
      </c>
      <c r="D99" s="79" t="s">
        <v>2779</v>
      </c>
      <c r="E99" s="79" t="s">
        <v>5754</v>
      </c>
      <c r="F99" s="85">
        <v>1639</v>
      </c>
      <c r="G99" s="87">
        <v>5.5782672070994494E-5</v>
      </c>
      <c r="H99" s="79">
        <v>3</v>
      </c>
      <c r="I99" s="85">
        <v>1749320.3333333333</v>
      </c>
      <c r="J99" s="85">
        <v>1067.3095383363839</v>
      </c>
      <c r="K99" s="79">
        <v>6</v>
      </c>
    </row>
    <row r="100" spans="1:11">
      <c r="A100" s="79" t="s">
        <v>2422</v>
      </c>
      <c r="B100" s="79" t="s">
        <v>3818</v>
      </c>
      <c r="C100" s="79" t="s">
        <v>2664</v>
      </c>
      <c r="D100" s="79" t="s">
        <v>2780</v>
      </c>
      <c r="E100" s="79" t="s">
        <v>5755</v>
      </c>
      <c r="F100" s="85">
        <v>364</v>
      </c>
      <c r="G100" s="87">
        <v>1.2388586109726661E-5</v>
      </c>
      <c r="H100" s="79">
        <v>1</v>
      </c>
      <c r="I100" s="85">
        <v>635160.66666666663</v>
      </c>
      <c r="J100" s="85">
        <v>1744.9468864468863</v>
      </c>
      <c r="K100" s="79">
        <v>4</v>
      </c>
    </row>
    <row r="101" spans="1:11">
      <c r="A101" s="79" t="s">
        <v>2421</v>
      </c>
      <c r="B101" s="79" t="s">
        <v>3818</v>
      </c>
      <c r="C101" s="79" t="s">
        <v>2664</v>
      </c>
      <c r="D101" s="79" t="s">
        <v>2781</v>
      </c>
      <c r="E101" s="79" t="s">
        <v>5756</v>
      </c>
      <c r="F101" s="85">
        <v>1582</v>
      </c>
      <c r="G101" s="87">
        <v>5.3842701169196635E-5</v>
      </c>
      <c r="H101" s="79">
        <v>3</v>
      </c>
      <c r="I101" s="85">
        <v>2305351.6666666665</v>
      </c>
      <c r="J101" s="85">
        <v>1457.2387273493466</v>
      </c>
      <c r="K101" s="79">
        <v>5</v>
      </c>
    </row>
    <row r="102" spans="1:11">
      <c r="A102" s="79" t="s">
        <v>2420</v>
      </c>
      <c r="B102" s="79" t="s">
        <v>3818</v>
      </c>
      <c r="C102" s="79" t="s">
        <v>2664</v>
      </c>
      <c r="D102" s="79" t="s">
        <v>2782</v>
      </c>
      <c r="E102" s="79" t="s">
        <v>5757</v>
      </c>
      <c r="F102" s="85">
        <v>714</v>
      </c>
      <c r="G102" s="87">
        <v>2.4300688138309987E-5</v>
      </c>
      <c r="H102" s="79">
        <v>1</v>
      </c>
      <c r="I102" s="85">
        <v>618478.66666666663</v>
      </c>
      <c r="J102" s="85">
        <v>866.21661998132583</v>
      </c>
      <c r="K102" s="79">
        <v>7</v>
      </c>
    </row>
    <row r="103" spans="1:11">
      <c r="A103" s="79" t="s">
        <v>2419</v>
      </c>
      <c r="B103" s="79" t="s">
        <v>3818</v>
      </c>
      <c r="C103" s="79" t="s">
        <v>2669</v>
      </c>
      <c r="D103" s="79" t="s">
        <v>2784</v>
      </c>
      <c r="E103" s="79" t="s">
        <v>5758</v>
      </c>
      <c r="F103" s="85">
        <v>3288</v>
      </c>
      <c r="G103" s="87">
        <v>1.1190568991423423E-4</v>
      </c>
      <c r="H103" s="79">
        <v>5</v>
      </c>
      <c r="I103" s="85">
        <v>2329364</v>
      </c>
      <c r="J103" s="85">
        <v>708.44403892944035</v>
      </c>
      <c r="K103" s="79">
        <v>8</v>
      </c>
    </row>
    <row r="104" spans="1:11">
      <c r="A104" s="79" t="s">
        <v>2418</v>
      </c>
      <c r="B104" s="79" t="s">
        <v>3818</v>
      </c>
      <c r="C104" s="79" t="s">
        <v>2669</v>
      </c>
      <c r="D104" s="79" t="s">
        <v>2785</v>
      </c>
      <c r="E104" s="79" t="s">
        <v>5759</v>
      </c>
      <c r="F104" s="85">
        <v>1918</v>
      </c>
      <c r="G104" s="87">
        <v>6.5278319116636633E-5</v>
      </c>
      <c r="H104" s="79">
        <v>4</v>
      </c>
      <c r="I104" s="85">
        <v>1266897.3333333333</v>
      </c>
      <c r="J104" s="85">
        <v>660.53041362530405</v>
      </c>
      <c r="K104" s="79">
        <v>8</v>
      </c>
    </row>
    <row r="105" spans="1:11">
      <c r="A105" s="79" t="s">
        <v>2417</v>
      </c>
      <c r="B105" s="79" t="s">
        <v>3818</v>
      </c>
      <c r="C105" s="79" t="s">
        <v>2669</v>
      </c>
      <c r="D105" s="79" t="s">
        <v>2786</v>
      </c>
      <c r="E105" s="79" t="s">
        <v>5760</v>
      </c>
      <c r="F105" s="85">
        <v>1368</v>
      </c>
      <c r="G105" s="87">
        <v>4.6559301643148548E-5</v>
      </c>
      <c r="H105" s="79">
        <v>3</v>
      </c>
      <c r="I105" s="85">
        <v>2760054.6666666665</v>
      </c>
      <c r="J105" s="85">
        <v>2017.5838206627679</v>
      </c>
      <c r="K105" s="79">
        <v>4</v>
      </c>
    </row>
    <row r="106" spans="1:11">
      <c r="A106" s="79" t="s">
        <v>2416</v>
      </c>
      <c r="B106" s="79" t="s">
        <v>3818</v>
      </c>
      <c r="C106" s="79" t="s">
        <v>2669</v>
      </c>
      <c r="D106" s="79" t="s">
        <v>2787</v>
      </c>
      <c r="E106" s="79" t="s">
        <v>5760</v>
      </c>
      <c r="F106" s="85">
        <v>1851</v>
      </c>
      <c r="G106" s="87">
        <v>6.299800244259354E-5</v>
      </c>
      <c r="H106" s="79">
        <v>3</v>
      </c>
      <c r="I106" s="85">
        <v>1419237</v>
      </c>
      <c r="J106" s="85">
        <v>766.74068071312809</v>
      </c>
      <c r="K106" s="79">
        <v>8</v>
      </c>
    </row>
    <row r="107" spans="1:11">
      <c r="A107" s="79" t="s">
        <v>2415</v>
      </c>
      <c r="B107" s="79" t="s">
        <v>3818</v>
      </c>
      <c r="C107" s="79" t="s">
        <v>2669</v>
      </c>
      <c r="D107" s="79" t="s">
        <v>2788</v>
      </c>
      <c r="E107" s="79" t="s">
        <v>5761</v>
      </c>
      <c r="F107" s="85">
        <v>4067</v>
      </c>
      <c r="G107" s="87">
        <v>1.3841862557213827E-4</v>
      </c>
      <c r="H107" s="79">
        <v>6</v>
      </c>
      <c r="I107" s="85">
        <v>5428033.333333333</v>
      </c>
      <c r="J107" s="85">
        <v>1334.6528973034997</v>
      </c>
      <c r="K107" s="79">
        <v>5</v>
      </c>
    </row>
    <row r="108" spans="1:11">
      <c r="A108" s="79" t="s">
        <v>2414</v>
      </c>
      <c r="B108" s="79" t="s">
        <v>3818</v>
      </c>
      <c r="C108" s="79" t="s">
        <v>2669</v>
      </c>
      <c r="D108" s="79" t="s">
        <v>2789</v>
      </c>
      <c r="E108" s="79" t="s">
        <v>5762</v>
      </c>
      <c r="F108" s="85">
        <v>1158</v>
      </c>
      <c r="G108" s="87">
        <v>3.9412040425998549E-5</v>
      </c>
      <c r="H108" s="79">
        <v>2</v>
      </c>
      <c r="I108" s="85">
        <v>4558489.666666667</v>
      </c>
      <c r="J108" s="85">
        <v>3936.5195739781234</v>
      </c>
      <c r="K108" s="79">
        <v>2</v>
      </c>
    </row>
    <row r="109" spans="1:11">
      <c r="A109" s="79" t="s">
        <v>2413</v>
      </c>
      <c r="B109" s="79" t="s">
        <v>3818</v>
      </c>
      <c r="C109" s="79" t="s">
        <v>3827</v>
      </c>
      <c r="D109" s="79" t="s">
        <v>2790</v>
      </c>
      <c r="E109" s="79" t="s">
        <v>5763</v>
      </c>
      <c r="F109" s="85">
        <v>4563</v>
      </c>
      <c r="G109" s="87">
        <v>1.5529977587550205E-4</v>
      </c>
      <c r="H109" s="79">
        <v>6</v>
      </c>
      <c r="I109" s="85">
        <v>5109106.666666667</v>
      </c>
      <c r="J109" s="85">
        <v>1119.6814960917525</v>
      </c>
      <c r="K109" s="79">
        <v>6</v>
      </c>
    </row>
    <row r="110" spans="1:11">
      <c r="A110" s="79" t="s">
        <v>2412</v>
      </c>
      <c r="B110" s="79" t="s">
        <v>3818</v>
      </c>
      <c r="C110" s="79" t="s">
        <v>3827</v>
      </c>
      <c r="D110" s="79" t="s">
        <v>2791</v>
      </c>
      <c r="E110" s="79" t="s">
        <v>5764</v>
      </c>
      <c r="F110" s="85">
        <v>2815</v>
      </c>
      <c r="G110" s="87">
        <v>9.5807334887034471E-5</v>
      </c>
      <c r="H110" s="79">
        <v>5</v>
      </c>
      <c r="I110" s="85">
        <v>9873954.333333334</v>
      </c>
      <c r="J110" s="85">
        <v>3507.6214328004739</v>
      </c>
      <c r="K110" s="79">
        <v>2</v>
      </c>
    </row>
    <row r="111" spans="1:11">
      <c r="A111" s="79" t="s">
        <v>2411</v>
      </c>
      <c r="B111" s="79" t="s">
        <v>3818</v>
      </c>
      <c r="C111" s="79" t="s">
        <v>2665</v>
      </c>
      <c r="D111" s="79" t="s">
        <v>2793</v>
      </c>
      <c r="E111" s="79" t="s">
        <v>5765</v>
      </c>
      <c r="F111" s="85">
        <v>4023</v>
      </c>
      <c r="G111" s="87">
        <v>1.3692110417425922E-4</v>
      </c>
      <c r="H111" s="79">
        <v>6</v>
      </c>
      <c r="I111" s="85">
        <v>15388941.333333334</v>
      </c>
      <c r="J111" s="85">
        <v>3825.2402021708513</v>
      </c>
      <c r="K111" s="79">
        <v>2</v>
      </c>
    </row>
    <row r="112" spans="1:11">
      <c r="A112" s="79" t="s">
        <v>2410</v>
      </c>
      <c r="B112" s="79" t="s">
        <v>3818</v>
      </c>
      <c r="C112" s="79" t="s">
        <v>2665</v>
      </c>
      <c r="D112" s="79" t="s">
        <v>2794</v>
      </c>
      <c r="E112" s="79" t="s">
        <v>5766</v>
      </c>
      <c r="F112" s="85">
        <v>244</v>
      </c>
      <c r="G112" s="87">
        <v>8.3044368427838046E-6</v>
      </c>
      <c r="H112" s="79">
        <v>1</v>
      </c>
      <c r="I112" s="85">
        <v>1671856.3333333333</v>
      </c>
      <c r="J112" s="85">
        <v>6851.8702185792345</v>
      </c>
      <c r="K112" s="79">
        <v>1</v>
      </c>
    </row>
    <row r="113" spans="1:11">
      <c r="A113" s="79" t="s">
        <v>2409</v>
      </c>
      <c r="B113" s="79" t="s">
        <v>3818</v>
      </c>
      <c r="C113" s="79" t="s">
        <v>2665</v>
      </c>
      <c r="D113" s="79" t="s">
        <v>2783</v>
      </c>
      <c r="E113" s="79" t="s">
        <v>5767</v>
      </c>
      <c r="F113" s="85">
        <v>994</v>
      </c>
      <c r="G113" s="87">
        <v>3.3830369761176647E-5</v>
      </c>
      <c r="H113" s="79">
        <v>2</v>
      </c>
      <c r="I113" s="85">
        <v>2447841.3333333335</v>
      </c>
      <c r="J113" s="85">
        <v>2462.6170355466134</v>
      </c>
      <c r="K113" s="79">
        <v>3</v>
      </c>
    </row>
    <row r="114" spans="1:11">
      <c r="A114" s="79" t="s">
        <v>2408</v>
      </c>
      <c r="B114" s="79" t="s">
        <v>3818</v>
      </c>
      <c r="C114" s="79" t="s">
        <v>2665</v>
      </c>
      <c r="D114" s="79" t="s">
        <v>2795</v>
      </c>
      <c r="E114" s="79" t="s">
        <v>5768</v>
      </c>
      <c r="F114" s="85">
        <v>2062</v>
      </c>
      <c r="G114" s="87">
        <v>7.017929823696806E-5</v>
      </c>
      <c r="H114" s="79">
        <v>4</v>
      </c>
      <c r="I114" s="85">
        <v>2679736.6666666665</v>
      </c>
      <c r="J114" s="85">
        <v>1299.5813126414484</v>
      </c>
      <c r="K114" s="79">
        <v>5</v>
      </c>
    </row>
    <row r="115" spans="1:11">
      <c r="A115" s="79" t="s">
        <v>2407</v>
      </c>
      <c r="B115" s="79" t="s">
        <v>3818</v>
      </c>
      <c r="C115" s="79" t="s">
        <v>2665</v>
      </c>
      <c r="D115" s="79" t="s">
        <v>2796</v>
      </c>
      <c r="E115" s="79" t="s">
        <v>5769</v>
      </c>
      <c r="F115" s="85">
        <v>1677</v>
      </c>
      <c r="G115" s="87">
        <v>5.7075986005526397E-5</v>
      </c>
      <c r="H115" s="79">
        <v>3</v>
      </c>
      <c r="I115" s="85">
        <v>2736714</v>
      </c>
      <c r="J115" s="85">
        <v>1631.9105545617174</v>
      </c>
      <c r="K115" s="79">
        <v>4</v>
      </c>
    </row>
    <row r="116" spans="1:11">
      <c r="A116" s="79" t="s">
        <v>2406</v>
      </c>
      <c r="B116" s="79" t="s">
        <v>3818</v>
      </c>
      <c r="C116" s="79" t="s">
        <v>2665</v>
      </c>
      <c r="D116" s="79" t="s">
        <v>2797</v>
      </c>
      <c r="E116" s="79" t="s">
        <v>5769</v>
      </c>
      <c r="F116" s="85">
        <v>312</v>
      </c>
      <c r="G116" s="87">
        <v>1.0618788094051423E-5</v>
      </c>
      <c r="H116" s="79">
        <v>1</v>
      </c>
      <c r="I116" s="85">
        <v>864217.33333333337</v>
      </c>
      <c r="J116" s="85">
        <v>2769.9273504273506</v>
      </c>
      <c r="K116" s="79">
        <v>3</v>
      </c>
    </row>
    <row r="117" spans="1:11">
      <c r="A117" s="79" t="s">
        <v>2405</v>
      </c>
      <c r="B117" s="79" t="s">
        <v>3818</v>
      </c>
      <c r="C117" s="79" t="s">
        <v>2665</v>
      </c>
      <c r="D117" s="79" t="s">
        <v>2798</v>
      </c>
      <c r="E117" s="79" t="s">
        <v>5770</v>
      </c>
      <c r="F117" s="85">
        <v>2313</v>
      </c>
      <c r="G117" s="87">
        <v>7.872197712032353E-5</v>
      </c>
      <c r="H117" s="79">
        <v>4</v>
      </c>
      <c r="I117" s="85">
        <v>4281270.333333333</v>
      </c>
      <c r="J117" s="85">
        <v>1850.9599365902866</v>
      </c>
      <c r="K117" s="79">
        <v>4</v>
      </c>
    </row>
    <row r="118" spans="1:11">
      <c r="A118" s="79" t="s">
        <v>2404</v>
      </c>
      <c r="B118" s="79" t="s">
        <v>3818</v>
      </c>
      <c r="C118" s="79" t="s">
        <v>2665</v>
      </c>
      <c r="D118" s="79" t="s">
        <v>2799</v>
      </c>
      <c r="E118" s="79" t="s">
        <v>5771</v>
      </c>
      <c r="F118" s="85">
        <v>6468</v>
      </c>
      <c r="G118" s="87">
        <v>2.2013564548821989E-4</v>
      </c>
      <c r="H118" s="79">
        <v>7</v>
      </c>
      <c r="I118" s="85">
        <v>5848899</v>
      </c>
      <c r="J118" s="85">
        <v>904.28246753246754</v>
      </c>
      <c r="K118" s="79">
        <v>7</v>
      </c>
    </row>
    <row r="119" spans="1:11">
      <c r="A119" s="79" t="s">
        <v>2403</v>
      </c>
      <c r="B119" s="79" t="s">
        <v>3818</v>
      </c>
      <c r="C119" s="79" t="s">
        <v>2665</v>
      </c>
      <c r="D119" s="79" t="s">
        <v>2800</v>
      </c>
      <c r="E119" s="79" t="s">
        <v>5771</v>
      </c>
      <c r="F119" s="85">
        <v>1432</v>
      </c>
      <c r="G119" s="87">
        <v>4.8737514585518068E-5</v>
      </c>
      <c r="H119" s="79">
        <v>3</v>
      </c>
      <c r="I119" s="85">
        <v>3461342.6666666665</v>
      </c>
      <c r="J119" s="85">
        <v>2417.1387337057727</v>
      </c>
      <c r="K119" s="79">
        <v>3</v>
      </c>
    </row>
    <row r="120" spans="1:11">
      <c r="A120" s="79" t="s">
        <v>2402</v>
      </c>
      <c r="B120" s="79" t="s">
        <v>3818</v>
      </c>
      <c r="C120" s="79" t="s">
        <v>2665</v>
      </c>
      <c r="D120" s="79" t="s">
        <v>2801</v>
      </c>
      <c r="E120" s="79" t="s">
        <v>5771</v>
      </c>
      <c r="F120" s="85">
        <v>1253</v>
      </c>
      <c r="G120" s="87">
        <v>4.2645325262328311E-5</v>
      </c>
      <c r="H120" s="79">
        <v>3</v>
      </c>
      <c r="I120" s="85">
        <v>1336097.3333333333</v>
      </c>
      <c r="J120" s="85">
        <v>1066.3187017823889</v>
      </c>
      <c r="K120" s="79">
        <v>6</v>
      </c>
    </row>
    <row r="121" spans="1:11">
      <c r="A121" s="79" t="s">
        <v>2401</v>
      </c>
      <c r="B121" s="79" t="s">
        <v>3818</v>
      </c>
      <c r="C121" s="79" t="s">
        <v>2665</v>
      </c>
      <c r="D121" s="79" t="s">
        <v>2802</v>
      </c>
      <c r="E121" s="79" t="s">
        <v>5772</v>
      </c>
      <c r="F121" s="85">
        <v>457</v>
      </c>
      <c r="G121" s="87">
        <v>1.5553801791607373E-5</v>
      </c>
      <c r="H121" s="79">
        <v>1</v>
      </c>
      <c r="I121" s="85">
        <v>2183133</v>
      </c>
      <c r="J121" s="85">
        <v>4777.0962800875277</v>
      </c>
      <c r="K121" s="79">
        <v>1</v>
      </c>
    </row>
    <row r="122" spans="1:11">
      <c r="A122" s="79" t="s">
        <v>2400</v>
      </c>
      <c r="B122" s="79" t="s">
        <v>3818</v>
      </c>
      <c r="C122" s="79" t="s">
        <v>2665</v>
      </c>
      <c r="D122" s="79" t="s">
        <v>2803</v>
      </c>
      <c r="E122" s="79" t="s">
        <v>5773</v>
      </c>
      <c r="F122" s="85">
        <v>492</v>
      </c>
      <c r="G122" s="87">
        <v>1.6745011994465706E-5</v>
      </c>
      <c r="H122" s="79">
        <v>1</v>
      </c>
      <c r="I122" s="85">
        <v>1352071.3333333333</v>
      </c>
      <c r="J122" s="85">
        <v>2748.1124661246613</v>
      </c>
      <c r="K122" s="79">
        <v>3</v>
      </c>
    </row>
    <row r="123" spans="1:11">
      <c r="A123" s="79" t="s">
        <v>2399</v>
      </c>
      <c r="B123" s="79" t="s">
        <v>3818</v>
      </c>
      <c r="C123" s="79" t="s">
        <v>2665</v>
      </c>
      <c r="D123" s="79" t="s">
        <v>2804</v>
      </c>
      <c r="E123" s="79" t="s">
        <v>5774</v>
      </c>
      <c r="F123" s="85">
        <v>917</v>
      </c>
      <c r="G123" s="87">
        <v>3.1209707314888319E-5</v>
      </c>
      <c r="H123" s="79">
        <v>2</v>
      </c>
      <c r="I123" s="85">
        <v>2947751.6666666665</v>
      </c>
      <c r="J123" s="85">
        <v>3214.5601599418392</v>
      </c>
      <c r="K123" s="79">
        <v>2</v>
      </c>
    </row>
    <row r="124" spans="1:11">
      <c r="A124" s="79" t="s">
        <v>2398</v>
      </c>
      <c r="B124" s="79" t="s">
        <v>3818</v>
      </c>
      <c r="C124" s="79" t="s">
        <v>2665</v>
      </c>
      <c r="D124" s="79" t="s">
        <v>2805</v>
      </c>
      <c r="E124" s="79" t="s">
        <v>5775</v>
      </c>
      <c r="F124" s="85">
        <v>495</v>
      </c>
      <c r="G124" s="87">
        <v>1.6847115726139276E-5</v>
      </c>
      <c r="H124" s="79">
        <v>1</v>
      </c>
      <c r="I124" s="85">
        <v>1768807.6666666667</v>
      </c>
      <c r="J124" s="85">
        <v>3573.3488215488219</v>
      </c>
      <c r="K124" s="79">
        <v>2</v>
      </c>
    </row>
    <row r="125" spans="1:11">
      <c r="A125" s="79" t="s">
        <v>2397</v>
      </c>
      <c r="B125" s="79" t="s">
        <v>3818</v>
      </c>
      <c r="C125" s="79" t="s">
        <v>2665</v>
      </c>
      <c r="D125" s="79" t="s">
        <v>2806</v>
      </c>
      <c r="E125" s="79" t="s">
        <v>5776</v>
      </c>
      <c r="F125" s="85">
        <v>658</v>
      </c>
      <c r="G125" s="87">
        <v>2.2394751813736655E-5</v>
      </c>
      <c r="H125" s="79">
        <v>1</v>
      </c>
      <c r="I125" s="85">
        <v>3007568</v>
      </c>
      <c r="J125" s="85">
        <v>4570.7720364741645</v>
      </c>
      <c r="K125" s="79">
        <v>1</v>
      </c>
    </row>
    <row r="126" spans="1:11">
      <c r="A126" s="79" t="s">
        <v>2396</v>
      </c>
      <c r="B126" s="79" t="s">
        <v>3818</v>
      </c>
      <c r="C126" s="79" t="s">
        <v>2554</v>
      </c>
      <c r="D126" s="79" t="s">
        <v>2807</v>
      </c>
      <c r="E126" s="79" t="s">
        <v>5777</v>
      </c>
      <c r="F126" s="85">
        <v>15122</v>
      </c>
      <c r="G126" s="87">
        <v>5.1467087678924879E-4</v>
      </c>
      <c r="H126" s="79">
        <v>9</v>
      </c>
      <c r="I126" s="85">
        <v>13630616.666666666</v>
      </c>
      <c r="J126" s="85">
        <v>901.37658158091961</v>
      </c>
      <c r="K126" s="79">
        <v>7</v>
      </c>
    </row>
    <row r="127" spans="1:11">
      <c r="A127" s="79" t="s">
        <v>2395</v>
      </c>
      <c r="B127" s="79" t="s">
        <v>3818</v>
      </c>
      <c r="C127" s="79" t="s">
        <v>2554</v>
      </c>
      <c r="D127" s="79" t="s">
        <v>2808</v>
      </c>
      <c r="E127" s="79" t="s">
        <v>5778</v>
      </c>
      <c r="F127" s="85">
        <v>2472</v>
      </c>
      <c r="G127" s="87">
        <v>8.4133474899022819E-5</v>
      </c>
      <c r="H127" s="79">
        <v>4</v>
      </c>
      <c r="I127" s="85">
        <v>2157561.6666666665</v>
      </c>
      <c r="J127" s="85">
        <v>872.80002696871622</v>
      </c>
      <c r="K127" s="79">
        <v>7</v>
      </c>
    </row>
    <row r="128" spans="1:11">
      <c r="A128" s="79" t="s">
        <v>2394</v>
      </c>
      <c r="B128" s="79" t="s">
        <v>3818</v>
      </c>
      <c r="C128" s="79" t="s">
        <v>2554</v>
      </c>
      <c r="D128" s="79" t="s">
        <v>2809</v>
      </c>
      <c r="E128" s="79" t="s">
        <v>5779</v>
      </c>
      <c r="F128" s="85">
        <v>1431</v>
      </c>
      <c r="G128" s="87">
        <v>4.8703480008293548E-5</v>
      </c>
      <c r="H128" s="79">
        <v>3</v>
      </c>
      <c r="I128" s="85">
        <v>6503214.666666667</v>
      </c>
      <c r="J128" s="85">
        <v>4544.5245748893549</v>
      </c>
      <c r="K128" s="79">
        <v>1</v>
      </c>
    </row>
    <row r="129" spans="1:11">
      <c r="A129" s="79" t="s">
        <v>2393</v>
      </c>
      <c r="B129" s="79" t="s">
        <v>3818</v>
      </c>
      <c r="C129" s="79" t="s">
        <v>2554</v>
      </c>
      <c r="D129" s="79" t="s">
        <v>2810</v>
      </c>
      <c r="E129" s="79" t="s">
        <v>5780</v>
      </c>
      <c r="F129" s="85">
        <v>2365</v>
      </c>
      <c r="G129" s="87">
        <v>8.0491775135998762E-5</v>
      </c>
      <c r="H129" s="79">
        <v>4</v>
      </c>
      <c r="I129" s="85">
        <v>3066804.3333333335</v>
      </c>
      <c r="J129" s="85">
        <v>1296.7460183227627</v>
      </c>
      <c r="K129" s="79">
        <v>5</v>
      </c>
    </row>
    <row r="130" spans="1:11">
      <c r="A130" s="79" t="s">
        <v>2392</v>
      </c>
      <c r="B130" s="79" t="s">
        <v>3818</v>
      </c>
      <c r="C130" s="79" t="s">
        <v>2554</v>
      </c>
      <c r="D130" s="79" t="s">
        <v>2811</v>
      </c>
      <c r="E130" s="79" t="s">
        <v>5781</v>
      </c>
      <c r="F130" s="85">
        <v>1469</v>
      </c>
      <c r="G130" s="87">
        <v>4.9996793942825451E-5</v>
      </c>
      <c r="H130" s="79">
        <v>3</v>
      </c>
      <c r="I130" s="85">
        <v>634606.66666666663</v>
      </c>
      <c r="J130" s="85">
        <v>431.99909235307462</v>
      </c>
      <c r="K130" s="79">
        <v>9</v>
      </c>
    </row>
    <row r="131" spans="1:11">
      <c r="A131" s="79" t="s">
        <v>2391</v>
      </c>
      <c r="B131" s="79" t="s">
        <v>3818</v>
      </c>
      <c r="C131" s="79" t="s">
        <v>2554</v>
      </c>
      <c r="D131" s="79" t="s">
        <v>2812</v>
      </c>
      <c r="E131" s="79" t="s">
        <v>5782</v>
      </c>
      <c r="F131" s="85">
        <v>9478</v>
      </c>
      <c r="G131" s="87">
        <v>3.225797229340365E-4</v>
      </c>
      <c r="H131" s="79">
        <v>8</v>
      </c>
      <c r="I131" s="85">
        <v>6100387.333333333</v>
      </c>
      <c r="J131" s="85">
        <v>643.63656186255889</v>
      </c>
      <c r="K131" s="79">
        <v>8</v>
      </c>
    </row>
    <row r="132" spans="1:11">
      <c r="A132" s="79" t="s">
        <v>2390</v>
      </c>
      <c r="B132" s="79" t="s">
        <v>3818</v>
      </c>
      <c r="C132" s="79" t="s">
        <v>2554</v>
      </c>
      <c r="D132" s="79" t="s">
        <v>2813</v>
      </c>
      <c r="E132" s="79" t="s">
        <v>5783</v>
      </c>
      <c r="F132" s="85">
        <v>1381</v>
      </c>
      <c r="G132" s="87">
        <v>4.7001751147067356E-5</v>
      </c>
      <c r="H132" s="79">
        <v>3</v>
      </c>
      <c r="I132" s="85">
        <v>2066760.6666666667</v>
      </c>
      <c r="J132" s="85">
        <v>1496.5681873038861</v>
      </c>
      <c r="K132" s="79">
        <v>5</v>
      </c>
    </row>
    <row r="133" spans="1:11">
      <c r="A133" s="79" t="s">
        <v>2389</v>
      </c>
      <c r="B133" s="79" t="s">
        <v>3818</v>
      </c>
      <c r="C133" s="79" t="s">
        <v>2554</v>
      </c>
      <c r="D133" s="79" t="s">
        <v>2814</v>
      </c>
      <c r="E133" s="79" t="s">
        <v>5784</v>
      </c>
      <c r="F133" s="85">
        <v>2350</v>
      </c>
      <c r="G133" s="87">
        <v>7.9981256477630914E-5</v>
      </c>
      <c r="H133" s="79">
        <v>4</v>
      </c>
      <c r="I133" s="85">
        <v>9943407.666666666</v>
      </c>
      <c r="J133" s="85">
        <v>4231.2373049645385</v>
      </c>
      <c r="K133" s="79">
        <v>2</v>
      </c>
    </row>
    <row r="134" spans="1:11">
      <c r="A134" s="79" t="s">
        <v>2388</v>
      </c>
      <c r="B134" s="79" t="s">
        <v>3818</v>
      </c>
      <c r="C134" s="79" t="s">
        <v>2554</v>
      </c>
      <c r="D134" s="79" t="s">
        <v>2815</v>
      </c>
      <c r="E134" s="79" t="s">
        <v>5785</v>
      </c>
      <c r="F134" s="85">
        <v>2789</v>
      </c>
      <c r="G134" s="87">
        <v>9.4922435879196855E-5</v>
      </c>
      <c r="H134" s="79">
        <v>5</v>
      </c>
      <c r="I134" s="85">
        <v>5788379.333333333</v>
      </c>
      <c r="J134" s="85">
        <v>2075.4318154655193</v>
      </c>
      <c r="K134" s="79">
        <v>4</v>
      </c>
    </row>
    <row r="135" spans="1:11">
      <c r="A135" s="79" t="s">
        <v>2387</v>
      </c>
      <c r="B135" s="79" t="s">
        <v>3818</v>
      </c>
      <c r="C135" s="79" t="s">
        <v>2554</v>
      </c>
      <c r="D135" s="79" t="s">
        <v>2816</v>
      </c>
      <c r="E135" s="79" t="s">
        <v>5786</v>
      </c>
      <c r="F135" s="85">
        <v>3335</v>
      </c>
      <c r="G135" s="87">
        <v>1.1350531504378684E-4</v>
      </c>
      <c r="H135" s="79">
        <v>5</v>
      </c>
      <c r="I135" s="85">
        <v>7652360.666666667</v>
      </c>
      <c r="J135" s="85">
        <v>2294.5609195402299</v>
      </c>
      <c r="K135" s="79">
        <v>3</v>
      </c>
    </row>
    <row r="136" spans="1:11">
      <c r="A136" s="79" t="s">
        <v>2386</v>
      </c>
      <c r="B136" s="79" t="s">
        <v>3818</v>
      </c>
      <c r="C136" s="79" t="s">
        <v>2554</v>
      </c>
      <c r="D136" s="79" t="s">
        <v>2817</v>
      </c>
      <c r="E136" s="79" t="s">
        <v>5787</v>
      </c>
      <c r="F136" s="85">
        <v>2992</v>
      </c>
      <c r="G136" s="87">
        <v>1.0183145505577519E-4</v>
      </c>
      <c r="H136" s="79">
        <v>5</v>
      </c>
      <c r="I136" s="85">
        <v>5304771.333333333</v>
      </c>
      <c r="J136" s="85">
        <v>1772.9850713012477</v>
      </c>
      <c r="K136" s="79">
        <v>4</v>
      </c>
    </row>
    <row r="137" spans="1:11">
      <c r="A137" s="79" t="s">
        <v>2385</v>
      </c>
      <c r="B137" s="79" t="s">
        <v>3818</v>
      </c>
      <c r="C137" s="79" t="s">
        <v>3848</v>
      </c>
      <c r="D137" s="79" t="s">
        <v>1061</v>
      </c>
      <c r="E137" s="79" t="s">
        <v>5784</v>
      </c>
      <c r="F137" s="85">
        <v>10493</v>
      </c>
      <c r="G137" s="87">
        <v>3.5712481881692817E-4</v>
      </c>
      <c r="H137" s="79">
        <v>8</v>
      </c>
      <c r="I137" s="85">
        <v>28449196</v>
      </c>
      <c r="J137" s="85">
        <v>2711.2547412560757</v>
      </c>
      <c r="K137" s="79">
        <v>3</v>
      </c>
    </row>
    <row r="138" spans="1:11">
      <c r="A138" s="79" t="s">
        <v>2384</v>
      </c>
      <c r="B138" s="79" t="s">
        <v>3818</v>
      </c>
      <c r="C138" s="79" t="s">
        <v>3848</v>
      </c>
      <c r="D138" s="79" t="s">
        <v>2750</v>
      </c>
      <c r="E138" s="79" t="s">
        <v>5784</v>
      </c>
      <c r="F138" s="85">
        <v>3131</v>
      </c>
      <c r="G138" s="87">
        <v>1.0656226128998399E-4</v>
      </c>
      <c r="H138" s="79">
        <v>5</v>
      </c>
      <c r="I138" s="85">
        <v>2786668</v>
      </c>
      <c r="J138" s="85">
        <v>890.02491216863621</v>
      </c>
      <c r="K138" s="79">
        <v>7</v>
      </c>
    </row>
    <row r="139" spans="1:11">
      <c r="A139" s="79" t="s">
        <v>2383</v>
      </c>
      <c r="B139" s="79" t="s">
        <v>3818</v>
      </c>
      <c r="C139" s="79" t="s">
        <v>3848</v>
      </c>
      <c r="D139" s="79" t="s">
        <v>2818</v>
      </c>
      <c r="E139" s="79" t="s">
        <v>5788</v>
      </c>
      <c r="F139" s="85">
        <v>4093</v>
      </c>
      <c r="G139" s="87">
        <v>1.3930352457997588E-4</v>
      </c>
      <c r="H139" s="79">
        <v>6</v>
      </c>
      <c r="I139" s="85">
        <v>7616623.333333333</v>
      </c>
      <c r="J139" s="85">
        <v>1860.8901376333577</v>
      </c>
      <c r="K139" s="79">
        <v>4</v>
      </c>
    </row>
    <row r="140" spans="1:11">
      <c r="A140" s="79" t="s">
        <v>2382</v>
      </c>
      <c r="B140" s="79" t="s">
        <v>3818</v>
      </c>
      <c r="C140" s="79" t="s">
        <v>2670</v>
      </c>
      <c r="D140" s="79" t="s">
        <v>2819</v>
      </c>
      <c r="E140" s="79" t="s">
        <v>5789</v>
      </c>
      <c r="F140" s="85">
        <v>35765</v>
      </c>
      <c r="G140" s="87">
        <v>1.2172466544350933E-3</v>
      </c>
      <c r="H140" s="79">
        <v>10</v>
      </c>
      <c r="I140" s="85">
        <v>12896386.333333334</v>
      </c>
      <c r="J140" s="85">
        <v>360.58678409991148</v>
      </c>
      <c r="K140" s="79">
        <v>9</v>
      </c>
    </row>
    <row r="141" spans="1:11">
      <c r="A141" s="79" t="s">
        <v>2381</v>
      </c>
      <c r="B141" s="79" t="s">
        <v>3818</v>
      </c>
      <c r="C141" s="79" t="s">
        <v>2670</v>
      </c>
      <c r="D141" s="79" t="s">
        <v>2820</v>
      </c>
      <c r="E141" s="79" t="s">
        <v>5790</v>
      </c>
      <c r="F141" s="85">
        <v>4831</v>
      </c>
      <c r="G141" s="87">
        <v>1.6442104257167445E-4</v>
      </c>
      <c r="H141" s="79">
        <v>6</v>
      </c>
      <c r="I141" s="85">
        <v>7830739</v>
      </c>
      <c r="J141" s="85">
        <v>1620.9354170979093</v>
      </c>
      <c r="K141" s="79">
        <v>5</v>
      </c>
    </row>
    <row r="142" spans="1:11">
      <c r="A142" s="79" t="s">
        <v>2380</v>
      </c>
      <c r="B142" s="79" t="s">
        <v>3818</v>
      </c>
      <c r="C142" s="79" t="s">
        <v>2670</v>
      </c>
      <c r="D142" s="79" t="s">
        <v>2821</v>
      </c>
      <c r="E142" s="79" t="s">
        <v>5791</v>
      </c>
      <c r="F142" s="85">
        <v>2088</v>
      </c>
      <c r="G142" s="87">
        <v>7.1064197244805676E-5</v>
      </c>
      <c r="H142" s="79">
        <v>4</v>
      </c>
      <c r="I142" s="85">
        <v>9151506.333333334</v>
      </c>
      <c r="J142" s="85">
        <v>4382.9053320561943</v>
      </c>
      <c r="K142" s="79">
        <v>1</v>
      </c>
    </row>
    <row r="143" spans="1:11">
      <c r="A143" s="79" t="s">
        <v>2379</v>
      </c>
      <c r="B143" s="79" t="s">
        <v>3818</v>
      </c>
      <c r="C143" s="79" t="s">
        <v>2670</v>
      </c>
      <c r="D143" s="79" t="s">
        <v>2822</v>
      </c>
      <c r="E143" s="79" t="s">
        <v>5792</v>
      </c>
      <c r="F143" s="85">
        <v>8305</v>
      </c>
      <c r="G143" s="87">
        <v>2.8265716384967007E-4</v>
      </c>
      <c r="H143" s="79">
        <v>8</v>
      </c>
      <c r="I143" s="85">
        <v>4683853</v>
      </c>
      <c r="J143" s="85">
        <v>563.97989163154728</v>
      </c>
      <c r="K143" s="79">
        <v>8</v>
      </c>
    </row>
    <row r="144" spans="1:11">
      <c r="A144" s="79" t="s">
        <v>2378</v>
      </c>
      <c r="B144" s="79" t="s">
        <v>3818</v>
      </c>
      <c r="C144" s="79" t="s">
        <v>2562</v>
      </c>
      <c r="D144" s="79" t="s">
        <v>2823</v>
      </c>
      <c r="E144" s="79" t="s">
        <v>5793</v>
      </c>
      <c r="F144" s="85">
        <v>1677</v>
      </c>
      <c r="G144" s="87">
        <v>5.7075986005526397E-5</v>
      </c>
      <c r="H144" s="79">
        <v>3</v>
      </c>
      <c r="I144" s="85">
        <v>2514082</v>
      </c>
      <c r="J144" s="85">
        <v>1499.154442456768</v>
      </c>
      <c r="K144" s="79">
        <v>5</v>
      </c>
    </row>
    <row r="145" spans="1:11">
      <c r="A145" s="79" t="s">
        <v>2377</v>
      </c>
      <c r="B145" s="79" t="s">
        <v>3818</v>
      </c>
      <c r="C145" s="79" t="s">
        <v>2562</v>
      </c>
      <c r="D145" s="79" t="s">
        <v>2824</v>
      </c>
      <c r="E145" s="79" t="s">
        <v>5794</v>
      </c>
      <c r="F145" s="85">
        <v>379</v>
      </c>
      <c r="G145" s="87">
        <v>1.2899104768094517E-5</v>
      </c>
      <c r="H145" s="79">
        <v>1</v>
      </c>
      <c r="I145" s="85">
        <v>377852.33333333331</v>
      </c>
      <c r="J145" s="85">
        <v>996.97185576077391</v>
      </c>
      <c r="K145" s="79">
        <v>7</v>
      </c>
    </row>
    <row r="146" spans="1:11">
      <c r="A146" s="79" t="s">
        <v>2376</v>
      </c>
      <c r="B146" s="79" t="s">
        <v>3818</v>
      </c>
      <c r="C146" s="79" t="s">
        <v>2562</v>
      </c>
      <c r="D146" s="79" t="s">
        <v>2825</v>
      </c>
      <c r="E146" s="79" t="s">
        <v>5795</v>
      </c>
      <c r="F146" s="85">
        <v>445</v>
      </c>
      <c r="G146" s="87">
        <v>1.5145386864913087E-5</v>
      </c>
      <c r="H146" s="79">
        <v>1</v>
      </c>
      <c r="I146" s="85">
        <v>518331.66666666669</v>
      </c>
      <c r="J146" s="85">
        <v>1164.7902621722847</v>
      </c>
      <c r="K146" s="79">
        <v>6</v>
      </c>
    </row>
    <row r="147" spans="1:11">
      <c r="A147" s="79" t="s">
        <v>2375</v>
      </c>
      <c r="B147" s="79" t="s">
        <v>3818</v>
      </c>
      <c r="C147" s="79" t="s">
        <v>2562</v>
      </c>
      <c r="D147" s="79" t="s">
        <v>2826</v>
      </c>
      <c r="E147" s="79" t="s">
        <v>5796</v>
      </c>
      <c r="F147" s="85">
        <v>2678</v>
      </c>
      <c r="G147" s="87">
        <v>9.1144597807274718E-5</v>
      </c>
      <c r="H147" s="79">
        <v>5</v>
      </c>
      <c r="I147" s="85">
        <v>2716396.6666666665</v>
      </c>
      <c r="J147" s="85">
        <v>1014.3378142892706</v>
      </c>
      <c r="K147" s="79">
        <v>7</v>
      </c>
    </row>
    <row r="148" spans="1:11">
      <c r="A148" s="79" t="s">
        <v>2374</v>
      </c>
      <c r="B148" s="79" t="s">
        <v>3818</v>
      </c>
      <c r="C148" s="79" t="s">
        <v>2562</v>
      </c>
      <c r="D148" s="79" t="s">
        <v>2827</v>
      </c>
      <c r="E148" s="79" t="s">
        <v>5797</v>
      </c>
      <c r="F148" s="85">
        <v>1026</v>
      </c>
      <c r="G148" s="87">
        <v>3.491947623236141E-5</v>
      </c>
      <c r="H148" s="79">
        <v>2</v>
      </c>
      <c r="I148" s="85">
        <v>2821142</v>
      </c>
      <c r="J148" s="85">
        <v>2749.6510721247564</v>
      </c>
      <c r="K148" s="79">
        <v>3</v>
      </c>
    </row>
    <row r="149" spans="1:11">
      <c r="A149" s="79" t="s">
        <v>2373</v>
      </c>
      <c r="B149" s="79" t="s">
        <v>3818</v>
      </c>
      <c r="C149" s="79" t="s">
        <v>2562</v>
      </c>
      <c r="D149" s="79" t="s">
        <v>2828</v>
      </c>
      <c r="E149" s="79" t="s">
        <v>5798</v>
      </c>
      <c r="F149" s="85">
        <v>634</v>
      </c>
      <c r="G149" s="87">
        <v>2.1577921960348083E-5</v>
      </c>
      <c r="H149" s="79">
        <v>1</v>
      </c>
      <c r="I149" s="85">
        <v>3215854.6666666665</v>
      </c>
      <c r="J149" s="85">
        <v>5072.3259726603574</v>
      </c>
      <c r="K149" s="79">
        <v>1</v>
      </c>
    </row>
    <row r="150" spans="1:11">
      <c r="A150" s="79" t="s">
        <v>2372</v>
      </c>
      <c r="B150" s="79" t="s">
        <v>3818</v>
      </c>
      <c r="C150" s="79" t="s">
        <v>2562</v>
      </c>
      <c r="D150" s="79" t="s">
        <v>2829</v>
      </c>
      <c r="E150" s="79" t="s">
        <v>5799</v>
      </c>
      <c r="F150" s="85">
        <v>693</v>
      </c>
      <c r="G150" s="87">
        <v>2.3585962016594988E-5</v>
      </c>
      <c r="H150" s="79">
        <v>1</v>
      </c>
      <c r="I150" s="85">
        <v>603689.33333333337</v>
      </c>
      <c r="J150" s="85">
        <v>871.12457912457921</v>
      </c>
      <c r="K150" s="79">
        <v>7</v>
      </c>
    </row>
    <row r="151" spans="1:11">
      <c r="A151" s="79" t="s">
        <v>2371</v>
      </c>
      <c r="B151" s="79" t="s">
        <v>3818</v>
      </c>
      <c r="C151" s="79" t="s">
        <v>2641</v>
      </c>
      <c r="D151" s="79" t="s">
        <v>2830</v>
      </c>
      <c r="E151" s="79" t="s">
        <v>5744</v>
      </c>
      <c r="F151" s="85">
        <v>9178</v>
      </c>
      <c r="G151" s="87">
        <v>3.1236934976667938E-4</v>
      </c>
      <c r="H151" s="79">
        <v>8</v>
      </c>
      <c r="I151" s="85">
        <v>34072891.666666664</v>
      </c>
      <c r="J151" s="85">
        <v>3712.4527856468362</v>
      </c>
      <c r="K151" s="79">
        <v>2</v>
      </c>
    </row>
    <row r="152" spans="1:11">
      <c r="A152" s="79" t="s">
        <v>2370</v>
      </c>
      <c r="B152" s="79" t="s">
        <v>3818</v>
      </c>
      <c r="C152" s="79" t="s">
        <v>2641</v>
      </c>
      <c r="D152" s="79" t="s">
        <v>2831</v>
      </c>
      <c r="E152" s="79" t="s">
        <v>5800</v>
      </c>
      <c r="F152" s="85">
        <v>1362</v>
      </c>
      <c r="G152" s="87">
        <v>4.6355094179801401E-5</v>
      </c>
      <c r="H152" s="79">
        <v>3</v>
      </c>
      <c r="I152" s="85">
        <v>7434226.333333333</v>
      </c>
      <c r="J152" s="85">
        <v>5458.3159569260888</v>
      </c>
      <c r="K152" s="79">
        <v>1</v>
      </c>
    </row>
    <row r="153" spans="1:11">
      <c r="A153" s="79" t="s">
        <v>2369</v>
      </c>
      <c r="B153" s="79" t="s">
        <v>3818</v>
      </c>
      <c r="C153" s="79" t="s">
        <v>2641</v>
      </c>
      <c r="D153" s="79" t="s">
        <v>2832</v>
      </c>
      <c r="E153" s="79" t="s">
        <v>5801</v>
      </c>
      <c r="F153" s="85">
        <v>2573</v>
      </c>
      <c r="G153" s="87">
        <v>8.7570967198699715E-5</v>
      </c>
      <c r="H153" s="79">
        <v>4</v>
      </c>
      <c r="I153" s="85">
        <v>10389428.666666666</v>
      </c>
      <c r="J153" s="85">
        <v>4037.8657857235389</v>
      </c>
      <c r="K153" s="79">
        <v>2</v>
      </c>
    </row>
    <row r="154" spans="1:11">
      <c r="A154" s="79" t="s">
        <v>2368</v>
      </c>
      <c r="B154" s="79" t="s">
        <v>3818</v>
      </c>
      <c r="C154" s="79" t="s">
        <v>2641</v>
      </c>
      <c r="D154" s="79" t="s">
        <v>2833</v>
      </c>
      <c r="E154" s="79" t="s">
        <v>5802</v>
      </c>
      <c r="F154" s="85">
        <v>7971</v>
      </c>
      <c r="G154" s="87">
        <v>2.7128961505667917E-4</v>
      </c>
      <c r="H154" s="79">
        <v>7</v>
      </c>
      <c r="I154" s="85">
        <v>34620277.666666664</v>
      </c>
      <c r="J154" s="85">
        <v>4343.2790950528997</v>
      </c>
      <c r="K154" s="79">
        <v>2</v>
      </c>
    </row>
    <row r="155" spans="1:11">
      <c r="A155" s="79" t="s">
        <v>2367</v>
      </c>
      <c r="B155" s="79" t="s">
        <v>3818</v>
      </c>
      <c r="C155" s="79" t="s">
        <v>2641</v>
      </c>
      <c r="D155" s="79" t="s">
        <v>2834</v>
      </c>
      <c r="E155" s="79" t="s">
        <v>5744</v>
      </c>
      <c r="F155" s="85">
        <v>1782</v>
      </c>
      <c r="G155" s="87">
        <v>6.0649616614101394E-5</v>
      </c>
      <c r="H155" s="79">
        <v>3</v>
      </c>
      <c r="I155" s="85">
        <v>8265799.666666667</v>
      </c>
      <c r="J155" s="85">
        <v>4638.4958847736625</v>
      </c>
      <c r="K155" s="79">
        <v>1</v>
      </c>
    </row>
    <row r="156" spans="1:11">
      <c r="A156" s="79" t="s">
        <v>2366</v>
      </c>
      <c r="B156" s="79" t="s">
        <v>3818</v>
      </c>
      <c r="C156" s="79" t="s">
        <v>2641</v>
      </c>
      <c r="D156" s="79" t="s">
        <v>2835</v>
      </c>
      <c r="E156" s="79" t="s">
        <v>5744</v>
      </c>
      <c r="F156" s="85">
        <v>1427</v>
      </c>
      <c r="G156" s="87">
        <v>4.8567341699395447E-5</v>
      </c>
      <c r="H156" s="79">
        <v>3</v>
      </c>
      <c r="I156" s="85">
        <v>8478707.333333334</v>
      </c>
      <c r="J156" s="85">
        <v>5941.6309273534225</v>
      </c>
      <c r="K156" s="79">
        <v>1</v>
      </c>
    </row>
    <row r="157" spans="1:11">
      <c r="A157" s="79" t="s">
        <v>2365</v>
      </c>
      <c r="B157" s="79" t="s">
        <v>3818</v>
      </c>
      <c r="C157" s="79" t="s">
        <v>2641</v>
      </c>
      <c r="D157" s="79" t="s">
        <v>2836</v>
      </c>
      <c r="E157" s="79" t="s">
        <v>5744</v>
      </c>
      <c r="F157" s="85">
        <v>3307</v>
      </c>
      <c r="G157" s="87">
        <v>1.1255234688150018E-4</v>
      </c>
      <c r="H157" s="79">
        <v>5</v>
      </c>
      <c r="I157" s="85">
        <v>15878944.666666666</v>
      </c>
      <c r="J157" s="85">
        <v>4801.6161677250275</v>
      </c>
      <c r="K157" s="79">
        <v>1</v>
      </c>
    </row>
    <row r="158" spans="1:11">
      <c r="A158" s="79" t="s">
        <v>2364</v>
      </c>
      <c r="B158" s="79" t="s">
        <v>3818</v>
      </c>
      <c r="C158" s="79" t="s">
        <v>2641</v>
      </c>
      <c r="D158" s="79" t="s">
        <v>2837</v>
      </c>
      <c r="E158" s="79" t="s">
        <v>5744</v>
      </c>
      <c r="F158" s="85">
        <v>2571</v>
      </c>
      <c r="G158" s="87">
        <v>8.7502898044250675E-5</v>
      </c>
      <c r="H158" s="79">
        <v>4</v>
      </c>
      <c r="I158" s="85">
        <v>13888098.666666666</v>
      </c>
      <c r="J158" s="85">
        <v>5401.827563853235</v>
      </c>
      <c r="K158" s="79">
        <v>1</v>
      </c>
    </row>
    <row r="159" spans="1:11">
      <c r="A159" s="79" t="s">
        <v>2363</v>
      </c>
      <c r="B159" s="79" t="s">
        <v>3818</v>
      </c>
      <c r="C159" s="79" t="s">
        <v>2641</v>
      </c>
      <c r="D159" s="79" t="s">
        <v>2838</v>
      </c>
      <c r="E159" s="79" t="s">
        <v>5803</v>
      </c>
      <c r="F159" s="85">
        <v>1361</v>
      </c>
      <c r="G159" s="87">
        <v>4.6321059602576881E-5</v>
      </c>
      <c r="H159" s="79">
        <v>3</v>
      </c>
      <c r="I159" s="85">
        <v>8787003</v>
      </c>
      <c r="J159" s="85">
        <v>6456.2843497428357</v>
      </c>
      <c r="K159" s="79">
        <v>1</v>
      </c>
    </row>
    <row r="160" spans="1:11">
      <c r="A160" s="79" t="s">
        <v>2362</v>
      </c>
      <c r="B160" s="79" t="s">
        <v>3818</v>
      </c>
      <c r="C160" s="79" t="s">
        <v>2641</v>
      </c>
      <c r="D160" s="79" t="s">
        <v>2839</v>
      </c>
      <c r="E160" s="79" t="s">
        <v>5750</v>
      </c>
      <c r="F160" s="85">
        <v>1561</v>
      </c>
      <c r="G160" s="87">
        <v>5.312797504748164E-5</v>
      </c>
      <c r="H160" s="79">
        <v>3</v>
      </c>
      <c r="I160" s="85">
        <v>9361521.666666666</v>
      </c>
      <c r="J160" s="85">
        <v>5997.1311125346992</v>
      </c>
      <c r="K160" s="79">
        <v>1</v>
      </c>
    </row>
    <row r="161" spans="1:11">
      <c r="A161" s="79" t="s">
        <v>2361</v>
      </c>
      <c r="B161" s="79" t="s">
        <v>3818</v>
      </c>
      <c r="C161" s="79" t="s">
        <v>2641</v>
      </c>
      <c r="D161" s="79" t="s">
        <v>2840</v>
      </c>
      <c r="E161" s="79" t="s">
        <v>5804</v>
      </c>
      <c r="F161" s="85">
        <v>2642</v>
      </c>
      <c r="G161" s="87">
        <v>8.9919353027191861E-5</v>
      </c>
      <c r="H161" s="79">
        <v>4</v>
      </c>
      <c r="I161" s="85">
        <v>27224828.333333332</v>
      </c>
      <c r="J161" s="85">
        <v>10304.628438051981</v>
      </c>
      <c r="K161" s="79">
        <v>1</v>
      </c>
    </row>
    <row r="162" spans="1:11">
      <c r="A162" s="79" t="s">
        <v>2360</v>
      </c>
      <c r="B162" s="79" t="s">
        <v>3818</v>
      </c>
      <c r="C162" s="79" t="s">
        <v>2641</v>
      </c>
      <c r="D162" s="79" t="s">
        <v>2841</v>
      </c>
      <c r="E162" s="79" t="s">
        <v>5805</v>
      </c>
      <c r="F162" s="85">
        <v>705</v>
      </c>
      <c r="G162" s="87">
        <v>2.3994376943289273E-5</v>
      </c>
      <c r="H162" s="79">
        <v>1</v>
      </c>
      <c r="I162" s="85">
        <v>2667838.6666666665</v>
      </c>
      <c r="J162" s="85">
        <v>3784.168321513002</v>
      </c>
      <c r="K162" s="79">
        <v>2</v>
      </c>
    </row>
    <row r="163" spans="1:11">
      <c r="A163" s="79" t="s">
        <v>2359</v>
      </c>
      <c r="B163" s="79" t="s">
        <v>3818</v>
      </c>
      <c r="C163" s="79" t="s">
        <v>2641</v>
      </c>
      <c r="D163" s="79" t="s">
        <v>2842</v>
      </c>
      <c r="E163" s="79" t="s">
        <v>5805</v>
      </c>
      <c r="F163" s="85">
        <v>1406</v>
      </c>
      <c r="G163" s="87">
        <v>4.7852615577680452E-5</v>
      </c>
      <c r="H163" s="79">
        <v>3</v>
      </c>
      <c r="I163" s="85">
        <v>8214426.666666667</v>
      </c>
      <c r="J163" s="85">
        <v>5842.4087245139881</v>
      </c>
      <c r="K163" s="79">
        <v>1</v>
      </c>
    </row>
    <row r="164" spans="1:11">
      <c r="A164" s="79" t="s">
        <v>2358</v>
      </c>
      <c r="B164" s="79" t="s">
        <v>3818</v>
      </c>
      <c r="C164" s="79" t="s">
        <v>2641</v>
      </c>
      <c r="D164" s="79" t="s">
        <v>2843</v>
      </c>
      <c r="E164" s="79" t="s">
        <v>5806</v>
      </c>
      <c r="F164" s="85">
        <v>17033</v>
      </c>
      <c r="G164" s="87">
        <v>5.7971095386531377E-4</v>
      </c>
      <c r="H164" s="79">
        <v>9</v>
      </c>
      <c r="I164" s="85">
        <v>149864923.33333334</v>
      </c>
      <c r="J164" s="85">
        <v>8798.5042760132292</v>
      </c>
      <c r="K164" s="79">
        <v>1</v>
      </c>
    </row>
    <row r="165" spans="1:11">
      <c r="A165" s="79" t="s">
        <v>2357</v>
      </c>
      <c r="B165" s="79" t="s">
        <v>3818</v>
      </c>
      <c r="C165" s="79" t="s">
        <v>2641</v>
      </c>
      <c r="D165" s="79" t="s">
        <v>2844</v>
      </c>
      <c r="E165" s="79" t="s">
        <v>5806</v>
      </c>
      <c r="F165" s="85">
        <v>2534</v>
      </c>
      <c r="G165" s="87">
        <v>8.6243618686943291E-5</v>
      </c>
      <c r="H165" s="79">
        <v>4</v>
      </c>
      <c r="I165" s="85">
        <v>24832874</v>
      </c>
      <c r="J165" s="85">
        <v>9799.8713496448308</v>
      </c>
      <c r="K165" s="79">
        <v>1</v>
      </c>
    </row>
    <row r="166" spans="1:11">
      <c r="A166" s="79" t="s">
        <v>2356</v>
      </c>
      <c r="B166" s="79" t="s">
        <v>3818</v>
      </c>
      <c r="C166" s="79" t="s">
        <v>2641</v>
      </c>
      <c r="D166" s="79" t="s">
        <v>2845</v>
      </c>
      <c r="E166" s="79" t="s">
        <v>5807</v>
      </c>
      <c r="F166" s="85">
        <v>1301</v>
      </c>
      <c r="G166" s="87">
        <v>4.4278984969105456E-5</v>
      </c>
      <c r="H166" s="79">
        <v>3</v>
      </c>
      <c r="I166" s="85">
        <v>9097384.666666666</v>
      </c>
      <c r="J166" s="85">
        <v>6992.6092749167301</v>
      </c>
      <c r="K166" s="79">
        <v>1</v>
      </c>
    </row>
    <row r="167" spans="1:11">
      <c r="A167" s="79" t="s">
        <v>2355</v>
      </c>
      <c r="B167" s="79" t="s">
        <v>3818</v>
      </c>
      <c r="C167" s="79" t="s">
        <v>2626</v>
      </c>
      <c r="D167" s="79" t="s">
        <v>2846</v>
      </c>
      <c r="E167" s="79" t="s">
        <v>5744</v>
      </c>
      <c r="F167" s="85">
        <v>25117</v>
      </c>
      <c r="G167" s="87">
        <v>8.5484647614836404E-4</v>
      </c>
      <c r="H167" s="79">
        <v>9</v>
      </c>
      <c r="I167" s="85">
        <v>11101891.666666666</v>
      </c>
      <c r="J167" s="85">
        <v>442.00707356239462</v>
      </c>
      <c r="K167" s="79">
        <v>9</v>
      </c>
    </row>
    <row r="168" spans="1:11">
      <c r="A168" s="79" t="s">
        <v>2354</v>
      </c>
      <c r="B168" s="79" t="s">
        <v>3818</v>
      </c>
      <c r="C168" s="79" t="s">
        <v>2626</v>
      </c>
      <c r="D168" s="79" t="s">
        <v>2847</v>
      </c>
      <c r="E168" s="79" t="s">
        <v>5745</v>
      </c>
      <c r="F168" s="85">
        <v>740</v>
      </c>
      <c r="G168" s="87">
        <v>2.5185587146147606E-5</v>
      </c>
      <c r="H168" s="79">
        <v>2</v>
      </c>
      <c r="I168" s="85">
        <v>1293744.6666666667</v>
      </c>
      <c r="J168" s="85">
        <v>1748.3036036036037</v>
      </c>
      <c r="K168" s="79">
        <v>4</v>
      </c>
    </row>
    <row r="169" spans="1:11">
      <c r="A169" s="79" t="s">
        <v>2353</v>
      </c>
      <c r="B169" s="79" t="s">
        <v>3818</v>
      </c>
      <c r="C169" s="79" t="s">
        <v>2626</v>
      </c>
      <c r="D169" s="79" t="s">
        <v>2848</v>
      </c>
      <c r="E169" s="79" t="s">
        <v>5808</v>
      </c>
      <c r="F169" s="85">
        <v>3097</v>
      </c>
      <c r="G169" s="87">
        <v>1.0540508566435018E-4</v>
      </c>
      <c r="H169" s="79">
        <v>5</v>
      </c>
      <c r="I169" s="85">
        <v>2501573.3333333335</v>
      </c>
      <c r="J169" s="85">
        <v>807.74082445377246</v>
      </c>
      <c r="K169" s="79">
        <v>7</v>
      </c>
    </row>
    <row r="170" spans="1:11">
      <c r="A170" s="79" t="s">
        <v>2352</v>
      </c>
      <c r="B170" s="79" t="s">
        <v>3818</v>
      </c>
      <c r="C170" s="79" t="s">
        <v>2626</v>
      </c>
      <c r="D170" s="79" t="s">
        <v>2849</v>
      </c>
      <c r="E170" s="79" t="s">
        <v>5744</v>
      </c>
      <c r="F170" s="85">
        <v>861</v>
      </c>
      <c r="G170" s="87">
        <v>2.9303770990314984E-5</v>
      </c>
      <c r="H170" s="79">
        <v>2</v>
      </c>
      <c r="I170" s="85">
        <v>399296</v>
      </c>
      <c r="J170" s="85">
        <v>463.75842044134725</v>
      </c>
      <c r="K170" s="79">
        <v>9</v>
      </c>
    </row>
    <row r="171" spans="1:11">
      <c r="A171" s="79" t="s">
        <v>2351</v>
      </c>
      <c r="B171" s="79" t="s">
        <v>3818</v>
      </c>
      <c r="C171" s="79" t="s">
        <v>2626</v>
      </c>
      <c r="D171" s="79" t="s">
        <v>2850</v>
      </c>
      <c r="E171" s="79" t="s">
        <v>5803</v>
      </c>
      <c r="F171" s="85">
        <v>745</v>
      </c>
      <c r="G171" s="87">
        <v>2.5355760032270223E-5</v>
      </c>
      <c r="H171" s="79">
        <v>2</v>
      </c>
      <c r="I171" s="85">
        <v>928783.33333333337</v>
      </c>
      <c r="J171" s="85">
        <v>1246.68903803132</v>
      </c>
      <c r="K171" s="79">
        <v>6</v>
      </c>
    </row>
    <row r="172" spans="1:11">
      <c r="A172" s="79" t="s">
        <v>2350</v>
      </c>
      <c r="B172" s="79" t="s">
        <v>3818</v>
      </c>
      <c r="C172" s="79" t="s">
        <v>2677</v>
      </c>
      <c r="D172" s="79" t="s">
        <v>2852</v>
      </c>
      <c r="E172" s="79" t="s">
        <v>5801</v>
      </c>
      <c r="F172" s="85">
        <v>24128</v>
      </c>
      <c r="G172" s="87">
        <v>8.2118627927331E-4</v>
      </c>
      <c r="H172" s="79">
        <v>9</v>
      </c>
      <c r="I172" s="85">
        <v>23706312</v>
      </c>
      <c r="J172" s="85">
        <v>982.52287798408486</v>
      </c>
      <c r="K172" s="79">
        <v>7</v>
      </c>
    </row>
    <row r="173" spans="1:11">
      <c r="A173" s="79" t="s">
        <v>2349</v>
      </c>
      <c r="B173" s="79" t="s">
        <v>3818</v>
      </c>
      <c r="C173" s="79" t="s">
        <v>2677</v>
      </c>
      <c r="D173" s="79" t="s">
        <v>2799</v>
      </c>
      <c r="E173" s="79" t="s">
        <v>5744</v>
      </c>
      <c r="F173" s="85">
        <v>960</v>
      </c>
      <c r="G173" s="87">
        <v>3.2673194135542837E-5</v>
      </c>
      <c r="H173" s="79">
        <v>2</v>
      </c>
      <c r="I173" s="85">
        <v>2634857</v>
      </c>
      <c r="J173" s="85">
        <v>2744.6427083333333</v>
      </c>
      <c r="K173" s="79">
        <v>3</v>
      </c>
    </row>
    <row r="174" spans="1:11">
      <c r="A174" s="79" t="s">
        <v>2348</v>
      </c>
      <c r="B174" s="79" t="s">
        <v>3818</v>
      </c>
      <c r="C174" s="79" t="s">
        <v>2677</v>
      </c>
      <c r="D174" s="79" t="s">
        <v>507</v>
      </c>
      <c r="E174" s="79" t="s">
        <v>5744</v>
      </c>
      <c r="F174" s="85">
        <v>1344</v>
      </c>
      <c r="G174" s="87">
        <v>4.5742471789759973E-5</v>
      </c>
      <c r="H174" s="79">
        <v>3</v>
      </c>
      <c r="I174" s="85">
        <v>1452612</v>
      </c>
      <c r="J174" s="85">
        <v>1080.8125</v>
      </c>
      <c r="K174" s="79">
        <v>6</v>
      </c>
    </row>
    <row r="175" spans="1:11">
      <c r="A175" s="79" t="s">
        <v>2347</v>
      </c>
      <c r="B175" s="79" t="s">
        <v>3818</v>
      </c>
      <c r="C175" s="79" t="s">
        <v>2677</v>
      </c>
      <c r="D175" s="79" t="s">
        <v>2851</v>
      </c>
      <c r="E175" s="79" t="s">
        <v>5744</v>
      </c>
      <c r="F175" s="85">
        <v>1614</v>
      </c>
      <c r="G175" s="87">
        <v>5.4931807640381398E-5</v>
      </c>
      <c r="H175" s="79">
        <v>3</v>
      </c>
      <c r="I175" s="85">
        <v>1024815.6666666666</v>
      </c>
      <c r="J175" s="85">
        <v>634.9539446509707</v>
      </c>
      <c r="K175" s="79">
        <v>8</v>
      </c>
    </row>
    <row r="176" spans="1:11">
      <c r="A176" s="79" t="s">
        <v>2346</v>
      </c>
      <c r="B176" s="79" t="s">
        <v>3818</v>
      </c>
      <c r="C176" s="79" t="s">
        <v>2677</v>
      </c>
      <c r="D176" s="79" t="s">
        <v>2853</v>
      </c>
      <c r="E176" s="79" t="s">
        <v>5803</v>
      </c>
      <c r="F176" s="85">
        <v>1849</v>
      </c>
      <c r="G176" s="87">
        <v>6.2929933288144487E-5</v>
      </c>
      <c r="H176" s="79">
        <v>3</v>
      </c>
      <c r="I176" s="85">
        <v>725693.33333333337</v>
      </c>
      <c r="J176" s="85">
        <v>392.47881737876332</v>
      </c>
      <c r="K176" s="79">
        <v>9</v>
      </c>
    </row>
    <row r="177" spans="1:11">
      <c r="A177" s="79" t="s">
        <v>2345</v>
      </c>
      <c r="B177" s="79" t="s">
        <v>3818</v>
      </c>
      <c r="C177" s="79" t="s">
        <v>2677</v>
      </c>
      <c r="D177" s="79" t="s">
        <v>2854</v>
      </c>
      <c r="E177" s="79" t="s">
        <v>5750</v>
      </c>
      <c r="F177" s="85">
        <v>7804</v>
      </c>
      <c r="G177" s="87">
        <v>2.6560584066018369E-4</v>
      </c>
      <c r="H177" s="79">
        <v>7</v>
      </c>
      <c r="I177" s="85">
        <v>9558296.333333334</v>
      </c>
      <c r="J177" s="85">
        <v>1224.7945070903811</v>
      </c>
      <c r="K177" s="79">
        <v>6</v>
      </c>
    </row>
    <row r="178" spans="1:11">
      <c r="A178" s="79" t="s">
        <v>2344</v>
      </c>
      <c r="B178" s="79" t="s">
        <v>3818</v>
      </c>
      <c r="C178" s="79" t="s">
        <v>2677</v>
      </c>
      <c r="D178" s="79" t="s">
        <v>1162</v>
      </c>
      <c r="E178" s="79" t="s">
        <v>5809</v>
      </c>
      <c r="F178" s="85">
        <v>6371</v>
      </c>
      <c r="G178" s="87">
        <v>2.1683429149744107E-4</v>
      </c>
      <c r="H178" s="79">
        <v>7</v>
      </c>
      <c r="I178" s="85">
        <v>10854989</v>
      </c>
      <c r="J178" s="85">
        <v>1703.8124313294616</v>
      </c>
      <c r="K178" s="79">
        <v>4</v>
      </c>
    </row>
    <row r="179" spans="1:11">
      <c r="A179" s="79" t="s">
        <v>2343</v>
      </c>
      <c r="B179" s="79" t="s">
        <v>3818</v>
      </c>
      <c r="C179" s="79" t="s">
        <v>2677</v>
      </c>
      <c r="D179" s="79" t="s">
        <v>839</v>
      </c>
      <c r="E179" s="79" t="s">
        <v>5806</v>
      </c>
      <c r="F179" s="85">
        <v>4229</v>
      </c>
      <c r="G179" s="87">
        <v>1.4393222708251112E-4</v>
      </c>
      <c r="H179" s="79">
        <v>6</v>
      </c>
      <c r="I179" s="85">
        <v>4577772.333333333</v>
      </c>
      <c r="J179" s="85">
        <v>1082.4715850870969</v>
      </c>
      <c r="K179" s="79">
        <v>6</v>
      </c>
    </row>
    <row r="180" spans="1:11">
      <c r="A180" s="79" t="s">
        <v>2342</v>
      </c>
      <c r="B180" s="79" t="s">
        <v>3818</v>
      </c>
      <c r="C180" s="79" t="s">
        <v>2677</v>
      </c>
      <c r="D180" s="79" t="s">
        <v>2855</v>
      </c>
      <c r="E180" s="79" t="s">
        <v>5806</v>
      </c>
      <c r="F180" s="85">
        <v>1055</v>
      </c>
      <c r="G180" s="87">
        <v>3.5906478971872599E-5</v>
      </c>
      <c r="H180" s="79">
        <v>2</v>
      </c>
      <c r="I180" s="85">
        <v>1200281</v>
      </c>
      <c r="J180" s="85">
        <v>1137.7071090047393</v>
      </c>
      <c r="K180" s="79">
        <v>6</v>
      </c>
    </row>
    <row r="181" spans="1:11">
      <c r="A181" s="79" t="s">
        <v>2341</v>
      </c>
      <c r="B181" s="79" t="s">
        <v>3818</v>
      </c>
      <c r="C181" s="79" t="s">
        <v>2677</v>
      </c>
      <c r="D181" s="79" t="s">
        <v>2856</v>
      </c>
      <c r="E181" s="79" t="s">
        <v>5810</v>
      </c>
      <c r="F181" s="85">
        <v>1980</v>
      </c>
      <c r="G181" s="87">
        <v>6.7388462904557106E-5</v>
      </c>
      <c r="H181" s="79">
        <v>4</v>
      </c>
      <c r="I181" s="85">
        <v>7300909</v>
      </c>
      <c r="J181" s="85">
        <v>3687.3277777777776</v>
      </c>
      <c r="K181" s="79">
        <v>2</v>
      </c>
    </row>
    <row r="182" spans="1:11">
      <c r="A182" s="79" t="s">
        <v>2340</v>
      </c>
      <c r="B182" s="79" t="s">
        <v>3818</v>
      </c>
      <c r="C182" s="79" t="s">
        <v>2684</v>
      </c>
      <c r="D182" s="79" t="s">
        <v>2857</v>
      </c>
      <c r="E182" s="79" t="s">
        <v>5811</v>
      </c>
      <c r="F182" s="85">
        <v>3024</v>
      </c>
      <c r="G182" s="87">
        <v>1.0292056152695995E-4</v>
      </c>
      <c r="H182" s="79">
        <v>5</v>
      </c>
      <c r="I182" s="85">
        <v>3562856</v>
      </c>
      <c r="J182" s="85">
        <v>1178.1931216931216</v>
      </c>
      <c r="K182" s="79">
        <v>6</v>
      </c>
    </row>
    <row r="183" spans="1:11">
      <c r="A183" s="79" t="s">
        <v>2339</v>
      </c>
      <c r="B183" s="79" t="s">
        <v>3818</v>
      </c>
      <c r="C183" s="79" t="s">
        <v>2684</v>
      </c>
      <c r="D183" s="79" t="s">
        <v>2858</v>
      </c>
      <c r="E183" s="79" t="s">
        <v>5812</v>
      </c>
      <c r="F183" s="85">
        <v>3668</v>
      </c>
      <c r="G183" s="87">
        <v>1.2483882925955328E-4</v>
      </c>
      <c r="H183" s="79">
        <v>5</v>
      </c>
      <c r="I183" s="85">
        <v>5717253.333333333</v>
      </c>
      <c r="J183" s="85">
        <v>1558.6841148673209</v>
      </c>
      <c r="K183" s="79">
        <v>5</v>
      </c>
    </row>
    <row r="184" spans="1:11">
      <c r="A184" s="79" t="s">
        <v>2338</v>
      </c>
      <c r="B184" s="79" t="s">
        <v>3818</v>
      </c>
      <c r="C184" s="79" t="s">
        <v>2684</v>
      </c>
      <c r="D184" s="79" t="s">
        <v>2859</v>
      </c>
      <c r="E184" s="79" t="s">
        <v>5813</v>
      </c>
      <c r="F184" s="85">
        <v>1326</v>
      </c>
      <c r="G184" s="87">
        <v>4.5129849399718544E-5</v>
      </c>
      <c r="H184" s="79">
        <v>3</v>
      </c>
      <c r="I184" s="85">
        <v>2423105.6666666665</v>
      </c>
      <c r="J184" s="85">
        <v>1827.3798391151331</v>
      </c>
      <c r="K184" s="79">
        <v>4</v>
      </c>
    </row>
    <row r="185" spans="1:11">
      <c r="A185" s="79" t="s">
        <v>2337</v>
      </c>
      <c r="B185" s="79" t="s">
        <v>3818</v>
      </c>
      <c r="C185" s="79" t="s">
        <v>2684</v>
      </c>
      <c r="D185" s="79" t="s">
        <v>2860</v>
      </c>
      <c r="E185" s="79" t="s">
        <v>5814</v>
      </c>
      <c r="F185" s="85">
        <v>1908</v>
      </c>
      <c r="G185" s="87">
        <v>6.4937973344391392E-5</v>
      </c>
      <c r="H185" s="79">
        <v>4</v>
      </c>
      <c r="I185" s="85">
        <v>3477071.6666666665</v>
      </c>
      <c r="J185" s="85">
        <v>1822.364605171209</v>
      </c>
      <c r="K185" s="79">
        <v>4</v>
      </c>
    </row>
    <row r="186" spans="1:11">
      <c r="A186" s="79" t="s">
        <v>2336</v>
      </c>
      <c r="B186" s="79" t="s">
        <v>3818</v>
      </c>
      <c r="C186" s="79" t="s">
        <v>2684</v>
      </c>
      <c r="D186" s="79" t="s">
        <v>2861</v>
      </c>
      <c r="E186" s="79" t="s">
        <v>5815</v>
      </c>
      <c r="F186" s="85">
        <v>1020</v>
      </c>
      <c r="G186" s="87">
        <v>3.4715268769014269E-5</v>
      </c>
      <c r="H186" s="79">
        <v>2</v>
      </c>
      <c r="I186" s="85">
        <v>3562871.6666666665</v>
      </c>
      <c r="J186" s="85">
        <v>3493.0114379084966</v>
      </c>
      <c r="K186" s="79">
        <v>2</v>
      </c>
    </row>
    <row r="187" spans="1:11">
      <c r="A187" s="79" t="s">
        <v>2335</v>
      </c>
      <c r="B187" s="79" t="s">
        <v>3818</v>
      </c>
      <c r="C187" s="79" t="s">
        <v>2684</v>
      </c>
      <c r="D187" s="79" t="s">
        <v>2862</v>
      </c>
      <c r="E187" s="79" t="s">
        <v>5815</v>
      </c>
      <c r="F187" s="85">
        <v>5629</v>
      </c>
      <c r="G187" s="87">
        <v>1.9158063519684443E-4</v>
      </c>
      <c r="H187" s="79">
        <v>7</v>
      </c>
      <c r="I187" s="85">
        <v>5326749.666666667</v>
      </c>
      <c r="J187" s="85">
        <v>946.30479066737735</v>
      </c>
      <c r="K187" s="79">
        <v>7</v>
      </c>
    </row>
    <row r="188" spans="1:11">
      <c r="A188" s="79" t="s">
        <v>2334</v>
      </c>
      <c r="B188" s="79" t="s">
        <v>3818</v>
      </c>
      <c r="C188" s="79" t="s">
        <v>2684</v>
      </c>
      <c r="D188" s="79" t="s">
        <v>2863</v>
      </c>
      <c r="E188" s="79" t="s">
        <v>5816</v>
      </c>
      <c r="F188" s="85">
        <v>2732</v>
      </c>
      <c r="G188" s="87">
        <v>9.2982464977399003E-5</v>
      </c>
      <c r="H188" s="79">
        <v>5</v>
      </c>
      <c r="I188" s="85">
        <v>2845162.3333333335</v>
      </c>
      <c r="J188" s="85">
        <v>1041.4210590531968</v>
      </c>
      <c r="K188" s="79">
        <v>6</v>
      </c>
    </row>
    <row r="189" spans="1:11">
      <c r="A189" s="79" t="s">
        <v>2333</v>
      </c>
      <c r="B189" s="79" t="s">
        <v>3818</v>
      </c>
      <c r="C189" s="79" t="s">
        <v>2684</v>
      </c>
      <c r="D189" s="79" t="s">
        <v>2864</v>
      </c>
      <c r="E189" s="79" t="s">
        <v>5817</v>
      </c>
      <c r="F189" s="85">
        <v>977</v>
      </c>
      <c r="G189" s="87">
        <v>3.3251781948359745E-5</v>
      </c>
      <c r="H189" s="79">
        <v>2</v>
      </c>
      <c r="I189" s="85">
        <v>5195804.333333333</v>
      </c>
      <c r="J189" s="85">
        <v>5318.1211190719887</v>
      </c>
      <c r="K189" s="79">
        <v>1</v>
      </c>
    </row>
    <row r="190" spans="1:11">
      <c r="A190" s="79" t="s">
        <v>2332</v>
      </c>
      <c r="B190" s="79" t="s">
        <v>3818</v>
      </c>
      <c r="C190" s="79" t="s">
        <v>2651</v>
      </c>
      <c r="D190" s="79" t="s">
        <v>2865</v>
      </c>
      <c r="E190" s="79" t="s">
        <v>5818</v>
      </c>
      <c r="F190" s="85">
        <v>1203</v>
      </c>
      <c r="G190" s="87">
        <v>4.094359640110212E-5</v>
      </c>
      <c r="H190" s="79">
        <v>2</v>
      </c>
      <c r="I190" s="85">
        <v>5747054</v>
      </c>
      <c r="J190" s="85">
        <v>4777.2684954280967</v>
      </c>
      <c r="K190" s="79">
        <v>1</v>
      </c>
    </row>
    <row r="191" spans="1:11">
      <c r="A191" s="79" t="s">
        <v>2331</v>
      </c>
      <c r="B191" s="79" t="s">
        <v>3818</v>
      </c>
      <c r="C191" s="79" t="s">
        <v>2651</v>
      </c>
      <c r="D191" s="79" t="s">
        <v>2866</v>
      </c>
      <c r="E191" s="79" t="s">
        <v>5819</v>
      </c>
      <c r="F191" s="85">
        <v>656</v>
      </c>
      <c r="G191" s="87">
        <v>2.2326682659287608E-5</v>
      </c>
      <c r="H191" s="79">
        <v>1</v>
      </c>
      <c r="I191" s="85">
        <v>1038593.6666666666</v>
      </c>
      <c r="J191" s="85">
        <v>1583.2220528455284</v>
      </c>
      <c r="K191" s="79">
        <v>5</v>
      </c>
    </row>
    <row r="192" spans="1:11">
      <c r="A192" s="79" t="s">
        <v>2330</v>
      </c>
      <c r="B192" s="79" t="s">
        <v>3818</v>
      </c>
      <c r="C192" s="79" t="s">
        <v>2651</v>
      </c>
      <c r="D192" s="79" t="s">
        <v>2867</v>
      </c>
      <c r="E192" s="79" t="s">
        <v>5820</v>
      </c>
      <c r="F192" s="85">
        <v>300</v>
      </c>
      <c r="G192" s="87">
        <v>1.0210373167357138E-5</v>
      </c>
      <c r="H192" s="79">
        <v>1</v>
      </c>
      <c r="I192" s="85">
        <v>349459.33333333331</v>
      </c>
      <c r="J192" s="85">
        <v>1164.8644444444444</v>
      </c>
      <c r="K192" s="79">
        <v>6</v>
      </c>
    </row>
    <row r="193" spans="1:11">
      <c r="A193" s="79" t="s">
        <v>2329</v>
      </c>
      <c r="B193" s="79" t="s">
        <v>3818</v>
      </c>
      <c r="C193" s="79" t="s">
        <v>2651</v>
      </c>
      <c r="D193" s="79" t="s">
        <v>2868</v>
      </c>
      <c r="E193" s="79" t="s">
        <v>5820</v>
      </c>
      <c r="F193" s="85">
        <v>472</v>
      </c>
      <c r="G193" s="87">
        <v>1.6064320449975231E-5</v>
      </c>
      <c r="H193" s="79">
        <v>1</v>
      </c>
      <c r="I193" s="85">
        <v>961350.33333333337</v>
      </c>
      <c r="J193" s="85">
        <v>2036.7591807909605</v>
      </c>
      <c r="K193" s="79">
        <v>4</v>
      </c>
    </row>
    <row r="194" spans="1:11">
      <c r="A194" s="79" t="s">
        <v>2328</v>
      </c>
      <c r="B194" s="79" t="s">
        <v>3818</v>
      </c>
      <c r="C194" s="79" t="s">
        <v>2651</v>
      </c>
      <c r="D194" s="79" t="s">
        <v>917</v>
      </c>
      <c r="E194" s="79" t="s">
        <v>5821</v>
      </c>
      <c r="F194" s="85">
        <v>1421</v>
      </c>
      <c r="G194" s="87">
        <v>4.8363134236048307E-5</v>
      </c>
      <c r="H194" s="79">
        <v>3</v>
      </c>
      <c r="I194" s="85">
        <v>8114904.666666667</v>
      </c>
      <c r="J194" s="85">
        <v>5710.6999765423416</v>
      </c>
      <c r="K194" s="79">
        <v>1</v>
      </c>
    </row>
    <row r="195" spans="1:11">
      <c r="A195" s="79" t="s">
        <v>2327</v>
      </c>
      <c r="B195" s="79" t="s">
        <v>3818</v>
      </c>
      <c r="C195" s="79" t="s">
        <v>2651</v>
      </c>
      <c r="D195" s="79" t="s">
        <v>2869</v>
      </c>
      <c r="E195" s="79" t="s">
        <v>5821</v>
      </c>
      <c r="F195" s="85">
        <v>1219</v>
      </c>
      <c r="G195" s="87">
        <v>4.1488149636694501E-5</v>
      </c>
      <c r="H195" s="79">
        <v>2</v>
      </c>
      <c r="I195" s="85">
        <v>1013639.6666666666</v>
      </c>
      <c r="J195" s="85">
        <v>831.53377085042382</v>
      </c>
      <c r="K195" s="79">
        <v>7</v>
      </c>
    </row>
    <row r="196" spans="1:11">
      <c r="A196" s="79" t="s">
        <v>2326</v>
      </c>
      <c r="B196" s="79" t="s">
        <v>3818</v>
      </c>
      <c r="C196" s="79" t="s">
        <v>2651</v>
      </c>
      <c r="D196" s="79" t="s">
        <v>2870</v>
      </c>
      <c r="E196" s="79" t="s">
        <v>5822</v>
      </c>
      <c r="F196" s="85">
        <v>279</v>
      </c>
      <c r="G196" s="87">
        <v>9.4956470456421379E-6</v>
      </c>
      <c r="H196" s="79">
        <v>1</v>
      </c>
      <c r="I196" s="85">
        <v>1435637.3333333333</v>
      </c>
      <c r="J196" s="85">
        <v>5145.6535244922343</v>
      </c>
      <c r="K196" s="79">
        <v>1</v>
      </c>
    </row>
    <row r="197" spans="1:11">
      <c r="A197" s="79" t="s">
        <v>2325</v>
      </c>
      <c r="B197" s="79" t="s">
        <v>3818</v>
      </c>
      <c r="C197" s="79" t="s">
        <v>2651</v>
      </c>
      <c r="D197" s="79" t="s">
        <v>2871</v>
      </c>
      <c r="E197" s="79" t="s">
        <v>5823</v>
      </c>
      <c r="F197" s="85">
        <v>438</v>
      </c>
      <c r="G197" s="87">
        <v>1.4907144824341421E-5</v>
      </c>
      <c r="H197" s="79">
        <v>1</v>
      </c>
      <c r="I197" s="85">
        <v>601019.33333333337</v>
      </c>
      <c r="J197" s="85">
        <v>1372.1902587519028</v>
      </c>
      <c r="K197" s="79">
        <v>5</v>
      </c>
    </row>
    <row r="198" spans="1:11">
      <c r="A198" s="79" t="s">
        <v>2324</v>
      </c>
      <c r="B198" s="79" t="s">
        <v>3818</v>
      </c>
      <c r="C198" s="79" t="s">
        <v>2651</v>
      </c>
      <c r="D198" s="79" t="s">
        <v>2872</v>
      </c>
      <c r="E198" s="79" t="s">
        <v>5823</v>
      </c>
      <c r="F198" s="85">
        <v>622</v>
      </c>
      <c r="G198" s="87">
        <v>2.1169507033653798E-5</v>
      </c>
      <c r="H198" s="79">
        <v>1</v>
      </c>
      <c r="I198" s="85">
        <v>1750644</v>
      </c>
      <c r="J198" s="85">
        <v>2814.5401929260452</v>
      </c>
      <c r="K198" s="79">
        <v>2</v>
      </c>
    </row>
    <row r="199" spans="1:11">
      <c r="A199" s="79" t="s">
        <v>2323</v>
      </c>
      <c r="B199" s="79" t="s">
        <v>3818</v>
      </c>
      <c r="C199" s="79" t="s">
        <v>2651</v>
      </c>
      <c r="D199" s="79" t="s">
        <v>2873</v>
      </c>
      <c r="E199" s="79" t="s">
        <v>5823</v>
      </c>
      <c r="F199" s="85">
        <v>429</v>
      </c>
      <c r="G199" s="87">
        <v>1.4600833629320707E-5</v>
      </c>
      <c r="H199" s="79">
        <v>1</v>
      </c>
      <c r="I199" s="85">
        <v>449978</v>
      </c>
      <c r="J199" s="85">
        <v>1048.899766899767</v>
      </c>
      <c r="K199" s="79">
        <v>6</v>
      </c>
    </row>
    <row r="200" spans="1:11">
      <c r="A200" s="79" t="s">
        <v>2322</v>
      </c>
      <c r="B200" s="79" t="s">
        <v>3818</v>
      </c>
      <c r="C200" s="79" t="s">
        <v>2575</v>
      </c>
      <c r="D200" s="79" t="s">
        <v>345</v>
      </c>
      <c r="E200" s="79" t="s">
        <v>5824</v>
      </c>
      <c r="F200" s="85">
        <v>2445</v>
      </c>
      <c r="G200" s="87">
        <v>8.3214541313960676E-5</v>
      </c>
      <c r="H200" s="79">
        <v>4</v>
      </c>
      <c r="I200" s="85">
        <v>4869248.333333333</v>
      </c>
      <c r="J200" s="85">
        <v>1991.5126107702793</v>
      </c>
      <c r="K200" s="79">
        <v>4</v>
      </c>
    </row>
    <row r="201" spans="1:11">
      <c r="A201" s="79" t="s">
        <v>2321</v>
      </c>
      <c r="B201" s="79" t="s">
        <v>3818</v>
      </c>
      <c r="C201" s="79" t="s">
        <v>2575</v>
      </c>
      <c r="D201" s="79" t="s">
        <v>2792</v>
      </c>
      <c r="E201" s="79" t="s">
        <v>5825</v>
      </c>
      <c r="F201" s="85">
        <v>986</v>
      </c>
      <c r="G201" s="87">
        <v>3.3558093143380459E-5</v>
      </c>
      <c r="H201" s="79">
        <v>2</v>
      </c>
      <c r="I201" s="85">
        <v>1235370</v>
      </c>
      <c r="J201" s="85">
        <v>1252.9107505070995</v>
      </c>
      <c r="K201" s="79">
        <v>6</v>
      </c>
    </row>
    <row r="202" spans="1:11">
      <c r="A202" s="79" t="s">
        <v>2320</v>
      </c>
      <c r="B202" s="79" t="s">
        <v>3818</v>
      </c>
      <c r="C202" s="79" t="s">
        <v>2575</v>
      </c>
      <c r="D202" s="79" t="s">
        <v>2875</v>
      </c>
      <c r="E202" s="79" t="s">
        <v>5826</v>
      </c>
      <c r="F202" s="85">
        <v>7391</v>
      </c>
      <c r="G202" s="87">
        <v>2.5154956026645535E-4</v>
      </c>
      <c r="H202" s="79">
        <v>7</v>
      </c>
      <c r="I202" s="85">
        <v>11238027</v>
      </c>
      <c r="J202" s="85">
        <v>1520.5015559464214</v>
      </c>
      <c r="K202" s="79">
        <v>5</v>
      </c>
    </row>
    <row r="203" spans="1:11">
      <c r="A203" s="79" t="s">
        <v>2319</v>
      </c>
      <c r="B203" s="79" t="s">
        <v>3818</v>
      </c>
      <c r="C203" s="79" t="s">
        <v>2575</v>
      </c>
      <c r="D203" s="79" t="s">
        <v>2876</v>
      </c>
      <c r="E203" s="79" t="s">
        <v>5827</v>
      </c>
      <c r="F203" s="85">
        <v>523</v>
      </c>
      <c r="G203" s="87">
        <v>1.7800083888425942E-5</v>
      </c>
      <c r="H203" s="79">
        <v>1</v>
      </c>
      <c r="I203" s="85">
        <v>1287718.6666666667</v>
      </c>
      <c r="J203" s="85">
        <v>2462.177182919057</v>
      </c>
      <c r="K203" s="79">
        <v>3</v>
      </c>
    </row>
    <row r="204" spans="1:11">
      <c r="A204" s="79" t="s">
        <v>2318</v>
      </c>
      <c r="B204" s="79" t="s">
        <v>3818</v>
      </c>
      <c r="C204" s="79" t="s">
        <v>2575</v>
      </c>
      <c r="D204" s="79" t="s">
        <v>2877</v>
      </c>
      <c r="E204" s="79" t="s">
        <v>5827</v>
      </c>
      <c r="F204" s="85">
        <v>1001</v>
      </c>
      <c r="G204" s="87">
        <v>3.4068611801748314E-5</v>
      </c>
      <c r="H204" s="79">
        <v>2</v>
      </c>
      <c r="I204" s="85">
        <v>758009.66666666663</v>
      </c>
      <c r="J204" s="85">
        <v>757.25241425241427</v>
      </c>
      <c r="K204" s="79">
        <v>8</v>
      </c>
    </row>
    <row r="205" spans="1:11">
      <c r="A205" s="79" t="s">
        <v>2317</v>
      </c>
      <c r="B205" s="79" t="s">
        <v>3818</v>
      </c>
      <c r="C205" s="79" t="s">
        <v>2575</v>
      </c>
      <c r="D205" s="79" t="s">
        <v>2878</v>
      </c>
      <c r="E205" s="79" t="s">
        <v>5828</v>
      </c>
      <c r="F205" s="85">
        <v>505</v>
      </c>
      <c r="G205" s="87">
        <v>1.7187461498384514E-5</v>
      </c>
      <c r="H205" s="79">
        <v>1</v>
      </c>
      <c r="I205" s="85">
        <v>759728.66666666663</v>
      </c>
      <c r="J205" s="85">
        <v>1504.413201320132</v>
      </c>
      <c r="K205" s="79">
        <v>5</v>
      </c>
    </row>
    <row r="206" spans="1:11">
      <c r="A206" s="79" t="s">
        <v>2316</v>
      </c>
      <c r="B206" s="79" t="s">
        <v>3818</v>
      </c>
      <c r="C206" s="79" t="s">
        <v>2575</v>
      </c>
      <c r="D206" s="79" t="s">
        <v>2879</v>
      </c>
      <c r="E206" s="79" t="s">
        <v>5829</v>
      </c>
      <c r="F206" s="85">
        <v>597</v>
      </c>
      <c r="G206" s="87">
        <v>2.0318642603040703E-5</v>
      </c>
      <c r="H206" s="79">
        <v>1</v>
      </c>
      <c r="I206" s="85">
        <v>1546183.3333333333</v>
      </c>
      <c r="J206" s="85">
        <v>2589.9218313791175</v>
      </c>
      <c r="K206" s="79">
        <v>3</v>
      </c>
    </row>
    <row r="207" spans="1:11">
      <c r="A207" s="79" t="s">
        <v>2315</v>
      </c>
      <c r="B207" s="79" t="s">
        <v>3818</v>
      </c>
      <c r="C207" s="79" t="s">
        <v>2575</v>
      </c>
      <c r="D207" s="79" t="s">
        <v>2874</v>
      </c>
      <c r="E207" s="79" t="s">
        <v>5830</v>
      </c>
      <c r="F207" s="85">
        <v>2364</v>
      </c>
      <c r="G207" s="87">
        <v>8.0457740558774249E-5</v>
      </c>
      <c r="H207" s="79">
        <v>4</v>
      </c>
      <c r="I207" s="85">
        <v>6021735.666666667</v>
      </c>
      <c r="J207" s="85">
        <v>2547.2655104342921</v>
      </c>
      <c r="K207" s="79">
        <v>3</v>
      </c>
    </row>
    <row r="208" spans="1:11">
      <c r="A208" s="79" t="s">
        <v>2314</v>
      </c>
      <c r="B208" s="79" t="s">
        <v>3818</v>
      </c>
      <c r="C208" s="79" t="s">
        <v>2575</v>
      </c>
      <c r="D208" s="79" t="s">
        <v>2880</v>
      </c>
      <c r="E208" s="79" t="s">
        <v>5830</v>
      </c>
      <c r="F208" s="85">
        <v>3980</v>
      </c>
      <c r="G208" s="87">
        <v>1.3545761735360469E-4</v>
      </c>
      <c r="H208" s="79">
        <v>6</v>
      </c>
      <c r="I208" s="85">
        <v>14899256.333333334</v>
      </c>
      <c r="J208" s="85">
        <v>3743.5317420435513</v>
      </c>
      <c r="K208" s="79">
        <v>2</v>
      </c>
    </row>
    <row r="209" spans="1:11">
      <c r="A209" s="79" t="s">
        <v>2313</v>
      </c>
      <c r="B209" s="79" t="s">
        <v>3818</v>
      </c>
      <c r="C209" s="79" t="s">
        <v>2575</v>
      </c>
      <c r="D209" s="79" t="s">
        <v>275</v>
      </c>
      <c r="E209" s="79" t="s">
        <v>5831</v>
      </c>
      <c r="F209" s="85">
        <v>1026</v>
      </c>
      <c r="G209" s="87">
        <v>3.491947623236141E-5</v>
      </c>
      <c r="H209" s="79">
        <v>2</v>
      </c>
      <c r="I209" s="85">
        <v>1801855.3333333333</v>
      </c>
      <c r="J209" s="85">
        <v>1756.1942820012994</v>
      </c>
      <c r="K209" s="79">
        <v>4</v>
      </c>
    </row>
    <row r="210" spans="1:11">
      <c r="A210" s="79" t="s">
        <v>2312</v>
      </c>
      <c r="B210" s="79" t="s">
        <v>3818</v>
      </c>
      <c r="C210" s="79" t="s">
        <v>2575</v>
      </c>
      <c r="D210" s="79" t="s">
        <v>2881</v>
      </c>
      <c r="E210" s="79" t="s">
        <v>5832</v>
      </c>
      <c r="F210" s="85">
        <v>2673</v>
      </c>
      <c r="G210" s="87">
        <v>9.0974424921152098E-5</v>
      </c>
      <c r="H210" s="79">
        <v>5</v>
      </c>
      <c r="I210" s="85">
        <v>1054569.6666666667</v>
      </c>
      <c r="J210" s="85">
        <v>394.52662426736504</v>
      </c>
      <c r="K210" s="79">
        <v>9</v>
      </c>
    </row>
    <row r="211" spans="1:11">
      <c r="A211" s="79" t="s">
        <v>2311</v>
      </c>
      <c r="B211" s="79" t="s">
        <v>3818</v>
      </c>
      <c r="C211" s="79" t="s">
        <v>2659</v>
      </c>
      <c r="D211" s="79" t="s">
        <v>2882</v>
      </c>
      <c r="E211" s="79" t="s">
        <v>5833</v>
      </c>
      <c r="F211" s="85">
        <v>13834</v>
      </c>
      <c r="G211" s="87">
        <v>4.7083434132406211E-4</v>
      </c>
      <c r="H211" s="79">
        <v>9</v>
      </c>
      <c r="I211" s="85">
        <v>10597294</v>
      </c>
      <c r="J211" s="85">
        <v>766.03252855284086</v>
      </c>
      <c r="K211" s="79">
        <v>8</v>
      </c>
    </row>
    <row r="212" spans="1:11">
      <c r="A212" s="79" t="s">
        <v>2310</v>
      </c>
      <c r="B212" s="79" t="s">
        <v>3818</v>
      </c>
      <c r="C212" s="79" t="s">
        <v>2659</v>
      </c>
      <c r="D212" s="79" t="s">
        <v>2883</v>
      </c>
      <c r="E212" s="79" t="s">
        <v>5834</v>
      </c>
      <c r="F212" s="85">
        <v>2954</v>
      </c>
      <c r="G212" s="87">
        <v>1.0053814112124328E-4</v>
      </c>
      <c r="H212" s="79">
        <v>5</v>
      </c>
      <c r="I212" s="85">
        <v>9197269.666666666</v>
      </c>
      <c r="J212" s="85">
        <v>3113.496840442338</v>
      </c>
      <c r="K212" s="79">
        <v>2</v>
      </c>
    </row>
    <row r="213" spans="1:11">
      <c r="A213" s="79" t="s">
        <v>2309</v>
      </c>
      <c r="B213" s="79" t="s">
        <v>3818</v>
      </c>
      <c r="C213" s="79" t="s">
        <v>2659</v>
      </c>
      <c r="D213" s="79" t="s">
        <v>2884</v>
      </c>
      <c r="E213" s="79" t="s">
        <v>5835</v>
      </c>
      <c r="F213" s="85">
        <v>5806</v>
      </c>
      <c r="G213" s="87">
        <v>1.9760475536558515E-4</v>
      </c>
      <c r="H213" s="79">
        <v>7</v>
      </c>
      <c r="I213" s="85">
        <v>8762079.666666666</v>
      </c>
      <c r="J213" s="85">
        <v>1509.1422092088642</v>
      </c>
      <c r="K213" s="79">
        <v>5</v>
      </c>
    </row>
    <row r="214" spans="1:11">
      <c r="A214" s="79" t="s">
        <v>2308</v>
      </c>
      <c r="B214" s="79" t="s">
        <v>3818</v>
      </c>
      <c r="C214" s="79" t="s">
        <v>2659</v>
      </c>
      <c r="D214" s="79" t="s">
        <v>2885</v>
      </c>
      <c r="E214" s="79" t="s">
        <v>5836</v>
      </c>
      <c r="F214" s="85">
        <v>2200</v>
      </c>
      <c r="G214" s="87">
        <v>7.487606989395234E-5</v>
      </c>
      <c r="H214" s="79">
        <v>4</v>
      </c>
      <c r="I214" s="85">
        <v>3667532.3333333335</v>
      </c>
      <c r="J214" s="85">
        <v>1667.0601515151516</v>
      </c>
      <c r="K214" s="79">
        <v>4</v>
      </c>
    </row>
    <row r="215" spans="1:11">
      <c r="A215" s="79" t="s">
        <v>2307</v>
      </c>
      <c r="B215" s="79" t="s">
        <v>3818</v>
      </c>
      <c r="C215" s="79" t="s">
        <v>2673</v>
      </c>
      <c r="D215" s="79" t="s">
        <v>2886</v>
      </c>
      <c r="E215" s="79" t="s">
        <v>5837</v>
      </c>
      <c r="F215" s="85">
        <v>4406</v>
      </c>
      <c r="G215" s="87">
        <v>1.4995634725125181E-4</v>
      </c>
      <c r="H215" s="79">
        <v>6</v>
      </c>
      <c r="I215" s="85">
        <v>5839341.666666667</v>
      </c>
      <c r="J215" s="85">
        <v>1325.3158571644728</v>
      </c>
      <c r="K215" s="79">
        <v>5</v>
      </c>
    </row>
    <row r="216" spans="1:11">
      <c r="A216" s="79" t="s">
        <v>2306</v>
      </c>
      <c r="B216" s="79" t="s">
        <v>3818</v>
      </c>
      <c r="C216" s="79" t="s">
        <v>2673</v>
      </c>
      <c r="D216" s="79" t="s">
        <v>2887</v>
      </c>
      <c r="E216" s="79" t="s">
        <v>5838</v>
      </c>
      <c r="F216" s="85">
        <v>3907</v>
      </c>
      <c r="G216" s="87">
        <v>1.3297309321621447E-4</v>
      </c>
      <c r="H216" s="79">
        <v>6</v>
      </c>
      <c r="I216" s="85">
        <v>2471695.3333333335</v>
      </c>
      <c r="J216" s="85">
        <v>632.63253988567533</v>
      </c>
      <c r="K216" s="79">
        <v>8</v>
      </c>
    </row>
    <row r="217" spans="1:11">
      <c r="A217" s="79" t="s">
        <v>2305</v>
      </c>
      <c r="B217" s="79" t="s">
        <v>3818</v>
      </c>
      <c r="C217" s="79" t="s">
        <v>2673</v>
      </c>
      <c r="D217" s="79" t="s">
        <v>2888</v>
      </c>
      <c r="E217" s="79" t="s">
        <v>5839</v>
      </c>
      <c r="F217" s="85">
        <v>409</v>
      </c>
      <c r="G217" s="87">
        <v>1.392014208483023E-5</v>
      </c>
      <c r="H217" s="79">
        <v>1</v>
      </c>
      <c r="I217" s="85">
        <v>2747778</v>
      </c>
      <c r="J217" s="85">
        <v>6718.2836185819069</v>
      </c>
      <c r="K217" s="79">
        <v>1</v>
      </c>
    </row>
    <row r="218" spans="1:11">
      <c r="A218" s="79" t="s">
        <v>2304</v>
      </c>
      <c r="B218" s="79" t="s">
        <v>3818</v>
      </c>
      <c r="C218" s="79" t="s">
        <v>2673</v>
      </c>
      <c r="D218" s="79" t="s">
        <v>2889</v>
      </c>
      <c r="E218" s="79" t="s">
        <v>5840</v>
      </c>
      <c r="F218" s="85">
        <v>620</v>
      </c>
      <c r="G218" s="87">
        <v>2.1101437879204752E-5</v>
      </c>
      <c r="H218" s="79">
        <v>1</v>
      </c>
      <c r="I218" s="85">
        <v>1865339.3333333333</v>
      </c>
      <c r="J218" s="85">
        <v>3008.6118279569891</v>
      </c>
      <c r="K218" s="79">
        <v>2</v>
      </c>
    </row>
    <row r="219" spans="1:11">
      <c r="A219" s="79" t="s">
        <v>2303</v>
      </c>
      <c r="B219" s="79" t="s">
        <v>3818</v>
      </c>
      <c r="C219" s="79" t="s">
        <v>2673</v>
      </c>
      <c r="D219" s="79" t="s">
        <v>2890</v>
      </c>
      <c r="E219" s="79" t="s">
        <v>5841</v>
      </c>
      <c r="F219" s="85">
        <v>912</v>
      </c>
      <c r="G219" s="87">
        <v>3.1039534428765699E-5</v>
      </c>
      <c r="H219" s="79">
        <v>2</v>
      </c>
      <c r="I219" s="85">
        <v>2065506</v>
      </c>
      <c r="J219" s="85">
        <v>2264.8092105263158</v>
      </c>
      <c r="K219" s="79">
        <v>3</v>
      </c>
    </row>
    <row r="220" spans="1:11">
      <c r="A220" s="79" t="s">
        <v>2302</v>
      </c>
      <c r="B220" s="79" t="s">
        <v>3818</v>
      </c>
      <c r="C220" s="79" t="s">
        <v>2673</v>
      </c>
      <c r="D220" s="79" t="s">
        <v>2891</v>
      </c>
      <c r="E220" s="79" t="s">
        <v>5842</v>
      </c>
      <c r="F220" s="85">
        <v>1608</v>
      </c>
      <c r="G220" s="87">
        <v>5.4727600177034258E-5</v>
      </c>
      <c r="H220" s="79">
        <v>3</v>
      </c>
      <c r="I220" s="85">
        <v>2561402.6666666665</v>
      </c>
      <c r="J220" s="85">
        <v>1592.9121061359867</v>
      </c>
      <c r="K220" s="79">
        <v>5</v>
      </c>
    </row>
    <row r="221" spans="1:11">
      <c r="A221" s="79" t="s">
        <v>2301</v>
      </c>
      <c r="B221" s="79" t="s">
        <v>3818</v>
      </c>
      <c r="C221" s="79" t="s">
        <v>2673</v>
      </c>
      <c r="D221" s="79" t="s">
        <v>2892</v>
      </c>
      <c r="E221" s="79" t="s">
        <v>5843</v>
      </c>
      <c r="F221" s="85">
        <v>923</v>
      </c>
      <c r="G221" s="87">
        <v>3.141391477823546E-5</v>
      </c>
      <c r="H221" s="79">
        <v>2</v>
      </c>
      <c r="I221" s="85">
        <v>1582709</v>
      </c>
      <c r="J221" s="85">
        <v>1714.7443120260023</v>
      </c>
      <c r="K221" s="79">
        <v>4</v>
      </c>
    </row>
    <row r="222" spans="1:11">
      <c r="A222" s="79" t="s">
        <v>2300</v>
      </c>
      <c r="B222" s="79" t="s">
        <v>3818</v>
      </c>
      <c r="C222" s="79" t="s">
        <v>2673</v>
      </c>
      <c r="D222" s="79" t="s">
        <v>2893</v>
      </c>
      <c r="E222" s="79" t="s">
        <v>5843</v>
      </c>
      <c r="F222" s="85">
        <v>1517</v>
      </c>
      <c r="G222" s="87">
        <v>5.1630453649602589E-5</v>
      </c>
      <c r="H222" s="79">
        <v>3</v>
      </c>
      <c r="I222" s="85">
        <v>2533755.6666666665</v>
      </c>
      <c r="J222" s="85">
        <v>1670.2410459239727</v>
      </c>
      <c r="K222" s="79">
        <v>4</v>
      </c>
    </row>
    <row r="223" spans="1:11">
      <c r="A223" s="79" t="s">
        <v>2299</v>
      </c>
      <c r="B223" s="79" t="s">
        <v>3818</v>
      </c>
      <c r="C223" s="79" t="s">
        <v>2673</v>
      </c>
      <c r="D223" s="79" t="s">
        <v>2894</v>
      </c>
      <c r="E223" s="79" t="s">
        <v>5844</v>
      </c>
      <c r="F223" s="85">
        <v>421</v>
      </c>
      <c r="G223" s="87">
        <v>1.4328557011524516E-5</v>
      </c>
      <c r="H223" s="79">
        <v>1</v>
      </c>
      <c r="I223" s="85">
        <v>1775404.6666666667</v>
      </c>
      <c r="J223" s="85">
        <v>4217.113222486144</v>
      </c>
      <c r="K223" s="79">
        <v>2</v>
      </c>
    </row>
    <row r="224" spans="1:11">
      <c r="A224" s="79" t="s">
        <v>2298</v>
      </c>
      <c r="B224" s="79" t="s">
        <v>3818</v>
      </c>
      <c r="C224" s="79" t="s">
        <v>2673</v>
      </c>
      <c r="D224" s="79" t="s">
        <v>2895</v>
      </c>
      <c r="E224" s="79" t="s">
        <v>5845</v>
      </c>
      <c r="F224" s="85">
        <v>2462</v>
      </c>
      <c r="G224" s="87">
        <v>8.3793129126777578E-5</v>
      </c>
      <c r="H224" s="79">
        <v>4</v>
      </c>
      <c r="I224" s="85">
        <v>10716157</v>
      </c>
      <c r="J224" s="85">
        <v>4352.6226645004062</v>
      </c>
      <c r="K224" s="79">
        <v>2</v>
      </c>
    </row>
    <row r="225" spans="1:11">
      <c r="A225" s="79" t="s">
        <v>2297</v>
      </c>
      <c r="B225" s="79" t="s">
        <v>3818</v>
      </c>
      <c r="C225" s="79" t="s">
        <v>2556</v>
      </c>
      <c r="D225" s="79" t="s">
        <v>2897</v>
      </c>
      <c r="E225" s="79" t="s">
        <v>5846</v>
      </c>
      <c r="F225" s="85">
        <v>206213</v>
      </c>
      <c r="G225" s="87">
        <v>7.0183722732007243E-3</v>
      </c>
      <c r="H225" s="79">
        <v>10</v>
      </c>
      <c r="I225" s="85">
        <v>60653634.666666664</v>
      </c>
      <c r="J225" s="85">
        <v>294.130994004581</v>
      </c>
      <c r="K225" s="79">
        <v>10</v>
      </c>
    </row>
    <row r="226" spans="1:11">
      <c r="A226" s="79" t="s">
        <v>2296</v>
      </c>
      <c r="B226" s="79" t="s">
        <v>3818</v>
      </c>
      <c r="C226" s="79" t="s">
        <v>2556</v>
      </c>
      <c r="D226" s="79" t="s">
        <v>2898</v>
      </c>
      <c r="E226" s="79" t="s">
        <v>5847</v>
      </c>
      <c r="F226" s="85">
        <v>4420</v>
      </c>
      <c r="G226" s="87">
        <v>1.5043283133239516E-4</v>
      </c>
      <c r="H226" s="79">
        <v>6</v>
      </c>
      <c r="I226" s="85">
        <v>4801997.666666667</v>
      </c>
      <c r="J226" s="85">
        <v>1086.4248114630468</v>
      </c>
      <c r="K226" s="79">
        <v>6</v>
      </c>
    </row>
    <row r="227" spans="1:11">
      <c r="A227" s="79" t="s">
        <v>2295</v>
      </c>
      <c r="B227" s="79" t="s">
        <v>3818</v>
      </c>
      <c r="C227" s="79" t="s">
        <v>2556</v>
      </c>
      <c r="D227" s="79" t="s">
        <v>2899</v>
      </c>
      <c r="E227" s="79" t="s">
        <v>5848</v>
      </c>
      <c r="F227" s="85">
        <v>15979</v>
      </c>
      <c r="G227" s="87">
        <v>5.4383850947066568E-4</v>
      </c>
      <c r="H227" s="79">
        <v>9</v>
      </c>
      <c r="I227" s="85">
        <v>7542686.666666667</v>
      </c>
      <c r="J227" s="85">
        <v>472.03746584058246</v>
      </c>
      <c r="K227" s="79">
        <v>9</v>
      </c>
    </row>
    <row r="228" spans="1:11">
      <c r="A228" s="79" t="s">
        <v>2294</v>
      </c>
      <c r="B228" s="79" t="s">
        <v>3818</v>
      </c>
      <c r="C228" s="79" t="s">
        <v>2556</v>
      </c>
      <c r="D228" s="79" t="s">
        <v>2900</v>
      </c>
      <c r="E228" s="79" t="s">
        <v>5849</v>
      </c>
      <c r="F228" s="85">
        <v>3125</v>
      </c>
      <c r="G228" s="87">
        <v>1.0635805382663685E-4</v>
      </c>
      <c r="H228" s="79">
        <v>5</v>
      </c>
      <c r="I228" s="85">
        <v>4216805.333333333</v>
      </c>
      <c r="J228" s="85">
        <v>1349.3777066666667</v>
      </c>
      <c r="K228" s="79">
        <v>5</v>
      </c>
    </row>
    <row r="229" spans="1:11">
      <c r="A229" s="79" t="s">
        <v>2293</v>
      </c>
      <c r="B229" s="79" t="s">
        <v>3818</v>
      </c>
      <c r="C229" s="79" t="s">
        <v>2556</v>
      </c>
      <c r="D229" s="79" t="s">
        <v>2901</v>
      </c>
      <c r="E229" s="79" t="s">
        <v>5850</v>
      </c>
      <c r="F229" s="85">
        <v>8034</v>
      </c>
      <c r="G229" s="87">
        <v>2.7343379342182413E-4</v>
      </c>
      <c r="H229" s="79">
        <v>8</v>
      </c>
      <c r="I229" s="85">
        <v>14875394.666666666</v>
      </c>
      <c r="J229" s="85">
        <v>1851.5552236328936</v>
      </c>
      <c r="K229" s="79">
        <v>4</v>
      </c>
    </row>
    <row r="230" spans="1:11">
      <c r="A230" s="79" t="s">
        <v>2292</v>
      </c>
      <c r="B230" s="79" t="s">
        <v>3818</v>
      </c>
      <c r="C230" s="79" t="s">
        <v>2556</v>
      </c>
      <c r="D230" s="79" t="s">
        <v>2902</v>
      </c>
      <c r="E230" s="79" t="s">
        <v>5851</v>
      </c>
      <c r="F230" s="85">
        <v>14324</v>
      </c>
      <c r="G230" s="87">
        <v>4.8751128416407881E-4</v>
      </c>
      <c r="H230" s="79">
        <v>9</v>
      </c>
      <c r="I230" s="85">
        <v>9941792</v>
      </c>
      <c r="J230" s="85">
        <v>694.06534487573299</v>
      </c>
      <c r="K230" s="79">
        <v>8</v>
      </c>
    </row>
    <row r="231" spans="1:11">
      <c r="A231" s="79" t="s">
        <v>2291</v>
      </c>
      <c r="B231" s="79" t="s">
        <v>3818</v>
      </c>
      <c r="C231" s="79" t="s">
        <v>2556</v>
      </c>
      <c r="D231" s="79" t="s">
        <v>2903</v>
      </c>
      <c r="E231" s="79" t="s">
        <v>5852</v>
      </c>
      <c r="F231" s="85">
        <v>4770</v>
      </c>
      <c r="G231" s="87">
        <v>1.6234493336097849E-4</v>
      </c>
      <c r="H231" s="79">
        <v>6</v>
      </c>
      <c r="I231" s="85">
        <v>3681260.3333333335</v>
      </c>
      <c r="J231" s="85">
        <v>771.75269042627531</v>
      </c>
      <c r="K231" s="79">
        <v>7</v>
      </c>
    </row>
    <row r="232" spans="1:11">
      <c r="A232" s="79" t="s">
        <v>2290</v>
      </c>
      <c r="B232" s="79" t="s">
        <v>3818</v>
      </c>
      <c r="C232" s="79" t="s">
        <v>2556</v>
      </c>
      <c r="D232" s="79" t="s">
        <v>2896</v>
      </c>
      <c r="E232" s="79" t="s">
        <v>5852</v>
      </c>
      <c r="F232" s="85">
        <v>19621</v>
      </c>
      <c r="G232" s="87">
        <v>6.6779243972238129E-4</v>
      </c>
      <c r="H232" s="79">
        <v>9</v>
      </c>
      <c r="I232" s="85">
        <v>11323754</v>
      </c>
      <c r="J232" s="85">
        <v>577.12420365934463</v>
      </c>
      <c r="K232" s="79">
        <v>8</v>
      </c>
    </row>
    <row r="233" spans="1:11">
      <c r="A233" s="79" t="s">
        <v>2289</v>
      </c>
      <c r="B233" s="79" t="s">
        <v>3818</v>
      </c>
      <c r="C233" s="79" t="s">
        <v>2556</v>
      </c>
      <c r="D233" s="79" t="s">
        <v>2904</v>
      </c>
      <c r="E233" s="79" t="s">
        <v>5853</v>
      </c>
      <c r="F233" s="85">
        <v>159321</v>
      </c>
      <c r="G233" s="87">
        <v>5.4224228779883553E-3</v>
      </c>
      <c r="H233" s="79">
        <v>10</v>
      </c>
      <c r="I233" s="85">
        <v>41250536</v>
      </c>
      <c r="J233" s="85">
        <v>258.91461891401633</v>
      </c>
      <c r="K233" s="79">
        <v>10</v>
      </c>
    </row>
    <row r="234" spans="1:11">
      <c r="A234" s="79" t="s">
        <v>2288</v>
      </c>
      <c r="B234" s="79" t="s">
        <v>3818</v>
      </c>
      <c r="C234" s="79" t="s">
        <v>2672</v>
      </c>
      <c r="D234" s="79" t="s">
        <v>2905</v>
      </c>
      <c r="E234" s="79" t="s">
        <v>5854</v>
      </c>
      <c r="F234" s="85">
        <v>5411</v>
      </c>
      <c r="G234" s="87">
        <v>1.8416109736189823E-4</v>
      </c>
      <c r="H234" s="79">
        <v>7</v>
      </c>
      <c r="I234" s="85">
        <v>9667940.333333334</v>
      </c>
      <c r="J234" s="85">
        <v>1786.7197067701597</v>
      </c>
      <c r="K234" s="79">
        <v>4</v>
      </c>
    </row>
    <row r="235" spans="1:11">
      <c r="A235" s="79" t="s">
        <v>2287</v>
      </c>
      <c r="B235" s="79" t="s">
        <v>3818</v>
      </c>
      <c r="C235" s="79" t="s">
        <v>2672</v>
      </c>
      <c r="D235" s="79" t="s">
        <v>2906</v>
      </c>
      <c r="E235" s="79" t="s">
        <v>5855</v>
      </c>
      <c r="F235" s="85">
        <v>1612</v>
      </c>
      <c r="G235" s="87">
        <v>5.4863738485932351E-5</v>
      </c>
      <c r="H235" s="79">
        <v>3</v>
      </c>
      <c r="I235" s="85">
        <v>4819003.333333333</v>
      </c>
      <c r="J235" s="85">
        <v>2989.4561621174521</v>
      </c>
      <c r="K235" s="79">
        <v>2</v>
      </c>
    </row>
    <row r="236" spans="1:11">
      <c r="A236" s="79" t="s">
        <v>2286</v>
      </c>
      <c r="B236" s="79" t="s">
        <v>3818</v>
      </c>
      <c r="C236" s="79" t="s">
        <v>2672</v>
      </c>
      <c r="D236" s="79" t="s">
        <v>2907</v>
      </c>
      <c r="E236" s="79" t="s">
        <v>5856</v>
      </c>
      <c r="F236" s="85">
        <v>533</v>
      </c>
      <c r="G236" s="87">
        <v>1.814042966067118E-5</v>
      </c>
      <c r="H236" s="79">
        <v>1</v>
      </c>
      <c r="I236" s="85">
        <v>608440.66666666663</v>
      </c>
      <c r="J236" s="85">
        <v>1141.5397123202001</v>
      </c>
      <c r="K236" s="79">
        <v>6</v>
      </c>
    </row>
    <row r="237" spans="1:11">
      <c r="A237" s="79" t="s">
        <v>2285</v>
      </c>
      <c r="B237" s="79" t="s">
        <v>3818</v>
      </c>
      <c r="C237" s="79" t="s">
        <v>2672</v>
      </c>
      <c r="D237" s="79" t="s">
        <v>2908</v>
      </c>
      <c r="E237" s="79" t="s">
        <v>5857</v>
      </c>
      <c r="F237" s="85">
        <v>2739</v>
      </c>
      <c r="G237" s="87">
        <v>9.3220707017970664E-5</v>
      </c>
      <c r="H237" s="79">
        <v>5</v>
      </c>
      <c r="I237" s="85">
        <v>6511687.666666667</v>
      </c>
      <c r="J237" s="85">
        <v>2377.3960082755266</v>
      </c>
      <c r="K237" s="79">
        <v>3</v>
      </c>
    </row>
    <row r="238" spans="1:11">
      <c r="A238" s="79" t="s">
        <v>2284</v>
      </c>
      <c r="B238" s="79" t="s">
        <v>3818</v>
      </c>
      <c r="C238" s="79" t="s">
        <v>2672</v>
      </c>
      <c r="D238" s="79" t="s">
        <v>2909</v>
      </c>
      <c r="E238" s="79" t="s">
        <v>5858</v>
      </c>
      <c r="F238" s="85">
        <v>905</v>
      </c>
      <c r="G238" s="87">
        <v>3.0801292388194032E-5</v>
      </c>
      <c r="H238" s="79">
        <v>2</v>
      </c>
      <c r="I238" s="85">
        <v>5547838</v>
      </c>
      <c r="J238" s="85">
        <v>6130.2077348066296</v>
      </c>
      <c r="K238" s="79">
        <v>1</v>
      </c>
    </row>
    <row r="239" spans="1:11">
      <c r="A239" s="79" t="s">
        <v>2283</v>
      </c>
      <c r="B239" s="79" t="s">
        <v>3818</v>
      </c>
      <c r="C239" s="79" t="s">
        <v>2672</v>
      </c>
      <c r="D239" s="79" t="s">
        <v>2910</v>
      </c>
      <c r="E239" s="79" t="s">
        <v>5859</v>
      </c>
      <c r="F239" s="85">
        <v>3518</v>
      </c>
      <c r="G239" s="87">
        <v>1.197336426758747E-4</v>
      </c>
      <c r="H239" s="79">
        <v>5</v>
      </c>
      <c r="I239" s="85">
        <v>20330737.666666668</v>
      </c>
      <c r="J239" s="85">
        <v>5779.0613037710827</v>
      </c>
      <c r="K239" s="79">
        <v>1</v>
      </c>
    </row>
    <row r="240" spans="1:11">
      <c r="A240" s="79" t="s">
        <v>2282</v>
      </c>
      <c r="B240" s="79" t="s">
        <v>3818</v>
      </c>
      <c r="C240" s="79" t="s">
        <v>2672</v>
      </c>
      <c r="D240" s="79" t="s">
        <v>2911</v>
      </c>
      <c r="E240" s="79" t="s">
        <v>5860</v>
      </c>
      <c r="F240" s="85">
        <v>2306</v>
      </c>
      <c r="G240" s="87">
        <v>7.848373507975187E-5</v>
      </c>
      <c r="H240" s="79">
        <v>4</v>
      </c>
      <c r="I240" s="85">
        <v>2548597</v>
      </c>
      <c r="J240" s="85">
        <v>1105.2025151777971</v>
      </c>
      <c r="K240" s="79">
        <v>6</v>
      </c>
    </row>
    <row r="241" spans="1:11">
      <c r="A241" s="79" t="s">
        <v>2281</v>
      </c>
      <c r="B241" s="79" t="s">
        <v>3818</v>
      </c>
      <c r="C241" s="79" t="s">
        <v>2672</v>
      </c>
      <c r="D241" s="79" t="s">
        <v>2912</v>
      </c>
      <c r="E241" s="79" t="s">
        <v>5861</v>
      </c>
      <c r="F241" s="85">
        <v>2278</v>
      </c>
      <c r="G241" s="87">
        <v>7.7530766917465201E-5</v>
      </c>
      <c r="H241" s="79">
        <v>4</v>
      </c>
      <c r="I241" s="85">
        <v>5734014.333333333</v>
      </c>
      <c r="J241" s="85">
        <v>2517.1265730172663</v>
      </c>
      <c r="K241" s="79">
        <v>3</v>
      </c>
    </row>
    <row r="242" spans="1:11">
      <c r="A242" s="79" t="s">
        <v>2280</v>
      </c>
      <c r="B242" s="79" t="s">
        <v>3818</v>
      </c>
      <c r="C242" s="79" t="s">
        <v>2672</v>
      </c>
      <c r="D242" s="79" t="s">
        <v>2913</v>
      </c>
      <c r="E242" s="79" t="s">
        <v>5862</v>
      </c>
      <c r="F242" s="85">
        <v>6187</v>
      </c>
      <c r="G242" s="87">
        <v>2.1057192928812871E-4</v>
      </c>
      <c r="H242" s="79">
        <v>7</v>
      </c>
      <c r="I242" s="85">
        <v>9835367.666666666</v>
      </c>
      <c r="J242" s="85">
        <v>1589.6828295889229</v>
      </c>
      <c r="K242" s="79">
        <v>5</v>
      </c>
    </row>
    <row r="243" spans="1:11">
      <c r="A243" s="79" t="s">
        <v>2279</v>
      </c>
      <c r="B243" s="79" t="s">
        <v>3818</v>
      </c>
      <c r="C243" s="79" t="s">
        <v>2672</v>
      </c>
      <c r="D243" s="79" t="s">
        <v>2914</v>
      </c>
      <c r="E243" s="79" t="s">
        <v>5854</v>
      </c>
      <c r="F243" s="85">
        <v>1482</v>
      </c>
      <c r="G243" s="87">
        <v>5.0439243446744259E-5</v>
      </c>
      <c r="H243" s="79">
        <v>3</v>
      </c>
      <c r="I243" s="85">
        <v>1545343</v>
      </c>
      <c r="J243" s="85">
        <v>1042.7415654520917</v>
      </c>
      <c r="K243" s="79">
        <v>6</v>
      </c>
    </row>
    <row r="244" spans="1:11">
      <c r="A244" s="79" t="s">
        <v>2278</v>
      </c>
      <c r="B244" s="79" t="s">
        <v>3818</v>
      </c>
      <c r="C244" s="79" t="s">
        <v>2660</v>
      </c>
      <c r="D244" s="79" t="s">
        <v>2915</v>
      </c>
      <c r="E244" s="79" t="s">
        <v>5863</v>
      </c>
      <c r="F244" s="85">
        <v>20070</v>
      </c>
      <c r="G244" s="87">
        <v>6.8307396489619254E-4</v>
      </c>
      <c r="H244" s="79">
        <v>9</v>
      </c>
      <c r="I244" s="85">
        <v>13827600.666666666</v>
      </c>
      <c r="J244" s="85">
        <v>688.96864308254442</v>
      </c>
      <c r="K244" s="79">
        <v>8</v>
      </c>
    </row>
    <row r="245" spans="1:11">
      <c r="A245" s="79" t="s">
        <v>2277</v>
      </c>
      <c r="B245" s="79" t="s">
        <v>3818</v>
      </c>
      <c r="C245" s="79" t="s">
        <v>2660</v>
      </c>
      <c r="D245" s="79" t="s">
        <v>2916</v>
      </c>
      <c r="E245" s="79" t="s">
        <v>5864</v>
      </c>
      <c r="F245" s="85">
        <v>1674</v>
      </c>
      <c r="G245" s="87">
        <v>5.6973882273852824E-5</v>
      </c>
      <c r="H245" s="79">
        <v>3</v>
      </c>
      <c r="I245" s="85">
        <v>1640965.6666666667</v>
      </c>
      <c r="J245" s="85">
        <v>980.26622859418558</v>
      </c>
      <c r="K245" s="79">
        <v>7</v>
      </c>
    </row>
    <row r="246" spans="1:11">
      <c r="A246" s="79" t="s">
        <v>2276</v>
      </c>
      <c r="B246" s="79" t="s">
        <v>3818</v>
      </c>
      <c r="C246" s="79" t="s">
        <v>2660</v>
      </c>
      <c r="D246" s="79" t="s">
        <v>2917</v>
      </c>
      <c r="E246" s="79" t="s">
        <v>5865</v>
      </c>
      <c r="F246" s="85">
        <v>6336</v>
      </c>
      <c r="G246" s="87">
        <v>2.1564308129458276E-4</v>
      </c>
      <c r="H246" s="79">
        <v>7</v>
      </c>
      <c r="I246" s="85">
        <v>14031983.333333334</v>
      </c>
      <c r="J246" s="85">
        <v>2214.6438341750841</v>
      </c>
      <c r="K246" s="79">
        <v>3</v>
      </c>
    </row>
    <row r="247" spans="1:11">
      <c r="A247" s="79" t="s">
        <v>2275</v>
      </c>
      <c r="B247" s="79" t="s">
        <v>3818</v>
      </c>
      <c r="C247" s="79" t="s">
        <v>2660</v>
      </c>
      <c r="D247" s="79" t="s">
        <v>2918</v>
      </c>
      <c r="E247" s="79" t="s">
        <v>5865</v>
      </c>
      <c r="F247" s="85">
        <v>1343</v>
      </c>
      <c r="G247" s="87">
        <v>4.5708437212535453E-5</v>
      </c>
      <c r="H247" s="79">
        <v>3</v>
      </c>
      <c r="I247" s="85">
        <v>955473.66666666663</v>
      </c>
      <c r="J247" s="85">
        <v>711.44725738396619</v>
      </c>
      <c r="K247" s="79">
        <v>8</v>
      </c>
    </row>
    <row r="248" spans="1:11">
      <c r="A248" s="79" t="s">
        <v>2274</v>
      </c>
      <c r="B248" s="79" t="s">
        <v>3818</v>
      </c>
      <c r="C248" s="79" t="s">
        <v>2660</v>
      </c>
      <c r="D248" s="79" t="s">
        <v>2919</v>
      </c>
      <c r="E248" s="79" t="s">
        <v>5866</v>
      </c>
      <c r="F248" s="85">
        <v>11629</v>
      </c>
      <c r="G248" s="87">
        <v>3.9578809854398715E-4</v>
      </c>
      <c r="H248" s="79">
        <v>8</v>
      </c>
      <c r="I248" s="85">
        <v>10258732</v>
      </c>
      <c r="J248" s="85">
        <v>882.16802820534872</v>
      </c>
      <c r="K248" s="79">
        <v>7</v>
      </c>
    </row>
    <row r="249" spans="1:11">
      <c r="A249" s="79" t="s">
        <v>2273</v>
      </c>
      <c r="B249" s="79" t="s">
        <v>3818</v>
      </c>
      <c r="C249" s="79" t="s">
        <v>2660</v>
      </c>
      <c r="D249" s="79" t="s">
        <v>2920</v>
      </c>
      <c r="E249" s="79" t="s">
        <v>5867</v>
      </c>
      <c r="F249" s="85">
        <v>2657</v>
      </c>
      <c r="G249" s="87">
        <v>9.0429871685559709E-5</v>
      </c>
      <c r="H249" s="79">
        <v>5</v>
      </c>
      <c r="I249" s="85">
        <v>2379487</v>
      </c>
      <c r="J249" s="85">
        <v>895.55400828001507</v>
      </c>
      <c r="K249" s="79">
        <v>7</v>
      </c>
    </row>
    <row r="250" spans="1:11">
      <c r="A250" s="79" t="s">
        <v>2272</v>
      </c>
      <c r="B250" s="79" t="s">
        <v>3818</v>
      </c>
      <c r="C250" s="79" t="s">
        <v>2660</v>
      </c>
      <c r="D250" s="79" t="s">
        <v>2921</v>
      </c>
      <c r="E250" s="79" t="s">
        <v>5868</v>
      </c>
      <c r="F250" s="85">
        <v>1840</v>
      </c>
      <c r="G250" s="87">
        <v>6.2623622093123773E-5</v>
      </c>
      <c r="H250" s="79">
        <v>3</v>
      </c>
      <c r="I250" s="85">
        <v>3279356.6666666665</v>
      </c>
      <c r="J250" s="85">
        <v>1782.2590579710145</v>
      </c>
      <c r="K250" s="79">
        <v>4</v>
      </c>
    </row>
    <row r="251" spans="1:11">
      <c r="A251" s="79" t="s">
        <v>2271</v>
      </c>
      <c r="B251" s="79" t="s">
        <v>3818</v>
      </c>
      <c r="C251" s="79" t="s">
        <v>2660</v>
      </c>
      <c r="D251" s="79" t="s">
        <v>2922</v>
      </c>
      <c r="E251" s="79" t="s">
        <v>5869</v>
      </c>
      <c r="F251" s="85">
        <v>5292</v>
      </c>
      <c r="G251" s="87">
        <v>1.8011098267217991E-4</v>
      </c>
      <c r="H251" s="79">
        <v>6</v>
      </c>
      <c r="I251" s="85">
        <v>10548568.666666666</v>
      </c>
      <c r="J251" s="85">
        <v>1993.3047367094985</v>
      </c>
      <c r="K251" s="79">
        <v>4</v>
      </c>
    </row>
    <row r="252" spans="1:11">
      <c r="A252" s="79" t="s">
        <v>2270</v>
      </c>
      <c r="B252" s="79" t="s">
        <v>2563</v>
      </c>
      <c r="C252" s="79" t="s">
        <v>2584</v>
      </c>
      <c r="D252" s="79" t="s">
        <v>2923</v>
      </c>
      <c r="E252" s="79" t="s">
        <v>5870</v>
      </c>
      <c r="F252" s="85">
        <v>69028</v>
      </c>
      <c r="G252" s="87">
        <v>2.3493387966544285E-3</v>
      </c>
      <c r="H252" s="79">
        <v>10</v>
      </c>
      <c r="I252" s="85">
        <v>34495209.333333336</v>
      </c>
      <c r="J252" s="85">
        <v>499.72778196287499</v>
      </c>
      <c r="K252" s="79">
        <v>9</v>
      </c>
    </row>
    <row r="253" spans="1:11">
      <c r="A253" s="79" t="s">
        <v>2269</v>
      </c>
      <c r="B253" s="79" t="s">
        <v>2563</v>
      </c>
      <c r="C253" s="79" t="s">
        <v>2584</v>
      </c>
      <c r="D253" s="79" t="s">
        <v>2924</v>
      </c>
      <c r="E253" s="79" t="s">
        <v>5871</v>
      </c>
      <c r="F253" s="85">
        <v>1339</v>
      </c>
      <c r="G253" s="87">
        <v>4.5572298903637359E-5</v>
      </c>
      <c r="H253" s="79">
        <v>3</v>
      </c>
      <c r="I253" s="85">
        <v>767542.33333333337</v>
      </c>
      <c r="J253" s="85">
        <v>573.22056260891213</v>
      </c>
      <c r="K253" s="79">
        <v>8</v>
      </c>
    </row>
    <row r="254" spans="1:11">
      <c r="A254" s="79" t="s">
        <v>2268</v>
      </c>
      <c r="B254" s="79" t="s">
        <v>2563</v>
      </c>
      <c r="C254" s="79" t="s">
        <v>2584</v>
      </c>
      <c r="D254" s="79" t="s">
        <v>2925</v>
      </c>
      <c r="E254" s="79" t="s">
        <v>5872</v>
      </c>
      <c r="F254" s="85">
        <v>1866</v>
      </c>
      <c r="G254" s="87">
        <v>6.3508521100961388E-5</v>
      </c>
      <c r="H254" s="79">
        <v>4</v>
      </c>
      <c r="I254" s="85">
        <v>13118894.333333334</v>
      </c>
      <c r="J254" s="85">
        <v>7030.4899964272954</v>
      </c>
      <c r="K254" s="79">
        <v>1</v>
      </c>
    </row>
    <row r="255" spans="1:11">
      <c r="A255" s="79" t="s">
        <v>2267</v>
      </c>
      <c r="B255" s="79" t="s">
        <v>2563</v>
      </c>
      <c r="C255" s="79" t="s">
        <v>2584</v>
      </c>
      <c r="D255" s="79" t="s">
        <v>2926</v>
      </c>
      <c r="E255" s="79" t="s">
        <v>5873</v>
      </c>
      <c r="F255" s="85">
        <v>16223</v>
      </c>
      <c r="G255" s="87">
        <v>5.5214294631344952E-4</v>
      </c>
      <c r="H255" s="79">
        <v>9</v>
      </c>
      <c r="I255" s="85">
        <v>20991773</v>
      </c>
      <c r="J255" s="85">
        <v>1293.9513653454972</v>
      </c>
      <c r="K255" s="79">
        <v>5</v>
      </c>
    </row>
    <row r="256" spans="1:11">
      <c r="A256" s="79" t="s">
        <v>2266</v>
      </c>
      <c r="B256" s="79" t="s">
        <v>2563</v>
      </c>
      <c r="C256" s="79" t="s">
        <v>2584</v>
      </c>
      <c r="D256" s="79" t="s">
        <v>2927</v>
      </c>
      <c r="E256" s="79" t="s">
        <v>5874</v>
      </c>
      <c r="F256" s="85">
        <v>2886</v>
      </c>
      <c r="G256" s="87">
        <v>9.8223789869975658E-5</v>
      </c>
      <c r="H256" s="79">
        <v>5</v>
      </c>
      <c r="I256" s="85">
        <v>7360559.333333333</v>
      </c>
      <c r="J256" s="85">
        <v>2550.4363594363595</v>
      </c>
      <c r="K256" s="79">
        <v>3</v>
      </c>
    </row>
    <row r="257" spans="1:11">
      <c r="A257" s="79" t="s">
        <v>2265</v>
      </c>
      <c r="B257" s="79" t="s">
        <v>2563</v>
      </c>
      <c r="C257" s="79" t="s">
        <v>2584</v>
      </c>
      <c r="D257" s="79" t="s">
        <v>2928</v>
      </c>
      <c r="E257" s="79" t="s">
        <v>5875</v>
      </c>
      <c r="F257" s="85">
        <v>3002</v>
      </c>
      <c r="G257" s="87">
        <v>1.0217180082802043E-4</v>
      </c>
      <c r="H257" s="79">
        <v>5</v>
      </c>
      <c r="I257" s="85">
        <v>13940721</v>
      </c>
      <c r="J257" s="85">
        <v>4643.811125916056</v>
      </c>
      <c r="K257" s="79">
        <v>1</v>
      </c>
    </row>
    <row r="258" spans="1:11">
      <c r="A258" s="79" t="s">
        <v>2264</v>
      </c>
      <c r="B258" s="79" t="s">
        <v>2563</v>
      </c>
      <c r="C258" s="79" t="s">
        <v>2584</v>
      </c>
      <c r="D258" s="79" t="s">
        <v>2929</v>
      </c>
      <c r="E258" s="79" t="s">
        <v>5876</v>
      </c>
      <c r="F258" s="85">
        <v>2774</v>
      </c>
      <c r="G258" s="87">
        <v>9.4411917220828994E-5</v>
      </c>
      <c r="H258" s="79">
        <v>5</v>
      </c>
      <c r="I258" s="85">
        <v>3557107</v>
      </c>
      <c r="J258" s="85">
        <v>1282.3024513338139</v>
      </c>
      <c r="K258" s="79">
        <v>5</v>
      </c>
    </row>
    <row r="259" spans="1:11">
      <c r="A259" s="79" t="s">
        <v>2263</v>
      </c>
      <c r="B259" s="79" t="s">
        <v>2563</v>
      </c>
      <c r="C259" s="79" t="s">
        <v>2584</v>
      </c>
      <c r="D259" s="79" t="s">
        <v>2930</v>
      </c>
      <c r="E259" s="79" t="s">
        <v>5877</v>
      </c>
      <c r="F259" s="85">
        <v>2541</v>
      </c>
      <c r="G259" s="87">
        <v>8.6481860727514952E-5</v>
      </c>
      <c r="H259" s="79">
        <v>4</v>
      </c>
      <c r="I259" s="85">
        <v>5298478</v>
      </c>
      <c r="J259" s="85">
        <v>2085.1940181031091</v>
      </c>
      <c r="K259" s="79">
        <v>4</v>
      </c>
    </row>
    <row r="260" spans="1:11">
      <c r="A260" s="79" t="s">
        <v>2262</v>
      </c>
      <c r="B260" s="79" t="s">
        <v>2563</v>
      </c>
      <c r="C260" s="79" t="s">
        <v>2584</v>
      </c>
      <c r="D260" s="79" t="s">
        <v>2931</v>
      </c>
      <c r="E260" s="79" t="s">
        <v>5878</v>
      </c>
      <c r="F260" s="85">
        <v>10861</v>
      </c>
      <c r="G260" s="87">
        <v>3.6964954323555289E-4</v>
      </c>
      <c r="H260" s="79">
        <v>8</v>
      </c>
      <c r="I260" s="85">
        <v>7364909</v>
      </c>
      <c r="J260" s="85">
        <v>678.10597550870091</v>
      </c>
      <c r="K260" s="79">
        <v>8</v>
      </c>
    </row>
    <row r="261" spans="1:11">
      <c r="A261" s="79" t="s">
        <v>2261</v>
      </c>
      <c r="B261" s="79" t="s">
        <v>2563</v>
      </c>
      <c r="C261" s="79" t="s">
        <v>2603</v>
      </c>
      <c r="D261" s="79" t="s">
        <v>2932</v>
      </c>
      <c r="E261" s="79" t="s">
        <v>5879</v>
      </c>
      <c r="F261" s="85">
        <v>42268</v>
      </c>
      <c r="G261" s="87">
        <v>1.4385735101261716E-3</v>
      </c>
      <c r="H261" s="79">
        <v>10</v>
      </c>
      <c r="I261" s="85">
        <v>91005428</v>
      </c>
      <c r="J261" s="85">
        <v>2153.0573483486323</v>
      </c>
      <c r="K261" s="79">
        <v>3</v>
      </c>
    </row>
    <row r="262" spans="1:11">
      <c r="A262" s="79" t="s">
        <v>2260</v>
      </c>
      <c r="B262" s="79" t="s">
        <v>2563</v>
      </c>
      <c r="C262" s="79" t="s">
        <v>2603</v>
      </c>
      <c r="D262" s="79" t="s">
        <v>2933</v>
      </c>
      <c r="E262" s="79" t="s">
        <v>5879</v>
      </c>
      <c r="F262" s="85">
        <v>5459</v>
      </c>
      <c r="G262" s="87">
        <v>1.8579475706867539E-4</v>
      </c>
      <c r="H262" s="79">
        <v>7</v>
      </c>
      <c r="I262" s="85">
        <v>13684523.666666666</v>
      </c>
      <c r="J262" s="85">
        <v>2506.78213347988</v>
      </c>
      <c r="K262" s="79">
        <v>3</v>
      </c>
    </row>
    <row r="263" spans="1:11">
      <c r="A263" s="79" t="s">
        <v>2259</v>
      </c>
      <c r="B263" s="79" t="s">
        <v>2563</v>
      </c>
      <c r="C263" s="79" t="s">
        <v>2603</v>
      </c>
      <c r="D263" s="79" t="s">
        <v>2934</v>
      </c>
      <c r="E263" s="79" t="s">
        <v>5880</v>
      </c>
      <c r="F263" s="85">
        <v>1186</v>
      </c>
      <c r="G263" s="87">
        <v>4.0365008588285218E-5</v>
      </c>
      <c r="H263" s="79">
        <v>2</v>
      </c>
      <c r="I263" s="85">
        <v>4303184.333333333</v>
      </c>
      <c r="J263" s="85">
        <v>3628.3173130972455</v>
      </c>
      <c r="K263" s="79">
        <v>2</v>
      </c>
    </row>
    <row r="264" spans="1:11">
      <c r="A264" s="79" t="s">
        <v>2258</v>
      </c>
      <c r="B264" s="79" t="s">
        <v>2563</v>
      </c>
      <c r="C264" s="79" t="s">
        <v>2603</v>
      </c>
      <c r="D264" s="79" t="s">
        <v>2935</v>
      </c>
      <c r="E264" s="79" t="s">
        <v>5881</v>
      </c>
      <c r="F264" s="85">
        <v>5210</v>
      </c>
      <c r="G264" s="87">
        <v>1.7732014733976896E-4</v>
      </c>
      <c r="H264" s="79">
        <v>6</v>
      </c>
      <c r="I264" s="85">
        <v>7627055.666666667</v>
      </c>
      <c r="J264" s="85">
        <v>1463.9262316058862</v>
      </c>
      <c r="K264" s="79">
        <v>5</v>
      </c>
    </row>
    <row r="265" spans="1:11">
      <c r="A265" s="79" t="s">
        <v>2257</v>
      </c>
      <c r="B265" s="79" t="s">
        <v>2563</v>
      </c>
      <c r="C265" s="79" t="s">
        <v>2603</v>
      </c>
      <c r="D265" s="79" t="s">
        <v>2936</v>
      </c>
      <c r="E265" s="79" t="s">
        <v>5881</v>
      </c>
      <c r="F265" s="85">
        <v>3753</v>
      </c>
      <c r="G265" s="87">
        <v>1.277317683236378E-4</v>
      </c>
      <c r="H265" s="79">
        <v>5</v>
      </c>
      <c r="I265" s="85">
        <v>9263273</v>
      </c>
      <c r="J265" s="85">
        <v>2468.2315480948573</v>
      </c>
      <c r="K265" s="79">
        <v>3</v>
      </c>
    </row>
    <row r="266" spans="1:11">
      <c r="A266" s="79" t="s">
        <v>2256</v>
      </c>
      <c r="B266" s="79" t="s">
        <v>2563</v>
      </c>
      <c r="C266" s="79" t="s">
        <v>2603</v>
      </c>
      <c r="D266" s="79" t="s">
        <v>2937</v>
      </c>
      <c r="E266" s="79" t="s">
        <v>5881</v>
      </c>
      <c r="F266" s="85">
        <v>750</v>
      </c>
      <c r="G266" s="87">
        <v>2.5525932918392844E-5</v>
      </c>
      <c r="H266" s="79">
        <v>2</v>
      </c>
      <c r="I266" s="85">
        <v>4131034</v>
      </c>
      <c r="J266" s="85">
        <v>5508.0453333333335</v>
      </c>
      <c r="K266" s="79">
        <v>1</v>
      </c>
    </row>
    <row r="267" spans="1:11">
      <c r="A267" s="79" t="s">
        <v>2255</v>
      </c>
      <c r="B267" s="79" t="s">
        <v>2563</v>
      </c>
      <c r="C267" s="79" t="s">
        <v>2603</v>
      </c>
      <c r="D267" s="79" t="s">
        <v>2938</v>
      </c>
      <c r="E267" s="79" t="s">
        <v>5882</v>
      </c>
      <c r="F267" s="85">
        <v>6023</v>
      </c>
      <c r="G267" s="87">
        <v>2.049902586233068E-4</v>
      </c>
      <c r="H267" s="79">
        <v>7</v>
      </c>
      <c r="I267" s="85">
        <v>7203590.666666667</v>
      </c>
      <c r="J267" s="85">
        <v>1196.0137251646468</v>
      </c>
      <c r="K267" s="79">
        <v>6</v>
      </c>
    </row>
    <row r="268" spans="1:11">
      <c r="A268" s="79" t="s">
        <v>2254</v>
      </c>
      <c r="B268" s="79" t="s">
        <v>2563</v>
      </c>
      <c r="C268" s="79" t="s">
        <v>2603</v>
      </c>
      <c r="D268" s="79" t="s">
        <v>2939</v>
      </c>
      <c r="E268" s="79" t="s">
        <v>5883</v>
      </c>
      <c r="F268" s="85">
        <v>3452</v>
      </c>
      <c r="G268" s="87">
        <v>1.1748736057905612E-4</v>
      </c>
      <c r="H268" s="79">
        <v>5</v>
      </c>
      <c r="I268" s="85">
        <v>4801523.333333333</v>
      </c>
      <c r="J268" s="85">
        <v>1390.9395519505599</v>
      </c>
      <c r="K268" s="79">
        <v>5</v>
      </c>
    </row>
    <row r="269" spans="1:11">
      <c r="A269" s="79" t="s">
        <v>2253</v>
      </c>
      <c r="B269" s="79" t="s">
        <v>2563</v>
      </c>
      <c r="C269" s="79" t="s">
        <v>2603</v>
      </c>
      <c r="D269" s="79" t="s">
        <v>2940</v>
      </c>
      <c r="E269" s="79" t="s">
        <v>5883</v>
      </c>
      <c r="F269" s="85">
        <v>7989</v>
      </c>
      <c r="G269" s="87">
        <v>2.7190223744672057E-4</v>
      </c>
      <c r="H269" s="79">
        <v>8</v>
      </c>
      <c r="I269" s="85">
        <v>10730845</v>
      </c>
      <c r="J269" s="85">
        <v>1343.2025284766553</v>
      </c>
      <c r="K269" s="79">
        <v>5</v>
      </c>
    </row>
    <row r="270" spans="1:11">
      <c r="A270" s="79" t="s">
        <v>2252</v>
      </c>
      <c r="B270" s="79" t="s">
        <v>2563</v>
      </c>
      <c r="C270" s="79" t="s">
        <v>2603</v>
      </c>
      <c r="D270" s="79" t="s">
        <v>2941</v>
      </c>
      <c r="E270" s="79" t="s">
        <v>5883</v>
      </c>
      <c r="F270" s="85">
        <v>2199</v>
      </c>
      <c r="G270" s="87">
        <v>7.4842035316727813E-5</v>
      </c>
      <c r="H270" s="79">
        <v>4</v>
      </c>
      <c r="I270" s="85">
        <v>1729475</v>
      </c>
      <c r="J270" s="85">
        <v>786.48249204183719</v>
      </c>
      <c r="K270" s="79">
        <v>7</v>
      </c>
    </row>
    <row r="271" spans="1:11">
      <c r="A271" s="79" t="s">
        <v>2251</v>
      </c>
      <c r="B271" s="79" t="s">
        <v>2563</v>
      </c>
      <c r="C271" s="79" t="s">
        <v>2603</v>
      </c>
      <c r="D271" s="79" t="s">
        <v>2942</v>
      </c>
      <c r="E271" s="79" t="s">
        <v>5884</v>
      </c>
      <c r="F271" s="85">
        <v>863</v>
      </c>
      <c r="G271" s="87">
        <v>2.9371840144764031E-5</v>
      </c>
      <c r="H271" s="79">
        <v>2</v>
      </c>
      <c r="I271" s="85">
        <v>9771530.666666666</v>
      </c>
      <c r="J271" s="85">
        <v>11322.747006566242</v>
      </c>
      <c r="K271" s="79">
        <v>1</v>
      </c>
    </row>
    <row r="272" spans="1:11">
      <c r="A272" s="79" t="s">
        <v>2250</v>
      </c>
      <c r="B272" s="79" t="s">
        <v>2563</v>
      </c>
      <c r="C272" s="79" t="s">
        <v>2603</v>
      </c>
      <c r="D272" s="79" t="s">
        <v>2943</v>
      </c>
      <c r="E272" s="79" t="s">
        <v>5885</v>
      </c>
      <c r="F272" s="85">
        <v>2910</v>
      </c>
      <c r="G272" s="87">
        <v>9.9040619723364233E-5</v>
      </c>
      <c r="H272" s="79">
        <v>5</v>
      </c>
      <c r="I272" s="85">
        <v>2616742</v>
      </c>
      <c r="J272" s="85">
        <v>899.22405498281785</v>
      </c>
      <c r="K272" s="79">
        <v>7</v>
      </c>
    </row>
    <row r="273" spans="1:11">
      <c r="A273" s="79" t="s">
        <v>2249</v>
      </c>
      <c r="B273" s="79" t="s">
        <v>2563</v>
      </c>
      <c r="C273" s="79" t="s">
        <v>2603</v>
      </c>
      <c r="D273" s="79" t="s">
        <v>2744</v>
      </c>
      <c r="E273" s="79" t="s">
        <v>5885</v>
      </c>
      <c r="F273" s="85">
        <v>20738</v>
      </c>
      <c r="G273" s="87">
        <v>7.0580906248217444E-4</v>
      </c>
      <c r="H273" s="79">
        <v>9</v>
      </c>
      <c r="I273" s="85">
        <v>13188001.333333334</v>
      </c>
      <c r="J273" s="85">
        <v>635.93409843443601</v>
      </c>
      <c r="K273" s="79">
        <v>8</v>
      </c>
    </row>
    <row r="274" spans="1:11">
      <c r="A274" s="79" t="s">
        <v>2248</v>
      </c>
      <c r="B274" s="79" t="s">
        <v>2563</v>
      </c>
      <c r="C274" s="79" t="s">
        <v>2603</v>
      </c>
      <c r="D274" s="79" t="s">
        <v>2944</v>
      </c>
      <c r="E274" s="79" t="s">
        <v>5885</v>
      </c>
      <c r="F274" s="85">
        <v>1613</v>
      </c>
      <c r="G274" s="87">
        <v>5.4897773063156878E-5</v>
      </c>
      <c r="H274" s="79">
        <v>3</v>
      </c>
      <c r="I274" s="85">
        <v>15750281.666666666</v>
      </c>
      <c r="J274" s="85">
        <v>9764.5887580078524</v>
      </c>
      <c r="K274" s="79">
        <v>1</v>
      </c>
    </row>
    <row r="275" spans="1:11">
      <c r="A275" s="79" t="s">
        <v>2247</v>
      </c>
      <c r="B275" s="79" t="s">
        <v>2563</v>
      </c>
      <c r="C275" s="79" t="s">
        <v>2603</v>
      </c>
      <c r="D275" s="79" t="s">
        <v>2945</v>
      </c>
      <c r="E275" s="79" t="s">
        <v>5885</v>
      </c>
      <c r="F275" s="85">
        <v>8152</v>
      </c>
      <c r="G275" s="87">
        <v>2.7744987353431794E-4</v>
      </c>
      <c r="H275" s="79">
        <v>8</v>
      </c>
      <c r="I275" s="85">
        <v>16603405</v>
      </c>
      <c r="J275" s="85">
        <v>2036.7277968596663</v>
      </c>
      <c r="K275" s="79">
        <v>4</v>
      </c>
    </row>
    <row r="276" spans="1:11">
      <c r="A276" s="79" t="s">
        <v>2246</v>
      </c>
      <c r="B276" s="79" t="s">
        <v>2563</v>
      </c>
      <c r="C276" s="79" t="s">
        <v>2603</v>
      </c>
      <c r="D276" s="79" t="s">
        <v>2946</v>
      </c>
      <c r="E276" s="79" t="s">
        <v>5886</v>
      </c>
      <c r="F276" s="85">
        <v>18509</v>
      </c>
      <c r="G276" s="87">
        <v>6.2994598984871084E-4</v>
      </c>
      <c r="H276" s="79">
        <v>9</v>
      </c>
      <c r="I276" s="85">
        <v>8367356.666666667</v>
      </c>
      <c r="J276" s="85">
        <v>452.06962378662632</v>
      </c>
      <c r="K276" s="79">
        <v>9</v>
      </c>
    </row>
    <row r="277" spans="1:11">
      <c r="A277" s="79" t="s">
        <v>2245</v>
      </c>
      <c r="B277" s="79" t="s">
        <v>2563</v>
      </c>
      <c r="C277" s="79" t="s">
        <v>2603</v>
      </c>
      <c r="D277" s="79" t="s">
        <v>2947</v>
      </c>
      <c r="E277" s="79" t="s">
        <v>5887</v>
      </c>
      <c r="F277" s="85">
        <v>1864</v>
      </c>
      <c r="G277" s="87">
        <v>6.3440451946512348E-5</v>
      </c>
      <c r="H277" s="79">
        <v>3</v>
      </c>
      <c r="I277" s="85">
        <v>5874791.666666667</v>
      </c>
      <c r="J277" s="85">
        <v>3151.7122675250357</v>
      </c>
      <c r="K277" s="79">
        <v>2</v>
      </c>
    </row>
    <row r="278" spans="1:11">
      <c r="A278" s="79" t="s">
        <v>2244</v>
      </c>
      <c r="B278" s="79" t="s">
        <v>2563</v>
      </c>
      <c r="C278" s="79" t="s">
        <v>2603</v>
      </c>
      <c r="D278" s="79" t="s">
        <v>2948</v>
      </c>
      <c r="E278" s="79" t="s">
        <v>5887</v>
      </c>
      <c r="F278" s="85">
        <v>3642</v>
      </c>
      <c r="G278" s="87">
        <v>1.2395393025171566E-4</v>
      </c>
      <c r="H278" s="79">
        <v>5</v>
      </c>
      <c r="I278" s="85">
        <v>7675940.333333333</v>
      </c>
      <c r="J278" s="85">
        <v>2107.616785648911</v>
      </c>
      <c r="K278" s="79">
        <v>4</v>
      </c>
    </row>
    <row r="279" spans="1:11">
      <c r="A279" s="79" t="s">
        <v>2243</v>
      </c>
      <c r="B279" s="79" t="s">
        <v>2563</v>
      </c>
      <c r="C279" s="79" t="s">
        <v>2603</v>
      </c>
      <c r="D279" s="79" t="s">
        <v>2949</v>
      </c>
      <c r="E279" s="79" t="s">
        <v>5888</v>
      </c>
      <c r="F279" s="85">
        <v>1816</v>
      </c>
      <c r="G279" s="87">
        <v>6.1806792239735211E-5</v>
      </c>
      <c r="H279" s="79">
        <v>3</v>
      </c>
      <c r="I279" s="85">
        <v>2076402.3333333333</v>
      </c>
      <c r="J279" s="85">
        <v>1143.3933553597651</v>
      </c>
      <c r="K279" s="79">
        <v>6</v>
      </c>
    </row>
    <row r="280" spans="1:11">
      <c r="A280" s="79" t="s">
        <v>2242</v>
      </c>
      <c r="B280" s="79" t="s">
        <v>2563</v>
      </c>
      <c r="C280" s="79" t="s">
        <v>2603</v>
      </c>
      <c r="D280" s="79" t="s">
        <v>2950</v>
      </c>
      <c r="E280" s="79" t="s">
        <v>5889</v>
      </c>
      <c r="F280" s="85">
        <v>4081</v>
      </c>
      <c r="G280" s="87">
        <v>1.3889510965328159E-4</v>
      </c>
      <c r="H280" s="79">
        <v>6</v>
      </c>
      <c r="I280" s="85">
        <v>5110782.666666667</v>
      </c>
      <c r="J280" s="85">
        <v>1252.3358653924693</v>
      </c>
      <c r="K280" s="79">
        <v>6</v>
      </c>
    </row>
    <row r="281" spans="1:11">
      <c r="A281" s="79" t="s">
        <v>2241</v>
      </c>
      <c r="B281" s="79" t="s">
        <v>2563</v>
      </c>
      <c r="C281" s="79" t="s">
        <v>2564</v>
      </c>
      <c r="D281" s="79" t="s">
        <v>2951</v>
      </c>
      <c r="E281" s="79" t="s">
        <v>5890</v>
      </c>
      <c r="F281" s="85">
        <v>2776</v>
      </c>
      <c r="G281" s="87">
        <v>9.4479986375278047E-5</v>
      </c>
      <c r="H281" s="79">
        <v>5</v>
      </c>
      <c r="I281" s="85">
        <v>7273162.666666667</v>
      </c>
      <c r="J281" s="85">
        <v>2620.0153698366958</v>
      </c>
      <c r="K281" s="79">
        <v>3</v>
      </c>
    </row>
    <row r="282" spans="1:11">
      <c r="A282" s="79" t="s">
        <v>2240</v>
      </c>
      <c r="B282" s="79" t="s">
        <v>2563</v>
      </c>
      <c r="C282" s="79" t="s">
        <v>2564</v>
      </c>
      <c r="D282" s="79" t="s">
        <v>2952</v>
      </c>
      <c r="E282" s="79" t="s">
        <v>5891</v>
      </c>
      <c r="F282" s="85">
        <v>552</v>
      </c>
      <c r="G282" s="87">
        <v>1.8787086627937132E-5</v>
      </c>
      <c r="H282" s="79">
        <v>1</v>
      </c>
      <c r="I282" s="85">
        <v>1659124</v>
      </c>
      <c r="J282" s="85">
        <v>3005.659420289855</v>
      </c>
      <c r="K282" s="79">
        <v>2</v>
      </c>
    </row>
    <row r="283" spans="1:11">
      <c r="A283" s="79" t="s">
        <v>2239</v>
      </c>
      <c r="B283" s="79" t="s">
        <v>2563</v>
      </c>
      <c r="C283" s="79" t="s">
        <v>2564</v>
      </c>
      <c r="D283" s="79" t="s">
        <v>2953</v>
      </c>
      <c r="E283" s="79" t="s">
        <v>5892</v>
      </c>
      <c r="F283" s="85">
        <v>1841</v>
      </c>
      <c r="G283" s="87">
        <v>6.2657656670348299E-5</v>
      </c>
      <c r="H283" s="79">
        <v>3</v>
      </c>
      <c r="I283" s="85">
        <v>5018500.666666667</v>
      </c>
      <c r="J283" s="85">
        <v>2725.964512040558</v>
      </c>
      <c r="K283" s="79">
        <v>3</v>
      </c>
    </row>
    <row r="284" spans="1:11">
      <c r="A284" s="79" t="s">
        <v>2238</v>
      </c>
      <c r="B284" s="79" t="s">
        <v>2563</v>
      </c>
      <c r="C284" s="79" t="s">
        <v>2564</v>
      </c>
      <c r="D284" s="79" t="s">
        <v>2954</v>
      </c>
      <c r="E284" s="79" t="s">
        <v>5893</v>
      </c>
      <c r="F284" s="85">
        <v>1711</v>
      </c>
      <c r="G284" s="87">
        <v>5.8233161631160207E-5</v>
      </c>
      <c r="H284" s="79">
        <v>3</v>
      </c>
      <c r="I284" s="85">
        <v>7440835.666666667</v>
      </c>
      <c r="J284" s="85">
        <v>4348.8227157607635</v>
      </c>
      <c r="K284" s="79">
        <v>2</v>
      </c>
    </row>
    <row r="285" spans="1:11">
      <c r="A285" s="79" t="s">
        <v>2237</v>
      </c>
      <c r="B285" s="79" t="s">
        <v>2563</v>
      </c>
      <c r="C285" s="79" t="s">
        <v>2564</v>
      </c>
      <c r="D285" s="79" t="s">
        <v>2955</v>
      </c>
      <c r="E285" s="79" t="s">
        <v>5894</v>
      </c>
      <c r="F285" s="85">
        <v>2268</v>
      </c>
      <c r="G285" s="87">
        <v>7.719042114521996E-5</v>
      </c>
      <c r="H285" s="79">
        <v>4</v>
      </c>
      <c r="I285" s="85">
        <v>5488871</v>
      </c>
      <c r="J285" s="85">
        <v>2420.1371252204585</v>
      </c>
      <c r="K285" s="79">
        <v>3</v>
      </c>
    </row>
    <row r="286" spans="1:11">
      <c r="A286" s="79" t="s">
        <v>2236</v>
      </c>
      <c r="B286" s="79" t="s">
        <v>2563</v>
      </c>
      <c r="C286" s="79" t="s">
        <v>2564</v>
      </c>
      <c r="D286" s="79" t="s">
        <v>2956</v>
      </c>
      <c r="E286" s="79" t="s">
        <v>5895</v>
      </c>
      <c r="F286" s="85">
        <v>1054</v>
      </c>
      <c r="G286" s="87">
        <v>3.5872444394648079E-5</v>
      </c>
      <c r="H286" s="79">
        <v>2</v>
      </c>
      <c r="I286" s="85">
        <v>1761520.6666666667</v>
      </c>
      <c r="J286" s="85">
        <v>1671.2719797596458</v>
      </c>
      <c r="K286" s="79">
        <v>4</v>
      </c>
    </row>
    <row r="287" spans="1:11">
      <c r="A287" s="79" t="s">
        <v>2235</v>
      </c>
      <c r="B287" s="79" t="s">
        <v>2563</v>
      </c>
      <c r="C287" s="79" t="s">
        <v>2564</v>
      </c>
      <c r="D287" s="79" t="s">
        <v>2957</v>
      </c>
      <c r="E287" s="79" t="s">
        <v>5896</v>
      </c>
      <c r="F287" s="85">
        <v>1108</v>
      </c>
      <c r="G287" s="87">
        <v>3.7710311564772364E-5</v>
      </c>
      <c r="H287" s="79">
        <v>2</v>
      </c>
      <c r="I287" s="85">
        <v>2164033.6666666665</v>
      </c>
      <c r="J287" s="85">
        <v>1953.0989771359807</v>
      </c>
      <c r="K287" s="79">
        <v>4</v>
      </c>
    </row>
    <row r="288" spans="1:11">
      <c r="A288" s="79" t="s">
        <v>2234</v>
      </c>
      <c r="B288" s="79" t="s">
        <v>2563</v>
      </c>
      <c r="C288" s="79" t="s">
        <v>2621</v>
      </c>
      <c r="D288" s="79" t="s">
        <v>2958</v>
      </c>
      <c r="E288" s="79" t="s">
        <v>5897</v>
      </c>
      <c r="F288" s="85">
        <v>4928</v>
      </c>
      <c r="G288" s="87">
        <v>1.6772239656245324E-4</v>
      </c>
      <c r="H288" s="79">
        <v>6</v>
      </c>
      <c r="I288" s="85">
        <v>8243781.666666667</v>
      </c>
      <c r="J288" s="85">
        <v>1672.8453057359309</v>
      </c>
      <c r="K288" s="79">
        <v>4</v>
      </c>
    </row>
    <row r="289" spans="1:11">
      <c r="A289" s="79" t="s">
        <v>2233</v>
      </c>
      <c r="B289" s="79" t="s">
        <v>2563</v>
      </c>
      <c r="C289" s="79" t="s">
        <v>2621</v>
      </c>
      <c r="D289" s="79" t="s">
        <v>2959</v>
      </c>
      <c r="E289" s="79" t="s">
        <v>5898</v>
      </c>
      <c r="F289" s="85">
        <v>580</v>
      </c>
      <c r="G289" s="87">
        <v>1.9740054790223798E-5</v>
      </c>
      <c r="H289" s="79">
        <v>1</v>
      </c>
      <c r="I289" s="85">
        <v>1133587</v>
      </c>
      <c r="J289" s="85">
        <v>1954.4603448275861</v>
      </c>
      <c r="K289" s="79">
        <v>4</v>
      </c>
    </row>
    <row r="290" spans="1:11">
      <c r="A290" s="79" t="s">
        <v>2232</v>
      </c>
      <c r="B290" s="79" t="s">
        <v>2563</v>
      </c>
      <c r="C290" s="79" t="s">
        <v>2621</v>
      </c>
      <c r="D290" s="79" t="s">
        <v>2960</v>
      </c>
      <c r="E290" s="79" t="s">
        <v>5898</v>
      </c>
      <c r="F290" s="85">
        <v>929</v>
      </c>
      <c r="G290" s="87">
        <v>3.1618122241582601E-5</v>
      </c>
      <c r="H290" s="79">
        <v>2</v>
      </c>
      <c r="I290" s="85">
        <v>936452</v>
      </c>
      <c r="J290" s="85">
        <v>1008.021528525296</v>
      </c>
      <c r="K290" s="79">
        <v>7</v>
      </c>
    </row>
    <row r="291" spans="1:11">
      <c r="A291" s="79" t="s">
        <v>2231</v>
      </c>
      <c r="B291" s="79" t="s">
        <v>2563</v>
      </c>
      <c r="C291" s="79" t="s">
        <v>2621</v>
      </c>
      <c r="D291" s="79" t="s">
        <v>2961</v>
      </c>
      <c r="E291" s="79" t="s">
        <v>5897</v>
      </c>
      <c r="F291" s="85">
        <v>1893</v>
      </c>
      <c r="G291" s="87">
        <v>6.4427454686023531E-5</v>
      </c>
      <c r="H291" s="79">
        <v>4</v>
      </c>
      <c r="I291" s="85">
        <v>8009051</v>
      </c>
      <c r="J291" s="85">
        <v>4230.8774432118335</v>
      </c>
      <c r="K291" s="79">
        <v>2</v>
      </c>
    </row>
    <row r="292" spans="1:11">
      <c r="A292" s="79" t="s">
        <v>2230</v>
      </c>
      <c r="B292" s="79" t="s">
        <v>2563</v>
      </c>
      <c r="C292" s="79" t="s">
        <v>2621</v>
      </c>
      <c r="D292" s="79" t="s">
        <v>2770</v>
      </c>
      <c r="E292" s="79" t="s">
        <v>5899</v>
      </c>
      <c r="F292" s="85">
        <v>693</v>
      </c>
      <c r="G292" s="87">
        <v>2.3585962016594988E-5</v>
      </c>
      <c r="H292" s="79">
        <v>1</v>
      </c>
      <c r="I292" s="85">
        <v>1439233.3333333333</v>
      </c>
      <c r="J292" s="85">
        <v>2076.8157768157766</v>
      </c>
      <c r="K292" s="79">
        <v>4</v>
      </c>
    </row>
    <row r="293" spans="1:11">
      <c r="A293" s="79" t="s">
        <v>2229</v>
      </c>
      <c r="B293" s="79" t="s">
        <v>2563</v>
      </c>
      <c r="C293" s="79" t="s">
        <v>2621</v>
      </c>
      <c r="D293" s="79" t="s">
        <v>2962</v>
      </c>
      <c r="E293" s="79" t="s">
        <v>5899</v>
      </c>
      <c r="F293" s="85">
        <v>2570</v>
      </c>
      <c r="G293" s="87">
        <v>8.7468863467026148E-5</v>
      </c>
      <c r="H293" s="79">
        <v>4</v>
      </c>
      <c r="I293" s="85">
        <v>9950091</v>
      </c>
      <c r="J293" s="85">
        <v>3871.6307392996109</v>
      </c>
      <c r="K293" s="79">
        <v>2</v>
      </c>
    </row>
    <row r="294" spans="1:11">
      <c r="A294" s="79" t="s">
        <v>2228</v>
      </c>
      <c r="B294" s="79" t="s">
        <v>2563</v>
      </c>
      <c r="C294" s="79" t="s">
        <v>2621</v>
      </c>
      <c r="D294" s="79" t="s">
        <v>2963</v>
      </c>
      <c r="E294" s="79" t="s">
        <v>5900</v>
      </c>
      <c r="F294" s="85">
        <v>462</v>
      </c>
      <c r="G294" s="87">
        <v>1.5723974677729993E-5</v>
      </c>
      <c r="H294" s="79">
        <v>1</v>
      </c>
      <c r="I294" s="85">
        <v>548801</v>
      </c>
      <c r="J294" s="85">
        <v>1187.8809523809523</v>
      </c>
      <c r="K294" s="79">
        <v>6</v>
      </c>
    </row>
    <row r="295" spans="1:11">
      <c r="A295" s="79" t="s">
        <v>2227</v>
      </c>
      <c r="B295" s="79" t="s">
        <v>2563</v>
      </c>
      <c r="C295" s="79" t="s">
        <v>2621</v>
      </c>
      <c r="D295" s="79" t="s">
        <v>2964</v>
      </c>
      <c r="E295" s="79" t="s">
        <v>5901</v>
      </c>
      <c r="F295" s="85">
        <v>735</v>
      </c>
      <c r="G295" s="87">
        <v>2.5015414260024986E-5</v>
      </c>
      <c r="H295" s="79">
        <v>2</v>
      </c>
      <c r="I295" s="85">
        <v>1924148</v>
      </c>
      <c r="J295" s="85">
        <v>2617.8884353741496</v>
      </c>
      <c r="K295" s="79">
        <v>3</v>
      </c>
    </row>
    <row r="296" spans="1:11">
      <c r="A296" s="79" t="s">
        <v>2226</v>
      </c>
      <c r="B296" s="79" t="s">
        <v>2563</v>
      </c>
      <c r="C296" s="79" t="s">
        <v>2621</v>
      </c>
      <c r="D296" s="79" t="s">
        <v>2965</v>
      </c>
      <c r="E296" s="79" t="s">
        <v>5902</v>
      </c>
      <c r="F296" s="85">
        <v>1529</v>
      </c>
      <c r="G296" s="87">
        <v>5.2038868576296877E-5</v>
      </c>
      <c r="H296" s="79">
        <v>3</v>
      </c>
      <c r="I296" s="85">
        <v>4534528</v>
      </c>
      <c r="J296" s="85">
        <v>2965.6821451929368</v>
      </c>
      <c r="K296" s="79">
        <v>2</v>
      </c>
    </row>
    <row r="297" spans="1:11">
      <c r="A297" s="79" t="s">
        <v>2225</v>
      </c>
      <c r="B297" s="79" t="s">
        <v>2563</v>
      </c>
      <c r="C297" s="79" t="s">
        <v>2621</v>
      </c>
      <c r="D297" s="79" t="s">
        <v>2966</v>
      </c>
      <c r="E297" s="79" t="s">
        <v>5903</v>
      </c>
      <c r="F297" s="85">
        <v>1022</v>
      </c>
      <c r="G297" s="87">
        <v>3.4783337923463316E-5</v>
      </c>
      <c r="H297" s="79">
        <v>2</v>
      </c>
      <c r="I297" s="85">
        <v>3135223</v>
      </c>
      <c r="J297" s="85">
        <v>3067.7328767123286</v>
      </c>
      <c r="K297" s="79">
        <v>2</v>
      </c>
    </row>
    <row r="298" spans="1:11">
      <c r="A298" s="79" t="s">
        <v>2224</v>
      </c>
      <c r="B298" s="79" t="s">
        <v>2563</v>
      </c>
      <c r="C298" s="79" t="s">
        <v>2621</v>
      </c>
      <c r="D298" s="79" t="s">
        <v>2967</v>
      </c>
      <c r="E298" s="79" t="s">
        <v>5904</v>
      </c>
      <c r="F298" s="85">
        <v>769</v>
      </c>
      <c r="G298" s="87">
        <v>2.6172589885658796E-5</v>
      </c>
      <c r="H298" s="79">
        <v>2</v>
      </c>
      <c r="I298" s="85">
        <v>1923721</v>
      </c>
      <c r="J298" s="85">
        <v>2501.5877763328999</v>
      </c>
      <c r="K298" s="79">
        <v>3</v>
      </c>
    </row>
    <row r="299" spans="1:11">
      <c r="A299" s="79" t="s">
        <v>2223</v>
      </c>
      <c r="B299" s="79" t="s">
        <v>2563</v>
      </c>
      <c r="C299" s="79" t="s">
        <v>2621</v>
      </c>
      <c r="D299" s="79" t="s">
        <v>2968</v>
      </c>
      <c r="E299" s="79" t="s">
        <v>5904</v>
      </c>
      <c r="F299" s="85">
        <v>1107</v>
      </c>
      <c r="G299" s="87">
        <v>3.7676276987547837E-5</v>
      </c>
      <c r="H299" s="79">
        <v>2</v>
      </c>
      <c r="I299" s="85">
        <v>3385867</v>
      </c>
      <c r="J299" s="85">
        <v>3058.5971093044263</v>
      </c>
      <c r="K299" s="79">
        <v>2</v>
      </c>
    </row>
    <row r="300" spans="1:11">
      <c r="A300" s="79" t="s">
        <v>2222</v>
      </c>
      <c r="B300" s="79" t="s">
        <v>2563</v>
      </c>
      <c r="C300" s="79" t="s">
        <v>2621</v>
      </c>
      <c r="D300" s="79" t="s">
        <v>2969</v>
      </c>
      <c r="E300" s="79" t="s">
        <v>5905</v>
      </c>
      <c r="F300" s="85">
        <v>711</v>
      </c>
      <c r="G300" s="87">
        <v>2.4198584406636417E-5</v>
      </c>
      <c r="H300" s="79">
        <v>1</v>
      </c>
      <c r="I300" s="85">
        <v>6931422</v>
      </c>
      <c r="J300" s="85">
        <v>9748.835443037975</v>
      </c>
      <c r="K300" s="79">
        <v>1</v>
      </c>
    </row>
    <row r="301" spans="1:11">
      <c r="A301" s="79" t="s">
        <v>2221</v>
      </c>
      <c r="B301" s="79" t="s">
        <v>2563</v>
      </c>
      <c r="C301" s="79" t="s">
        <v>2621</v>
      </c>
      <c r="D301" s="79" t="s">
        <v>2970</v>
      </c>
      <c r="E301" s="79" t="s">
        <v>5906</v>
      </c>
      <c r="F301" s="85">
        <v>1848</v>
      </c>
      <c r="G301" s="87">
        <v>6.2895898710919974E-5</v>
      </c>
      <c r="H301" s="79">
        <v>3</v>
      </c>
      <c r="I301" s="85">
        <v>7093364.666666667</v>
      </c>
      <c r="J301" s="85">
        <v>3838.4007936507937</v>
      </c>
      <c r="K301" s="79">
        <v>2</v>
      </c>
    </row>
    <row r="302" spans="1:11">
      <c r="A302" s="79" t="s">
        <v>2220</v>
      </c>
      <c r="B302" s="79" t="s">
        <v>2563</v>
      </c>
      <c r="C302" s="79" t="s">
        <v>2621</v>
      </c>
      <c r="D302" s="79" t="s">
        <v>2971</v>
      </c>
      <c r="E302" s="79" t="s">
        <v>5907</v>
      </c>
      <c r="F302" s="85">
        <v>2272</v>
      </c>
      <c r="G302" s="87">
        <v>7.7326559454118053E-5</v>
      </c>
      <c r="H302" s="79">
        <v>4</v>
      </c>
      <c r="I302" s="85">
        <v>12894053.333333334</v>
      </c>
      <c r="J302" s="85">
        <v>5675.1995305164319</v>
      </c>
      <c r="K302" s="79">
        <v>1</v>
      </c>
    </row>
    <row r="303" spans="1:11">
      <c r="A303" s="79" t="s">
        <v>2219</v>
      </c>
      <c r="B303" s="79" t="s">
        <v>2563</v>
      </c>
      <c r="C303" s="79" t="s">
        <v>2621</v>
      </c>
      <c r="D303" s="79" t="s">
        <v>2972</v>
      </c>
      <c r="E303" s="79" t="s">
        <v>5908</v>
      </c>
      <c r="F303" s="85">
        <v>1278</v>
      </c>
      <c r="G303" s="87">
        <v>4.3496189692941407E-5</v>
      </c>
      <c r="H303" s="79">
        <v>3</v>
      </c>
      <c r="I303" s="85">
        <v>3487491.6666666665</v>
      </c>
      <c r="J303" s="85">
        <v>2728.8667188315076</v>
      </c>
      <c r="K303" s="79">
        <v>3</v>
      </c>
    </row>
    <row r="304" spans="1:11">
      <c r="A304" s="79" t="s">
        <v>2218</v>
      </c>
      <c r="B304" s="79" t="s">
        <v>2563</v>
      </c>
      <c r="C304" s="79" t="s">
        <v>2621</v>
      </c>
      <c r="D304" s="79" t="s">
        <v>2973</v>
      </c>
      <c r="E304" s="79" t="s">
        <v>5909</v>
      </c>
      <c r="F304" s="85">
        <v>981</v>
      </c>
      <c r="G304" s="87">
        <v>3.3387920257257839E-5</v>
      </c>
      <c r="H304" s="79">
        <v>2</v>
      </c>
      <c r="I304" s="85">
        <v>6495459.666666667</v>
      </c>
      <c r="J304" s="85">
        <v>6621.263676520558</v>
      </c>
      <c r="K304" s="79">
        <v>1</v>
      </c>
    </row>
    <row r="305" spans="1:11">
      <c r="A305" s="79" t="s">
        <v>2217</v>
      </c>
      <c r="B305" s="79" t="s">
        <v>2563</v>
      </c>
      <c r="C305" s="79" t="s">
        <v>2600</v>
      </c>
      <c r="D305" s="79" t="s">
        <v>2975</v>
      </c>
      <c r="E305" s="79" t="s">
        <v>5910</v>
      </c>
      <c r="F305" s="85">
        <v>10381</v>
      </c>
      <c r="G305" s="87">
        <v>3.5331294616778149E-4</v>
      </c>
      <c r="H305" s="79">
        <v>8</v>
      </c>
      <c r="I305" s="85">
        <v>44694458</v>
      </c>
      <c r="J305" s="85">
        <v>4305.4096907812345</v>
      </c>
      <c r="K305" s="79">
        <v>2</v>
      </c>
    </row>
    <row r="306" spans="1:11">
      <c r="A306" s="79" t="s">
        <v>2216</v>
      </c>
      <c r="B306" s="79" t="s">
        <v>2563</v>
      </c>
      <c r="C306" s="79" t="s">
        <v>2600</v>
      </c>
      <c r="D306" s="79" t="s">
        <v>2974</v>
      </c>
      <c r="E306" s="79" t="s">
        <v>5911</v>
      </c>
      <c r="F306" s="85">
        <v>3886</v>
      </c>
      <c r="G306" s="87">
        <v>1.3225836709449944E-4</v>
      </c>
      <c r="H306" s="79">
        <v>6</v>
      </c>
      <c r="I306" s="85">
        <v>26329431.333333332</v>
      </c>
      <c r="J306" s="85">
        <v>6775.4583976668382</v>
      </c>
      <c r="K306" s="79">
        <v>1</v>
      </c>
    </row>
    <row r="307" spans="1:11">
      <c r="A307" s="79" t="s">
        <v>2215</v>
      </c>
      <c r="B307" s="79" t="s">
        <v>2563</v>
      </c>
      <c r="C307" s="79" t="s">
        <v>2600</v>
      </c>
      <c r="D307" s="79" t="s">
        <v>2976</v>
      </c>
      <c r="E307" s="79" t="s">
        <v>5911</v>
      </c>
      <c r="F307" s="85">
        <v>6586</v>
      </c>
      <c r="G307" s="87">
        <v>2.241517256007137E-4</v>
      </c>
      <c r="H307" s="79">
        <v>7</v>
      </c>
      <c r="I307" s="85">
        <v>39110451</v>
      </c>
      <c r="J307" s="85">
        <v>5938.4225630124511</v>
      </c>
      <c r="K307" s="79">
        <v>1</v>
      </c>
    </row>
    <row r="308" spans="1:11">
      <c r="A308" s="79" t="s">
        <v>2214</v>
      </c>
      <c r="B308" s="79" t="s">
        <v>2563</v>
      </c>
      <c r="C308" s="79" t="s">
        <v>2600</v>
      </c>
      <c r="D308" s="79" t="s">
        <v>2977</v>
      </c>
      <c r="E308" s="79" t="s">
        <v>5912</v>
      </c>
      <c r="F308" s="85">
        <v>9430</v>
      </c>
      <c r="G308" s="87">
        <v>3.2094606322725938E-4</v>
      </c>
      <c r="H308" s="79">
        <v>8</v>
      </c>
      <c r="I308" s="85">
        <v>48285038</v>
      </c>
      <c r="J308" s="85">
        <v>5120.3645811240722</v>
      </c>
      <c r="K308" s="79">
        <v>1</v>
      </c>
    </row>
    <row r="309" spans="1:11">
      <c r="A309" s="79" t="s">
        <v>2213</v>
      </c>
      <c r="B309" s="79" t="s">
        <v>2563</v>
      </c>
      <c r="C309" s="79" t="s">
        <v>2600</v>
      </c>
      <c r="D309" s="79" t="s">
        <v>2978</v>
      </c>
      <c r="E309" s="79" t="s">
        <v>5913</v>
      </c>
      <c r="F309" s="85">
        <v>5848</v>
      </c>
      <c r="G309" s="87">
        <v>1.9903420760901514E-4</v>
      </c>
      <c r="H309" s="79">
        <v>7</v>
      </c>
      <c r="I309" s="85">
        <v>19593180.666666668</v>
      </c>
      <c r="J309" s="85">
        <v>3350.4070907432742</v>
      </c>
      <c r="K309" s="79">
        <v>2</v>
      </c>
    </row>
    <row r="310" spans="1:11">
      <c r="A310" s="79" t="s">
        <v>2212</v>
      </c>
      <c r="B310" s="79" t="s">
        <v>2563</v>
      </c>
      <c r="C310" s="79" t="s">
        <v>2600</v>
      </c>
      <c r="D310" s="79" t="s">
        <v>2979</v>
      </c>
      <c r="E310" s="79" t="s">
        <v>5914</v>
      </c>
      <c r="F310" s="85">
        <v>14525</v>
      </c>
      <c r="G310" s="87">
        <v>4.9435223418620806E-4</v>
      </c>
      <c r="H310" s="79">
        <v>9</v>
      </c>
      <c r="I310" s="85">
        <v>122670575</v>
      </c>
      <c r="J310" s="85">
        <v>8445.4784853700512</v>
      </c>
      <c r="K310" s="79">
        <v>1</v>
      </c>
    </row>
    <row r="311" spans="1:11">
      <c r="A311" s="79" t="s">
        <v>2211</v>
      </c>
      <c r="B311" s="79" t="s">
        <v>2563</v>
      </c>
      <c r="C311" s="79" t="s">
        <v>2601</v>
      </c>
      <c r="D311" s="79" t="s">
        <v>2980</v>
      </c>
      <c r="E311" s="79" t="s">
        <v>5915</v>
      </c>
      <c r="F311" s="85">
        <v>5293</v>
      </c>
      <c r="G311" s="87">
        <v>1.8014501724940442E-4</v>
      </c>
      <c r="H311" s="79">
        <v>6</v>
      </c>
      <c r="I311" s="85">
        <v>54405417.333333336</v>
      </c>
      <c r="J311" s="85">
        <v>10278.748787707034</v>
      </c>
      <c r="K311" s="79">
        <v>1</v>
      </c>
    </row>
    <row r="312" spans="1:11">
      <c r="A312" s="79" t="s">
        <v>2210</v>
      </c>
      <c r="B312" s="79" t="s">
        <v>2563</v>
      </c>
      <c r="C312" s="79" t="s">
        <v>2601</v>
      </c>
      <c r="D312" s="79" t="s">
        <v>2981</v>
      </c>
      <c r="E312" s="79" t="s">
        <v>5916</v>
      </c>
      <c r="F312" s="85">
        <v>10388</v>
      </c>
      <c r="G312" s="87">
        <v>3.5355118820835316E-4</v>
      </c>
      <c r="H312" s="79">
        <v>8</v>
      </c>
      <c r="I312" s="85">
        <v>15407249</v>
      </c>
      <c r="J312" s="85">
        <v>1483.1776087793608</v>
      </c>
      <c r="K312" s="79">
        <v>5</v>
      </c>
    </row>
    <row r="313" spans="1:11">
      <c r="A313" s="79" t="s">
        <v>2209</v>
      </c>
      <c r="B313" s="79" t="s">
        <v>2563</v>
      </c>
      <c r="C313" s="79" t="s">
        <v>2601</v>
      </c>
      <c r="D313" s="79" t="s">
        <v>2982</v>
      </c>
      <c r="E313" s="79" t="s">
        <v>5917</v>
      </c>
      <c r="F313" s="85">
        <v>1728</v>
      </c>
      <c r="G313" s="87">
        <v>5.8811749443977109E-5</v>
      </c>
      <c r="H313" s="79">
        <v>3</v>
      </c>
      <c r="I313" s="85">
        <v>12120716.333333334</v>
      </c>
      <c r="J313" s="85">
        <v>7014.303433641976</v>
      </c>
      <c r="K313" s="79">
        <v>1</v>
      </c>
    </row>
    <row r="314" spans="1:11">
      <c r="A314" s="79" t="s">
        <v>2208</v>
      </c>
      <c r="B314" s="79" t="s">
        <v>2563</v>
      </c>
      <c r="C314" s="79" t="s">
        <v>2601</v>
      </c>
      <c r="D314" s="79" t="s">
        <v>2983</v>
      </c>
      <c r="E314" s="79" t="s">
        <v>5918</v>
      </c>
      <c r="F314" s="85">
        <v>6634</v>
      </c>
      <c r="G314" s="87">
        <v>2.2578538530749082E-4</v>
      </c>
      <c r="H314" s="79">
        <v>7</v>
      </c>
      <c r="I314" s="85">
        <v>13283594</v>
      </c>
      <c r="J314" s="85">
        <v>2002.3506180283389</v>
      </c>
      <c r="K314" s="79">
        <v>4</v>
      </c>
    </row>
    <row r="315" spans="1:11">
      <c r="A315" s="79" t="s">
        <v>2207</v>
      </c>
      <c r="B315" s="79" t="s">
        <v>2563</v>
      </c>
      <c r="C315" s="79" t="s">
        <v>2601</v>
      </c>
      <c r="D315" s="79" t="s">
        <v>2984</v>
      </c>
      <c r="E315" s="79" t="s">
        <v>5919</v>
      </c>
      <c r="F315" s="85">
        <v>6759</v>
      </c>
      <c r="G315" s="87">
        <v>2.3003970746055631E-4</v>
      </c>
      <c r="H315" s="79">
        <v>7</v>
      </c>
      <c r="I315" s="85">
        <v>24595713</v>
      </c>
      <c r="J315" s="85">
        <v>3638.9573901464714</v>
      </c>
      <c r="K315" s="79">
        <v>2</v>
      </c>
    </row>
    <row r="316" spans="1:11">
      <c r="A316" s="79" t="s">
        <v>2206</v>
      </c>
      <c r="B316" s="79" t="s">
        <v>2563</v>
      </c>
      <c r="C316" s="79" t="s">
        <v>2601</v>
      </c>
      <c r="D316" s="79" t="s">
        <v>2985</v>
      </c>
      <c r="E316" s="79" t="s">
        <v>5920</v>
      </c>
      <c r="F316" s="85">
        <v>2344</v>
      </c>
      <c r="G316" s="87">
        <v>7.9777049014283767E-5</v>
      </c>
      <c r="H316" s="79">
        <v>4</v>
      </c>
      <c r="I316" s="85">
        <v>25320679.666666668</v>
      </c>
      <c r="J316" s="85">
        <v>10802.337741751991</v>
      </c>
      <c r="K316" s="79">
        <v>1</v>
      </c>
    </row>
    <row r="317" spans="1:11">
      <c r="A317" s="79" t="s">
        <v>2205</v>
      </c>
      <c r="B317" s="79" t="s">
        <v>2563</v>
      </c>
      <c r="C317" s="79" t="s">
        <v>2601</v>
      </c>
      <c r="D317" s="79" t="s">
        <v>2986</v>
      </c>
      <c r="E317" s="79" t="s">
        <v>5921</v>
      </c>
      <c r="F317" s="85">
        <v>2650</v>
      </c>
      <c r="G317" s="87">
        <v>9.0191629644988049E-5</v>
      </c>
      <c r="H317" s="79">
        <v>4</v>
      </c>
      <c r="I317" s="85">
        <v>9070829</v>
      </c>
      <c r="J317" s="85">
        <v>3422.9543396226413</v>
      </c>
      <c r="K317" s="79">
        <v>2</v>
      </c>
    </row>
    <row r="318" spans="1:11">
      <c r="A318" s="79" t="s">
        <v>2204</v>
      </c>
      <c r="B318" s="79" t="s">
        <v>2563</v>
      </c>
      <c r="C318" s="79" t="s">
        <v>2601</v>
      </c>
      <c r="D318" s="79" t="s">
        <v>2987</v>
      </c>
      <c r="E318" s="79" t="s">
        <v>5922</v>
      </c>
      <c r="F318" s="85">
        <v>4046</v>
      </c>
      <c r="G318" s="87">
        <v>1.3770389945042327E-4</v>
      </c>
      <c r="H318" s="79">
        <v>6</v>
      </c>
      <c r="I318" s="85">
        <v>9335218.666666666</v>
      </c>
      <c r="J318" s="85">
        <v>2307.2710495963088</v>
      </c>
      <c r="K318" s="79">
        <v>3</v>
      </c>
    </row>
    <row r="319" spans="1:11">
      <c r="A319" s="79" t="s">
        <v>2203</v>
      </c>
      <c r="B319" s="79" t="s">
        <v>2563</v>
      </c>
      <c r="C319" s="79" t="s">
        <v>2601</v>
      </c>
      <c r="D319" s="79" t="s">
        <v>2988</v>
      </c>
      <c r="E319" s="79" t="s">
        <v>5923</v>
      </c>
      <c r="F319" s="85">
        <v>2689</v>
      </c>
      <c r="G319" s="87">
        <v>9.1518978156744472E-5</v>
      </c>
      <c r="H319" s="79">
        <v>5</v>
      </c>
      <c r="I319" s="85">
        <v>1615047.6666666667</v>
      </c>
      <c r="J319" s="85">
        <v>600.61274327507135</v>
      </c>
      <c r="K319" s="79">
        <v>8</v>
      </c>
    </row>
    <row r="320" spans="1:11">
      <c r="A320" s="79" t="s">
        <v>2202</v>
      </c>
      <c r="B320" s="79" t="s">
        <v>2563</v>
      </c>
      <c r="C320" s="79" t="s">
        <v>2601</v>
      </c>
      <c r="D320" s="79" t="s">
        <v>177</v>
      </c>
      <c r="E320" s="79" t="s">
        <v>5924</v>
      </c>
      <c r="F320" s="85">
        <v>1728</v>
      </c>
      <c r="G320" s="87">
        <v>5.8811749443977109E-5</v>
      </c>
      <c r="H320" s="79">
        <v>3</v>
      </c>
      <c r="I320" s="85">
        <v>1129293</v>
      </c>
      <c r="J320" s="85">
        <v>653.52604166666663</v>
      </c>
      <c r="K320" s="79">
        <v>8</v>
      </c>
    </row>
    <row r="321" spans="1:11">
      <c r="A321" s="79" t="s">
        <v>2201</v>
      </c>
      <c r="B321" s="79" t="s">
        <v>2563</v>
      </c>
      <c r="C321" s="79" t="s">
        <v>2601</v>
      </c>
      <c r="D321" s="79" t="s">
        <v>2989</v>
      </c>
      <c r="E321" s="79" t="s">
        <v>5925</v>
      </c>
      <c r="F321" s="85">
        <v>988</v>
      </c>
      <c r="G321" s="87">
        <v>3.3626162297829506E-5</v>
      </c>
      <c r="H321" s="79">
        <v>2</v>
      </c>
      <c r="I321" s="85">
        <v>489411.66666666669</v>
      </c>
      <c r="J321" s="85">
        <v>495.35593792172739</v>
      </c>
      <c r="K321" s="79">
        <v>9</v>
      </c>
    </row>
    <row r="322" spans="1:11">
      <c r="A322" s="79" t="s">
        <v>2200</v>
      </c>
      <c r="B322" s="79" t="s">
        <v>2563</v>
      </c>
      <c r="C322" s="79" t="s">
        <v>2567</v>
      </c>
      <c r="D322" s="79" t="s">
        <v>2990</v>
      </c>
      <c r="E322" s="79" t="s">
        <v>5926</v>
      </c>
      <c r="F322" s="85">
        <v>5023</v>
      </c>
      <c r="G322" s="87">
        <v>1.70955681398783E-4</v>
      </c>
      <c r="H322" s="79">
        <v>6</v>
      </c>
      <c r="I322" s="85">
        <v>23884627</v>
      </c>
      <c r="J322" s="85">
        <v>4755.0521600637067</v>
      </c>
      <c r="K322" s="79">
        <v>1</v>
      </c>
    </row>
    <row r="323" spans="1:11">
      <c r="A323" s="79" t="s">
        <v>2199</v>
      </c>
      <c r="B323" s="79" t="s">
        <v>2563</v>
      </c>
      <c r="C323" s="79" t="s">
        <v>2567</v>
      </c>
      <c r="D323" s="79" t="s">
        <v>2991</v>
      </c>
      <c r="E323" s="79" t="s">
        <v>5927</v>
      </c>
      <c r="F323" s="85">
        <v>1936</v>
      </c>
      <c r="G323" s="87">
        <v>6.5890941506678062E-5</v>
      </c>
      <c r="H323" s="79">
        <v>4</v>
      </c>
      <c r="I323" s="85">
        <v>4688715.333333333</v>
      </c>
      <c r="J323" s="85">
        <v>2421.8570936639117</v>
      </c>
      <c r="K323" s="79">
        <v>3</v>
      </c>
    </row>
    <row r="324" spans="1:11">
      <c r="A324" s="79" t="s">
        <v>2198</v>
      </c>
      <c r="B324" s="79" t="s">
        <v>2563</v>
      </c>
      <c r="C324" s="79" t="s">
        <v>2567</v>
      </c>
      <c r="D324" s="79" t="s">
        <v>2992</v>
      </c>
      <c r="E324" s="79" t="s">
        <v>5928</v>
      </c>
      <c r="F324" s="85">
        <v>2782</v>
      </c>
      <c r="G324" s="87">
        <v>9.4684193838625195E-5</v>
      </c>
      <c r="H324" s="79">
        <v>5</v>
      </c>
      <c r="I324" s="85">
        <v>15173979.333333334</v>
      </c>
      <c r="J324" s="85">
        <v>5454.3419602204649</v>
      </c>
      <c r="K324" s="79">
        <v>1</v>
      </c>
    </row>
    <row r="325" spans="1:11">
      <c r="A325" s="79" t="s">
        <v>2197</v>
      </c>
      <c r="B325" s="79" t="s">
        <v>2563</v>
      </c>
      <c r="C325" s="79" t="s">
        <v>2567</v>
      </c>
      <c r="D325" s="79" t="s">
        <v>2993</v>
      </c>
      <c r="E325" s="79" t="s">
        <v>5929</v>
      </c>
      <c r="F325" s="85">
        <v>1368</v>
      </c>
      <c r="G325" s="87">
        <v>4.6559301643148548E-5</v>
      </c>
      <c r="H325" s="79">
        <v>3</v>
      </c>
      <c r="I325" s="85">
        <v>1324791</v>
      </c>
      <c r="J325" s="85">
        <v>968.41447368421052</v>
      </c>
      <c r="K325" s="79">
        <v>7</v>
      </c>
    </row>
    <row r="326" spans="1:11">
      <c r="A326" s="79" t="s">
        <v>2196</v>
      </c>
      <c r="B326" s="79" t="s">
        <v>2563</v>
      </c>
      <c r="C326" s="79" t="s">
        <v>2567</v>
      </c>
      <c r="D326" s="79" t="s">
        <v>2994</v>
      </c>
      <c r="E326" s="79" t="s">
        <v>5930</v>
      </c>
      <c r="F326" s="85">
        <v>858</v>
      </c>
      <c r="G326" s="87">
        <v>2.9201667258641414E-5</v>
      </c>
      <c r="H326" s="79">
        <v>2</v>
      </c>
      <c r="I326" s="85">
        <v>2151325.6666666665</v>
      </c>
      <c r="J326" s="85">
        <v>2507.3725718725718</v>
      </c>
      <c r="K326" s="79">
        <v>3</v>
      </c>
    </row>
    <row r="327" spans="1:11">
      <c r="A327" s="79" t="s">
        <v>2195</v>
      </c>
      <c r="B327" s="79" t="s">
        <v>2563</v>
      </c>
      <c r="C327" s="79" t="s">
        <v>2567</v>
      </c>
      <c r="D327" s="79" t="s">
        <v>2995</v>
      </c>
      <c r="E327" s="79" t="s">
        <v>5931</v>
      </c>
      <c r="F327" s="85">
        <v>935</v>
      </c>
      <c r="G327" s="87">
        <v>3.1822329704929748E-5</v>
      </c>
      <c r="H327" s="79">
        <v>2</v>
      </c>
      <c r="I327" s="85">
        <v>740504.33333333337</v>
      </c>
      <c r="J327" s="85">
        <v>791.98324420677363</v>
      </c>
      <c r="K327" s="79">
        <v>7</v>
      </c>
    </row>
    <row r="328" spans="1:11">
      <c r="A328" s="79" t="s">
        <v>2194</v>
      </c>
      <c r="B328" s="79" t="s">
        <v>2563</v>
      </c>
      <c r="C328" s="79" t="s">
        <v>2567</v>
      </c>
      <c r="D328" s="79" t="s">
        <v>2996</v>
      </c>
      <c r="E328" s="79" t="s">
        <v>5932</v>
      </c>
      <c r="F328" s="85">
        <v>798</v>
      </c>
      <c r="G328" s="87">
        <v>2.7159592625169985E-5</v>
      </c>
      <c r="H328" s="79">
        <v>2</v>
      </c>
      <c r="I328" s="85">
        <v>2615181.6666666665</v>
      </c>
      <c r="J328" s="85">
        <v>3277.1700083542187</v>
      </c>
      <c r="K328" s="79">
        <v>2</v>
      </c>
    </row>
    <row r="329" spans="1:11">
      <c r="A329" s="79" t="s">
        <v>2193</v>
      </c>
      <c r="B329" s="79" t="s">
        <v>2563</v>
      </c>
      <c r="C329" s="79" t="s">
        <v>2567</v>
      </c>
      <c r="D329" s="79" t="s">
        <v>2997</v>
      </c>
      <c r="E329" s="79" t="s">
        <v>5933</v>
      </c>
      <c r="F329" s="85">
        <v>2945</v>
      </c>
      <c r="G329" s="87">
        <v>1.0023182992622256E-4</v>
      </c>
      <c r="H329" s="79">
        <v>5</v>
      </c>
      <c r="I329" s="85">
        <v>9225095.333333334</v>
      </c>
      <c r="J329" s="85">
        <v>3132.4602150537635</v>
      </c>
      <c r="K329" s="79">
        <v>2</v>
      </c>
    </row>
    <row r="330" spans="1:11">
      <c r="A330" s="79" t="s">
        <v>2192</v>
      </c>
      <c r="B330" s="79" t="s">
        <v>2563</v>
      </c>
      <c r="C330" s="79" t="s">
        <v>2567</v>
      </c>
      <c r="D330" s="79" t="s">
        <v>165</v>
      </c>
      <c r="E330" s="79" t="s">
        <v>5934</v>
      </c>
      <c r="F330" s="85">
        <v>272</v>
      </c>
      <c r="G330" s="87">
        <v>9.2574050050704705E-6</v>
      </c>
      <c r="H330" s="79">
        <v>1</v>
      </c>
      <c r="I330" s="85">
        <v>2262505.3333333335</v>
      </c>
      <c r="J330" s="85">
        <v>8318.0343137254913</v>
      </c>
      <c r="K330" s="79">
        <v>1</v>
      </c>
    </row>
    <row r="331" spans="1:11">
      <c r="A331" s="79" t="s">
        <v>2191</v>
      </c>
      <c r="B331" s="79" t="s">
        <v>2563</v>
      </c>
      <c r="C331" s="79" t="s">
        <v>2567</v>
      </c>
      <c r="D331" s="79" t="s">
        <v>275</v>
      </c>
      <c r="E331" s="79" t="s">
        <v>5934</v>
      </c>
      <c r="F331" s="85">
        <v>560</v>
      </c>
      <c r="G331" s="87">
        <v>1.9059363245733323E-5</v>
      </c>
      <c r="H331" s="79">
        <v>1</v>
      </c>
      <c r="I331" s="85">
        <v>3947601.3333333335</v>
      </c>
      <c r="J331" s="85">
        <v>7049.2880952380956</v>
      </c>
      <c r="K331" s="79">
        <v>1</v>
      </c>
    </row>
    <row r="332" spans="1:11">
      <c r="A332" s="79" t="s">
        <v>2190</v>
      </c>
      <c r="B332" s="79" t="s">
        <v>2563</v>
      </c>
      <c r="C332" s="79" t="s">
        <v>2567</v>
      </c>
      <c r="D332" s="79" t="s">
        <v>2998</v>
      </c>
      <c r="E332" s="79" t="s">
        <v>5935</v>
      </c>
      <c r="F332" s="85">
        <v>628</v>
      </c>
      <c r="G332" s="87">
        <v>2.1373714497000942E-5</v>
      </c>
      <c r="H332" s="79">
        <v>1</v>
      </c>
      <c r="I332" s="85">
        <v>754267.66666666663</v>
      </c>
      <c r="J332" s="85">
        <v>1201.0631634819533</v>
      </c>
      <c r="K332" s="79">
        <v>6</v>
      </c>
    </row>
    <row r="333" spans="1:11">
      <c r="A333" s="79" t="s">
        <v>2189</v>
      </c>
      <c r="B333" s="79" t="s">
        <v>2563</v>
      </c>
      <c r="C333" s="79" t="s">
        <v>2567</v>
      </c>
      <c r="D333" s="79" t="s">
        <v>663</v>
      </c>
      <c r="E333" s="79" t="s">
        <v>5936</v>
      </c>
      <c r="F333" s="85">
        <v>1233</v>
      </c>
      <c r="G333" s="87">
        <v>4.1964633717837836E-5</v>
      </c>
      <c r="H333" s="79">
        <v>3</v>
      </c>
      <c r="I333" s="85">
        <v>3768229.6666666665</v>
      </c>
      <c r="J333" s="85">
        <v>3056.1473371181401</v>
      </c>
      <c r="K333" s="79">
        <v>2</v>
      </c>
    </row>
    <row r="334" spans="1:11">
      <c r="A334" s="79" t="s">
        <v>2188</v>
      </c>
      <c r="B334" s="79" t="s">
        <v>2563</v>
      </c>
      <c r="C334" s="79" t="s">
        <v>2567</v>
      </c>
      <c r="D334" s="79" t="s">
        <v>2999</v>
      </c>
      <c r="E334" s="79" t="s">
        <v>5936</v>
      </c>
      <c r="F334" s="85">
        <v>675</v>
      </c>
      <c r="G334" s="87">
        <v>2.297333962655356E-5</v>
      </c>
      <c r="H334" s="79">
        <v>1</v>
      </c>
      <c r="I334" s="85">
        <v>2622269.6666666665</v>
      </c>
      <c r="J334" s="85">
        <v>3884.8439506172836</v>
      </c>
      <c r="K334" s="79">
        <v>2</v>
      </c>
    </row>
    <row r="335" spans="1:11">
      <c r="A335" s="79" t="s">
        <v>2187</v>
      </c>
      <c r="B335" s="79" t="s">
        <v>2563</v>
      </c>
      <c r="C335" s="79" t="s">
        <v>2567</v>
      </c>
      <c r="D335" s="79" t="s">
        <v>3000</v>
      </c>
      <c r="E335" s="79" t="s">
        <v>5927</v>
      </c>
      <c r="F335" s="85">
        <v>1229</v>
      </c>
      <c r="G335" s="87">
        <v>4.1828495408939742E-5</v>
      </c>
      <c r="H335" s="79">
        <v>3</v>
      </c>
      <c r="I335" s="85">
        <v>2787059</v>
      </c>
      <c r="J335" s="85">
        <v>2267.7453213995118</v>
      </c>
      <c r="K335" s="79">
        <v>3</v>
      </c>
    </row>
    <row r="336" spans="1:11">
      <c r="A336" s="79" t="s">
        <v>2186</v>
      </c>
      <c r="B336" s="79" t="s">
        <v>2521</v>
      </c>
      <c r="C336" s="79" t="s">
        <v>2521</v>
      </c>
      <c r="D336" s="79" t="s">
        <v>3001</v>
      </c>
      <c r="E336" s="79" t="s">
        <v>5937</v>
      </c>
      <c r="F336" s="85">
        <v>55437</v>
      </c>
      <c r="G336" s="87">
        <v>1.8867748575959254E-3</v>
      </c>
      <c r="H336" s="79">
        <v>10</v>
      </c>
      <c r="I336" s="85">
        <v>147282073.33333334</v>
      </c>
      <c r="J336" s="85">
        <v>2656.7468177089913</v>
      </c>
      <c r="K336" s="79">
        <v>3</v>
      </c>
    </row>
    <row r="337" spans="1:11">
      <c r="A337" s="79" t="s">
        <v>2185</v>
      </c>
      <c r="B337" s="79" t="s">
        <v>2521</v>
      </c>
      <c r="C337" s="79" t="s">
        <v>2521</v>
      </c>
      <c r="D337" s="79" t="s">
        <v>3002</v>
      </c>
      <c r="E337" s="79" t="s">
        <v>5938</v>
      </c>
      <c r="F337" s="85">
        <v>85870</v>
      </c>
      <c r="G337" s="87">
        <v>2.9225491462698582E-3</v>
      </c>
      <c r="H337" s="79">
        <v>10</v>
      </c>
      <c r="I337" s="85">
        <v>30177149</v>
      </c>
      <c r="J337" s="85">
        <v>351.42831023640389</v>
      </c>
      <c r="K337" s="79">
        <v>9</v>
      </c>
    </row>
    <row r="338" spans="1:11">
      <c r="A338" s="79" t="s">
        <v>2184</v>
      </c>
      <c r="B338" s="79" t="s">
        <v>2521</v>
      </c>
      <c r="C338" s="79" t="s">
        <v>2521</v>
      </c>
      <c r="D338" s="79" t="s">
        <v>3003</v>
      </c>
      <c r="E338" s="79" t="s">
        <v>5939</v>
      </c>
      <c r="F338" s="85">
        <v>91935</v>
      </c>
      <c r="G338" s="87">
        <v>3.128968857136595E-3</v>
      </c>
      <c r="H338" s="79">
        <v>10</v>
      </c>
      <c r="I338" s="85">
        <v>32330027</v>
      </c>
      <c r="J338" s="85">
        <v>351.66179365856311</v>
      </c>
      <c r="K338" s="79">
        <v>9</v>
      </c>
    </row>
    <row r="339" spans="1:11">
      <c r="A339" s="79" t="s">
        <v>2183</v>
      </c>
      <c r="B339" s="79" t="s">
        <v>2521</v>
      </c>
      <c r="C339" s="79" t="s">
        <v>2521</v>
      </c>
      <c r="D339" s="79" t="s">
        <v>3004</v>
      </c>
      <c r="E339" s="79" t="s">
        <v>5940</v>
      </c>
      <c r="F339" s="85">
        <v>197954</v>
      </c>
      <c r="G339" s="87">
        <v>6.7372806999033827E-3</v>
      </c>
      <c r="H339" s="79">
        <v>10</v>
      </c>
      <c r="I339" s="85">
        <v>108978949</v>
      </c>
      <c r="J339" s="85">
        <v>550.52663244996313</v>
      </c>
      <c r="K339" s="79">
        <v>8</v>
      </c>
    </row>
    <row r="340" spans="1:11">
      <c r="A340" s="79" t="s">
        <v>2182</v>
      </c>
      <c r="B340" s="79" t="s">
        <v>2521</v>
      </c>
      <c r="C340" s="79" t="s">
        <v>2521</v>
      </c>
      <c r="D340" s="79" t="s">
        <v>3005</v>
      </c>
      <c r="E340" s="79" t="s">
        <v>5941</v>
      </c>
      <c r="F340" s="85">
        <v>12949</v>
      </c>
      <c r="G340" s="87">
        <v>4.4071374048035858E-4</v>
      </c>
      <c r="H340" s="79">
        <v>8</v>
      </c>
      <c r="I340" s="85">
        <v>8280509.333333333</v>
      </c>
      <c r="J340" s="85">
        <v>639.4709501377198</v>
      </c>
      <c r="K340" s="79">
        <v>8</v>
      </c>
    </row>
    <row r="341" spans="1:11">
      <c r="A341" s="79" t="s">
        <v>2181</v>
      </c>
      <c r="B341" s="79" t="s">
        <v>2521</v>
      </c>
      <c r="C341" s="79" t="s">
        <v>2521</v>
      </c>
      <c r="D341" s="79" t="s">
        <v>3006</v>
      </c>
      <c r="E341" s="79" t="s">
        <v>5941</v>
      </c>
      <c r="F341" s="85">
        <v>2939</v>
      </c>
      <c r="G341" s="87">
        <v>1.0002762246287543E-4</v>
      </c>
      <c r="H341" s="79">
        <v>5</v>
      </c>
      <c r="I341" s="85">
        <v>2314897</v>
      </c>
      <c r="J341" s="85">
        <v>787.64783940115683</v>
      </c>
      <c r="K341" s="79">
        <v>7</v>
      </c>
    </row>
    <row r="342" spans="1:11">
      <c r="A342" s="79" t="s">
        <v>2180</v>
      </c>
      <c r="B342" s="79" t="s">
        <v>2521</v>
      </c>
      <c r="C342" s="79" t="s">
        <v>2521</v>
      </c>
      <c r="D342" s="79" t="s">
        <v>3007</v>
      </c>
      <c r="E342" s="79" t="s">
        <v>5942</v>
      </c>
      <c r="F342" s="85">
        <v>50164</v>
      </c>
      <c r="G342" s="87">
        <v>1.7073105318910116E-3</v>
      </c>
      <c r="H342" s="79">
        <v>10</v>
      </c>
      <c r="I342" s="85">
        <v>19411065.666666668</v>
      </c>
      <c r="J342" s="85">
        <v>386.95211041118466</v>
      </c>
      <c r="K342" s="79">
        <v>9</v>
      </c>
    </row>
    <row r="343" spans="1:11">
      <c r="A343" s="79" t="s">
        <v>2179</v>
      </c>
      <c r="B343" s="79" t="s">
        <v>2521</v>
      </c>
      <c r="C343" s="79" t="s">
        <v>2521</v>
      </c>
      <c r="D343" s="79" t="s">
        <v>3008</v>
      </c>
      <c r="E343" s="79" t="s">
        <v>5943</v>
      </c>
      <c r="F343" s="85">
        <v>32019</v>
      </c>
      <c r="G343" s="87">
        <v>1.0897531281520273E-3</v>
      </c>
      <c r="H343" s="79">
        <v>10</v>
      </c>
      <c r="I343" s="85">
        <v>41703405.666666664</v>
      </c>
      <c r="J343" s="85">
        <v>1302.4580925908574</v>
      </c>
      <c r="K343" s="79">
        <v>5</v>
      </c>
    </row>
    <row r="344" spans="1:11">
      <c r="A344" s="79" t="s">
        <v>2178</v>
      </c>
      <c r="B344" s="79" t="s">
        <v>2521</v>
      </c>
      <c r="C344" s="79" t="s">
        <v>2521</v>
      </c>
      <c r="D344" s="79" t="s">
        <v>3009</v>
      </c>
      <c r="E344" s="79" t="s">
        <v>5944</v>
      </c>
      <c r="F344" s="85">
        <v>59918</v>
      </c>
      <c r="G344" s="87">
        <v>2.0392837981390165E-3</v>
      </c>
      <c r="H344" s="79">
        <v>10</v>
      </c>
      <c r="I344" s="85">
        <v>35544445.333333336</v>
      </c>
      <c r="J344" s="85">
        <v>593.21815369894421</v>
      </c>
      <c r="K344" s="79">
        <v>8</v>
      </c>
    </row>
    <row r="345" spans="1:11">
      <c r="A345" s="79" t="s">
        <v>2177</v>
      </c>
      <c r="B345" s="79" t="s">
        <v>2521</v>
      </c>
      <c r="C345" s="79" t="s">
        <v>2521</v>
      </c>
      <c r="D345" s="79" t="s">
        <v>895</v>
      </c>
      <c r="E345" s="79" t="s">
        <v>5945</v>
      </c>
      <c r="F345" s="85">
        <v>60589</v>
      </c>
      <c r="G345" s="87">
        <v>2.0621209994566721E-3</v>
      </c>
      <c r="H345" s="79">
        <v>10</v>
      </c>
      <c r="I345" s="85">
        <v>15953326.666666666</v>
      </c>
      <c r="J345" s="85">
        <v>263.30401007883717</v>
      </c>
      <c r="K345" s="79">
        <v>10</v>
      </c>
    </row>
    <row r="346" spans="1:11">
      <c r="A346" s="79" t="s">
        <v>2176</v>
      </c>
      <c r="B346" s="79" t="s">
        <v>2521</v>
      </c>
      <c r="C346" s="79" t="s">
        <v>2521</v>
      </c>
      <c r="D346" s="79" t="s">
        <v>3010</v>
      </c>
      <c r="E346" s="79" t="s">
        <v>5946</v>
      </c>
      <c r="F346" s="85">
        <v>4756</v>
      </c>
      <c r="G346" s="87">
        <v>1.6186844927983514E-4</v>
      </c>
      <c r="H346" s="79">
        <v>6</v>
      </c>
      <c r="I346" s="85">
        <v>1886340</v>
      </c>
      <c r="J346" s="85">
        <v>396.62321278385195</v>
      </c>
      <c r="K346" s="79">
        <v>9</v>
      </c>
    </row>
    <row r="347" spans="1:11">
      <c r="A347" s="79" t="s">
        <v>2175</v>
      </c>
      <c r="B347" s="79" t="s">
        <v>2521</v>
      </c>
      <c r="C347" s="79" t="s">
        <v>2521</v>
      </c>
      <c r="D347" s="79" t="s">
        <v>3011</v>
      </c>
      <c r="E347" s="79" t="s">
        <v>5947</v>
      </c>
      <c r="F347" s="85">
        <v>131346</v>
      </c>
      <c r="G347" s="87">
        <v>4.4703055801323015E-3</v>
      </c>
      <c r="H347" s="79">
        <v>10</v>
      </c>
      <c r="I347" s="85">
        <v>32844432</v>
      </c>
      <c r="J347" s="85">
        <v>250.06039011465899</v>
      </c>
      <c r="K347" s="79">
        <v>10</v>
      </c>
    </row>
    <row r="348" spans="1:11">
      <c r="A348" s="79" t="s">
        <v>2174</v>
      </c>
      <c r="B348" s="79" t="s">
        <v>2521</v>
      </c>
      <c r="C348" s="79" t="s">
        <v>2521</v>
      </c>
      <c r="D348" s="79" t="s">
        <v>3012</v>
      </c>
      <c r="E348" s="79" t="s">
        <v>5948</v>
      </c>
      <c r="F348" s="85">
        <v>445</v>
      </c>
      <c r="G348" s="87">
        <v>1.5145386864913087E-5</v>
      </c>
      <c r="H348" s="79">
        <v>1</v>
      </c>
      <c r="I348" s="85">
        <v>466738</v>
      </c>
      <c r="J348" s="85">
        <v>1048.8494382022473</v>
      </c>
      <c r="K348" s="79">
        <v>6</v>
      </c>
    </row>
    <row r="349" spans="1:11">
      <c r="A349" s="79" t="s">
        <v>2173</v>
      </c>
      <c r="B349" s="79" t="s">
        <v>2521</v>
      </c>
      <c r="C349" s="79" t="s">
        <v>2521</v>
      </c>
      <c r="D349" s="79" t="s">
        <v>3013</v>
      </c>
      <c r="E349" s="79" t="s">
        <v>5948</v>
      </c>
      <c r="F349" s="85">
        <v>837</v>
      </c>
      <c r="G349" s="87">
        <v>2.8486941136926412E-5</v>
      </c>
      <c r="H349" s="79">
        <v>2</v>
      </c>
      <c r="I349" s="85">
        <v>1667450.6666666667</v>
      </c>
      <c r="J349" s="85">
        <v>1992.1752289924334</v>
      </c>
      <c r="K349" s="79">
        <v>4</v>
      </c>
    </row>
    <row r="350" spans="1:11">
      <c r="A350" s="79" t="s">
        <v>2172</v>
      </c>
      <c r="B350" s="79" t="s">
        <v>2521</v>
      </c>
      <c r="C350" s="79" t="s">
        <v>2521</v>
      </c>
      <c r="D350" s="79" t="s">
        <v>3014</v>
      </c>
      <c r="E350" s="79" t="s">
        <v>5949</v>
      </c>
      <c r="F350" s="85">
        <v>4784</v>
      </c>
      <c r="G350" s="87">
        <v>1.6282141744212181E-4</v>
      </c>
      <c r="H350" s="79">
        <v>6</v>
      </c>
      <c r="I350" s="85">
        <v>1075817.6666666667</v>
      </c>
      <c r="J350" s="85">
        <v>224.87827480490526</v>
      </c>
      <c r="K350" s="79">
        <v>10</v>
      </c>
    </row>
    <row r="351" spans="1:11">
      <c r="A351" s="79" t="s">
        <v>2171</v>
      </c>
      <c r="B351" s="79" t="s">
        <v>2521</v>
      </c>
      <c r="C351" s="79" t="s">
        <v>2521</v>
      </c>
      <c r="D351" s="79" t="s">
        <v>3015</v>
      </c>
      <c r="E351" s="79" t="s">
        <v>5950</v>
      </c>
      <c r="F351" s="85">
        <v>4368</v>
      </c>
      <c r="G351" s="87">
        <v>1.4866303331671993E-4</v>
      </c>
      <c r="H351" s="79">
        <v>6</v>
      </c>
      <c r="I351" s="85">
        <v>4324102</v>
      </c>
      <c r="J351" s="85">
        <v>989.95009157509162</v>
      </c>
      <c r="K351" s="79">
        <v>7</v>
      </c>
    </row>
    <row r="352" spans="1:11">
      <c r="A352" s="79" t="s">
        <v>2170</v>
      </c>
      <c r="B352" s="79" t="s">
        <v>2521</v>
      </c>
      <c r="C352" s="79" t="s">
        <v>2521</v>
      </c>
      <c r="D352" s="79" t="s">
        <v>3016</v>
      </c>
      <c r="E352" s="79" t="s">
        <v>5950</v>
      </c>
      <c r="F352" s="85">
        <v>24225</v>
      </c>
      <c r="G352" s="87">
        <v>8.2448763326408889E-4</v>
      </c>
      <c r="H352" s="79">
        <v>9</v>
      </c>
      <c r="I352" s="85">
        <v>8943645.333333334</v>
      </c>
      <c r="J352" s="85">
        <v>369.19072583419336</v>
      </c>
      <c r="K352" s="79">
        <v>9</v>
      </c>
    </row>
    <row r="353" spans="1:11">
      <c r="A353" s="79" t="s">
        <v>2169</v>
      </c>
      <c r="B353" s="79" t="s">
        <v>2521</v>
      </c>
      <c r="C353" s="79" t="s">
        <v>2521</v>
      </c>
      <c r="D353" s="79" t="s">
        <v>3017</v>
      </c>
      <c r="E353" s="79" t="s">
        <v>5950</v>
      </c>
      <c r="F353" s="85">
        <v>611</v>
      </c>
      <c r="G353" s="87">
        <v>2.0795126684184037E-5</v>
      </c>
      <c r="H353" s="79">
        <v>1</v>
      </c>
      <c r="I353" s="85">
        <v>6054207.333333333</v>
      </c>
      <c r="J353" s="85">
        <v>9908.6863066011992</v>
      </c>
      <c r="K353" s="79">
        <v>1</v>
      </c>
    </row>
    <row r="354" spans="1:11">
      <c r="A354" s="79" t="s">
        <v>2168</v>
      </c>
      <c r="B354" s="79" t="s">
        <v>2521</v>
      </c>
      <c r="C354" s="79" t="s">
        <v>2521</v>
      </c>
      <c r="D354" s="79" t="s">
        <v>3018</v>
      </c>
      <c r="E354" s="79" t="s">
        <v>5950</v>
      </c>
      <c r="F354" s="85">
        <v>1377</v>
      </c>
      <c r="G354" s="87">
        <v>4.6865612838169263E-5</v>
      </c>
      <c r="H354" s="79">
        <v>3</v>
      </c>
      <c r="I354" s="85">
        <v>3706359.3333333335</v>
      </c>
      <c r="J354" s="85">
        <v>2691.61897845558</v>
      </c>
      <c r="K354" s="79">
        <v>3</v>
      </c>
    </row>
    <row r="355" spans="1:11">
      <c r="A355" s="79" t="s">
        <v>2167</v>
      </c>
      <c r="B355" s="79" t="s">
        <v>2521</v>
      </c>
      <c r="C355" s="79" t="s">
        <v>2521</v>
      </c>
      <c r="D355" s="79" t="s">
        <v>3019</v>
      </c>
      <c r="E355" s="79" t="s">
        <v>5950</v>
      </c>
      <c r="F355" s="85">
        <v>682</v>
      </c>
      <c r="G355" s="87">
        <v>2.3211581667125227E-5</v>
      </c>
      <c r="H355" s="79">
        <v>1</v>
      </c>
      <c r="I355" s="85">
        <v>3151962</v>
      </c>
      <c r="J355" s="85">
        <v>4621.6451612903229</v>
      </c>
      <c r="K355" s="79">
        <v>1</v>
      </c>
    </row>
    <row r="356" spans="1:11">
      <c r="A356" s="79" t="s">
        <v>2166</v>
      </c>
      <c r="B356" s="79" t="s">
        <v>2521</v>
      </c>
      <c r="C356" s="79" t="s">
        <v>2521</v>
      </c>
      <c r="D356" s="79" t="s">
        <v>3020</v>
      </c>
      <c r="E356" s="79" t="s">
        <v>5950</v>
      </c>
      <c r="F356" s="85">
        <v>6318</v>
      </c>
      <c r="G356" s="87">
        <v>2.1503045890454133E-4</v>
      </c>
      <c r="H356" s="79">
        <v>7</v>
      </c>
      <c r="I356" s="85">
        <v>6359449.333333333</v>
      </c>
      <c r="J356" s="85">
        <v>1006.5605149308852</v>
      </c>
      <c r="K356" s="79">
        <v>7</v>
      </c>
    </row>
    <row r="357" spans="1:11">
      <c r="A357" s="79" t="s">
        <v>2165</v>
      </c>
      <c r="B357" s="79" t="s">
        <v>2521</v>
      </c>
      <c r="C357" s="79" t="s">
        <v>2521</v>
      </c>
      <c r="D357" s="79" t="s">
        <v>3021</v>
      </c>
      <c r="E357" s="79" t="s">
        <v>5951</v>
      </c>
      <c r="F357" s="85">
        <v>75351</v>
      </c>
      <c r="G357" s="87">
        <v>2.5645394284450921E-3</v>
      </c>
      <c r="H357" s="79">
        <v>10</v>
      </c>
      <c r="I357" s="85">
        <v>37028500.666666664</v>
      </c>
      <c r="J357" s="85">
        <v>491.41352691625411</v>
      </c>
      <c r="K357" s="79">
        <v>9</v>
      </c>
    </row>
    <row r="358" spans="1:11">
      <c r="A358" s="79" t="s">
        <v>2164</v>
      </c>
      <c r="B358" s="79" t="s">
        <v>2521</v>
      </c>
      <c r="C358" s="79" t="s">
        <v>2521</v>
      </c>
      <c r="D358" s="79" t="s">
        <v>3022</v>
      </c>
      <c r="E358" s="79" t="s">
        <v>5952</v>
      </c>
      <c r="F358" s="85">
        <v>16191</v>
      </c>
      <c r="G358" s="87">
        <v>5.5105383984226466E-4</v>
      </c>
      <c r="H358" s="79">
        <v>9</v>
      </c>
      <c r="I358" s="85">
        <v>39995794</v>
      </c>
      <c r="J358" s="85">
        <v>2470.2485331356925</v>
      </c>
      <c r="K358" s="79">
        <v>3</v>
      </c>
    </row>
    <row r="359" spans="1:11">
      <c r="A359" s="79" t="s">
        <v>2163</v>
      </c>
      <c r="B359" s="79" t="s">
        <v>2521</v>
      </c>
      <c r="C359" s="79" t="s">
        <v>2521</v>
      </c>
      <c r="D359" s="79" t="s">
        <v>3023</v>
      </c>
      <c r="E359" s="79" t="s">
        <v>5953</v>
      </c>
      <c r="F359" s="85">
        <v>14054</v>
      </c>
      <c r="G359" s="87">
        <v>4.7832194831345736E-4</v>
      </c>
      <c r="H359" s="79">
        <v>9</v>
      </c>
      <c r="I359" s="85">
        <v>21969108</v>
      </c>
      <c r="J359" s="85">
        <v>1563.1925430482424</v>
      </c>
      <c r="K359" s="79">
        <v>5</v>
      </c>
    </row>
    <row r="360" spans="1:11">
      <c r="A360" s="79" t="s">
        <v>2162</v>
      </c>
      <c r="B360" s="79" t="s">
        <v>2521</v>
      </c>
      <c r="C360" s="79" t="s">
        <v>2521</v>
      </c>
      <c r="D360" s="79" t="s">
        <v>3024</v>
      </c>
      <c r="E360" s="79" t="s">
        <v>5954</v>
      </c>
      <c r="F360" s="85">
        <v>3610</v>
      </c>
      <c r="G360" s="87">
        <v>1.2286482378053089E-4</v>
      </c>
      <c r="H360" s="79">
        <v>5</v>
      </c>
      <c r="I360" s="85">
        <v>11314109.333333334</v>
      </c>
      <c r="J360" s="85">
        <v>3134.1023084025855</v>
      </c>
      <c r="K360" s="79">
        <v>2</v>
      </c>
    </row>
    <row r="361" spans="1:11">
      <c r="A361" s="79" t="s">
        <v>2161</v>
      </c>
      <c r="B361" s="79" t="s">
        <v>2521</v>
      </c>
      <c r="C361" s="79" t="s">
        <v>2521</v>
      </c>
      <c r="D361" s="79" t="s">
        <v>3025</v>
      </c>
      <c r="E361" s="79" t="s">
        <v>5955</v>
      </c>
      <c r="F361" s="85">
        <v>25417</v>
      </c>
      <c r="G361" s="87">
        <v>8.6505684931572117E-4</v>
      </c>
      <c r="H361" s="79">
        <v>9</v>
      </c>
      <c r="I361" s="85">
        <v>5106029</v>
      </c>
      <c r="J361" s="85">
        <v>200.89030963528347</v>
      </c>
      <c r="K361" s="79">
        <v>10</v>
      </c>
    </row>
    <row r="362" spans="1:11">
      <c r="A362" s="79" t="s">
        <v>2160</v>
      </c>
      <c r="B362" s="79" t="s">
        <v>2521</v>
      </c>
      <c r="C362" s="79" t="s">
        <v>2521</v>
      </c>
      <c r="D362" s="79" t="s">
        <v>3026</v>
      </c>
      <c r="E362" s="79" t="s">
        <v>5955</v>
      </c>
      <c r="F362" s="85">
        <v>1314</v>
      </c>
      <c r="G362" s="87">
        <v>4.4721434473024263E-5</v>
      </c>
      <c r="H362" s="79">
        <v>3</v>
      </c>
      <c r="I362" s="85">
        <v>94030256.666666672</v>
      </c>
      <c r="J362" s="85">
        <v>71560.317097919848</v>
      </c>
      <c r="K362" s="79">
        <v>1</v>
      </c>
    </row>
    <row r="363" spans="1:11">
      <c r="A363" s="79" t="s">
        <v>2159</v>
      </c>
      <c r="B363" s="79" t="s">
        <v>2521</v>
      </c>
      <c r="C363" s="79" t="s">
        <v>2521</v>
      </c>
      <c r="D363" s="79" t="s">
        <v>3027</v>
      </c>
      <c r="E363" s="79" t="s">
        <v>5956</v>
      </c>
      <c r="F363" s="85">
        <v>33346</v>
      </c>
      <c r="G363" s="87">
        <v>1.1349170121289704E-3</v>
      </c>
      <c r="H363" s="79">
        <v>10</v>
      </c>
      <c r="I363" s="85">
        <v>45799260</v>
      </c>
      <c r="J363" s="85">
        <v>1373.4558867630301</v>
      </c>
      <c r="K363" s="79">
        <v>5</v>
      </c>
    </row>
    <row r="364" spans="1:11">
      <c r="A364" s="79" t="s">
        <v>2158</v>
      </c>
      <c r="B364" s="79" t="s">
        <v>2521</v>
      </c>
      <c r="C364" s="79" t="s">
        <v>2521</v>
      </c>
      <c r="D364" s="79" t="s">
        <v>3028</v>
      </c>
      <c r="E364" s="79" t="s">
        <v>5957</v>
      </c>
      <c r="F364" s="85">
        <v>81829</v>
      </c>
      <c r="G364" s="87">
        <v>2.7850154197055573E-3</v>
      </c>
      <c r="H364" s="79">
        <v>10</v>
      </c>
      <c r="I364" s="85">
        <v>19850111.333333332</v>
      </c>
      <c r="J364" s="85">
        <v>242.58039733264897</v>
      </c>
      <c r="K364" s="79">
        <v>10</v>
      </c>
    </row>
    <row r="365" spans="1:11">
      <c r="A365" s="79" t="s">
        <v>2157</v>
      </c>
      <c r="B365" s="79" t="s">
        <v>2521</v>
      </c>
      <c r="C365" s="79" t="s">
        <v>3828</v>
      </c>
      <c r="D365" s="79" t="s">
        <v>3029</v>
      </c>
      <c r="E365" s="79" t="s">
        <v>5958</v>
      </c>
      <c r="F365" s="85">
        <v>13367</v>
      </c>
      <c r="G365" s="87">
        <v>4.5494019376020951E-4</v>
      </c>
      <c r="H365" s="79">
        <v>9</v>
      </c>
      <c r="I365" s="85">
        <v>41112820.333333336</v>
      </c>
      <c r="J365" s="85">
        <v>3075.6953941298225</v>
      </c>
      <c r="K365" s="79">
        <v>2</v>
      </c>
    </row>
    <row r="366" spans="1:11">
      <c r="A366" s="79" t="s">
        <v>2156</v>
      </c>
      <c r="B366" s="79" t="s">
        <v>2521</v>
      </c>
      <c r="C366" s="79" t="s">
        <v>3828</v>
      </c>
      <c r="D366" s="79" t="s">
        <v>3030</v>
      </c>
      <c r="E366" s="79" t="s">
        <v>5959</v>
      </c>
      <c r="F366" s="85">
        <v>4641</v>
      </c>
      <c r="G366" s="87">
        <v>1.5795447289901492E-4</v>
      </c>
      <c r="H366" s="79">
        <v>6</v>
      </c>
      <c r="I366" s="85">
        <v>4484988.666666667</v>
      </c>
      <c r="J366" s="85">
        <v>966.38411261940678</v>
      </c>
      <c r="K366" s="79">
        <v>7</v>
      </c>
    </row>
    <row r="367" spans="1:11">
      <c r="A367" s="79" t="s">
        <v>2155</v>
      </c>
      <c r="B367" s="79" t="s">
        <v>2521</v>
      </c>
      <c r="C367" s="79" t="s">
        <v>3828</v>
      </c>
      <c r="D367" s="79" t="s">
        <v>3031</v>
      </c>
      <c r="E367" s="79" t="s">
        <v>5960</v>
      </c>
      <c r="F367" s="85">
        <v>6997</v>
      </c>
      <c r="G367" s="87">
        <v>2.3813993683999296E-4</v>
      </c>
      <c r="H367" s="79">
        <v>7</v>
      </c>
      <c r="I367" s="85">
        <v>14993614.666666666</v>
      </c>
      <c r="J367" s="85">
        <v>2142.8633223762563</v>
      </c>
      <c r="K367" s="79">
        <v>3</v>
      </c>
    </row>
    <row r="368" spans="1:11">
      <c r="A368" s="79" t="s">
        <v>2154</v>
      </c>
      <c r="B368" s="79" t="s">
        <v>2521</v>
      </c>
      <c r="C368" s="79" t="s">
        <v>3828</v>
      </c>
      <c r="D368" s="79" t="s">
        <v>228</v>
      </c>
      <c r="E368" s="79" t="s">
        <v>5960</v>
      </c>
      <c r="F368" s="85">
        <v>6195</v>
      </c>
      <c r="G368" s="87">
        <v>2.108442059059249E-4</v>
      </c>
      <c r="H368" s="79">
        <v>7</v>
      </c>
      <c r="I368" s="85">
        <v>1647374.3333333333</v>
      </c>
      <c r="J368" s="85">
        <v>265.91998923863332</v>
      </c>
      <c r="K368" s="79">
        <v>10</v>
      </c>
    </row>
    <row r="369" spans="1:11">
      <c r="A369" s="79" t="s">
        <v>2153</v>
      </c>
      <c r="B369" s="79" t="s">
        <v>2521</v>
      </c>
      <c r="C369" s="79" t="s">
        <v>3828</v>
      </c>
      <c r="D369" s="79" t="s">
        <v>3032</v>
      </c>
      <c r="E369" s="79" t="s">
        <v>5961</v>
      </c>
      <c r="F369" s="85">
        <v>7106</v>
      </c>
      <c r="G369" s="87">
        <v>2.4184970575746607E-4</v>
      </c>
      <c r="H369" s="79">
        <v>7</v>
      </c>
      <c r="I369" s="85">
        <v>2686316.3333333335</v>
      </c>
      <c r="J369" s="85">
        <v>378.03494699315132</v>
      </c>
      <c r="K369" s="79">
        <v>9</v>
      </c>
    </row>
    <row r="370" spans="1:11">
      <c r="A370" s="79" t="s">
        <v>2152</v>
      </c>
      <c r="B370" s="79" t="s">
        <v>2521</v>
      </c>
      <c r="C370" s="79" t="s">
        <v>3828</v>
      </c>
      <c r="D370" s="79" t="s">
        <v>3033</v>
      </c>
      <c r="E370" s="79" t="s">
        <v>5962</v>
      </c>
      <c r="F370" s="85">
        <v>4171</v>
      </c>
      <c r="G370" s="87">
        <v>1.4195822160348873E-4</v>
      </c>
      <c r="H370" s="79">
        <v>6</v>
      </c>
      <c r="I370" s="85">
        <v>11008566</v>
      </c>
      <c r="J370" s="85">
        <v>2639.3109566051307</v>
      </c>
      <c r="K370" s="79">
        <v>3</v>
      </c>
    </row>
    <row r="371" spans="1:11">
      <c r="A371" s="79" t="s">
        <v>2151</v>
      </c>
      <c r="B371" s="79" t="s">
        <v>2521</v>
      </c>
      <c r="C371" s="79" t="s">
        <v>3828</v>
      </c>
      <c r="D371" s="79" t="s">
        <v>3034</v>
      </c>
      <c r="E371" s="79" t="s">
        <v>5963</v>
      </c>
      <c r="F371" s="85">
        <v>943</v>
      </c>
      <c r="G371" s="87">
        <v>3.2094606322725935E-5</v>
      </c>
      <c r="H371" s="79">
        <v>2</v>
      </c>
      <c r="I371" s="85">
        <v>960263.66666666663</v>
      </c>
      <c r="J371" s="85">
        <v>1018.3071756804524</v>
      </c>
      <c r="K371" s="79">
        <v>7</v>
      </c>
    </row>
    <row r="372" spans="1:11">
      <c r="A372" s="79" t="s">
        <v>2150</v>
      </c>
      <c r="B372" s="79" t="s">
        <v>2521</v>
      </c>
      <c r="C372" s="79" t="s">
        <v>3828</v>
      </c>
      <c r="D372" s="79" t="s">
        <v>3035</v>
      </c>
      <c r="E372" s="79" t="s">
        <v>5964</v>
      </c>
      <c r="F372" s="85">
        <v>15950</v>
      </c>
      <c r="G372" s="87">
        <v>5.4285150673115444E-4</v>
      </c>
      <c r="H372" s="79">
        <v>9</v>
      </c>
      <c r="I372" s="85">
        <v>4996495</v>
      </c>
      <c r="J372" s="85">
        <v>313.25987460815048</v>
      </c>
      <c r="K372" s="79">
        <v>10</v>
      </c>
    </row>
    <row r="373" spans="1:11">
      <c r="A373" s="79" t="s">
        <v>2149</v>
      </c>
      <c r="B373" s="79" t="s">
        <v>2521</v>
      </c>
      <c r="C373" s="79" t="s">
        <v>3829</v>
      </c>
      <c r="D373" s="79" t="s">
        <v>3036</v>
      </c>
      <c r="E373" s="79" t="s">
        <v>5965</v>
      </c>
      <c r="F373" s="85">
        <v>4259</v>
      </c>
      <c r="G373" s="87">
        <v>1.4495326439924682E-4</v>
      </c>
      <c r="H373" s="79">
        <v>6</v>
      </c>
      <c r="I373" s="85">
        <v>4685116.666666667</v>
      </c>
      <c r="J373" s="85">
        <v>1100.0508726618143</v>
      </c>
      <c r="K373" s="79">
        <v>6</v>
      </c>
    </row>
    <row r="374" spans="1:11">
      <c r="A374" s="79" t="s">
        <v>2148</v>
      </c>
      <c r="B374" s="79" t="s">
        <v>2521</v>
      </c>
      <c r="C374" s="79" t="s">
        <v>3829</v>
      </c>
      <c r="D374" s="79" t="s">
        <v>3037</v>
      </c>
      <c r="E374" s="79" t="s">
        <v>5966</v>
      </c>
      <c r="F374" s="85">
        <v>4923</v>
      </c>
      <c r="G374" s="87">
        <v>1.6755222367633062E-4</v>
      </c>
      <c r="H374" s="79">
        <v>6</v>
      </c>
      <c r="I374" s="85">
        <v>4536160.666666667</v>
      </c>
      <c r="J374" s="85">
        <v>921.42203263592671</v>
      </c>
      <c r="K374" s="79">
        <v>7</v>
      </c>
    </row>
    <row r="375" spans="1:11">
      <c r="A375" s="79" t="s">
        <v>2147</v>
      </c>
      <c r="B375" s="79" t="s">
        <v>2521</v>
      </c>
      <c r="C375" s="79" t="s">
        <v>3829</v>
      </c>
      <c r="D375" s="79" t="s">
        <v>3038</v>
      </c>
      <c r="E375" s="79" t="s">
        <v>5967</v>
      </c>
      <c r="F375" s="85">
        <v>5215</v>
      </c>
      <c r="G375" s="87">
        <v>1.7749032022589158E-4</v>
      </c>
      <c r="H375" s="79">
        <v>6</v>
      </c>
      <c r="I375" s="85">
        <v>3665178</v>
      </c>
      <c r="J375" s="85">
        <v>702.81457334611696</v>
      </c>
      <c r="K375" s="79">
        <v>8</v>
      </c>
    </row>
    <row r="376" spans="1:11">
      <c r="A376" s="79" t="s">
        <v>2146</v>
      </c>
      <c r="B376" s="79" t="s">
        <v>2521</v>
      </c>
      <c r="C376" s="79" t="s">
        <v>3829</v>
      </c>
      <c r="D376" s="79" t="s">
        <v>3039</v>
      </c>
      <c r="E376" s="79" t="s">
        <v>5967</v>
      </c>
      <c r="F376" s="85">
        <v>473</v>
      </c>
      <c r="G376" s="87">
        <v>1.6098355027199754E-5</v>
      </c>
      <c r="H376" s="79">
        <v>1</v>
      </c>
      <c r="I376" s="85">
        <v>1182062</v>
      </c>
      <c r="J376" s="85">
        <v>2499.0739957716701</v>
      </c>
      <c r="K376" s="79">
        <v>3</v>
      </c>
    </row>
    <row r="377" spans="1:11">
      <c r="A377" s="79" t="s">
        <v>2145</v>
      </c>
      <c r="B377" s="79" t="s">
        <v>2521</v>
      </c>
      <c r="C377" s="79" t="s">
        <v>3829</v>
      </c>
      <c r="D377" s="79" t="s">
        <v>3040</v>
      </c>
      <c r="E377" s="79" t="s">
        <v>5968</v>
      </c>
      <c r="F377" s="85">
        <v>3171</v>
      </c>
      <c r="G377" s="87">
        <v>1.0792364437896494E-4</v>
      </c>
      <c r="H377" s="79">
        <v>5</v>
      </c>
      <c r="I377" s="85">
        <v>10676431.333333334</v>
      </c>
      <c r="J377" s="85">
        <v>3366.8972984337224</v>
      </c>
      <c r="K377" s="79">
        <v>2</v>
      </c>
    </row>
    <row r="378" spans="1:11">
      <c r="A378" s="79" t="s">
        <v>2144</v>
      </c>
      <c r="B378" s="79" t="s">
        <v>2521</v>
      </c>
      <c r="C378" s="79" t="s">
        <v>3829</v>
      </c>
      <c r="D378" s="79" t="s">
        <v>3041</v>
      </c>
      <c r="E378" s="79" t="s">
        <v>5965</v>
      </c>
      <c r="F378" s="85">
        <v>610</v>
      </c>
      <c r="G378" s="87">
        <v>2.0761092106959514E-5</v>
      </c>
      <c r="H378" s="79">
        <v>1</v>
      </c>
      <c r="I378" s="85">
        <v>1391170.6666666667</v>
      </c>
      <c r="J378" s="85">
        <v>2280.607650273224</v>
      </c>
      <c r="K378" s="79">
        <v>3</v>
      </c>
    </row>
    <row r="379" spans="1:11">
      <c r="A379" s="79" t="s">
        <v>2143</v>
      </c>
      <c r="B379" s="79" t="s">
        <v>2521</v>
      </c>
      <c r="C379" s="79" t="s">
        <v>3829</v>
      </c>
      <c r="D379" s="79" t="s">
        <v>3042</v>
      </c>
      <c r="E379" s="79" t="s">
        <v>5969</v>
      </c>
      <c r="F379" s="85">
        <v>9240</v>
      </c>
      <c r="G379" s="87">
        <v>3.1447949355459985E-4</v>
      </c>
      <c r="H379" s="79">
        <v>8</v>
      </c>
      <c r="I379" s="85">
        <v>3953297.3333333335</v>
      </c>
      <c r="J379" s="85">
        <v>427.84603174603177</v>
      </c>
      <c r="K379" s="79">
        <v>9</v>
      </c>
    </row>
    <row r="380" spans="1:11">
      <c r="A380" s="79" t="s">
        <v>2142</v>
      </c>
      <c r="B380" s="79" t="s">
        <v>2521</v>
      </c>
      <c r="C380" s="79" t="s">
        <v>3829</v>
      </c>
      <c r="D380" s="79" t="s">
        <v>3043</v>
      </c>
      <c r="E380" s="79" t="s">
        <v>5969</v>
      </c>
      <c r="F380" s="85">
        <v>3685</v>
      </c>
      <c r="G380" s="87">
        <v>1.2541741707237017E-4</v>
      </c>
      <c r="H380" s="79">
        <v>5</v>
      </c>
      <c r="I380" s="85">
        <v>14116316.333333334</v>
      </c>
      <c r="J380" s="85">
        <v>3830.7507010402533</v>
      </c>
      <c r="K380" s="79">
        <v>2</v>
      </c>
    </row>
    <row r="381" spans="1:11">
      <c r="A381" s="79" t="s">
        <v>2141</v>
      </c>
      <c r="B381" s="79" t="s">
        <v>2521</v>
      </c>
      <c r="C381" s="79" t="s">
        <v>3829</v>
      </c>
      <c r="D381" s="79" t="s">
        <v>3044</v>
      </c>
      <c r="E381" s="79" t="s">
        <v>5970</v>
      </c>
      <c r="F381" s="85">
        <v>3047</v>
      </c>
      <c r="G381" s="87">
        <v>1.03703356803124E-4</v>
      </c>
      <c r="H381" s="79">
        <v>5</v>
      </c>
      <c r="I381" s="85">
        <v>12714137</v>
      </c>
      <c r="J381" s="85">
        <v>4172.6737774860521</v>
      </c>
      <c r="K381" s="79">
        <v>2</v>
      </c>
    </row>
    <row r="382" spans="1:11">
      <c r="A382" s="79" t="s">
        <v>2140</v>
      </c>
      <c r="B382" s="79" t="s">
        <v>2521</v>
      </c>
      <c r="C382" s="79" t="s">
        <v>3829</v>
      </c>
      <c r="D382" s="79" t="s">
        <v>3045</v>
      </c>
      <c r="E382" s="79" t="s">
        <v>5971</v>
      </c>
      <c r="F382" s="85">
        <v>1532</v>
      </c>
      <c r="G382" s="87">
        <v>5.2140972307970451E-5</v>
      </c>
      <c r="H382" s="79">
        <v>3</v>
      </c>
      <c r="I382" s="85">
        <v>989418.66666666663</v>
      </c>
      <c r="J382" s="85">
        <v>645.83463881636203</v>
      </c>
      <c r="K382" s="79">
        <v>8</v>
      </c>
    </row>
    <row r="383" spans="1:11">
      <c r="A383" s="79" t="s">
        <v>2139</v>
      </c>
      <c r="B383" s="79" t="s">
        <v>2521</v>
      </c>
      <c r="C383" s="79" t="s">
        <v>3829</v>
      </c>
      <c r="D383" s="79" t="s">
        <v>3046</v>
      </c>
      <c r="E383" s="79" t="s">
        <v>5972</v>
      </c>
      <c r="F383" s="85">
        <v>1477</v>
      </c>
      <c r="G383" s="87">
        <v>5.0269070560621639E-5</v>
      </c>
      <c r="H383" s="79">
        <v>3</v>
      </c>
      <c r="I383" s="85">
        <v>4488938.666666667</v>
      </c>
      <c r="J383" s="85">
        <v>3039.227262468969</v>
      </c>
      <c r="K383" s="79">
        <v>2</v>
      </c>
    </row>
    <row r="384" spans="1:11">
      <c r="A384" s="79" t="s">
        <v>2138</v>
      </c>
      <c r="B384" s="79" t="s">
        <v>2521</v>
      </c>
      <c r="C384" s="79" t="s">
        <v>3829</v>
      </c>
      <c r="D384" s="79" t="s">
        <v>3047</v>
      </c>
      <c r="E384" s="79" t="s">
        <v>5973</v>
      </c>
      <c r="F384" s="85">
        <v>1837</v>
      </c>
      <c r="G384" s="87">
        <v>6.2521518361450206E-5</v>
      </c>
      <c r="H384" s="79">
        <v>3</v>
      </c>
      <c r="I384" s="85">
        <v>13593703.333333334</v>
      </c>
      <c r="J384" s="85">
        <v>7399.9473779713308</v>
      </c>
      <c r="K384" s="79">
        <v>1</v>
      </c>
    </row>
    <row r="385" spans="1:11">
      <c r="A385" s="79" t="s">
        <v>2137</v>
      </c>
      <c r="B385" s="79" t="s">
        <v>2521</v>
      </c>
      <c r="C385" s="79" t="s">
        <v>3829</v>
      </c>
      <c r="D385" s="79" t="s">
        <v>3048</v>
      </c>
      <c r="E385" s="79" t="s">
        <v>5974</v>
      </c>
      <c r="F385" s="85">
        <v>1877</v>
      </c>
      <c r="G385" s="87">
        <v>6.3882901450431156E-5</v>
      </c>
      <c r="H385" s="79">
        <v>4</v>
      </c>
      <c r="I385" s="85">
        <v>1312588</v>
      </c>
      <c r="J385" s="85">
        <v>699.30101225359613</v>
      </c>
      <c r="K385" s="79">
        <v>8</v>
      </c>
    </row>
    <row r="386" spans="1:11">
      <c r="A386" s="79" t="s">
        <v>2136</v>
      </c>
      <c r="B386" s="79" t="s">
        <v>2521</v>
      </c>
      <c r="C386" s="79" t="s">
        <v>2553</v>
      </c>
      <c r="D386" s="79" t="s">
        <v>3049</v>
      </c>
      <c r="E386" s="79" t="s">
        <v>5975</v>
      </c>
      <c r="F386" s="85">
        <v>8435</v>
      </c>
      <c r="G386" s="87">
        <v>2.870816588888582E-4</v>
      </c>
      <c r="H386" s="79">
        <v>8</v>
      </c>
      <c r="I386" s="85">
        <v>14926581.333333334</v>
      </c>
      <c r="J386" s="85">
        <v>1769.6006322861094</v>
      </c>
      <c r="K386" s="79">
        <v>4</v>
      </c>
    </row>
    <row r="387" spans="1:11">
      <c r="A387" s="79" t="s">
        <v>2135</v>
      </c>
      <c r="B387" s="79" t="s">
        <v>2521</v>
      </c>
      <c r="C387" s="79" t="s">
        <v>2553</v>
      </c>
      <c r="D387" s="79" t="s">
        <v>3050</v>
      </c>
      <c r="E387" s="79" t="s">
        <v>5976</v>
      </c>
      <c r="F387" s="85">
        <v>1038</v>
      </c>
      <c r="G387" s="87">
        <v>3.5327891159055697E-5</v>
      </c>
      <c r="H387" s="79">
        <v>2</v>
      </c>
      <c r="I387" s="85">
        <v>2001149.3333333333</v>
      </c>
      <c r="J387" s="85">
        <v>1927.8895311496467</v>
      </c>
      <c r="K387" s="79">
        <v>4</v>
      </c>
    </row>
    <row r="388" spans="1:11">
      <c r="A388" s="79" t="s">
        <v>2134</v>
      </c>
      <c r="B388" s="79" t="s">
        <v>2521</v>
      </c>
      <c r="C388" s="79" t="s">
        <v>2553</v>
      </c>
      <c r="D388" s="79" t="s">
        <v>3051</v>
      </c>
      <c r="E388" s="79" t="s">
        <v>5977</v>
      </c>
      <c r="F388" s="85">
        <v>242</v>
      </c>
      <c r="G388" s="87">
        <v>8.2363676883347577E-6</v>
      </c>
      <c r="H388" s="79">
        <v>1</v>
      </c>
      <c r="I388" s="85">
        <v>417557.33333333331</v>
      </c>
      <c r="J388" s="85">
        <v>1725.4435261707988</v>
      </c>
      <c r="K388" s="79">
        <v>4</v>
      </c>
    </row>
    <row r="389" spans="1:11">
      <c r="A389" s="79" t="s">
        <v>2133</v>
      </c>
      <c r="B389" s="79" t="s">
        <v>2521</v>
      </c>
      <c r="C389" s="79" t="s">
        <v>2553</v>
      </c>
      <c r="D389" s="79" t="s">
        <v>3052</v>
      </c>
      <c r="E389" s="79" t="s">
        <v>5978</v>
      </c>
      <c r="F389" s="85">
        <v>1646</v>
      </c>
      <c r="G389" s="87">
        <v>5.6020914111566161E-5</v>
      </c>
      <c r="H389" s="79">
        <v>3</v>
      </c>
      <c r="I389" s="85">
        <v>1853855</v>
      </c>
      <c r="J389" s="85">
        <v>1126.278857837181</v>
      </c>
      <c r="K389" s="79">
        <v>6</v>
      </c>
    </row>
    <row r="390" spans="1:11">
      <c r="A390" s="79" t="s">
        <v>2132</v>
      </c>
      <c r="B390" s="79" t="s">
        <v>2521</v>
      </c>
      <c r="C390" s="79" t="s">
        <v>2553</v>
      </c>
      <c r="D390" s="79" t="s">
        <v>3053</v>
      </c>
      <c r="E390" s="79" t="s">
        <v>5978</v>
      </c>
      <c r="F390" s="85">
        <v>947</v>
      </c>
      <c r="G390" s="87">
        <v>3.2230744631624029E-5</v>
      </c>
      <c r="H390" s="79">
        <v>2</v>
      </c>
      <c r="I390" s="85">
        <v>3798856</v>
      </c>
      <c r="J390" s="85">
        <v>4011.4635691657868</v>
      </c>
      <c r="K390" s="79">
        <v>2</v>
      </c>
    </row>
    <row r="391" spans="1:11">
      <c r="A391" s="79" t="s">
        <v>2131</v>
      </c>
      <c r="B391" s="79" t="s">
        <v>2521</v>
      </c>
      <c r="C391" s="79" t="s">
        <v>2553</v>
      </c>
      <c r="D391" s="79" t="s">
        <v>3054</v>
      </c>
      <c r="E391" s="79" t="s">
        <v>5978</v>
      </c>
      <c r="F391" s="85">
        <v>702</v>
      </c>
      <c r="G391" s="87">
        <v>2.3892273211615703E-5</v>
      </c>
      <c r="H391" s="79">
        <v>1</v>
      </c>
      <c r="I391" s="85">
        <v>5646147</v>
      </c>
      <c r="J391" s="85">
        <v>8042.9444444444443</v>
      </c>
      <c r="K391" s="79">
        <v>1</v>
      </c>
    </row>
    <row r="392" spans="1:11">
      <c r="A392" s="79" t="s">
        <v>2130</v>
      </c>
      <c r="B392" s="79" t="s">
        <v>2521</v>
      </c>
      <c r="C392" s="79" t="s">
        <v>2553</v>
      </c>
      <c r="D392" s="79" t="s">
        <v>3055</v>
      </c>
      <c r="E392" s="79" t="s">
        <v>5979</v>
      </c>
      <c r="F392" s="85">
        <v>1472</v>
      </c>
      <c r="G392" s="87">
        <v>5.0098897674499018E-5</v>
      </c>
      <c r="H392" s="79">
        <v>3</v>
      </c>
      <c r="I392" s="85">
        <v>3811811.3333333335</v>
      </c>
      <c r="J392" s="85">
        <v>2589.5457427536235</v>
      </c>
      <c r="K392" s="79">
        <v>3</v>
      </c>
    </row>
    <row r="393" spans="1:11">
      <c r="A393" s="79" t="s">
        <v>2129</v>
      </c>
      <c r="B393" s="79" t="s">
        <v>2521</v>
      </c>
      <c r="C393" s="79" t="s">
        <v>2553</v>
      </c>
      <c r="D393" s="79" t="s">
        <v>3056</v>
      </c>
      <c r="E393" s="79" t="s">
        <v>5980</v>
      </c>
      <c r="F393" s="85">
        <v>488</v>
      </c>
      <c r="G393" s="87">
        <v>1.6608873685567609E-5</v>
      </c>
      <c r="H393" s="79">
        <v>1</v>
      </c>
      <c r="I393" s="85">
        <v>458981</v>
      </c>
      <c r="J393" s="85">
        <v>940.53483606557381</v>
      </c>
      <c r="K393" s="79">
        <v>7</v>
      </c>
    </row>
    <row r="394" spans="1:11">
      <c r="A394" s="79" t="s">
        <v>2128</v>
      </c>
      <c r="B394" s="79" t="s">
        <v>2521</v>
      </c>
      <c r="C394" s="79" t="s">
        <v>2553</v>
      </c>
      <c r="D394" s="79" t="s">
        <v>3057</v>
      </c>
      <c r="E394" s="79" t="s">
        <v>5981</v>
      </c>
      <c r="F394" s="85">
        <v>8177</v>
      </c>
      <c r="G394" s="87">
        <v>2.7830073796493107E-4</v>
      </c>
      <c r="H394" s="79">
        <v>8</v>
      </c>
      <c r="I394" s="85">
        <v>9394385.666666666</v>
      </c>
      <c r="J394" s="85">
        <v>1148.8792548204312</v>
      </c>
      <c r="K394" s="79">
        <v>6</v>
      </c>
    </row>
    <row r="395" spans="1:11">
      <c r="A395" s="79" t="s">
        <v>2127</v>
      </c>
      <c r="B395" s="79" t="s">
        <v>2521</v>
      </c>
      <c r="C395" s="79" t="s">
        <v>2553</v>
      </c>
      <c r="D395" s="79" t="s">
        <v>3058</v>
      </c>
      <c r="E395" s="79" t="s">
        <v>5982</v>
      </c>
      <c r="F395" s="85">
        <v>2032</v>
      </c>
      <c r="G395" s="87">
        <v>6.9158260920232351E-5</v>
      </c>
      <c r="H395" s="79">
        <v>4</v>
      </c>
      <c r="I395" s="85">
        <v>1040827.6666666666</v>
      </c>
      <c r="J395" s="85">
        <v>512.21833989501306</v>
      </c>
      <c r="K395" s="79">
        <v>9</v>
      </c>
    </row>
    <row r="396" spans="1:11">
      <c r="A396" s="79" t="s">
        <v>2126</v>
      </c>
      <c r="B396" s="79" t="s">
        <v>2521</v>
      </c>
      <c r="C396" s="79" t="s">
        <v>2553</v>
      </c>
      <c r="D396" s="79" t="s">
        <v>3059</v>
      </c>
      <c r="E396" s="79" t="s">
        <v>5983</v>
      </c>
      <c r="F396" s="85">
        <v>432</v>
      </c>
      <c r="G396" s="87">
        <v>1.4702937360994277E-5</v>
      </c>
      <c r="H396" s="79">
        <v>1</v>
      </c>
      <c r="I396" s="85">
        <v>2838218.3333333335</v>
      </c>
      <c r="J396" s="85">
        <v>6569.9498456790125</v>
      </c>
      <c r="K396" s="79">
        <v>1</v>
      </c>
    </row>
    <row r="397" spans="1:11">
      <c r="A397" s="79" t="s">
        <v>2125</v>
      </c>
      <c r="B397" s="79" t="s">
        <v>2521</v>
      </c>
      <c r="C397" s="79" t="s">
        <v>2553</v>
      </c>
      <c r="D397" s="79" t="s">
        <v>3060</v>
      </c>
      <c r="E397" s="79" t="s">
        <v>5984</v>
      </c>
      <c r="F397" s="85">
        <v>207</v>
      </c>
      <c r="G397" s="87">
        <v>7.0451574854764253E-6</v>
      </c>
      <c r="H397" s="79">
        <v>1</v>
      </c>
      <c r="I397" s="85">
        <v>634100.66666666663</v>
      </c>
      <c r="J397" s="85">
        <v>3063.2882447665056</v>
      </c>
      <c r="K397" s="79">
        <v>2</v>
      </c>
    </row>
    <row r="398" spans="1:11">
      <c r="A398" s="79" t="s">
        <v>2124</v>
      </c>
      <c r="B398" s="79" t="s">
        <v>2521</v>
      </c>
      <c r="C398" s="79" t="s">
        <v>2553</v>
      </c>
      <c r="D398" s="79" t="s">
        <v>3061</v>
      </c>
      <c r="E398" s="79" t="s">
        <v>5985</v>
      </c>
      <c r="F398" s="85">
        <v>6266</v>
      </c>
      <c r="G398" s="87">
        <v>2.1326066088886607E-4</v>
      </c>
      <c r="H398" s="79">
        <v>7</v>
      </c>
      <c r="I398" s="85">
        <v>3556669</v>
      </c>
      <c r="J398" s="85">
        <v>567.61394829237156</v>
      </c>
      <c r="K398" s="79">
        <v>8</v>
      </c>
    </row>
    <row r="399" spans="1:11">
      <c r="A399" s="79" t="s">
        <v>2123</v>
      </c>
      <c r="B399" s="79" t="s">
        <v>2521</v>
      </c>
      <c r="C399" s="79" t="s">
        <v>2553</v>
      </c>
      <c r="D399" s="79" t="s">
        <v>3062</v>
      </c>
      <c r="E399" s="79" t="s">
        <v>5986</v>
      </c>
      <c r="F399" s="85">
        <v>1545</v>
      </c>
      <c r="G399" s="87">
        <v>5.2583421811889258E-5</v>
      </c>
      <c r="H399" s="79">
        <v>3</v>
      </c>
      <c r="I399" s="85">
        <v>479483.33333333331</v>
      </c>
      <c r="J399" s="85">
        <v>310.3451995685005</v>
      </c>
      <c r="K399" s="79">
        <v>10</v>
      </c>
    </row>
    <row r="400" spans="1:11">
      <c r="A400" s="79" t="s">
        <v>2122</v>
      </c>
      <c r="B400" s="79" t="s">
        <v>2521</v>
      </c>
      <c r="C400" s="79" t="s">
        <v>2627</v>
      </c>
      <c r="D400" s="79" t="s">
        <v>3064</v>
      </c>
      <c r="E400" s="79" t="s">
        <v>5987</v>
      </c>
      <c r="F400" s="85">
        <v>5770</v>
      </c>
      <c r="G400" s="87">
        <v>1.9637951058550229E-4</v>
      </c>
      <c r="H400" s="79">
        <v>7</v>
      </c>
      <c r="I400" s="85">
        <v>24759792</v>
      </c>
      <c r="J400" s="85">
        <v>4291.125129982669</v>
      </c>
      <c r="K400" s="79">
        <v>2</v>
      </c>
    </row>
    <row r="401" spans="1:11">
      <c r="A401" s="79" t="s">
        <v>2121</v>
      </c>
      <c r="B401" s="79" t="s">
        <v>2521</v>
      </c>
      <c r="C401" s="79" t="s">
        <v>2627</v>
      </c>
      <c r="D401" s="79" t="s">
        <v>3065</v>
      </c>
      <c r="E401" s="79" t="s">
        <v>5988</v>
      </c>
      <c r="F401" s="85">
        <v>841</v>
      </c>
      <c r="G401" s="87">
        <v>2.8623079445824509E-5</v>
      </c>
      <c r="H401" s="79">
        <v>2</v>
      </c>
      <c r="I401" s="85">
        <v>471466.33333333331</v>
      </c>
      <c r="J401" s="85">
        <v>560.60206103844632</v>
      </c>
      <c r="K401" s="79">
        <v>8</v>
      </c>
    </row>
    <row r="402" spans="1:11">
      <c r="A402" s="79" t="s">
        <v>2120</v>
      </c>
      <c r="B402" s="79" t="s">
        <v>2521</v>
      </c>
      <c r="C402" s="79" t="s">
        <v>2627</v>
      </c>
      <c r="D402" s="79" t="s">
        <v>3066</v>
      </c>
      <c r="E402" s="79" t="s">
        <v>5989</v>
      </c>
      <c r="F402" s="85">
        <v>2096</v>
      </c>
      <c r="G402" s="87">
        <v>7.1336473862601863E-5</v>
      </c>
      <c r="H402" s="79">
        <v>4</v>
      </c>
      <c r="I402" s="85">
        <v>1507814.6666666667</v>
      </c>
      <c r="J402" s="85">
        <v>719.37722646310431</v>
      </c>
      <c r="K402" s="79">
        <v>8</v>
      </c>
    </row>
    <row r="403" spans="1:11">
      <c r="A403" s="79" t="s">
        <v>2119</v>
      </c>
      <c r="B403" s="79" t="s">
        <v>2521</v>
      </c>
      <c r="C403" s="79" t="s">
        <v>2627</v>
      </c>
      <c r="D403" s="79" t="s">
        <v>3067</v>
      </c>
      <c r="E403" s="79" t="s">
        <v>5989</v>
      </c>
      <c r="F403" s="85">
        <v>1458</v>
      </c>
      <c r="G403" s="87">
        <v>4.962241359335569E-5</v>
      </c>
      <c r="H403" s="79">
        <v>3</v>
      </c>
      <c r="I403" s="85">
        <v>4527421</v>
      </c>
      <c r="J403" s="85">
        <v>3105.2270233196159</v>
      </c>
      <c r="K403" s="79">
        <v>2</v>
      </c>
    </row>
    <row r="404" spans="1:11">
      <c r="A404" s="79" t="s">
        <v>2118</v>
      </c>
      <c r="B404" s="79" t="s">
        <v>2521</v>
      </c>
      <c r="C404" s="79" t="s">
        <v>2627</v>
      </c>
      <c r="D404" s="79" t="s">
        <v>3063</v>
      </c>
      <c r="E404" s="79" t="s">
        <v>5989</v>
      </c>
      <c r="F404" s="85">
        <v>3697</v>
      </c>
      <c r="G404" s="87">
        <v>1.2582583199906446E-4</v>
      </c>
      <c r="H404" s="79">
        <v>5</v>
      </c>
      <c r="I404" s="85">
        <v>3853046.3333333335</v>
      </c>
      <c r="J404" s="85">
        <v>1042.2089081237038</v>
      </c>
      <c r="K404" s="79">
        <v>6</v>
      </c>
    </row>
    <row r="405" spans="1:11">
      <c r="A405" s="79" t="s">
        <v>2117</v>
      </c>
      <c r="B405" s="79" t="s">
        <v>2521</v>
      </c>
      <c r="C405" s="79" t="s">
        <v>2627</v>
      </c>
      <c r="D405" s="79" t="s">
        <v>3068</v>
      </c>
      <c r="E405" s="79" t="s">
        <v>5990</v>
      </c>
      <c r="F405" s="85">
        <v>1089</v>
      </c>
      <c r="G405" s="87">
        <v>3.7063654597506409E-5</v>
      </c>
      <c r="H405" s="79">
        <v>2</v>
      </c>
      <c r="I405" s="85">
        <v>2295558.3333333335</v>
      </c>
      <c r="J405" s="85">
        <v>2107.9507193143559</v>
      </c>
      <c r="K405" s="79">
        <v>4</v>
      </c>
    </row>
    <row r="406" spans="1:11">
      <c r="A406" s="79" t="s">
        <v>2116</v>
      </c>
      <c r="B406" s="79" t="s">
        <v>2521</v>
      </c>
      <c r="C406" s="79" t="s">
        <v>2627</v>
      </c>
      <c r="D406" s="79" t="s">
        <v>2753</v>
      </c>
      <c r="E406" s="79" t="s">
        <v>5991</v>
      </c>
      <c r="F406" s="85">
        <v>670</v>
      </c>
      <c r="G406" s="87">
        <v>2.280316674043094E-5</v>
      </c>
      <c r="H406" s="79">
        <v>1</v>
      </c>
      <c r="I406" s="85">
        <v>346755.33333333331</v>
      </c>
      <c r="J406" s="85">
        <v>517.54527363184081</v>
      </c>
      <c r="K406" s="79">
        <v>9</v>
      </c>
    </row>
    <row r="407" spans="1:11">
      <c r="A407" s="79" t="s">
        <v>2115</v>
      </c>
      <c r="B407" s="79" t="s">
        <v>2521</v>
      </c>
      <c r="C407" s="79" t="s">
        <v>2627</v>
      </c>
      <c r="D407" s="79" t="s">
        <v>3069</v>
      </c>
      <c r="E407" s="79" t="s">
        <v>5991</v>
      </c>
      <c r="F407" s="85">
        <v>1010</v>
      </c>
      <c r="G407" s="87">
        <v>3.4374922996769028E-5</v>
      </c>
      <c r="H407" s="79">
        <v>2</v>
      </c>
      <c r="I407" s="85">
        <v>6780312.333333333</v>
      </c>
      <c r="J407" s="85">
        <v>6713.1805280528051</v>
      </c>
      <c r="K407" s="79">
        <v>1</v>
      </c>
    </row>
    <row r="408" spans="1:11">
      <c r="A408" s="79" t="s">
        <v>2114</v>
      </c>
      <c r="B408" s="79" t="s">
        <v>2521</v>
      </c>
      <c r="C408" s="79" t="s">
        <v>2627</v>
      </c>
      <c r="D408" s="79" t="s">
        <v>3070</v>
      </c>
      <c r="E408" s="79" t="s">
        <v>5992</v>
      </c>
      <c r="F408" s="85">
        <v>555</v>
      </c>
      <c r="G408" s="87">
        <v>1.8889190359610705E-5</v>
      </c>
      <c r="H408" s="79">
        <v>1</v>
      </c>
      <c r="I408" s="85">
        <v>2415101.3333333335</v>
      </c>
      <c r="J408" s="85">
        <v>4351.5339339339343</v>
      </c>
      <c r="K408" s="79">
        <v>2</v>
      </c>
    </row>
    <row r="409" spans="1:11">
      <c r="A409" s="79" t="s">
        <v>2113</v>
      </c>
      <c r="B409" s="79" t="s">
        <v>2521</v>
      </c>
      <c r="C409" s="79" t="s">
        <v>2627</v>
      </c>
      <c r="D409" s="79" t="s">
        <v>3071</v>
      </c>
      <c r="E409" s="79" t="s">
        <v>5993</v>
      </c>
      <c r="F409" s="85">
        <v>904</v>
      </c>
      <c r="G409" s="87">
        <v>3.0767257810969505E-5</v>
      </c>
      <c r="H409" s="79">
        <v>2</v>
      </c>
      <c r="I409" s="85">
        <v>5624628.333333333</v>
      </c>
      <c r="J409" s="85">
        <v>6221.9339970501469</v>
      </c>
      <c r="K409" s="79">
        <v>1</v>
      </c>
    </row>
    <row r="410" spans="1:11">
      <c r="A410" s="79" t="s">
        <v>2112</v>
      </c>
      <c r="B410" s="79" t="s">
        <v>2521</v>
      </c>
      <c r="C410" s="79" t="s">
        <v>2627</v>
      </c>
      <c r="D410" s="79" t="s">
        <v>3072</v>
      </c>
      <c r="E410" s="79" t="s">
        <v>5994</v>
      </c>
      <c r="F410" s="85">
        <v>718</v>
      </c>
      <c r="G410" s="87">
        <v>2.4436826447208081E-5</v>
      </c>
      <c r="H410" s="79">
        <v>1</v>
      </c>
      <c r="I410" s="85">
        <v>4113017.3333333335</v>
      </c>
      <c r="J410" s="85">
        <v>5728.4363974001863</v>
      </c>
      <c r="K410" s="79">
        <v>1</v>
      </c>
    </row>
    <row r="411" spans="1:11">
      <c r="A411" s="79" t="s">
        <v>2111</v>
      </c>
      <c r="B411" s="79" t="s">
        <v>2521</v>
      </c>
      <c r="C411" s="79" t="s">
        <v>2627</v>
      </c>
      <c r="D411" s="79" t="s">
        <v>3073</v>
      </c>
      <c r="E411" s="79" t="s">
        <v>5995</v>
      </c>
      <c r="F411" s="85">
        <v>701</v>
      </c>
      <c r="G411" s="87">
        <v>2.3858238634391179E-5</v>
      </c>
      <c r="H411" s="79">
        <v>1</v>
      </c>
      <c r="I411" s="85">
        <v>574854</v>
      </c>
      <c r="J411" s="85">
        <v>820.04850213980023</v>
      </c>
      <c r="K411" s="79">
        <v>7</v>
      </c>
    </row>
    <row r="412" spans="1:11">
      <c r="A412" s="79" t="s">
        <v>2110</v>
      </c>
      <c r="B412" s="79" t="s">
        <v>2521</v>
      </c>
      <c r="C412" s="79" t="s">
        <v>2627</v>
      </c>
      <c r="D412" s="79" t="s">
        <v>3074</v>
      </c>
      <c r="E412" s="79" t="s">
        <v>5995</v>
      </c>
      <c r="F412" s="85">
        <v>648</v>
      </c>
      <c r="G412" s="87">
        <v>2.2054406041491418E-5</v>
      </c>
      <c r="H412" s="79">
        <v>1</v>
      </c>
      <c r="I412" s="85">
        <v>2583140.3333333335</v>
      </c>
      <c r="J412" s="85">
        <v>3986.3276748971198</v>
      </c>
      <c r="K412" s="79">
        <v>2</v>
      </c>
    </row>
    <row r="413" spans="1:11">
      <c r="A413" s="79" t="s">
        <v>2109</v>
      </c>
      <c r="B413" s="79" t="s">
        <v>2521</v>
      </c>
      <c r="C413" s="79" t="s">
        <v>2627</v>
      </c>
      <c r="D413" s="79" t="s">
        <v>3075</v>
      </c>
      <c r="E413" s="79" t="s">
        <v>5996</v>
      </c>
      <c r="F413" s="85">
        <v>886</v>
      </c>
      <c r="G413" s="87">
        <v>3.015463542092808E-5</v>
      </c>
      <c r="H413" s="79">
        <v>2</v>
      </c>
      <c r="I413" s="85">
        <v>1811885.6666666667</v>
      </c>
      <c r="J413" s="85">
        <v>2045.0176824680211</v>
      </c>
      <c r="K413" s="79">
        <v>4</v>
      </c>
    </row>
    <row r="414" spans="1:11">
      <c r="A414" s="79" t="s">
        <v>2108</v>
      </c>
      <c r="B414" s="79" t="s">
        <v>2521</v>
      </c>
      <c r="C414" s="79" t="s">
        <v>2627</v>
      </c>
      <c r="D414" s="79" t="s">
        <v>3076</v>
      </c>
      <c r="E414" s="79" t="s">
        <v>5997</v>
      </c>
      <c r="F414" s="85">
        <v>669</v>
      </c>
      <c r="G414" s="87">
        <v>2.2769132163206416E-5</v>
      </c>
      <c r="H414" s="79">
        <v>1</v>
      </c>
      <c r="I414" s="85">
        <v>630513</v>
      </c>
      <c r="J414" s="85">
        <v>942.4708520179372</v>
      </c>
      <c r="K414" s="79">
        <v>7</v>
      </c>
    </row>
    <row r="415" spans="1:11">
      <c r="A415" s="79" t="s">
        <v>2107</v>
      </c>
      <c r="B415" s="79" t="s">
        <v>2521</v>
      </c>
      <c r="C415" s="79" t="s">
        <v>2627</v>
      </c>
      <c r="D415" s="79" t="s">
        <v>3077</v>
      </c>
      <c r="E415" s="79" t="s">
        <v>5998</v>
      </c>
      <c r="F415" s="85">
        <v>772</v>
      </c>
      <c r="G415" s="87">
        <v>2.6274693617332366E-5</v>
      </c>
      <c r="H415" s="79">
        <v>2</v>
      </c>
      <c r="I415" s="85">
        <v>3964032.3333333335</v>
      </c>
      <c r="J415" s="85">
        <v>5134.7569084628676</v>
      </c>
      <c r="K415" s="79">
        <v>1</v>
      </c>
    </row>
    <row r="416" spans="1:11">
      <c r="A416" s="79" t="s">
        <v>2106</v>
      </c>
      <c r="B416" s="79" t="s">
        <v>2521</v>
      </c>
      <c r="C416" s="79" t="s">
        <v>2627</v>
      </c>
      <c r="D416" s="79" t="s">
        <v>3078</v>
      </c>
      <c r="E416" s="79" t="s">
        <v>5999</v>
      </c>
      <c r="F416" s="85">
        <v>1441</v>
      </c>
      <c r="G416" s="87">
        <v>4.9043825780538782E-5</v>
      </c>
      <c r="H416" s="79">
        <v>3</v>
      </c>
      <c r="I416" s="85">
        <v>2339475</v>
      </c>
      <c r="J416" s="85">
        <v>1623.5079805690493</v>
      </c>
      <c r="K416" s="79">
        <v>5</v>
      </c>
    </row>
    <row r="417" spans="1:11">
      <c r="A417" s="79" t="s">
        <v>2105</v>
      </c>
      <c r="B417" s="79" t="s">
        <v>2521</v>
      </c>
      <c r="C417" s="79" t="s">
        <v>2627</v>
      </c>
      <c r="D417" s="79" t="s">
        <v>3079</v>
      </c>
      <c r="E417" s="79" t="s">
        <v>6000</v>
      </c>
      <c r="F417" s="85">
        <v>621</v>
      </c>
      <c r="G417" s="87">
        <v>2.1135472456429275E-5</v>
      </c>
      <c r="H417" s="79">
        <v>1</v>
      </c>
      <c r="I417" s="85">
        <v>1068675.6666666667</v>
      </c>
      <c r="J417" s="85">
        <v>1720.8947933440688</v>
      </c>
      <c r="K417" s="79">
        <v>4</v>
      </c>
    </row>
    <row r="418" spans="1:11">
      <c r="A418" s="79" t="s">
        <v>2104</v>
      </c>
      <c r="B418" s="79" t="s">
        <v>2521</v>
      </c>
      <c r="C418" s="79" t="s">
        <v>2627</v>
      </c>
      <c r="D418" s="79" t="s">
        <v>3080</v>
      </c>
      <c r="E418" s="79" t="s">
        <v>6001</v>
      </c>
      <c r="F418" s="85">
        <v>2117</v>
      </c>
      <c r="G418" s="87">
        <v>7.2051199984316872E-5</v>
      </c>
      <c r="H418" s="79">
        <v>4</v>
      </c>
      <c r="I418" s="85">
        <v>2351062</v>
      </c>
      <c r="J418" s="85">
        <v>1110.5630609352859</v>
      </c>
      <c r="K418" s="79">
        <v>6</v>
      </c>
    </row>
    <row r="419" spans="1:11">
      <c r="A419" s="79" t="s">
        <v>2103</v>
      </c>
      <c r="B419" s="79" t="s">
        <v>2521</v>
      </c>
      <c r="C419" s="79" t="s">
        <v>2627</v>
      </c>
      <c r="D419" s="79" t="s">
        <v>3081</v>
      </c>
      <c r="E419" s="79" t="s">
        <v>5995</v>
      </c>
      <c r="F419" s="85">
        <v>60108</v>
      </c>
      <c r="G419" s="87">
        <v>2.0457503678116759E-3</v>
      </c>
      <c r="H419" s="79">
        <v>10</v>
      </c>
      <c r="I419" s="85">
        <v>47931354.333333336</v>
      </c>
      <c r="J419" s="85">
        <v>797.42054856813297</v>
      </c>
      <c r="K419" s="79">
        <v>7</v>
      </c>
    </row>
    <row r="420" spans="1:11">
      <c r="A420" s="79" t="s">
        <v>2102</v>
      </c>
      <c r="B420" s="79" t="s">
        <v>2521</v>
      </c>
      <c r="C420" s="79" t="s">
        <v>2646</v>
      </c>
      <c r="D420" s="79" t="s">
        <v>2691</v>
      </c>
      <c r="E420" s="79" t="s">
        <v>6002</v>
      </c>
      <c r="F420" s="85">
        <v>3290</v>
      </c>
      <c r="G420" s="87">
        <v>1.1197375906868327E-4</v>
      </c>
      <c r="H420" s="79">
        <v>5</v>
      </c>
      <c r="I420" s="85">
        <v>31745541.666666668</v>
      </c>
      <c r="J420" s="85">
        <v>9649.100810536982</v>
      </c>
      <c r="K420" s="79">
        <v>1</v>
      </c>
    </row>
    <row r="421" spans="1:11">
      <c r="A421" s="79" t="s">
        <v>2101</v>
      </c>
      <c r="B421" s="79" t="s">
        <v>2521</v>
      </c>
      <c r="C421" s="79" t="s">
        <v>2646</v>
      </c>
      <c r="D421" s="79" t="s">
        <v>3082</v>
      </c>
      <c r="E421" s="79" t="s">
        <v>6003</v>
      </c>
      <c r="F421" s="85">
        <v>677</v>
      </c>
      <c r="G421" s="87">
        <v>2.3041408781002607E-5</v>
      </c>
      <c r="H421" s="79">
        <v>1</v>
      </c>
      <c r="I421" s="85">
        <v>1604867.3333333333</v>
      </c>
      <c r="J421" s="85">
        <v>2370.5573609059575</v>
      </c>
      <c r="K421" s="79">
        <v>3</v>
      </c>
    </row>
    <row r="422" spans="1:11">
      <c r="A422" s="79" t="s">
        <v>2100</v>
      </c>
      <c r="B422" s="79" t="s">
        <v>2521</v>
      </c>
      <c r="C422" s="79" t="s">
        <v>2646</v>
      </c>
      <c r="D422" s="79" t="s">
        <v>3083</v>
      </c>
      <c r="E422" s="79" t="s">
        <v>6004</v>
      </c>
      <c r="F422" s="85">
        <v>3212</v>
      </c>
      <c r="G422" s="87">
        <v>1.0931906204517042E-4</v>
      </c>
      <c r="H422" s="79">
        <v>5</v>
      </c>
      <c r="I422" s="85">
        <v>7148778.666666667</v>
      </c>
      <c r="J422" s="85">
        <v>2225.6471564964718</v>
      </c>
      <c r="K422" s="79">
        <v>3</v>
      </c>
    </row>
    <row r="423" spans="1:11">
      <c r="A423" s="79" t="s">
        <v>2099</v>
      </c>
      <c r="B423" s="79" t="s">
        <v>2521</v>
      </c>
      <c r="C423" s="79" t="s">
        <v>2646</v>
      </c>
      <c r="D423" s="79" t="s">
        <v>3084</v>
      </c>
      <c r="E423" s="79" t="s">
        <v>6002</v>
      </c>
      <c r="F423" s="85">
        <v>675</v>
      </c>
      <c r="G423" s="87">
        <v>2.297333962655356E-5</v>
      </c>
      <c r="H423" s="79">
        <v>1</v>
      </c>
      <c r="I423" s="85">
        <v>7074387.666666667</v>
      </c>
      <c r="J423" s="85">
        <v>10480.574320987655</v>
      </c>
      <c r="K423" s="79">
        <v>1</v>
      </c>
    </row>
    <row r="424" spans="1:11">
      <c r="A424" s="79" t="s">
        <v>2098</v>
      </c>
      <c r="B424" s="79" t="s">
        <v>2521</v>
      </c>
      <c r="C424" s="79" t="s">
        <v>2646</v>
      </c>
      <c r="D424" s="79" t="s">
        <v>3085</v>
      </c>
      <c r="E424" s="79" t="s">
        <v>6005</v>
      </c>
      <c r="F424" s="85">
        <v>595</v>
      </c>
      <c r="G424" s="87">
        <v>2.0250573448591656E-5</v>
      </c>
      <c r="H424" s="79">
        <v>1</v>
      </c>
      <c r="I424" s="85">
        <v>805624</v>
      </c>
      <c r="J424" s="85">
        <v>1353.9899159663867</v>
      </c>
      <c r="K424" s="79">
        <v>5</v>
      </c>
    </row>
    <row r="425" spans="1:11">
      <c r="A425" s="79" t="s">
        <v>2097</v>
      </c>
      <c r="B425" s="79" t="s">
        <v>2521</v>
      </c>
      <c r="C425" s="79" t="s">
        <v>2646</v>
      </c>
      <c r="D425" s="79" t="s">
        <v>3086</v>
      </c>
      <c r="E425" s="79" t="s">
        <v>6006</v>
      </c>
      <c r="F425" s="85">
        <v>3263</v>
      </c>
      <c r="G425" s="87">
        <v>1.1105482548362113E-4</v>
      </c>
      <c r="H425" s="79">
        <v>5</v>
      </c>
      <c r="I425" s="85">
        <v>1849092.6666666667</v>
      </c>
      <c r="J425" s="85">
        <v>566.6848503422209</v>
      </c>
      <c r="K425" s="79">
        <v>8</v>
      </c>
    </row>
    <row r="426" spans="1:11">
      <c r="A426" s="79" t="s">
        <v>2096</v>
      </c>
      <c r="B426" s="79" t="s">
        <v>2521</v>
      </c>
      <c r="C426" s="79" t="s">
        <v>2646</v>
      </c>
      <c r="D426" s="79" t="s">
        <v>3087</v>
      </c>
      <c r="E426" s="79" t="s">
        <v>6007</v>
      </c>
      <c r="F426" s="85">
        <v>478</v>
      </c>
      <c r="G426" s="87">
        <v>1.6268527913322372E-5</v>
      </c>
      <c r="H426" s="79">
        <v>1</v>
      </c>
      <c r="I426" s="85">
        <v>1564939</v>
      </c>
      <c r="J426" s="85">
        <v>3273.9309623430963</v>
      </c>
      <c r="K426" s="79">
        <v>2</v>
      </c>
    </row>
    <row r="427" spans="1:11">
      <c r="A427" s="79" t="s">
        <v>2095</v>
      </c>
      <c r="B427" s="79" t="s">
        <v>2521</v>
      </c>
      <c r="C427" s="79" t="s">
        <v>2646</v>
      </c>
      <c r="D427" s="79" t="s">
        <v>3088</v>
      </c>
      <c r="E427" s="79" t="s">
        <v>6008</v>
      </c>
      <c r="F427" s="85">
        <v>3928</v>
      </c>
      <c r="G427" s="87">
        <v>1.3368781933792946E-4</v>
      </c>
      <c r="H427" s="79">
        <v>6</v>
      </c>
      <c r="I427" s="85">
        <v>16849931.333333332</v>
      </c>
      <c r="J427" s="85">
        <v>4289.6973862864897</v>
      </c>
      <c r="K427" s="79">
        <v>2</v>
      </c>
    </row>
    <row r="428" spans="1:11">
      <c r="A428" s="79" t="s">
        <v>2094</v>
      </c>
      <c r="B428" s="79" t="s">
        <v>2521</v>
      </c>
      <c r="C428" s="79" t="s">
        <v>2681</v>
      </c>
      <c r="D428" s="79" t="s">
        <v>3090</v>
      </c>
      <c r="E428" s="79" t="s">
        <v>6009</v>
      </c>
      <c r="F428" s="85">
        <v>24073</v>
      </c>
      <c r="G428" s="87">
        <v>8.1931437752596125E-4</v>
      </c>
      <c r="H428" s="79">
        <v>9</v>
      </c>
      <c r="I428" s="85">
        <v>17998801.333333332</v>
      </c>
      <c r="J428" s="85">
        <v>747.67587476979736</v>
      </c>
      <c r="K428" s="79">
        <v>8</v>
      </c>
    </row>
    <row r="429" spans="1:11">
      <c r="A429" s="79" t="s">
        <v>2093</v>
      </c>
      <c r="B429" s="79" t="s">
        <v>2521</v>
      </c>
      <c r="C429" s="79" t="s">
        <v>2681</v>
      </c>
      <c r="D429" s="79" t="s">
        <v>3091</v>
      </c>
      <c r="E429" s="79" t="s">
        <v>6010</v>
      </c>
      <c r="F429" s="85">
        <v>8347</v>
      </c>
      <c r="G429" s="87">
        <v>2.8408661609310011E-4</v>
      </c>
      <c r="H429" s="79">
        <v>8</v>
      </c>
      <c r="I429" s="85">
        <v>12505924.333333334</v>
      </c>
      <c r="J429" s="85">
        <v>1498.253783794577</v>
      </c>
      <c r="K429" s="79">
        <v>5</v>
      </c>
    </row>
    <row r="430" spans="1:11">
      <c r="A430" s="79" t="s">
        <v>2092</v>
      </c>
      <c r="B430" s="79" t="s">
        <v>2521</v>
      </c>
      <c r="C430" s="79" t="s">
        <v>2681</v>
      </c>
      <c r="D430" s="79" t="s">
        <v>3092</v>
      </c>
      <c r="E430" s="79" t="s">
        <v>6011</v>
      </c>
      <c r="F430" s="85">
        <v>6854</v>
      </c>
      <c r="G430" s="87">
        <v>2.3327299229688607E-4</v>
      </c>
      <c r="H430" s="79">
        <v>7</v>
      </c>
      <c r="I430" s="85">
        <v>4670168.666666667</v>
      </c>
      <c r="J430" s="85">
        <v>681.37856239665405</v>
      </c>
      <c r="K430" s="79">
        <v>8</v>
      </c>
    </row>
    <row r="431" spans="1:11">
      <c r="A431" s="79" t="s">
        <v>2091</v>
      </c>
      <c r="B431" s="79" t="s">
        <v>2521</v>
      </c>
      <c r="C431" s="79" t="s">
        <v>2681</v>
      </c>
      <c r="D431" s="79" t="s">
        <v>3089</v>
      </c>
      <c r="E431" s="79" t="s">
        <v>6012</v>
      </c>
      <c r="F431" s="85">
        <v>5132</v>
      </c>
      <c r="G431" s="87">
        <v>1.7466545031625611E-4</v>
      </c>
      <c r="H431" s="79">
        <v>6</v>
      </c>
      <c r="I431" s="85">
        <v>12363898.333333334</v>
      </c>
      <c r="J431" s="85">
        <v>2409.1773837360356</v>
      </c>
      <c r="K431" s="79">
        <v>3</v>
      </c>
    </row>
    <row r="432" spans="1:11">
      <c r="A432" s="79" t="s">
        <v>2090</v>
      </c>
      <c r="B432" s="79" t="s">
        <v>2521</v>
      </c>
      <c r="C432" s="79" t="s">
        <v>2681</v>
      </c>
      <c r="D432" s="79" t="s">
        <v>3093</v>
      </c>
      <c r="E432" s="79" t="s">
        <v>6013</v>
      </c>
      <c r="F432" s="85">
        <v>1172</v>
      </c>
      <c r="G432" s="87">
        <v>3.9888524507141883E-5</v>
      </c>
      <c r="H432" s="79">
        <v>2</v>
      </c>
      <c r="I432" s="85">
        <v>6570359.333333333</v>
      </c>
      <c r="J432" s="85">
        <v>5606.1086461888508</v>
      </c>
      <c r="K432" s="79">
        <v>1</v>
      </c>
    </row>
    <row r="433" spans="1:11">
      <c r="A433" s="79" t="s">
        <v>2089</v>
      </c>
      <c r="B433" s="79" t="s">
        <v>2521</v>
      </c>
      <c r="C433" s="79" t="s">
        <v>2681</v>
      </c>
      <c r="D433" s="79" t="s">
        <v>3094</v>
      </c>
      <c r="E433" s="79" t="s">
        <v>6014</v>
      </c>
      <c r="F433" s="85">
        <v>6456</v>
      </c>
      <c r="G433" s="87">
        <v>2.1972723056152559E-4</v>
      </c>
      <c r="H433" s="79">
        <v>7</v>
      </c>
      <c r="I433" s="85">
        <v>9168639.666666666</v>
      </c>
      <c r="J433" s="85">
        <v>1420.1734304006609</v>
      </c>
      <c r="K433" s="79">
        <v>5</v>
      </c>
    </row>
    <row r="434" spans="1:11">
      <c r="A434" s="79" t="s">
        <v>2088</v>
      </c>
      <c r="B434" s="79" t="s">
        <v>2521</v>
      </c>
      <c r="C434" s="79" t="s">
        <v>3830</v>
      </c>
      <c r="D434" s="79" t="s">
        <v>3095</v>
      </c>
      <c r="E434" s="79" t="s">
        <v>6015</v>
      </c>
      <c r="F434" s="85">
        <v>2925</v>
      </c>
      <c r="G434" s="87">
        <v>9.9551138381732095E-5</v>
      </c>
      <c r="H434" s="79">
        <v>5</v>
      </c>
      <c r="I434" s="85">
        <v>7795097.333333333</v>
      </c>
      <c r="J434" s="85">
        <v>2664.9905413105412</v>
      </c>
      <c r="K434" s="79">
        <v>3</v>
      </c>
    </row>
    <row r="435" spans="1:11">
      <c r="A435" s="79" t="s">
        <v>2087</v>
      </c>
      <c r="B435" s="79" t="s">
        <v>2521</v>
      </c>
      <c r="C435" s="79" t="s">
        <v>3830</v>
      </c>
      <c r="D435" s="79" t="s">
        <v>3096</v>
      </c>
      <c r="E435" s="79" t="s">
        <v>6016</v>
      </c>
      <c r="F435" s="85">
        <v>1849</v>
      </c>
      <c r="G435" s="87">
        <v>6.2929933288144487E-5</v>
      </c>
      <c r="H435" s="79">
        <v>3</v>
      </c>
      <c r="I435" s="85">
        <v>3317988.6666666665</v>
      </c>
      <c r="J435" s="85">
        <v>1794.4773751577429</v>
      </c>
      <c r="K435" s="79">
        <v>4</v>
      </c>
    </row>
    <row r="436" spans="1:11">
      <c r="A436" s="79" t="s">
        <v>2086</v>
      </c>
      <c r="B436" s="79" t="s">
        <v>2521</v>
      </c>
      <c r="C436" s="79" t="s">
        <v>3830</v>
      </c>
      <c r="D436" s="79" t="s">
        <v>3097</v>
      </c>
      <c r="E436" s="79" t="s">
        <v>6017</v>
      </c>
      <c r="F436" s="85">
        <v>577</v>
      </c>
      <c r="G436" s="87">
        <v>1.9637951058550227E-5</v>
      </c>
      <c r="H436" s="79">
        <v>1</v>
      </c>
      <c r="I436" s="85">
        <v>952268</v>
      </c>
      <c r="J436" s="85">
        <v>1650.3778162911613</v>
      </c>
      <c r="K436" s="79">
        <v>4</v>
      </c>
    </row>
    <row r="437" spans="1:11">
      <c r="A437" s="79" t="s">
        <v>2085</v>
      </c>
      <c r="B437" s="79" t="s">
        <v>2521</v>
      </c>
      <c r="C437" s="79" t="s">
        <v>3830</v>
      </c>
      <c r="D437" s="79" t="s">
        <v>3098</v>
      </c>
      <c r="E437" s="79" t="s">
        <v>6018</v>
      </c>
      <c r="F437" s="85">
        <v>1913</v>
      </c>
      <c r="G437" s="87">
        <v>6.5108146230514013E-5</v>
      </c>
      <c r="H437" s="79">
        <v>4</v>
      </c>
      <c r="I437" s="85">
        <v>4610401</v>
      </c>
      <c r="J437" s="85">
        <v>2410.0371144798746</v>
      </c>
      <c r="K437" s="79">
        <v>3</v>
      </c>
    </row>
    <row r="438" spans="1:11">
      <c r="A438" s="79" t="s">
        <v>2084</v>
      </c>
      <c r="B438" s="79" t="s">
        <v>2521</v>
      </c>
      <c r="C438" s="79" t="s">
        <v>3830</v>
      </c>
      <c r="D438" s="79" t="s">
        <v>3099</v>
      </c>
      <c r="E438" s="79" t="s">
        <v>6019</v>
      </c>
      <c r="F438" s="85">
        <v>1122</v>
      </c>
      <c r="G438" s="87">
        <v>3.8186795645915692E-5</v>
      </c>
      <c r="H438" s="79">
        <v>2</v>
      </c>
      <c r="I438" s="85">
        <v>605145</v>
      </c>
      <c r="J438" s="85">
        <v>539.34491978609628</v>
      </c>
      <c r="K438" s="79">
        <v>8</v>
      </c>
    </row>
    <row r="439" spans="1:11">
      <c r="A439" s="79" t="s">
        <v>2083</v>
      </c>
      <c r="B439" s="79" t="s">
        <v>2521</v>
      </c>
      <c r="C439" s="79" t="s">
        <v>3830</v>
      </c>
      <c r="D439" s="79" t="s">
        <v>3100</v>
      </c>
      <c r="E439" s="79" t="s">
        <v>6020</v>
      </c>
      <c r="F439" s="85">
        <v>2342</v>
      </c>
      <c r="G439" s="87">
        <v>7.9708979859834727E-5</v>
      </c>
      <c r="H439" s="79">
        <v>4</v>
      </c>
      <c r="I439" s="85">
        <v>3366943.6666666665</v>
      </c>
      <c r="J439" s="85">
        <v>1437.6360660404212</v>
      </c>
      <c r="K439" s="79">
        <v>5</v>
      </c>
    </row>
    <row r="440" spans="1:11">
      <c r="A440" s="79" t="s">
        <v>2082</v>
      </c>
      <c r="B440" s="79" t="s">
        <v>2521</v>
      </c>
      <c r="C440" s="79" t="s">
        <v>3830</v>
      </c>
      <c r="D440" s="79" t="s">
        <v>3101</v>
      </c>
      <c r="E440" s="79" t="s">
        <v>6021</v>
      </c>
      <c r="F440" s="85">
        <v>265</v>
      </c>
      <c r="G440" s="87">
        <v>9.0191629644988049E-6</v>
      </c>
      <c r="H440" s="79">
        <v>1</v>
      </c>
      <c r="I440" s="85">
        <v>1001173</v>
      </c>
      <c r="J440" s="85">
        <v>3778.011320754717</v>
      </c>
      <c r="K440" s="79">
        <v>2</v>
      </c>
    </row>
    <row r="441" spans="1:11">
      <c r="A441" s="79" t="s">
        <v>2081</v>
      </c>
      <c r="B441" s="79" t="s">
        <v>2521</v>
      </c>
      <c r="C441" s="79" t="s">
        <v>3830</v>
      </c>
      <c r="D441" s="79" t="s">
        <v>3102</v>
      </c>
      <c r="E441" s="79" t="s">
        <v>6022</v>
      </c>
      <c r="F441" s="85">
        <v>319</v>
      </c>
      <c r="G441" s="87">
        <v>1.085703013462309E-5</v>
      </c>
      <c r="H441" s="79">
        <v>1</v>
      </c>
      <c r="I441" s="85">
        <v>656580</v>
      </c>
      <c r="J441" s="85">
        <v>2058.2445141065832</v>
      </c>
      <c r="K441" s="79">
        <v>4</v>
      </c>
    </row>
    <row r="442" spans="1:11">
      <c r="A442" s="79" t="s">
        <v>2080</v>
      </c>
      <c r="B442" s="79" t="s">
        <v>2521</v>
      </c>
      <c r="C442" s="79" t="s">
        <v>3830</v>
      </c>
      <c r="D442" s="79" t="s">
        <v>3103</v>
      </c>
      <c r="E442" s="79" t="s">
        <v>6023</v>
      </c>
      <c r="F442" s="85">
        <v>301</v>
      </c>
      <c r="G442" s="87">
        <v>1.0244407744581662E-5</v>
      </c>
      <c r="H442" s="79">
        <v>1</v>
      </c>
      <c r="I442" s="85">
        <v>228596</v>
      </c>
      <c r="J442" s="85">
        <v>759.45514950166114</v>
      </c>
      <c r="K442" s="79">
        <v>8</v>
      </c>
    </row>
    <row r="443" spans="1:11">
      <c r="A443" s="79" t="s">
        <v>2079</v>
      </c>
      <c r="B443" s="79" t="s">
        <v>2521</v>
      </c>
      <c r="C443" s="79" t="s">
        <v>3830</v>
      </c>
      <c r="D443" s="79" t="s">
        <v>3104</v>
      </c>
      <c r="E443" s="79" t="s">
        <v>6024</v>
      </c>
      <c r="F443" s="85">
        <v>658</v>
      </c>
      <c r="G443" s="87">
        <v>2.2394751813736655E-5</v>
      </c>
      <c r="H443" s="79">
        <v>1</v>
      </c>
      <c r="I443" s="85">
        <v>310213</v>
      </c>
      <c r="J443" s="85">
        <v>471.44832826747722</v>
      </c>
      <c r="K443" s="79">
        <v>9</v>
      </c>
    </row>
    <row r="444" spans="1:11">
      <c r="A444" s="79" t="s">
        <v>2078</v>
      </c>
      <c r="B444" s="79" t="s">
        <v>2521</v>
      </c>
      <c r="C444" s="79" t="s">
        <v>3830</v>
      </c>
      <c r="D444" s="79" t="s">
        <v>3105</v>
      </c>
      <c r="E444" s="79" t="s">
        <v>6024</v>
      </c>
      <c r="F444" s="85">
        <v>556</v>
      </c>
      <c r="G444" s="87">
        <v>1.8923224936835229E-5</v>
      </c>
      <c r="H444" s="79">
        <v>1</v>
      </c>
      <c r="I444" s="85">
        <v>851555.66666666663</v>
      </c>
      <c r="J444" s="85">
        <v>1531.5749400479615</v>
      </c>
      <c r="K444" s="79">
        <v>5</v>
      </c>
    </row>
    <row r="445" spans="1:11">
      <c r="A445" s="79" t="s">
        <v>2077</v>
      </c>
      <c r="B445" s="79" t="s">
        <v>2560</v>
      </c>
      <c r="C445" s="79" t="s">
        <v>2656</v>
      </c>
      <c r="D445" s="79" t="s">
        <v>3106</v>
      </c>
      <c r="E445" s="79" t="s">
        <v>6025</v>
      </c>
      <c r="F445" s="85">
        <v>99427</v>
      </c>
      <c r="G445" s="87">
        <v>3.3839559097027269E-3</v>
      </c>
      <c r="H445" s="79">
        <v>10</v>
      </c>
      <c r="I445" s="85">
        <v>41483184.333333336</v>
      </c>
      <c r="J445" s="85">
        <v>417.22252842118678</v>
      </c>
      <c r="K445" s="79">
        <v>9</v>
      </c>
    </row>
    <row r="446" spans="1:11">
      <c r="A446" s="79" t="s">
        <v>2076</v>
      </c>
      <c r="B446" s="79" t="s">
        <v>2560</v>
      </c>
      <c r="C446" s="79" t="s">
        <v>2656</v>
      </c>
      <c r="D446" s="79" t="s">
        <v>3107</v>
      </c>
      <c r="E446" s="79" t="s">
        <v>6026</v>
      </c>
      <c r="F446" s="85">
        <v>7403</v>
      </c>
      <c r="G446" s="87">
        <v>2.5195797519314962E-4</v>
      </c>
      <c r="H446" s="79">
        <v>7</v>
      </c>
      <c r="I446" s="85">
        <v>19154258</v>
      </c>
      <c r="J446" s="85">
        <v>2587.3643117655006</v>
      </c>
      <c r="K446" s="79">
        <v>3</v>
      </c>
    </row>
    <row r="447" spans="1:11">
      <c r="A447" s="79" t="s">
        <v>2075</v>
      </c>
      <c r="B447" s="79" t="s">
        <v>2560</v>
      </c>
      <c r="C447" s="79" t="s">
        <v>2656</v>
      </c>
      <c r="D447" s="79" t="s">
        <v>3108</v>
      </c>
      <c r="E447" s="79" t="s">
        <v>6026</v>
      </c>
      <c r="F447" s="85">
        <v>4383</v>
      </c>
      <c r="G447" s="87">
        <v>1.4917355197508779E-4</v>
      </c>
      <c r="H447" s="79">
        <v>6</v>
      </c>
      <c r="I447" s="85">
        <v>3433165</v>
      </c>
      <c r="J447" s="85">
        <v>783.29112480036508</v>
      </c>
      <c r="K447" s="79">
        <v>7</v>
      </c>
    </row>
    <row r="448" spans="1:11">
      <c r="A448" s="79" t="s">
        <v>2074</v>
      </c>
      <c r="B448" s="79" t="s">
        <v>2560</v>
      </c>
      <c r="C448" s="79" t="s">
        <v>2656</v>
      </c>
      <c r="D448" s="79" t="s">
        <v>3109</v>
      </c>
      <c r="E448" s="79" t="s">
        <v>6027</v>
      </c>
      <c r="F448" s="85">
        <v>28252</v>
      </c>
      <c r="G448" s="87">
        <v>9.6154487574724615E-4</v>
      </c>
      <c r="H448" s="79">
        <v>9</v>
      </c>
      <c r="I448" s="85">
        <v>30285203.666666668</v>
      </c>
      <c r="J448" s="85">
        <v>1071.9667162206806</v>
      </c>
      <c r="K448" s="79">
        <v>6</v>
      </c>
    </row>
    <row r="449" spans="1:11">
      <c r="A449" s="79" t="s">
        <v>2073</v>
      </c>
      <c r="B449" s="79" t="s">
        <v>2560</v>
      </c>
      <c r="C449" s="79" t="s">
        <v>2656</v>
      </c>
      <c r="D449" s="79" t="s">
        <v>2934</v>
      </c>
      <c r="E449" s="79" t="s">
        <v>6028</v>
      </c>
      <c r="F449" s="85">
        <v>5698</v>
      </c>
      <c r="G449" s="87">
        <v>1.9392902102533658E-4</v>
      </c>
      <c r="H449" s="79">
        <v>7</v>
      </c>
      <c r="I449" s="85">
        <v>8756450.666666666</v>
      </c>
      <c r="J449" s="85">
        <v>1536.7586287586287</v>
      </c>
      <c r="K449" s="79">
        <v>5</v>
      </c>
    </row>
    <row r="450" spans="1:11">
      <c r="A450" s="79" t="s">
        <v>2072</v>
      </c>
      <c r="B450" s="79" t="s">
        <v>2560</v>
      </c>
      <c r="C450" s="79" t="s">
        <v>2656</v>
      </c>
      <c r="D450" s="79" t="s">
        <v>2865</v>
      </c>
      <c r="E450" s="79" t="s">
        <v>6029</v>
      </c>
      <c r="F450" s="85">
        <v>5373</v>
      </c>
      <c r="G450" s="87">
        <v>1.8286778342736632E-4</v>
      </c>
      <c r="H450" s="79">
        <v>7</v>
      </c>
      <c r="I450" s="85">
        <v>32289883.666666668</v>
      </c>
      <c r="J450" s="85">
        <v>6009.6563682610586</v>
      </c>
      <c r="K450" s="79">
        <v>1</v>
      </c>
    </row>
    <row r="451" spans="1:11">
      <c r="A451" s="79" t="s">
        <v>2071</v>
      </c>
      <c r="B451" s="79" t="s">
        <v>2560</v>
      </c>
      <c r="C451" s="79" t="s">
        <v>2656</v>
      </c>
      <c r="D451" s="79" t="s">
        <v>3110</v>
      </c>
      <c r="E451" s="79" t="s">
        <v>6030</v>
      </c>
      <c r="F451" s="85">
        <v>3114</v>
      </c>
      <c r="G451" s="87">
        <v>1.0598367347716709E-4</v>
      </c>
      <c r="H451" s="79">
        <v>5</v>
      </c>
      <c r="I451" s="85">
        <v>9004407</v>
      </c>
      <c r="J451" s="85">
        <v>2891.5886319845858</v>
      </c>
      <c r="K451" s="79">
        <v>2</v>
      </c>
    </row>
    <row r="452" spans="1:11">
      <c r="A452" s="79" t="s">
        <v>2070</v>
      </c>
      <c r="B452" s="79" t="s">
        <v>2560</v>
      </c>
      <c r="C452" s="79" t="s">
        <v>2656</v>
      </c>
      <c r="D452" s="79" t="s">
        <v>3111</v>
      </c>
      <c r="E452" s="79" t="s">
        <v>6031</v>
      </c>
      <c r="F452" s="85">
        <v>5083</v>
      </c>
      <c r="G452" s="87">
        <v>1.7299775603225444E-4</v>
      </c>
      <c r="H452" s="79">
        <v>6</v>
      </c>
      <c r="I452" s="85">
        <v>10380382.333333334</v>
      </c>
      <c r="J452" s="85">
        <v>2042.176339432094</v>
      </c>
      <c r="K452" s="79">
        <v>4</v>
      </c>
    </row>
    <row r="453" spans="1:11">
      <c r="A453" s="79" t="s">
        <v>2069</v>
      </c>
      <c r="B453" s="79" t="s">
        <v>2560</v>
      </c>
      <c r="C453" s="79" t="s">
        <v>2656</v>
      </c>
      <c r="D453" s="79" t="s">
        <v>3112</v>
      </c>
      <c r="E453" s="79" t="s">
        <v>6032</v>
      </c>
      <c r="F453" s="85">
        <v>1403</v>
      </c>
      <c r="G453" s="87">
        <v>4.7750511846006878E-5</v>
      </c>
      <c r="H453" s="79">
        <v>3</v>
      </c>
      <c r="I453" s="85">
        <v>618577</v>
      </c>
      <c r="J453" s="85">
        <v>440.89593727726299</v>
      </c>
      <c r="K453" s="79">
        <v>9</v>
      </c>
    </row>
    <row r="454" spans="1:11">
      <c r="A454" s="79" t="s">
        <v>2068</v>
      </c>
      <c r="B454" s="79" t="s">
        <v>2560</v>
      </c>
      <c r="C454" s="79" t="s">
        <v>2656</v>
      </c>
      <c r="D454" s="79" t="s">
        <v>848</v>
      </c>
      <c r="E454" s="79" t="s">
        <v>6032</v>
      </c>
      <c r="F454" s="85">
        <v>49034</v>
      </c>
      <c r="G454" s="87">
        <v>1.6688514596272996E-3</v>
      </c>
      <c r="H454" s="79">
        <v>10</v>
      </c>
      <c r="I454" s="85">
        <v>19821940</v>
      </c>
      <c r="J454" s="85">
        <v>404.24888852632864</v>
      </c>
      <c r="K454" s="79">
        <v>9</v>
      </c>
    </row>
    <row r="455" spans="1:11">
      <c r="A455" s="79" t="s">
        <v>2067</v>
      </c>
      <c r="B455" s="79" t="s">
        <v>2560</v>
      </c>
      <c r="C455" s="79" t="s">
        <v>2656</v>
      </c>
      <c r="D455" s="79" t="s">
        <v>3113</v>
      </c>
      <c r="E455" s="79" t="s">
        <v>6032</v>
      </c>
      <c r="F455" s="85">
        <v>1427</v>
      </c>
      <c r="G455" s="87">
        <v>4.8567341699395447E-5</v>
      </c>
      <c r="H455" s="79">
        <v>3</v>
      </c>
      <c r="I455" s="85">
        <v>2888516</v>
      </c>
      <c r="J455" s="85">
        <v>2024.1878065872459</v>
      </c>
      <c r="K455" s="79">
        <v>4</v>
      </c>
    </row>
    <row r="456" spans="1:11">
      <c r="A456" s="79" t="s">
        <v>2066</v>
      </c>
      <c r="B456" s="79" t="s">
        <v>2560</v>
      </c>
      <c r="C456" s="79" t="s">
        <v>2656</v>
      </c>
      <c r="D456" s="79" t="s">
        <v>3114</v>
      </c>
      <c r="E456" s="79" t="s">
        <v>6033</v>
      </c>
      <c r="F456" s="85">
        <v>5952</v>
      </c>
      <c r="G456" s="87">
        <v>2.025738036403656E-4</v>
      </c>
      <c r="H456" s="79">
        <v>7</v>
      </c>
      <c r="I456" s="85">
        <v>25871222.666666668</v>
      </c>
      <c r="J456" s="85">
        <v>4346.6435931899641</v>
      </c>
      <c r="K456" s="79">
        <v>2</v>
      </c>
    </row>
    <row r="457" spans="1:11">
      <c r="A457" s="79" t="s">
        <v>2065</v>
      </c>
      <c r="B457" s="79" t="s">
        <v>2560</v>
      </c>
      <c r="C457" s="79" t="s">
        <v>2656</v>
      </c>
      <c r="D457" s="79" t="s">
        <v>3115</v>
      </c>
      <c r="E457" s="79" t="s">
        <v>6034</v>
      </c>
      <c r="F457" s="85">
        <v>5047</v>
      </c>
      <c r="G457" s="87">
        <v>1.7177251125217159E-4</v>
      </c>
      <c r="H457" s="79">
        <v>6</v>
      </c>
      <c r="I457" s="85">
        <v>11971629</v>
      </c>
      <c r="J457" s="85">
        <v>2372.0287299385773</v>
      </c>
      <c r="K457" s="79">
        <v>3</v>
      </c>
    </row>
    <row r="458" spans="1:11">
      <c r="A458" s="79" t="s">
        <v>2064</v>
      </c>
      <c r="B458" s="79" t="s">
        <v>2560</v>
      </c>
      <c r="C458" s="79" t="s">
        <v>2656</v>
      </c>
      <c r="D458" s="79" t="s">
        <v>3116</v>
      </c>
      <c r="E458" s="79" t="s">
        <v>6035</v>
      </c>
      <c r="F458" s="85">
        <v>13634</v>
      </c>
      <c r="G458" s="87">
        <v>4.640274258791574E-4</v>
      </c>
      <c r="H458" s="79">
        <v>9</v>
      </c>
      <c r="I458" s="85">
        <v>32893976</v>
      </c>
      <c r="J458" s="85">
        <v>2412.6430981370104</v>
      </c>
      <c r="K458" s="79">
        <v>3</v>
      </c>
    </row>
    <row r="459" spans="1:11">
      <c r="A459" s="79" t="s">
        <v>2063</v>
      </c>
      <c r="B459" s="79" t="s">
        <v>2560</v>
      </c>
      <c r="C459" s="79" t="s">
        <v>2656</v>
      </c>
      <c r="D459" s="79" t="s">
        <v>3117</v>
      </c>
      <c r="E459" s="79" t="s">
        <v>6036</v>
      </c>
      <c r="F459" s="85">
        <v>18492</v>
      </c>
      <c r="G459" s="87">
        <v>6.2936740203589398E-4</v>
      </c>
      <c r="H459" s="79">
        <v>9</v>
      </c>
      <c r="I459" s="85">
        <v>23185586</v>
      </c>
      <c r="J459" s="85">
        <v>1253.8171101016655</v>
      </c>
      <c r="K459" s="79">
        <v>6</v>
      </c>
    </row>
    <row r="460" spans="1:11">
      <c r="A460" s="79" t="s">
        <v>2062</v>
      </c>
      <c r="B460" s="79" t="s">
        <v>2560</v>
      </c>
      <c r="C460" s="79" t="s">
        <v>2656</v>
      </c>
      <c r="D460" s="79" t="s">
        <v>3118</v>
      </c>
      <c r="E460" s="79" t="s">
        <v>6037</v>
      </c>
      <c r="F460" s="85">
        <v>28472</v>
      </c>
      <c r="G460" s="87">
        <v>9.6903248273664145E-4</v>
      </c>
      <c r="H460" s="79">
        <v>9</v>
      </c>
      <c r="I460" s="85">
        <v>7959500.666666667</v>
      </c>
      <c r="J460" s="85">
        <v>279.55537604195933</v>
      </c>
      <c r="K460" s="79">
        <v>10</v>
      </c>
    </row>
    <row r="461" spans="1:11">
      <c r="A461" s="79" t="s">
        <v>2061</v>
      </c>
      <c r="B461" s="79" t="s">
        <v>2560</v>
      </c>
      <c r="C461" s="79" t="s">
        <v>2561</v>
      </c>
      <c r="D461" s="79" t="s">
        <v>3119</v>
      </c>
      <c r="E461" s="79" t="s">
        <v>6038</v>
      </c>
      <c r="F461" s="85">
        <v>5479</v>
      </c>
      <c r="G461" s="87">
        <v>1.8647544861316584E-4</v>
      </c>
      <c r="H461" s="79">
        <v>7</v>
      </c>
      <c r="I461" s="85">
        <v>28045964.666666668</v>
      </c>
      <c r="J461" s="85">
        <v>5118.8108535620859</v>
      </c>
      <c r="K461" s="79">
        <v>1</v>
      </c>
    </row>
    <row r="462" spans="1:11">
      <c r="A462" s="79" t="s">
        <v>2060</v>
      </c>
      <c r="B462" s="79" t="s">
        <v>2560</v>
      </c>
      <c r="C462" s="79" t="s">
        <v>2561</v>
      </c>
      <c r="D462" s="79" t="s">
        <v>3120</v>
      </c>
      <c r="E462" s="79" t="s">
        <v>6039</v>
      </c>
      <c r="F462" s="85">
        <v>8321</v>
      </c>
      <c r="G462" s="87">
        <v>2.8320171708526249E-4</v>
      </c>
      <c r="H462" s="79">
        <v>8</v>
      </c>
      <c r="I462" s="85">
        <v>6969983.666666667</v>
      </c>
      <c r="J462" s="85">
        <v>837.63774386091416</v>
      </c>
      <c r="K462" s="79">
        <v>7</v>
      </c>
    </row>
    <row r="463" spans="1:11">
      <c r="A463" s="79" t="s">
        <v>2059</v>
      </c>
      <c r="B463" s="79" t="s">
        <v>2560</v>
      </c>
      <c r="C463" s="79" t="s">
        <v>2561</v>
      </c>
      <c r="D463" s="79" t="s">
        <v>3121</v>
      </c>
      <c r="E463" s="79" t="s">
        <v>6040</v>
      </c>
      <c r="F463" s="85">
        <v>7463</v>
      </c>
      <c r="G463" s="87">
        <v>2.5400004982662107E-4</v>
      </c>
      <c r="H463" s="79">
        <v>7</v>
      </c>
      <c r="I463" s="85">
        <v>12851516.666666666</v>
      </c>
      <c r="J463" s="85">
        <v>1722.0309080351958</v>
      </c>
      <c r="K463" s="79">
        <v>4</v>
      </c>
    </row>
    <row r="464" spans="1:11">
      <c r="A464" s="79" t="s">
        <v>2058</v>
      </c>
      <c r="B464" s="79" t="s">
        <v>2560</v>
      </c>
      <c r="C464" s="79" t="s">
        <v>2561</v>
      </c>
      <c r="D464" s="79" t="s">
        <v>3122</v>
      </c>
      <c r="E464" s="79" t="s">
        <v>6041</v>
      </c>
      <c r="F464" s="85">
        <v>2067</v>
      </c>
      <c r="G464" s="87">
        <v>7.0349471123090681E-5</v>
      </c>
      <c r="H464" s="79">
        <v>4</v>
      </c>
      <c r="I464" s="85">
        <v>4830509.333333333</v>
      </c>
      <c r="J464" s="85">
        <v>2336.9662957587484</v>
      </c>
      <c r="K464" s="79">
        <v>3</v>
      </c>
    </row>
    <row r="465" spans="1:11">
      <c r="A465" s="79" t="s">
        <v>2057</v>
      </c>
      <c r="B465" s="79" t="s">
        <v>2560</v>
      </c>
      <c r="C465" s="79" t="s">
        <v>2561</v>
      </c>
      <c r="D465" s="79" t="s">
        <v>3123</v>
      </c>
      <c r="E465" s="79" t="s">
        <v>6042</v>
      </c>
      <c r="F465" s="85">
        <v>4104</v>
      </c>
      <c r="G465" s="87">
        <v>1.3967790492944564E-4</v>
      </c>
      <c r="H465" s="79">
        <v>6</v>
      </c>
      <c r="I465" s="85">
        <v>9405217.666666666</v>
      </c>
      <c r="J465" s="85">
        <v>2291.7197043534761</v>
      </c>
      <c r="K465" s="79">
        <v>3</v>
      </c>
    </row>
    <row r="466" spans="1:11">
      <c r="A466" s="79" t="s">
        <v>2056</v>
      </c>
      <c r="B466" s="79" t="s">
        <v>2560</v>
      </c>
      <c r="C466" s="79" t="s">
        <v>2561</v>
      </c>
      <c r="D466" s="79" t="s">
        <v>3124</v>
      </c>
      <c r="E466" s="79" t="s">
        <v>6043</v>
      </c>
      <c r="F466" s="85">
        <v>3009</v>
      </c>
      <c r="G466" s="87">
        <v>1.0241004286859209E-4</v>
      </c>
      <c r="H466" s="79">
        <v>5</v>
      </c>
      <c r="I466" s="85">
        <v>10299294.333333334</v>
      </c>
      <c r="J466" s="85">
        <v>3422.8296222443782</v>
      </c>
      <c r="K466" s="79">
        <v>2</v>
      </c>
    </row>
    <row r="467" spans="1:11">
      <c r="A467" s="79" t="s">
        <v>2055</v>
      </c>
      <c r="B467" s="79" t="s">
        <v>2560</v>
      </c>
      <c r="C467" s="79" t="s">
        <v>2623</v>
      </c>
      <c r="D467" s="79" t="s">
        <v>3125</v>
      </c>
      <c r="E467" s="79" t="s">
        <v>6032</v>
      </c>
      <c r="F467" s="85">
        <v>3202</v>
      </c>
      <c r="G467" s="87">
        <v>1.0897871627292518E-4</v>
      </c>
      <c r="H467" s="79">
        <v>5</v>
      </c>
      <c r="I467" s="85">
        <v>4148664.6666666665</v>
      </c>
      <c r="J467" s="85">
        <v>1295.647928378097</v>
      </c>
      <c r="K467" s="79">
        <v>5</v>
      </c>
    </row>
    <row r="468" spans="1:11">
      <c r="A468" s="79" t="s">
        <v>2054</v>
      </c>
      <c r="B468" s="79" t="s">
        <v>2560</v>
      </c>
      <c r="C468" s="79" t="s">
        <v>2623</v>
      </c>
      <c r="D468" s="79" t="s">
        <v>3126</v>
      </c>
      <c r="E468" s="79" t="s">
        <v>6027</v>
      </c>
      <c r="F468" s="85">
        <v>1826</v>
      </c>
      <c r="G468" s="87">
        <v>6.2147138011980438E-5</v>
      </c>
      <c r="H468" s="79">
        <v>3</v>
      </c>
      <c r="I468" s="85">
        <v>4444472</v>
      </c>
      <c r="J468" s="85">
        <v>2433.9934282584886</v>
      </c>
      <c r="K468" s="79">
        <v>3</v>
      </c>
    </row>
    <row r="469" spans="1:11">
      <c r="A469" s="79" t="s">
        <v>2053</v>
      </c>
      <c r="B469" s="79" t="s">
        <v>2560</v>
      </c>
      <c r="C469" s="79" t="s">
        <v>2623</v>
      </c>
      <c r="D469" s="79" t="s">
        <v>3127</v>
      </c>
      <c r="E469" s="79" t="s">
        <v>6032</v>
      </c>
      <c r="F469" s="85">
        <v>1313</v>
      </c>
      <c r="G469" s="87">
        <v>4.4687399895799737E-5</v>
      </c>
      <c r="H469" s="79">
        <v>3</v>
      </c>
      <c r="I469" s="85">
        <v>10137848.333333334</v>
      </c>
      <c r="J469" s="85">
        <v>7721.1335364305669</v>
      </c>
      <c r="K469" s="79">
        <v>1</v>
      </c>
    </row>
    <row r="470" spans="1:11">
      <c r="A470" s="79" t="s">
        <v>2052</v>
      </c>
      <c r="B470" s="79" t="s">
        <v>2560</v>
      </c>
      <c r="C470" s="79" t="s">
        <v>2623</v>
      </c>
      <c r="D470" s="79" t="s">
        <v>3128</v>
      </c>
      <c r="E470" s="79" t="s">
        <v>6032</v>
      </c>
      <c r="F470" s="85">
        <v>2068</v>
      </c>
      <c r="G470" s="87">
        <v>7.0383505700315208E-5</v>
      </c>
      <c r="H470" s="79">
        <v>4</v>
      </c>
      <c r="I470" s="85">
        <v>8993972.333333334</v>
      </c>
      <c r="J470" s="85">
        <v>4349.1162153449386</v>
      </c>
      <c r="K470" s="79">
        <v>2</v>
      </c>
    </row>
    <row r="471" spans="1:11">
      <c r="A471" s="79" t="s">
        <v>2051</v>
      </c>
      <c r="B471" s="79" t="s">
        <v>2560</v>
      </c>
      <c r="C471" s="79" t="s">
        <v>2565</v>
      </c>
      <c r="D471" s="79" t="s">
        <v>3129</v>
      </c>
      <c r="E471" s="79" t="s">
        <v>6044</v>
      </c>
      <c r="F471" s="85">
        <v>39517</v>
      </c>
      <c r="G471" s="87">
        <v>1.3449443881815067E-3</v>
      </c>
      <c r="H471" s="79">
        <v>10</v>
      </c>
      <c r="I471" s="85">
        <v>28373565</v>
      </c>
      <c r="J471" s="85">
        <v>718.00908469772503</v>
      </c>
      <c r="K471" s="79">
        <v>8</v>
      </c>
    </row>
    <row r="472" spans="1:11">
      <c r="A472" s="79" t="s">
        <v>2050</v>
      </c>
      <c r="B472" s="79" t="s">
        <v>2560</v>
      </c>
      <c r="C472" s="79" t="s">
        <v>2565</v>
      </c>
      <c r="D472" s="79" t="s">
        <v>3130</v>
      </c>
      <c r="E472" s="79" t="s">
        <v>6025</v>
      </c>
      <c r="F472" s="85">
        <v>1196</v>
      </c>
      <c r="G472" s="87">
        <v>4.0705354360530452E-5</v>
      </c>
      <c r="H472" s="79">
        <v>2</v>
      </c>
      <c r="I472" s="85">
        <v>15377385.333333334</v>
      </c>
      <c r="J472" s="85">
        <v>12857.345596432553</v>
      </c>
      <c r="K472" s="79">
        <v>1</v>
      </c>
    </row>
    <row r="473" spans="1:11">
      <c r="A473" s="79" t="s">
        <v>2049</v>
      </c>
      <c r="B473" s="79" t="s">
        <v>2560</v>
      </c>
      <c r="C473" s="79" t="s">
        <v>2565</v>
      </c>
      <c r="D473" s="79" t="s">
        <v>3131</v>
      </c>
      <c r="E473" s="79" t="s">
        <v>6044</v>
      </c>
      <c r="F473" s="85">
        <v>4162</v>
      </c>
      <c r="G473" s="87">
        <v>1.4165191040846803E-4</v>
      </c>
      <c r="H473" s="79">
        <v>6</v>
      </c>
      <c r="I473" s="85">
        <v>5019805.666666667</v>
      </c>
      <c r="J473" s="85">
        <v>1206.1041967003043</v>
      </c>
      <c r="K473" s="79">
        <v>6</v>
      </c>
    </row>
    <row r="474" spans="1:11">
      <c r="A474" s="79" t="s">
        <v>2048</v>
      </c>
      <c r="B474" s="79" t="s">
        <v>2560</v>
      </c>
      <c r="C474" s="79" t="s">
        <v>2565</v>
      </c>
      <c r="D474" s="79" t="s">
        <v>3132</v>
      </c>
      <c r="E474" s="79" t="s">
        <v>6045</v>
      </c>
      <c r="F474" s="85">
        <v>2667</v>
      </c>
      <c r="G474" s="87">
        <v>9.077021745780495E-5</v>
      </c>
      <c r="H474" s="79">
        <v>5</v>
      </c>
      <c r="I474" s="85">
        <v>12881016.666666666</v>
      </c>
      <c r="J474" s="85">
        <v>4829.7775278090239</v>
      </c>
      <c r="K474" s="79">
        <v>1</v>
      </c>
    </row>
    <row r="475" spans="1:11">
      <c r="A475" s="79" t="s">
        <v>2047</v>
      </c>
      <c r="B475" s="79" t="s">
        <v>2560</v>
      </c>
      <c r="C475" s="79" t="s">
        <v>2565</v>
      </c>
      <c r="D475" s="79" t="s">
        <v>3133</v>
      </c>
      <c r="E475" s="79" t="s">
        <v>6046</v>
      </c>
      <c r="F475" s="85">
        <v>5490</v>
      </c>
      <c r="G475" s="87">
        <v>1.8684982896263562E-4</v>
      </c>
      <c r="H475" s="79">
        <v>7</v>
      </c>
      <c r="I475" s="85">
        <v>18546976.333333332</v>
      </c>
      <c r="J475" s="85">
        <v>3378.3199149969641</v>
      </c>
      <c r="K475" s="79">
        <v>2</v>
      </c>
    </row>
    <row r="476" spans="1:11">
      <c r="A476" s="79" t="s">
        <v>2046</v>
      </c>
      <c r="B476" s="79" t="s">
        <v>2560</v>
      </c>
      <c r="C476" s="79" t="s">
        <v>2565</v>
      </c>
      <c r="D476" s="79" t="s">
        <v>3134</v>
      </c>
      <c r="E476" s="79" t="s">
        <v>6032</v>
      </c>
      <c r="F476" s="85">
        <v>3852</v>
      </c>
      <c r="G476" s="87">
        <v>1.3110119146886564E-4</v>
      </c>
      <c r="H476" s="79">
        <v>6</v>
      </c>
      <c r="I476" s="85">
        <v>8017368.333333333</v>
      </c>
      <c r="J476" s="85">
        <v>2081.3521114572513</v>
      </c>
      <c r="K476" s="79">
        <v>4</v>
      </c>
    </row>
    <row r="477" spans="1:11">
      <c r="A477" s="79" t="s">
        <v>2045</v>
      </c>
      <c r="B477" s="79" t="s">
        <v>2560</v>
      </c>
      <c r="C477" s="79" t="s">
        <v>2565</v>
      </c>
      <c r="D477" s="79" t="s">
        <v>3135</v>
      </c>
      <c r="E477" s="79" t="s">
        <v>6047</v>
      </c>
      <c r="F477" s="85">
        <v>10797</v>
      </c>
      <c r="G477" s="87">
        <v>3.6747133029318339E-4</v>
      </c>
      <c r="H477" s="79">
        <v>8</v>
      </c>
      <c r="I477" s="85">
        <v>14794449.666666666</v>
      </c>
      <c r="J477" s="85">
        <v>1370.2370720261802</v>
      </c>
      <c r="K477" s="79">
        <v>5</v>
      </c>
    </row>
    <row r="478" spans="1:11">
      <c r="A478" s="79" t="s">
        <v>2044</v>
      </c>
      <c r="B478" s="79" t="s">
        <v>2560</v>
      </c>
      <c r="C478" s="79" t="s">
        <v>2565</v>
      </c>
      <c r="D478" s="79" t="s">
        <v>3136</v>
      </c>
      <c r="E478" s="79" t="s">
        <v>6048</v>
      </c>
      <c r="F478" s="85">
        <v>10058</v>
      </c>
      <c r="G478" s="87">
        <v>3.4231977772426032E-4</v>
      </c>
      <c r="H478" s="79">
        <v>8</v>
      </c>
      <c r="I478" s="85">
        <v>13197567</v>
      </c>
      <c r="J478" s="85">
        <v>1312.1462517399086</v>
      </c>
      <c r="K478" s="79">
        <v>5</v>
      </c>
    </row>
    <row r="479" spans="1:11">
      <c r="A479" s="79" t="s">
        <v>2043</v>
      </c>
      <c r="B479" s="79" t="s">
        <v>2560</v>
      </c>
      <c r="C479" s="79" t="s">
        <v>2565</v>
      </c>
      <c r="D479" s="79" t="s">
        <v>3137</v>
      </c>
      <c r="E479" s="79" t="s">
        <v>6027</v>
      </c>
      <c r="F479" s="85">
        <v>3520</v>
      </c>
      <c r="G479" s="87">
        <v>1.1980171183032374E-4</v>
      </c>
      <c r="H479" s="79">
        <v>5</v>
      </c>
      <c r="I479" s="85">
        <v>18568531.666666668</v>
      </c>
      <c r="J479" s="85">
        <v>5275.151041666667</v>
      </c>
      <c r="K479" s="79">
        <v>1</v>
      </c>
    </row>
    <row r="480" spans="1:11">
      <c r="A480" s="79" t="s">
        <v>2042</v>
      </c>
      <c r="B480" s="79" t="s">
        <v>2560</v>
      </c>
      <c r="C480" s="79" t="s">
        <v>2565</v>
      </c>
      <c r="D480" s="79" t="s">
        <v>3138</v>
      </c>
      <c r="E480" s="79" t="s">
        <v>6049</v>
      </c>
      <c r="F480" s="85">
        <v>3522</v>
      </c>
      <c r="G480" s="87">
        <v>1.198697809847728E-4</v>
      </c>
      <c r="H480" s="79">
        <v>5</v>
      </c>
      <c r="I480" s="85">
        <v>4109994.3333333335</v>
      </c>
      <c r="J480" s="85">
        <v>1166.948987317812</v>
      </c>
      <c r="K480" s="79">
        <v>6</v>
      </c>
    </row>
    <row r="481" spans="1:11">
      <c r="A481" s="79" t="s">
        <v>2041</v>
      </c>
      <c r="B481" s="79" t="s">
        <v>2560</v>
      </c>
      <c r="C481" s="79" t="s">
        <v>2565</v>
      </c>
      <c r="D481" s="79" t="s">
        <v>3139</v>
      </c>
      <c r="E481" s="79" t="s">
        <v>6050</v>
      </c>
      <c r="F481" s="85">
        <v>2523</v>
      </c>
      <c r="G481" s="87">
        <v>8.5869238337473523E-5</v>
      </c>
      <c r="H481" s="79">
        <v>4</v>
      </c>
      <c r="I481" s="85">
        <v>4135865.3333333335</v>
      </c>
      <c r="J481" s="85">
        <v>1639.2648962874885</v>
      </c>
      <c r="K481" s="79">
        <v>4</v>
      </c>
    </row>
    <row r="482" spans="1:11">
      <c r="A482" s="79" t="s">
        <v>2040</v>
      </c>
      <c r="B482" s="79" t="s">
        <v>2560</v>
      </c>
      <c r="C482" s="79" t="s">
        <v>2565</v>
      </c>
      <c r="D482" s="79" t="s">
        <v>3140</v>
      </c>
      <c r="E482" s="79" t="s">
        <v>6028</v>
      </c>
      <c r="F482" s="85">
        <v>2162</v>
      </c>
      <c r="G482" s="87">
        <v>7.3582755959420443E-5</v>
      </c>
      <c r="H482" s="79">
        <v>4</v>
      </c>
      <c r="I482" s="85">
        <v>574890.33333333337</v>
      </c>
      <c r="J482" s="85">
        <v>265.90672217082948</v>
      </c>
      <c r="K482" s="79">
        <v>10</v>
      </c>
    </row>
    <row r="483" spans="1:11">
      <c r="A483" s="79" t="s">
        <v>2039</v>
      </c>
      <c r="B483" s="79" t="s">
        <v>2560</v>
      </c>
      <c r="C483" s="79" t="s">
        <v>2592</v>
      </c>
      <c r="D483" s="79" t="s">
        <v>339</v>
      </c>
      <c r="E483" s="79" t="s">
        <v>6051</v>
      </c>
      <c r="F483" s="85">
        <v>10326</v>
      </c>
      <c r="G483" s="87">
        <v>3.5144104442043269E-4</v>
      </c>
      <c r="H483" s="79">
        <v>8</v>
      </c>
      <c r="I483" s="85">
        <v>35707631.666666664</v>
      </c>
      <c r="J483" s="85">
        <v>3458.0313448253596</v>
      </c>
      <c r="K483" s="79">
        <v>2</v>
      </c>
    </row>
    <row r="484" spans="1:11">
      <c r="A484" s="79" t="s">
        <v>2038</v>
      </c>
      <c r="B484" s="79" t="s">
        <v>2560</v>
      </c>
      <c r="C484" s="79" t="s">
        <v>2592</v>
      </c>
      <c r="D484" s="79" t="s">
        <v>3141</v>
      </c>
      <c r="E484" s="79" t="s">
        <v>6052</v>
      </c>
      <c r="F484" s="85">
        <v>7969</v>
      </c>
      <c r="G484" s="87">
        <v>2.7122154590223009E-4</v>
      </c>
      <c r="H484" s="79">
        <v>7</v>
      </c>
      <c r="I484" s="85">
        <v>20214584.333333332</v>
      </c>
      <c r="J484" s="85">
        <v>2536.6525703768771</v>
      </c>
      <c r="K484" s="79">
        <v>3</v>
      </c>
    </row>
    <row r="485" spans="1:11">
      <c r="A485" s="79" t="s">
        <v>2037</v>
      </c>
      <c r="B485" s="79" t="s">
        <v>2560</v>
      </c>
      <c r="C485" s="79" t="s">
        <v>2592</v>
      </c>
      <c r="D485" s="79" t="s">
        <v>3142</v>
      </c>
      <c r="E485" s="79" t="s">
        <v>6053</v>
      </c>
      <c r="F485" s="85">
        <v>9298</v>
      </c>
      <c r="G485" s="87">
        <v>3.1645349903362222E-4</v>
      </c>
      <c r="H485" s="79">
        <v>8</v>
      </c>
      <c r="I485" s="85">
        <v>20786911.666666668</v>
      </c>
      <c r="J485" s="85">
        <v>2235.6325733132576</v>
      </c>
      <c r="K485" s="79">
        <v>3</v>
      </c>
    </row>
    <row r="486" spans="1:11">
      <c r="A486" s="79" t="s">
        <v>2036</v>
      </c>
      <c r="B486" s="79" t="s">
        <v>2560</v>
      </c>
      <c r="C486" s="79" t="s">
        <v>2592</v>
      </c>
      <c r="D486" s="79" t="s">
        <v>3143</v>
      </c>
      <c r="E486" s="79" t="s">
        <v>6054</v>
      </c>
      <c r="F486" s="85">
        <v>1643</v>
      </c>
      <c r="G486" s="87">
        <v>5.5918810379892588E-5</v>
      </c>
      <c r="H486" s="79">
        <v>3</v>
      </c>
      <c r="I486" s="85">
        <v>1518216.6666666667</v>
      </c>
      <c r="J486" s="85">
        <v>924.0515317508623</v>
      </c>
      <c r="K486" s="79">
        <v>7</v>
      </c>
    </row>
    <row r="487" spans="1:11">
      <c r="A487" s="79" t="s">
        <v>2035</v>
      </c>
      <c r="B487" s="79" t="s">
        <v>2560</v>
      </c>
      <c r="C487" s="79" t="s">
        <v>2592</v>
      </c>
      <c r="D487" s="79" t="s">
        <v>3144</v>
      </c>
      <c r="E487" s="79" t="s">
        <v>6054</v>
      </c>
      <c r="F487" s="85">
        <v>4218</v>
      </c>
      <c r="G487" s="87">
        <v>1.4355784673304134E-4</v>
      </c>
      <c r="H487" s="79">
        <v>6</v>
      </c>
      <c r="I487" s="85">
        <v>12806493</v>
      </c>
      <c r="J487" s="85">
        <v>3036.1529160739688</v>
      </c>
      <c r="K487" s="79">
        <v>2</v>
      </c>
    </row>
    <row r="488" spans="1:11">
      <c r="A488" s="79" t="s">
        <v>2034</v>
      </c>
      <c r="B488" s="79" t="s">
        <v>2560</v>
      </c>
      <c r="C488" s="79" t="s">
        <v>2592</v>
      </c>
      <c r="D488" s="79" t="s">
        <v>3145</v>
      </c>
      <c r="E488" s="79" t="s">
        <v>6055</v>
      </c>
      <c r="F488" s="85">
        <v>1278</v>
      </c>
      <c r="G488" s="87">
        <v>4.3496189692941407E-5</v>
      </c>
      <c r="H488" s="79">
        <v>3</v>
      </c>
      <c r="I488" s="85">
        <v>2770384.3333333335</v>
      </c>
      <c r="J488" s="85">
        <v>2167.749869587898</v>
      </c>
      <c r="K488" s="79">
        <v>3</v>
      </c>
    </row>
    <row r="489" spans="1:11">
      <c r="A489" s="79" t="s">
        <v>2033</v>
      </c>
      <c r="B489" s="79" t="s">
        <v>2560</v>
      </c>
      <c r="C489" s="79" t="s">
        <v>2592</v>
      </c>
      <c r="D489" s="79" t="s">
        <v>275</v>
      </c>
      <c r="E489" s="79" t="s">
        <v>6051</v>
      </c>
      <c r="F489" s="85">
        <v>11279</v>
      </c>
      <c r="G489" s="87">
        <v>3.8387599651540383E-4</v>
      </c>
      <c r="H489" s="79">
        <v>8</v>
      </c>
      <c r="I489" s="85">
        <v>12221200.666666666</v>
      </c>
      <c r="J489" s="85">
        <v>1083.535833554984</v>
      </c>
      <c r="K489" s="79">
        <v>6</v>
      </c>
    </row>
    <row r="490" spans="1:11">
      <c r="A490" s="79" t="s">
        <v>2032</v>
      </c>
      <c r="B490" s="79" t="s">
        <v>2560</v>
      </c>
      <c r="C490" s="79" t="s">
        <v>2592</v>
      </c>
      <c r="D490" s="79" t="s">
        <v>3146</v>
      </c>
      <c r="E490" s="79" t="s">
        <v>6056</v>
      </c>
      <c r="F490" s="85">
        <v>10173</v>
      </c>
      <c r="G490" s="87">
        <v>3.4623375410508051E-4</v>
      </c>
      <c r="H490" s="79">
        <v>8</v>
      </c>
      <c r="I490" s="85">
        <v>23210040.666666668</v>
      </c>
      <c r="J490" s="85">
        <v>2281.5335364854682</v>
      </c>
      <c r="K490" s="79">
        <v>3</v>
      </c>
    </row>
    <row r="491" spans="1:11">
      <c r="A491" s="79" t="s">
        <v>2031</v>
      </c>
      <c r="B491" s="79" t="s">
        <v>2560</v>
      </c>
      <c r="C491" s="79" t="s">
        <v>2592</v>
      </c>
      <c r="D491" s="79" t="s">
        <v>3147</v>
      </c>
      <c r="E491" s="79" t="s">
        <v>6051</v>
      </c>
      <c r="F491" s="85">
        <v>9410</v>
      </c>
      <c r="G491" s="87">
        <v>3.202653716827689E-4</v>
      </c>
      <c r="H491" s="79">
        <v>8</v>
      </c>
      <c r="I491" s="85">
        <v>9543004</v>
      </c>
      <c r="J491" s="85">
        <v>1014.1343251859723</v>
      </c>
      <c r="K491" s="79">
        <v>7</v>
      </c>
    </row>
    <row r="492" spans="1:11">
      <c r="A492" s="79" t="s">
        <v>2030</v>
      </c>
      <c r="B492" s="79" t="s">
        <v>2560</v>
      </c>
      <c r="C492" s="79" t="s">
        <v>2592</v>
      </c>
      <c r="D492" s="79" t="s">
        <v>3148</v>
      </c>
      <c r="E492" s="79" t="s">
        <v>6052</v>
      </c>
      <c r="F492" s="85">
        <v>4039</v>
      </c>
      <c r="G492" s="87">
        <v>1.374656574098516E-4</v>
      </c>
      <c r="H492" s="79">
        <v>6</v>
      </c>
      <c r="I492" s="85">
        <v>7670784.666666667</v>
      </c>
      <c r="J492" s="85">
        <v>1899.1791697614922</v>
      </c>
      <c r="K492" s="79">
        <v>4</v>
      </c>
    </row>
    <row r="493" spans="1:11">
      <c r="A493" s="79" t="s">
        <v>2029</v>
      </c>
      <c r="B493" s="79" t="s">
        <v>2560</v>
      </c>
      <c r="C493" s="79" t="s">
        <v>2592</v>
      </c>
      <c r="D493" s="79" t="s">
        <v>3149</v>
      </c>
      <c r="E493" s="79" t="s">
        <v>6057</v>
      </c>
      <c r="F493" s="85">
        <v>1020</v>
      </c>
      <c r="G493" s="87">
        <v>3.4715268769014269E-5</v>
      </c>
      <c r="H493" s="79">
        <v>2</v>
      </c>
      <c r="I493" s="85">
        <v>826297.66666666663</v>
      </c>
      <c r="J493" s="85">
        <v>810.09575163398688</v>
      </c>
      <c r="K493" s="79">
        <v>7</v>
      </c>
    </row>
    <row r="494" spans="1:11">
      <c r="A494" s="79" t="s">
        <v>2028</v>
      </c>
      <c r="B494" s="79" t="s">
        <v>2560</v>
      </c>
      <c r="C494" s="79" t="s">
        <v>2619</v>
      </c>
      <c r="D494" s="79" t="s">
        <v>3151</v>
      </c>
      <c r="E494" s="79" t="s">
        <v>6058</v>
      </c>
      <c r="F494" s="85">
        <v>13919</v>
      </c>
      <c r="G494" s="87">
        <v>4.7372728038814663E-4</v>
      </c>
      <c r="H494" s="79">
        <v>9</v>
      </c>
      <c r="I494" s="85">
        <v>17440744</v>
      </c>
      <c r="J494" s="85">
        <v>1253.0170270852791</v>
      </c>
      <c r="K494" s="79">
        <v>6</v>
      </c>
    </row>
    <row r="495" spans="1:11">
      <c r="A495" s="79" t="s">
        <v>2027</v>
      </c>
      <c r="B495" s="79" t="s">
        <v>2560</v>
      </c>
      <c r="C495" s="79" t="s">
        <v>2619</v>
      </c>
      <c r="D495" s="79" t="s">
        <v>3152</v>
      </c>
      <c r="E495" s="79" t="s">
        <v>6059</v>
      </c>
      <c r="F495" s="85">
        <v>2903</v>
      </c>
      <c r="G495" s="87">
        <v>9.8802377682792573E-5</v>
      </c>
      <c r="H495" s="79">
        <v>5</v>
      </c>
      <c r="I495" s="85">
        <v>2770783</v>
      </c>
      <c r="J495" s="85">
        <v>954.45504650361693</v>
      </c>
      <c r="K495" s="79">
        <v>7</v>
      </c>
    </row>
    <row r="496" spans="1:11">
      <c r="A496" s="79" t="s">
        <v>2026</v>
      </c>
      <c r="B496" s="79" t="s">
        <v>2560</v>
      </c>
      <c r="C496" s="79" t="s">
        <v>2619</v>
      </c>
      <c r="D496" s="79" t="s">
        <v>345</v>
      </c>
      <c r="E496" s="79" t="s">
        <v>6060</v>
      </c>
      <c r="F496" s="85">
        <v>2189</v>
      </c>
      <c r="G496" s="87">
        <v>7.4501689544482586E-5</v>
      </c>
      <c r="H496" s="79">
        <v>4</v>
      </c>
      <c r="I496" s="85">
        <v>1702493</v>
      </c>
      <c r="J496" s="85">
        <v>777.74920054819552</v>
      </c>
      <c r="K496" s="79">
        <v>7</v>
      </c>
    </row>
    <row r="497" spans="1:11">
      <c r="A497" s="79" t="s">
        <v>2025</v>
      </c>
      <c r="B497" s="79" t="s">
        <v>2560</v>
      </c>
      <c r="C497" s="79" t="s">
        <v>2619</v>
      </c>
      <c r="D497" s="79" t="s">
        <v>3153</v>
      </c>
      <c r="E497" s="79" t="s">
        <v>6060</v>
      </c>
      <c r="F497" s="85">
        <v>1681</v>
      </c>
      <c r="G497" s="87">
        <v>5.7212124314424491E-5</v>
      </c>
      <c r="H497" s="79">
        <v>3</v>
      </c>
      <c r="I497" s="85">
        <v>1850288.6666666667</v>
      </c>
      <c r="J497" s="85">
        <v>1100.707118778505</v>
      </c>
      <c r="K497" s="79">
        <v>6</v>
      </c>
    </row>
    <row r="498" spans="1:11">
      <c r="A498" s="79" t="s">
        <v>2024</v>
      </c>
      <c r="B498" s="79" t="s">
        <v>2560</v>
      </c>
      <c r="C498" s="79" t="s">
        <v>2619</v>
      </c>
      <c r="D498" s="79" t="s">
        <v>3154</v>
      </c>
      <c r="E498" s="79" t="s">
        <v>6061</v>
      </c>
      <c r="F498" s="85">
        <v>2163</v>
      </c>
      <c r="G498" s="87">
        <v>7.3616790536644956E-5</v>
      </c>
      <c r="H498" s="79">
        <v>4</v>
      </c>
      <c r="I498" s="85">
        <v>2698604.3333333335</v>
      </c>
      <c r="J498" s="85">
        <v>1247.6210510094006</v>
      </c>
      <c r="K498" s="79">
        <v>6</v>
      </c>
    </row>
    <row r="499" spans="1:11">
      <c r="A499" s="79" t="s">
        <v>2023</v>
      </c>
      <c r="B499" s="79" t="s">
        <v>2560</v>
      </c>
      <c r="C499" s="79" t="s">
        <v>2619</v>
      </c>
      <c r="D499" s="79" t="s">
        <v>3155</v>
      </c>
      <c r="E499" s="79" t="s">
        <v>6061</v>
      </c>
      <c r="F499" s="85">
        <v>2554</v>
      </c>
      <c r="G499" s="87">
        <v>8.692431023143376E-5</v>
      </c>
      <c r="H499" s="79">
        <v>4</v>
      </c>
      <c r="I499" s="85">
        <v>6658252</v>
      </c>
      <c r="J499" s="85">
        <v>2606.9898198903679</v>
      </c>
      <c r="K499" s="79">
        <v>3</v>
      </c>
    </row>
    <row r="500" spans="1:11">
      <c r="A500" s="79" t="s">
        <v>2022</v>
      </c>
      <c r="B500" s="79" t="s">
        <v>2560</v>
      </c>
      <c r="C500" s="79" t="s">
        <v>2619</v>
      </c>
      <c r="D500" s="79" t="s">
        <v>3156</v>
      </c>
      <c r="E500" s="79" t="s">
        <v>6062</v>
      </c>
      <c r="F500" s="85">
        <v>1560</v>
      </c>
      <c r="G500" s="87">
        <v>5.3093940470257113E-5</v>
      </c>
      <c r="H500" s="79">
        <v>3</v>
      </c>
      <c r="I500" s="85">
        <v>3760285</v>
      </c>
      <c r="J500" s="85">
        <v>2410.4391025641025</v>
      </c>
      <c r="K500" s="79">
        <v>3</v>
      </c>
    </row>
    <row r="501" spans="1:11">
      <c r="A501" s="79" t="s">
        <v>2021</v>
      </c>
      <c r="B501" s="79" t="s">
        <v>2560</v>
      </c>
      <c r="C501" s="79" t="s">
        <v>2619</v>
      </c>
      <c r="D501" s="79" t="s">
        <v>3157</v>
      </c>
      <c r="E501" s="79" t="s">
        <v>6063</v>
      </c>
      <c r="F501" s="85">
        <v>1577</v>
      </c>
      <c r="G501" s="87">
        <v>5.3672528283074021E-5</v>
      </c>
      <c r="H501" s="79">
        <v>3</v>
      </c>
      <c r="I501" s="85">
        <v>629600.66666666663</v>
      </c>
      <c r="J501" s="85">
        <v>399.23948425280065</v>
      </c>
      <c r="K501" s="79">
        <v>9</v>
      </c>
    </row>
    <row r="502" spans="1:11">
      <c r="A502" s="79" t="s">
        <v>2020</v>
      </c>
      <c r="B502" s="79" t="s">
        <v>2560</v>
      </c>
      <c r="C502" s="79" t="s">
        <v>2619</v>
      </c>
      <c r="D502" s="79" t="s">
        <v>957</v>
      </c>
      <c r="E502" s="79" t="s">
        <v>6064</v>
      </c>
      <c r="F502" s="85">
        <v>1094</v>
      </c>
      <c r="G502" s="87">
        <v>3.7233827483629029E-5</v>
      </c>
      <c r="H502" s="79">
        <v>2</v>
      </c>
      <c r="I502" s="85">
        <v>538988.33333333337</v>
      </c>
      <c r="J502" s="85">
        <v>492.67672151127363</v>
      </c>
      <c r="K502" s="79">
        <v>9</v>
      </c>
    </row>
    <row r="503" spans="1:11">
      <c r="A503" s="79" t="s">
        <v>2019</v>
      </c>
      <c r="B503" s="79" t="s">
        <v>2560</v>
      </c>
      <c r="C503" s="79" t="s">
        <v>2619</v>
      </c>
      <c r="D503" s="79" t="s">
        <v>3158</v>
      </c>
      <c r="E503" s="79" t="s">
        <v>6065</v>
      </c>
      <c r="F503" s="85">
        <v>893</v>
      </c>
      <c r="G503" s="87">
        <v>3.0392877461499747E-5</v>
      </c>
      <c r="H503" s="79">
        <v>2</v>
      </c>
      <c r="I503" s="85">
        <v>1561686.6666666667</v>
      </c>
      <c r="J503" s="85">
        <v>1748.809257185517</v>
      </c>
      <c r="K503" s="79">
        <v>4</v>
      </c>
    </row>
    <row r="504" spans="1:11">
      <c r="A504" s="79" t="s">
        <v>2018</v>
      </c>
      <c r="B504" s="79" t="s">
        <v>2560</v>
      </c>
      <c r="C504" s="79" t="s">
        <v>2619</v>
      </c>
      <c r="D504" s="79" t="s">
        <v>3150</v>
      </c>
      <c r="E504" s="79" t="s">
        <v>6066</v>
      </c>
      <c r="F504" s="85">
        <v>2726</v>
      </c>
      <c r="G504" s="87">
        <v>9.2778257514051856E-5</v>
      </c>
      <c r="H504" s="79">
        <v>5</v>
      </c>
      <c r="I504" s="85">
        <v>1881319.3333333333</v>
      </c>
      <c r="J504" s="85">
        <v>690.1391538273416</v>
      </c>
      <c r="K504" s="79">
        <v>8</v>
      </c>
    </row>
    <row r="505" spans="1:11">
      <c r="A505" s="79" t="s">
        <v>2017</v>
      </c>
      <c r="B505" s="79" t="s">
        <v>2560</v>
      </c>
      <c r="C505" s="79" t="s">
        <v>2619</v>
      </c>
      <c r="D505" s="79" t="s">
        <v>3159</v>
      </c>
      <c r="E505" s="79" t="s">
        <v>6067</v>
      </c>
      <c r="F505" s="85">
        <v>2291</v>
      </c>
      <c r="G505" s="87">
        <v>7.7973216421384008E-5</v>
      </c>
      <c r="H505" s="79">
        <v>4</v>
      </c>
      <c r="I505" s="85">
        <v>4690094</v>
      </c>
      <c r="J505" s="85">
        <v>2047.1820165866434</v>
      </c>
      <c r="K505" s="79">
        <v>4</v>
      </c>
    </row>
    <row r="506" spans="1:11">
      <c r="A506" s="79" t="s">
        <v>2016</v>
      </c>
      <c r="B506" s="79" t="s">
        <v>2560</v>
      </c>
      <c r="C506" s="79" t="s">
        <v>2619</v>
      </c>
      <c r="D506" s="79" t="s">
        <v>3160</v>
      </c>
      <c r="E506" s="79" t="s">
        <v>6068</v>
      </c>
      <c r="F506" s="85">
        <v>1866</v>
      </c>
      <c r="G506" s="87">
        <v>6.3508521100961388E-5</v>
      </c>
      <c r="H506" s="79">
        <v>4</v>
      </c>
      <c r="I506" s="85">
        <v>4243778.333333333</v>
      </c>
      <c r="J506" s="85">
        <v>2274.264916041443</v>
      </c>
      <c r="K506" s="79">
        <v>3</v>
      </c>
    </row>
    <row r="507" spans="1:11">
      <c r="A507" s="79" t="s">
        <v>2015</v>
      </c>
      <c r="B507" s="79" t="s">
        <v>2560</v>
      </c>
      <c r="C507" s="79" t="s">
        <v>2619</v>
      </c>
      <c r="D507" s="79" t="s">
        <v>3161</v>
      </c>
      <c r="E507" s="79" t="s">
        <v>6069</v>
      </c>
      <c r="F507" s="85">
        <v>791</v>
      </c>
      <c r="G507" s="87">
        <v>2.6921350584598318E-5</v>
      </c>
      <c r="H507" s="79">
        <v>2</v>
      </c>
      <c r="I507" s="85">
        <v>8287432.666666667</v>
      </c>
      <c r="J507" s="85">
        <v>10477.158870627898</v>
      </c>
      <c r="K507" s="79">
        <v>1</v>
      </c>
    </row>
    <row r="508" spans="1:11">
      <c r="A508" s="79" t="s">
        <v>2014</v>
      </c>
      <c r="B508" s="79" t="s">
        <v>2560</v>
      </c>
      <c r="C508" s="79" t="s">
        <v>2619</v>
      </c>
      <c r="D508" s="79" t="s">
        <v>216</v>
      </c>
      <c r="E508" s="79" t="s">
        <v>6069</v>
      </c>
      <c r="F508" s="85">
        <v>1718</v>
      </c>
      <c r="G508" s="87">
        <v>5.8471403671731875E-5</v>
      </c>
      <c r="H508" s="79">
        <v>3</v>
      </c>
      <c r="I508" s="85">
        <v>2700662.6666666665</v>
      </c>
      <c r="J508" s="85">
        <v>1571.9805975941015</v>
      </c>
      <c r="K508" s="79">
        <v>5</v>
      </c>
    </row>
    <row r="509" spans="1:11">
      <c r="A509" s="79" t="s">
        <v>2013</v>
      </c>
      <c r="B509" s="79" t="s">
        <v>2560</v>
      </c>
      <c r="C509" s="79" t="s">
        <v>2619</v>
      </c>
      <c r="D509" s="79" t="s">
        <v>2913</v>
      </c>
      <c r="E509" s="79" t="s">
        <v>6069</v>
      </c>
      <c r="F509" s="85">
        <v>967</v>
      </c>
      <c r="G509" s="87">
        <v>3.2911436176114504E-5</v>
      </c>
      <c r="H509" s="79">
        <v>2</v>
      </c>
      <c r="I509" s="85">
        <v>3013030.3333333335</v>
      </c>
      <c r="J509" s="85">
        <v>3115.8534987935195</v>
      </c>
      <c r="K509" s="79">
        <v>2</v>
      </c>
    </row>
    <row r="510" spans="1:11">
      <c r="A510" s="79" t="s">
        <v>2012</v>
      </c>
      <c r="B510" s="79" t="s">
        <v>2560</v>
      </c>
      <c r="C510" s="79" t="s">
        <v>2619</v>
      </c>
      <c r="D510" s="79" t="s">
        <v>2872</v>
      </c>
      <c r="E510" s="79" t="s">
        <v>6069</v>
      </c>
      <c r="F510" s="85">
        <v>2653</v>
      </c>
      <c r="G510" s="87">
        <v>9.0293733376661616E-5</v>
      </c>
      <c r="H510" s="79">
        <v>5</v>
      </c>
      <c r="I510" s="85">
        <v>1436185.6666666667</v>
      </c>
      <c r="J510" s="85">
        <v>541.34401306696827</v>
      </c>
      <c r="K510" s="79">
        <v>8</v>
      </c>
    </row>
    <row r="511" spans="1:11">
      <c r="A511" s="79" t="s">
        <v>2011</v>
      </c>
      <c r="B511" s="79" t="s">
        <v>2560</v>
      </c>
      <c r="C511" s="79" t="s">
        <v>2619</v>
      </c>
      <c r="D511" s="79" t="s">
        <v>3162</v>
      </c>
      <c r="E511" s="79" t="s">
        <v>6069</v>
      </c>
      <c r="F511" s="85">
        <v>927</v>
      </c>
      <c r="G511" s="87">
        <v>3.1550053087133554E-5</v>
      </c>
      <c r="H511" s="79">
        <v>2</v>
      </c>
      <c r="I511" s="85">
        <v>1218825</v>
      </c>
      <c r="J511" s="85">
        <v>1314.8058252427184</v>
      </c>
      <c r="K511" s="79">
        <v>5</v>
      </c>
    </row>
    <row r="512" spans="1:11">
      <c r="A512" s="79" t="s">
        <v>2010</v>
      </c>
      <c r="B512" s="79" t="s">
        <v>2560</v>
      </c>
      <c r="C512" s="79" t="s">
        <v>2619</v>
      </c>
      <c r="D512" s="79" t="s">
        <v>3125</v>
      </c>
      <c r="E512" s="79" t="s">
        <v>6069</v>
      </c>
      <c r="F512" s="85">
        <v>4778</v>
      </c>
      <c r="G512" s="87">
        <v>1.6261720997877468E-4</v>
      </c>
      <c r="H512" s="79">
        <v>6</v>
      </c>
      <c r="I512" s="85">
        <v>4914508.666666667</v>
      </c>
      <c r="J512" s="85">
        <v>1028.5702525463932</v>
      </c>
      <c r="K512" s="79">
        <v>6</v>
      </c>
    </row>
    <row r="513" spans="1:11">
      <c r="A513" s="79" t="s">
        <v>2009</v>
      </c>
      <c r="B513" s="79" t="s">
        <v>2560</v>
      </c>
      <c r="C513" s="79" t="s">
        <v>2619</v>
      </c>
      <c r="D513" s="79" t="s">
        <v>3163</v>
      </c>
      <c r="E513" s="79" t="s">
        <v>6069</v>
      </c>
      <c r="F513" s="85">
        <v>796</v>
      </c>
      <c r="G513" s="87">
        <v>2.7091523470720938E-5</v>
      </c>
      <c r="H513" s="79">
        <v>2</v>
      </c>
      <c r="I513" s="85">
        <v>386172.33333333331</v>
      </c>
      <c r="J513" s="85">
        <v>485.14112227805691</v>
      </c>
      <c r="K513" s="79">
        <v>9</v>
      </c>
    </row>
    <row r="514" spans="1:11">
      <c r="A514" s="79" t="s">
        <v>2008</v>
      </c>
      <c r="B514" s="79" t="s">
        <v>2560</v>
      </c>
      <c r="C514" s="79" t="s">
        <v>2619</v>
      </c>
      <c r="D514" s="79" t="s">
        <v>387</v>
      </c>
      <c r="E514" s="79" t="s">
        <v>6069</v>
      </c>
      <c r="F514" s="85">
        <v>1282</v>
      </c>
      <c r="G514" s="87">
        <v>4.36323280018395E-5</v>
      </c>
      <c r="H514" s="79">
        <v>3</v>
      </c>
      <c r="I514" s="85">
        <v>1637641.3333333333</v>
      </c>
      <c r="J514" s="85">
        <v>1277.411336453458</v>
      </c>
      <c r="K514" s="79">
        <v>5</v>
      </c>
    </row>
    <row r="515" spans="1:11">
      <c r="A515" s="79" t="s">
        <v>2007</v>
      </c>
      <c r="B515" s="79" t="s">
        <v>2560</v>
      </c>
      <c r="C515" s="79" t="s">
        <v>2679</v>
      </c>
      <c r="D515" s="79" t="s">
        <v>3164</v>
      </c>
      <c r="E515" s="79" t="s">
        <v>6070</v>
      </c>
      <c r="F515" s="85">
        <v>13124</v>
      </c>
      <c r="G515" s="87">
        <v>4.4666979149465022E-4</v>
      </c>
      <c r="H515" s="79">
        <v>9</v>
      </c>
      <c r="I515" s="85">
        <v>5074718.333333333</v>
      </c>
      <c r="J515" s="85">
        <v>386.6746672762369</v>
      </c>
      <c r="K515" s="79">
        <v>9</v>
      </c>
    </row>
    <row r="516" spans="1:11">
      <c r="A516" s="79" t="s">
        <v>2006</v>
      </c>
      <c r="B516" s="79" t="s">
        <v>2560</v>
      </c>
      <c r="C516" s="79" t="s">
        <v>2679</v>
      </c>
      <c r="D516" s="79" t="s">
        <v>3165</v>
      </c>
      <c r="E516" s="79" t="s">
        <v>6071</v>
      </c>
      <c r="F516" s="85">
        <v>2186</v>
      </c>
      <c r="G516" s="87">
        <v>7.4399585812809005E-5</v>
      </c>
      <c r="H516" s="79">
        <v>4</v>
      </c>
      <c r="I516" s="85">
        <v>2461605</v>
      </c>
      <c r="J516" s="85">
        <v>1126.0773101555353</v>
      </c>
      <c r="K516" s="79">
        <v>6</v>
      </c>
    </row>
    <row r="517" spans="1:11">
      <c r="A517" s="79" t="s">
        <v>2005</v>
      </c>
      <c r="B517" s="79" t="s">
        <v>2560</v>
      </c>
      <c r="C517" s="79" t="s">
        <v>2679</v>
      </c>
      <c r="D517" s="79" t="s">
        <v>3166</v>
      </c>
      <c r="E517" s="79" t="s">
        <v>6070</v>
      </c>
      <c r="F517" s="85">
        <v>1722</v>
      </c>
      <c r="G517" s="87">
        <v>5.8607541980629968E-5</v>
      </c>
      <c r="H517" s="79">
        <v>3</v>
      </c>
      <c r="I517" s="85">
        <v>2243639.6666666665</v>
      </c>
      <c r="J517" s="85">
        <v>1302.9266356949283</v>
      </c>
      <c r="K517" s="79">
        <v>5</v>
      </c>
    </row>
    <row r="518" spans="1:11">
      <c r="A518" s="79" t="s">
        <v>2004</v>
      </c>
      <c r="B518" s="79" t="s">
        <v>2560</v>
      </c>
      <c r="C518" s="79" t="s">
        <v>2679</v>
      </c>
      <c r="D518" s="79" t="s">
        <v>3167</v>
      </c>
      <c r="E518" s="79" t="s">
        <v>6072</v>
      </c>
      <c r="F518" s="85">
        <v>630</v>
      </c>
      <c r="G518" s="87">
        <v>2.1441783651449989E-5</v>
      </c>
      <c r="H518" s="79">
        <v>1</v>
      </c>
      <c r="I518" s="85">
        <v>2481359.6666666665</v>
      </c>
      <c r="J518" s="85">
        <v>3938.6661375661374</v>
      </c>
      <c r="K518" s="79">
        <v>2</v>
      </c>
    </row>
    <row r="519" spans="1:11">
      <c r="A519" s="79" t="s">
        <v>2003</v>
      </c>
      <c r="B519" s="79" t="s">
        <v>2560</v>
      </c>
      <c r="C519" s="79" t="s">
        <v>2679</v>
      </c>
      <c r="D519" s="79" t="s">
        <v>3168</v>
      </c>
      <c r="E519" s="79" t="s">
        <v>6073</v>
      </c>
      <c r="F519" s="85">
        <v>6271</v>
      </c>
      <c r="G519" s="87">
        <v>2.1343083377498869E-4</v>
      </c>
      <c r="H519" s="79">
        <v>7</v>
      </c>
      <c r="I519" s="85">
        <v>5557128</v>
      </c>
      <c r="J519" s="85">
        <v>886.16297241269331</v>
      </c>
      <c r="K519" s="79">
        <v>7</v>
      </c>
    </row>
    <row r="520" spans="1:11">
      <c r="A520" s="79" t="s">
        <v>2002</v>
      </c>
      <c r="B520" s="79" t="s">
        <v>2560</v>
      </c>
      <c r="C520" s="79" t="s">
        <v>2679</v>
      </c>
      <c r="D520" s="79" t="s">
        <v>3169</v>
      </c>
      <c r="E520" s="79" t="s">
        <v>6073</v>
      </c>
      <c r="F520" s="85">
        <v>2062</v>
      </c>
      <c r="G520" s="87">
        <v>7.017929823696806E-5</v>
      </c>
      <c r="H520" s="79">
        <v>4</v>
      </c>
      <c r="I520" s="85">
        <v>2362996.3333333335</v>
      </c>
      <c r="J520" s="85">
        <v>1145.9730035564178</v>
      </c>
      <c r="K520" s="79">
        <v>6</v>
      </c>
    </row>
    <row r="521" spans="1:11">
      <c r="A521" s="79" t="s">
        <v>2001</v>
      </c>
      <c r="B521" s="79" t="s">
        <v>2560</v>
      </c>
      <c r="C521" s="79" t="s">
        <v>2679</v>
      </c>
      <c r="D521" s="79" t="s">
        <v>3170</v>
      </c>
      <c r="E521" s="79" t="s">
        <v>6074</v>
      </c>
      <c r="F521" s="85">
        <v>516</v>
      </c>
      <c r="G521" s="87">
        <v>1.7561841847854275E-5</v>
      </c>
      <c r="H521" s="79">
        <v>1</v>
      </c>
      <c r="I521" s="85">
        <v>1647002.6666666667</v>
      </c>
      <c r="J521" s="85">
        <v>3191.8656330749354</v>
      </c>
      <c r="K521" s="79">
        <v>2</v>
      </c>
    </row>
    <row r="522" spans="1:11">
      <c r="A522" s="79" t="s">
        <v>2000</v>
      </c>
      <c r="B522" s="79" t="s">
        <v>2560</v>
      </c>
      <c r="C522" s="79" t="s">
        <v>2679</v>
      </c>
      <c r="D522" s="79" t="s">
        <v>3171</v>
      </c>
      <c r="E522" s="79" t="s">
        <v>6075</v>
      </c>
      <c r="F522" s="85">
        <v>1148</v>
      </c>
      <c r="G522" s="87">
        <v>3.9071694653753314E-5</v>
      </c>
      <c r="H522" s="79">
        <v>2</v>
      </c>
      <c r="I522" s="85">
        <v>5015992</v>
      </c>
      <c r="J522" s="85">
        <v>4369.3310104529619</v>
      </c>
      <c r="K522" s="79">
        <v>1</v>
      </c>
    </row>
    <row r="523" spans="1:11">
      <c r="A523" s="79" t="s">
        <v>1999</v>
      </c>
      <c r="B523" s="79" t="s">
        <v>2560</v>
      </c>
      <c r="C523" s="79" t="s">
        <v>3821</v>
      </c>
      <c r="D523" s="79" t="s">
        <v>3172</v>
      </c>
      <c r="E523" s="79" t="s">
        <v>6076</v>
      </c>
      <c r="F523" s="85">
        <v>3231</v>
      </c>
      <c r="G523" s="87">
        <v>1.0996571901243638E-4</v>
      </c>
      <c r="H523" s="79">
        <v>5</v>
      </c>
      <c r="I523" s="85">
        <v>9065500.333333334</v>
      </c>
      <c r="J523" s="85">
        <v>2805.7877849994843</v>
      </c>
      <c r="K523" s="79">
        <v>2</v>
      </c>
    </row>
    <row r="524" spans="1:11">
      <c r="A524" s="79" t="s">
        <v>1998</v>
      </c>
      <c r="B524" s="79" t="s">
        <v>2560</v>
      </c>
      <c r="C524" s="79" t="s">
        <v>3821</v>
      </c>
      <c r="D524" s="79" t="s">
        <v>3173</v>
      </c>
      <c r="E524" s="79" t="s">
        <v>6077</v>
      </c>
      <c r="F524" s="85">
        <v>468</v>
      </c>
      <c r="G524" s="87">
        <v>1.5928182141077134E-5</v>
      </c>
      <c r="H524" s="79">
        <v>1</v>
      </c>
      <c r="I524" s="85">
        <v>987325</v>
      </c>
      <c r="J524" s="85">
        <v>2109.6688034188032</v>
      </c>
      <c r="K524" s="79">
        <v>4</v>
      </c>
    </row>
    <row r="525" spans="1:11">
      <c r="A525" s="79" t="s">
        <v>1997</v>
      </c>
      <c r="B525" s="79" t="s">
        <v>2560</v>
      </c>
      <c r="C525" s="79" t="s">
        <v>3821</v>
      </c>
      <c r="D525" s="79" t="s">
        <v>3174</v>
      </c>
      <c r="E525" s="79" t="s">
        <v>6077</v>
      </c>
      <c r="F525" s="85">
        <v>445</v>
      </c>
      <c r="G525" s="87">
        <v>1.5145386864913087E-5</v>
      </c>
      <c r="H525" s="79">
        <v>1</v>
      </c>
      <c r="I525" s="85">
        <v>371149</v>
      </c>
      <c r="J525" s="85">
        <v>834.04269662921354</v>
      </c>
      <c r="K525" s="79">
        <v>7</v>
      </c>
    </row>
    <row r="526" spans="1:11">
      <c r="A526" s="79" t="s">
        <v>1996</v>
      </c>
      <c r="B526" s="79" t="s">
        <v>2560</v>
      </c>
      <c r="C526" s="79" t="s">
        <v>3821</v>
      </c>
      <c r="D526" s="79" t="s">
        <v>385</v>
      </c>
      <c r="E526" s="79" t="s">
        <v>6078</v>
      </c>
      <c r="F526" s="85">
        <v>1953</v>
      </c>
      <c r="G526" s="87">
        <v>6.6469529319494963E-5</v>
      </c>
      <c r="H526" s="79">
        <v>4</v>
      </c>
      <c r="I526" s="85">
        <v>914905.33333333337</v>
      </c>
      <c r="J526" s="85">
        <v>468.46151220344768</v>
      </c>
      <c r="K526" s="79">
        <v>9</v>
      </c>
    </row>
    <row r="527" spans="1:11">
      <c r="A527" s="79" t="s">
        <v>1995</v>
      </c>
      <c r="B527" s="79" t="s">
        <v>2560</v>
      </c>
      <c r="C527" s="79" t="s">
        <v>3821</v>
      </c>
      <c r="D527" s="79" t="s">
        <v>3175</v>
      </c>
      <c r="E527" s="79" t="s">
        <v>6079</v>
      </c>
      <c r="F527" s="85">
        <v>613</v>
      </c>
      <c r="G527" s="87">
        <v>2.0863195838633084E-5</v>
      </c>
      <c r="H527" s="79">
        <v>1</v>
      </c>
      <c r="I527" s="85">
        <v>1427440</v>
      </c>
      <c r="J527" s="85">
        <v>2328.6133768352365</v>
      </c>
      <c r="K527" s="79">
        <v>3</v>
      </c>
    </row>
    <row r="528" spans="1:11">
      <c r="A528" s="79" t="s">
        <v>1994</v>
      </c>
      <c r="B528" s="79" t="s">
        <v>2560</v>
      </c>
      <c r="C528" s="79" t="s">
        <v>3821</v>
      </c>
      <c r="D528" s="79" t="s">
        <v>3176</v>
      </c>
      <c r="E528" s="79" t="s">
        <v>6080</v>
      </c>
      <c r="F528" s="85">
        <v>1453</v>
      </c>
      <c r="G528" s="87">
        <v>4.945224070723307E-5</v>
      </c>
      <c r="H528" s="79">
        <v>3</v>
      </c>
      <c r="I528" s="85">
        <v>7863118</v>
      </c>
      <c r="J528" s="85">
        <v>5411.6434962147277</v>
      </c>
      <c r="K528" s="79">
        <v>1</v>
      </c>
    </row>
    <row r="529" spans="1:11">
      <c r="A529" s="79" t="s">
        <v>1993</v>
      </c>
      <c r="B529" s="79" t="s">
        <v>2560</v>
      </c>
      <c r="C529" s="79" t="s">
        <v>3821</v>
      </c>
      <c r="D529" s="79" t="s">
        <v>3177</v>
      </c>
      <c r="E529" s="79" t="s">
        <v>6076</v>
      </c>
      <c r="F529" s="85">
        <v>419</v>
      </c>
      <c r="G529" s="87">
        <v>1.4260487857075469E-5</v>
      </c>
      <c r="H529" s="79">
        <v>1</v>
      </c>
      <c r="I529" s="85">
        <v>463422.33333333331</v>
      </c>
      <c r="J529" s="85">
        <v>1106.0198886237072</v>
      </c>
      <c r="K529" s="79">
        <v>6</v>
      </c>
    </row>
    <row r="530" spans="1:11">
      <c r="A530" s="79" t="s">
        <v>1992</v>
      </c>
      <c r="B530" s="79" t="s">
        <v>2560</v>
      </c>
      <c r="C530" s="79" t="s">
        <v>3821</v>
      </c>
      <c r="D530" s="79" t="s">
        <v>3178</v>
      </c>
      <c r="E530" s="79" t="s">
        <v>6081</v>
      </c>
      <c r="F530" s="85">
        <v>292</v>
      </c>
      <c r="G530" s="87">
        <v>9.9380965495609474E-6</v>
      </c>
      <c r="H530" s="79">
        <v>1</v>
      </c>
      <c r="I530" s="85">
        <v>703736.66666666663</v>
      </c>
      <c r="J530" s="85">
        <v>2410.0570776255709</v>
      </c>
      <c r="K530" s="79">
        <v>3</v>
      </c>
    </row>
    <row r="531" spans="1:11">
      <c r="A531" s="79" t="s">
        <v>1991</v>
      </c>
      <c r="B531" s="79" t="s">
        <v>2560</v>
      </c>
      <c r="C531" s="79" t="s">
        <v>3821</v>
      </c>
      <c r="D531" s="79" t="s">
        <v>3179</v>
      </c>
      <c r="E531" s="79" t="s">
        <v>6081</v>
      </c>
      <c r="F531" s="85">
        <v>221</v>
      </c>
      <c r="G531" s="87">
        <v>7.5216415666197583E-6</v>
      </c>
      <c r="H531" s="79">
        <v>1</v>
      </c>
      <c r="I531" s="85">
        <v>197658.66666666666</v>
      </c>
      <c r="J531" s="85">
        <v>894.38310708898939</v>
      </c>
      <c r="K531" s="79">
        <v>7</v>
      </c>
    </row>
    <row r="532" spans="1:11">
      <c r="A532" s="79" t="s">
        <v>1990</v>
      </c>
      <c r="B532" s="79" t="s">
        <v>2560</v>
      </c>
      <c r="C532" s="79" t="s">
        <v>3821</v>
      </c>
      <c r="D532" s="79" t="s">
        <v>3180</v>
      </c>
      <c r="E532" s="79" t="s">
        <v>6081</v>
      </c>
      <c r="F532" s="85">
        <v>514</v>
      </c>
      <c r="G532" s="87">
        <v>1.7493772693405228E-5</v>
      </c>
      <c r="H532" s="79">
        <v>1</v>
      </c>
      <c r="I532" s="85">
        <v>681700.66666666663</v>
      </c>
      <c r="J532" s="85">
        <v>1326.2658884565499</v>
      </c>
      <c r="K532" s="79">
        <v>5</v>
      </c>
    </row>
    <row r="533" spans="1:11">
      <c r="A533" s="79" t="s">
        <v>1989</v>
      </c>
      <c r="B533" s="79" t="s">
        <v>2560</v>
      </c>
      <c r="C533" s="79" t="s">
        <v>2591</v>
      </c>
      <c r="D533" s="79" t="s">
        <v>3182</v>
      </c>
      <c r="E533" s="79" t="s">
        <v>6082</v>
      </c>
      <c r="F533" s="85">
        <v>2570</v>
      </c>
      <c r="G533" s="87">
        <v>8.7468863467026148E-5</v>
      </c>
      <c r="H533" s="79">
        <v>4</v>
      </c>
      <c r="I533" s="85">
        <v>8242640.666666667</v>
      </c>
      <c r="J533" s="85">
        <v>3207.2531776913102</v>
      </c>
      <c r="K533" s="79">
        <v>2</v>
      </c>
    </row>
    <row r="534" spans="1:11">
      <c r="A534" s="79" t="s">
        <v>1988</v>
      </c>
      <c r="B534" s="79" t="s">
        <v>2560</v>
      </c>
      <c r="C534" s="79" t="s">
        <v>2591</v>
      </c>
      <c r="D534" s="79" t="s">
        <v>850</v>
      </c>
      <c r="E534" s="79" t="s">
        <v>6083</v>
      </c>
      <c r="F534" s="85">
        <v>329</v>
      </c>
      <c r="G534" s="87">
        <v>1.1197375906868328E-5</v>
      </c>
      <c r="H534" s="79">
        <v>1</v>
      </c>
      <c r="I534" s="85">
        <v>646310.33333333337</v>
      </c>
      <c r="J534" s="85">
        <v>1964.469098277609</v>
      </c>
      <c r="K534" s="79">
        <v>4</v>
      </c>
    </row>
    <row r="535" spans="1:11">
      <c r="A535" s="79" t="s">
        <v>1987</v>
      </c>
      <c r="B535" s="79" t="s">
        <v>2560</v>
      </c>
      <c r="C535" s="79" t="s">
        <v>2591</v>
      </c>
      <c r="D535" s="79" t="s">
        <v>3183</v>
      </c>
      <c r="E535" s="79" t="s">
        <v>6084</v>
      </c>
      <c r="F535" s="85">
        <v>478</v>
      </c>
      <c r="G535" s="87">
        <v>1.6268527913322372E-5</v>
      </c>
      <c r="H535" s="79">
        <v>1</v>
      </c>
      <c r="I535" s="85">
        <v>2831908</v>
      </c>
      <c r="J535" s="85">
        <v>5924.4937238493721</v>
      </c>
      <c r="K535" s="79">
        <v>1</v>
      </c>
    </row>
    <row r="536" spans="1:11">
      <c r="A536" s="79" t="s">
        <v>1986</v>
      </c>
      <c r="B536" s="79" t="s">
        <v>2560</v>
      </c>
      <c r="C536" s="79" t="s">
        <v>2591</v>
      </c>
      <c r="D536" s="79" t="s">
        <v>3184</v>
      </c>
      <c r="E536" s="79" t="s">
        <v>6084</v>
      </c>
      <c r="F536" s="85">
        <v>496</v>
      </c>
      <c r="G536" s="87">
        <v>1.68811503033638E-5</v>
      </c>
      <c r="H536" s="79">
        <v>1</v>
      </c>
      <c r="I536" s="85">
        <v>4492191.666666667</v>
      </c>
      <c r="J536" s="85">
        <v>9056.8380376344085</v>
      </c>
      <c r="K536" s="79">
        <v>1</v>
      </c>
    </row>
    <row r="537" spans="1:11">
      <c r="A537" s="79" t="s">
        <v>1985</v>
      </c>
      <c r="B537" s="79" t="s">
        <v>2560</v>
      </c>
      <c r="C537" s="79" t="s">
        <v>2591</v>
      </c>
      <c r="D537" s="79" t="s">
        <v>3185</v>
      </c>
      <c r="E537" s="79" t="s">
        <v>6085</v>
      </c>
      <c r="F537" s="85">
        <v>374</v>
      </c>
      <c r="G537" s="87">
        <v>1.2728931881971898E-5</v>
      </c>
      <c r="H537" s="79">
        <v>1</v>
      </c>
      <c r="I537" s="85">
        <v>2304731.3333333335</v>
      </c>
      <c r="J537" s="85">
        <v>6162.3832442067742</v>
      </c>
      <c r="K537" s="79">
        <v>1</v>
      </c>
    </row>
    <row r="538" spans="1:11">
      <c r="A538" s="79" t="s">
        <v>1984</v>
      </c>
      <c r="B538" s="79" t="s">
        <v>2560</v>
      </c>
      <c r="C538" s="79" t="s">
        <v>2591</v>
      </c>
      <c r="D538" s="79" t="s">
        <v>3186</v>
      </c>
      <c r="E538" s="79" t="s">
        <v>6086</v>
      </c>
      <c r="F538" s="85">
        <v>1240</v>
      </c>
      <c r="G538" s="87">
        <v>4.2202875758409503E-5</v>
      </c>
      <c r="H538" s="79">
        <v>3</v>
      </c>
      <c r="I538" s="85">
        <v>1000344.3333333334</v>
      </c>
      <c r="J538" s="85">
        <v>806.72930107526884</v>
      </c>
      <c r="K538" s="79">
        <v>7</v>
      </c>
    </row>
    <row r="539" spans="1:11">
      <c r="A539" s="79" t="s">
        <v>1983</v>
      </c>
      <c r="B539" s="79" t="s">
        <v>2560</v>
      </c>
      <c r="C539" s="79" t="s">
        <v>2591</v>
      </c>
      <c r="D539" s="79" t="s">
        <v>3187</v>
      </c>
      <c r="E539" s="79" t="s">
        <v>6087</v>
      </c>
      <c r="F539" s="85">
        <v>553</v>
      </c>
      <c r="G539" s="87">
        <v>1.8821121205161655E-5</v>
      </c>
      <c r="H539" s="79">
        <v>1</v>
      </c>
      <c r="I539" s="85">
        <v>7480610.666666667</v>
      </c>
      <c r="J539" s="85">
        <v>13527.324894514768</v>
      </c>
      <c r="K539" s="79">
        <v>1</v>
      </c>
    </row>
    <row r="540" spans="1:11">
      <c r="A540" s="79" t="s">
        <v>1982</v>
      </c>
      <c r="B540" s="79" t="s">
        <v>2560</v>
      </c>
      <c r="C540" s="79" t="s">
        <v>2591</v>
      </c>
      <c r="D540" s="79" t="s">
        <v>3188</v>
      </c>
      <c r="E540" s="79" t="s">
        <v>6088</v>
      </c>
      <c r="F540" s="85">
        <v>808</v>
      </c>
      <c r="G540" s="87">
        <v>2.7499938397415223E-5</v>
      </c>
      <c r="H540" s="79">
        <v>2</v>
      </c>
      <c r="I540" s="85">
        <v>3299670</v>
      </c>
      <c r="J540" s="85">
        <v>4083.75</v>
      </c>
      <c r="K540" s="79">
        <v>2</v>
      </c>
    </row>
    <row r="541" spans="1:11">
      <c r="A541" s="79" t="s">
        <v>1981</v>
      </c>
      <c r="B541" s="79" t="s">
        <v>2560</v>
      </c>
      <c r="C541" s="79" t="s">
        <v>2591</v>
      </c>
      <c r="D541" s="79" t="s">
        <v>3189</v>
      </c>
      <c r="E541" s="79" t="s">
        <v>6088</v>
      </c>
      <c r="F541" s="85">
        <v>978</v>
      </c>
      <c r="G541" s="87">
        <v>3.3285816525584265E-5</v>
      </c>
      <c r="H541" s="79">
        <v>2</v>
      </c>
      <c r="I541" s="85">
        <v>1860522</v>
      </c>
      <c r="J541" s="85">
        <v>1902.3742331288342</v>
      </c>
      <c r="K541" s="79">
        <v>4</v>
      </c>
    </row>
    <row r="542" spans="1:11">
      <c r="A542" s="79" t="s">
        <v>1980</v>
      </c>
      <c r="B542" s="79" t="s">
        <v>2560</v>
      </c>
      <c r="C542" s="79" t="s">
        <v>2591</v>
      </c>
      <c r="D542" s="79" t="s">
        <v>3190</v>
      </c>
      <c r="E542" s="79" t="s">
        <v>6088</v>
      </c>
      <c r="F542" s="85">
        <v>594</v>
      </c>
      <c r="G542" s="87">
        <v>2.0216538871367132E-5</v>
      </c>
      <c r="H542" s="79">
        <v>1</v>
      </c>
      <c r="I542" s="85">
        <v>4607025.333333333</v>
      </c>
      <c r="J542" s="85">
        <v>7755.9349046015705</v>
      </c>
      <c r="K542" s="79">
        <v>1</v>
      </c>
    </row>
    <row r="543" spans="1:11">
      <c r="A543" s="79" t="s">
        <v>1979</v>
      </c>
      <c r="B543" s="79" t="s">
        <v>2560</v>
      </c>
      <c r="C543" s="79" t="s">
        <v>2591</v>
      </c>
      <c r="D543" s="79" t="s">
        <v>3191</v>
      </c>
      <c r="E543" s="79" t="s">
        <v>6089</v>
      </c>
      <c r="F543" s="85">
        <v>1025</v>
      </c>
      <c r="G543" s="87">
        <v>3.488544165513689E-5</v>
      </c>
      <c r="H543" s="79">
        <v>2</v>
      </c>
      <c r="I543" s="85">
        <v>8409855.333333334</v>
      </c>
      <c r="J543" s="85">
        <v>8204.7369105691068</v>
      </c>
      <c r="K543" s="79">
        <v>1</v>
      </c>
    </row>
    <row r="544" spans="1:11">
      <c r="A544" s="79" t="s">
        <v>1978</v>
      </c>
      <c r="B544" s="79" t="s">
        <v>2560</v>
      </c>
      <c r="C544" s="79" t="s">
        <v>3850</v>
      </c>
      <c r="D544" s="79" t="s">
        <v>3192</v>
      </c>
      <c r="E544" s="79" t="s">
        <v>6090</v>
      </c>
      <c r="F544" s="85">
        <v>1887</v>
      </c>
      <c r="G544" s="87">
        <v>6.4223247222676397E-5</v>
      </c>
      <c r="H544" s="79">
        <v>4</v>
      </c>
      <c r="I544" s="85">
        <v>4459339.666666667</v>
      </c>
      <c r="J544" s="85">
        <v>2363.1900724253669</v>
      </c>
      <c r="K544" s="79">
        <v>3</v>
      </c>
    </row>
    <row r="545" spans="1:11">
      <c r="A545" s="79" t="s">
        <v>1977</v>
      </c>
      <c r="B545" s="79" t="s">
        <v>2560</v>
      </c>
      <c r="C545" s="79" t="s">
        <v>3850</v>
      </c>
      <c r="D545" s="79" t="s">
        <v>3193</v>
      </c>
      <c r="E545" s="79" t="s">
        <v>6091</v>
      </c>
      <c r="F545" s="85">
        <v>1526</v>
      </c>
      <c r="G545" s="87">
        <v>5.1936764844623303E-5</v>
      </c>
      <c r="H545" s="79">
        <v>3</v>
      </c>
      <c r="I545" s="85">
        <v>3146821</v>
      </c>
      <c r="J545" s="85">
        <v>2062.1369593709042</v>
      </c>
      <c r="K545" s="79">
        <v>4</v>
      </c>
    </row>
    <row r="546" spans="1:11">
      <c r="A546" s="79" t="s">
        <v>1976</v>
      </c>
      <c r="B546" s="79" t="s">
        <v>2560</v>
      </c>
      <c r="C546" s="79" t="s">
        <v>3850</v>
      </c>
      <c r="D546" s="79" t="s">
        <v>3194</v>
      </c>
      <c r="E546" s="79" t="s">
        <v>6092</v>
      </c>
      <c r="F546" s="85">
        <v>630</v>
      </c>
      <c r="G546" s="87">
        <v>2.1441783651449989E-5</v>
      </c>
      <c r="H546" s="79">
        <v>1</v>
      </c>
      <c r="I546" s="85">
        <v>2638832</v>
      </c>
      <c r="J546" s="85">
        <v>4188.6222222222223</v>
      </c>
      <c r="K546" s="79">
        <v>2</v>
      </c>
    </row>
    <row r="547" spans="1:11">
      <c r="A547" s="79" t="s">
        <v>1975</v>
      </c>
      <c r="B547" s="79" t="s">
        <v>2560</v>
      </c>
      <c r="C547" s="79" t="s">
        <v>3850</v>
      </c>
      <c r="D547" s="79" t="s">
        <v>3195</v>
      </c>
      <c r="E547" s="79" t="s">
        <v>6093</v>
      </c>
      <c r="F547" s="85">
        <v>460</v>
      </c>
      <c r="G547" s="87">
        <v>1.5655905523280943E-5</v>
      </c>
      <c r="H547" s="79">
        <v>1</v>
      </c>
      <c r="I547" s="85">
        <v>3994972</v>
      </c>
      <c r="J547" s="85">
        <v>8684.7217391304348</v>
      </c>
      <c r="K547" s="79">
        <v>1</v>
      </c>
    </row>
    <row r="548" spans="1:11">
      <c r="A548" s="79" t="s">
        <v>1974</v>
      </c>
      <c r="B548" s="79" t="s">
        <v>2560</v>
      </c>
      <c r="C548" s="79" t="s">
        <v>3850</v>
      </c>
      <c r="D548" s="79" t="s">
        <v>3196</v>
      </c>
      <c r="E548" s="79" t="s">
        <v>6094</v>
      </c>
      <c r="F548" s="85">
        <v>3977</v>
      </c>
      <c r="G548" s="87">
        <v>1.3535551362193113E-4</v>
      </c>
      <c r="H548" s="79">
        <v>6</v>
      </c>
      <c r="I548" s="85">
        <v>6935937</v>
      </c>
      <c r="J548" s="85">
        <v>1744.0123208448579</v>
      </c>
      <c r="K548" s="79">
        <v>4</v>
      </c>
    </row>
    <row r="549" spans="1:11">
      <c r="A549" s="79" t="s">
        <v>1973</v>
      </c>
      <c r="B549" s="79" t="s">
        <v>2560</v>
      </c>
      <c r="C549" s="79" t="s">
        <v>3850</v>
      </c>
      <c r="D549" s="79" t="s">
        <v>3197</v>
      </c>
      <c r="E549" s="79" t="s">
        <v>6094</v>
      </c>
      <c r="F549" s="85">
        <v>1138</v>
      </c>
      <c r="G549" s="87">
        <v>3.8731348881508073E-5</v>
      </c>
      <c r="H549" s="79">
        <v>2</v>
      </c>
      <c r="I549" s="85">
        <v>6762285</v>
      </c>
      <c r="J549" s="85">
        <v>5942.2539543057992</v>
      </c>
      <c r="K549" s="79">
        <v>1</v>
      </c>
    </row>
    <row r="550" spans="1:11">
      <c r="A550" s="79" t="s">
        <v>1972</v>
      </c>
      <c r="B550" s="79" t="s">
        <v>2560</v>
      </c>
      <c r="C550" s="79" t="s">
        <v>3850</v>
      </c>
      <c r="D550" s="79" t="s">
        <v>3198</v>
      </c>
      <c r="E550" s="79" t="s">
        <v>6095</v>
      </c>
      <c r="F550" s="85">
        <v>1011</v>
      </c>
      <c r="G550" s="87">
        <v>3.4408957573993555E-5</v>
      </c>
      <c r="H550" s="79">
        <v>2</v>
      </c>
      <c r="I550" s="85">
        <v>5426879.333333333</v>
      </c>
      <c r="J550" s="85">
        <v>5367.8331684800523</v>
      </c>
      <c r="K550" s="79">
        <v>1</v>
      </c>
    </row>
    <row r="551" spans="1:11">
      <c r="A551" s="79" t="s">
        <v>1971</v>
      </c>
      <c r="B551" s="79" t="s">
        <v>2560</v>
      </c>
      <c r="C551" s="79" t="s">
        <v>3850</v>
      </c>
      <c r="D551" s="79" t="s">
        <v>3199</v>
      </c>
      <c r="E551" s="79" t="s">
        <v>6090</v>
      </c>
      <c r="F551" s="85">
        <v>1089</v>
      </c>
      <c r="G551" s="87">
        <v>3.7063654597506409E-5</v>
      </c>
      <c r="H551" s="79">
        <v>2</v>
      </c>
      <c r="I551" s="85">
        <v>9783252</v>
      </c>
      <c r="J551" s="85">
        <v>8983.7024793388427</v>
      </c>
      <c r="K551" s="79">
        <v>1</v>
      </c>
    </row>
    <row r="552" spans="1:11">
      <c r="A552" s="79" t="s">
        <v>1970</v>
      </c>
      <c r="B552" s="79" t="s">
        <v>2560</v>
      </c>
      <c r="C552" s="79" t="s">
        <v>3850</v>
      </c>
      <c r="D552" s="79" t="s">
        <v>3200</v>
      </c>
      <c r="E552" s="79" t="s">
        <v>6090</v>
      </c>
      <c r="F552" s="85">
        <v>1294</v>
      </c>
      <c r="G552" s="87">
        <v>4.4040742928533788E-5</v>
      </c>
      <c r="H552" s="79">
        <v>3</v>
      </c>
      <c r="I552" s="85">
        <v>7968302.333333333</v>
      </c>
      <c r="J552" s="85">
        <v>6157.8843379701184</v>
      </c>
      <c r="K552" s="79">
        <v>1</v>
      </c>
    </row>
    <row r="553" spans="1:11">
      <c r="A553" s="79" t="s">
        <v>1969</v>
      </c>
      <c r="B553" s="79" t="s">
        <v>2560</v>
      </c>
      <c r="C553" s="79" t="s">
        <v>3850</v>
      </c>
      <c r="D553" s="79" t="s">
        <v>3201</v>
      </c>
      <c r="E553" s="79" t="s">
        <v>6090</v>
      </c>
      <c r="F553" s="85">
        <v>2092</v>
      </c>
      <c r="G553" s="87">
        <v>7.120033555370377E-5</v>
      </c>
      <c r="H553" s="79">
        <v>4</v>
      </c>
      <c r="I553" s="85">
        <v>2054755.6666666667</v>
      </c>
      <c r="J553" s="85">
        <v>982.19678138942004</v>
      </c>
      <c r="K553" s="79">
        <v>7</v>
      </c>
    </row>
    <row r="554" spans="1:11">
      <c r="A554" s="79" t="s">
        <v>1968</v>
      </c>
      <c r="B554" s="79" t="s">
        <v>2560</v>
      </c>
      <c r="C554" s="79" t="s">
        <v>3850</v>
      </c>
      <c r="D554" s="79" t="s">
        <v>3202</v>
      </c>
      <c r="E554" s="79" t="s">
        <v>6096</v>
      </c>
      <c r="F554" s="85">
        <v>2616</v>
      </c>
      <c r="G554" s="87">
        <v>8.9034454019354232E-5</v>
      </c>
      <c r="H554" s="79">
        <v>4</v>
      </c>
      <c r="I554" s="85">
        <v>4923872</v>
      </c>
      <c r="J554" s="85">
        <v>1882.2140672782875</v>
      </c>
      <c r="K554" s="79">
        <v>4</v>
      </c>
    </row>
    <row r="555" spans="1:11">
      <c r="A555" s="79" t="s">
        <v>1967</v>
      </c>
      <c r="B555" s="79" t="s">
        <v>2560</v>
      </c>
      <c r="C555" s="79" t="s">
        <v>3850</v>
      </c>
      <c r="D555" s="79" t="s">
        <v>3203</v>
      </c>
      <c r="E555" s="79" t="s">
        <v>6097</v>
      </c>
      <c r="F555" s="85">
        <v>2389</v>
      </c>
      <c r="G555" s="87">
        <v>8.1308604989387338E-5</v>
      </c>
      <c r="H555" s="79">
        <v>4</v>
      </c>
      <c r="I555" s="85">
        <v>5230510.333333333</v>
      </c>
      <c r="J555" s="85">
        <v>2189.4141202734754</v>
      </c>
      <c r="K555" s="79">
        <v>3</v>
      </c>
    </row>
    <row r="556" spans="1:11">
      <c r="A556" s="79" t="s">
        <v>1966</v>
      </c>
      <c r="B556" s="79" t="s">
        <v>2560</v>
      </c>
      <c r="C556" s="79" t="s">
        <v>3851</v>
      </c>
      <c r="D556" s="79" t="s">
        <v>3204</v>
      </c>
      <c r="E556" s="79" t="s">
        <v>6098</v>
      </c>
      <c r="F556" s="85">
        <v>6370</v>
      </c>
      <c r="G556" s="87">
        <v>2.1680025692021656E-4</v>
      </c>
      <c r="H556" s="79">
        <v>7</v>
      </c>
      <c r="I556" s="85">
        <v>40177880</v>
      </c>
      <c r="J556" s="85">
        <v>6307.3594976452123</v>
      </c>
      <c r="K556" s="79">
        <v>1</v>
      </c>
    </row>
    <row r="557" spans="1:11">
      <c r="A557" s="79" t="s">
        <v>1965</v>
      </c>
      <c r="B557" s="79" t="s">
        <v>2560</v>
      </c>
      <c r="C557" s="79" t="s">
        <v>3851</v>
      </c>
      <c r="D557" s="79" t="s">
        <v>3205</v>
      </c>
      <c r="E557" s="79" t="s">
        <v>6099</v>
      </c>
      <c r="F557" s="85">
        <v>886</v>
      </c>
      <c r="G557" s="87">
        <v>3.015463542092808E-5</v>
      </c>
      <c r="H557" s="79">
        <v>2</v>
      </c>
      <c r="I557" s="85">
        <v>2189355.3333333335</v>
      </c>
      <c r="J557" s="85">
        <v>2471.0556809631303</v>
      </c>
      <c r="K557" s="79">
        <v>3</v>
      </c>
    </row>
    <row r="558" spans="1:11">
      <c r="A558" s="79" t="s">
        <v>1964</v>
      </c>
      <c r="B558" s="79" t="s">
        <v>2560</v>
      </c>
      <c r="C558" s="79" t="s">
        <v>3851</v>
      </c>
      <c r="D558" s="79" t="s">
        <v>3206</v>
      </c>
      <c r="E558" s="79" t="s">
        <v>6100</v>
      </c>
      <c r="F558" s="85">
        <v>819</v>
      </c>
      <c r="G558" s="87">
        <v>2.7874318746884987E-5</v>
      </c>
      <c r="H558" s="79">
        <v>2</v>
      </c>
      <c r="I558" s="85">
        <v>3999296</v>
      </c>
      <c r="J558" s="85">
        <v>4883.1452991452988</v>
      </c>
      <c r="K558" s="79">
        <v>1</v>
      </c>
    </row>
    <row r="559" spans="1:11">
      <c r="A559" s="79" t="s">
        <v>1963</v>
      </c>
      <c r="B559" s="79" t="s">
        <v>2560</v>
      </c>
      <c r="C559" s="79" t="s">
        <v>3851</v>
      </c>
      <c r="D559" s="79" t="s">
        <v>3207</v>
      </c>
      <c r="E559" s="79" t="s">
        <v>6101</v>
      </c>
      <c r="F559" s="85">
        <v>1577</v>
      </c>
      <c r="G559" s="87">
        <v>5.3672528283074021E-5</v>
      </c>
      <c r="H559" s="79">
        <v>3</v>
      </c>
      <c r="I559" s="85">
        <v>2862727</v>
      </c>
      <c r="J559" s="85">
        <v>1815.2993024730501</v>
      </c>
      <c r="K559" s="79">
        <v>4</v>
      </c>
    </row>
    <row r="560" spans="1:11">
      <c r="A560" s="79" t="s">
        <v>1962</v>
      </c>
      <c r="B560" s="79" t="s">
        <v>2560</v>
      </c>
      <c r="C560" s="79" t="s">
        <v>3851</v>
      </c>
      <c r="D560" s="79" t="s">
        <v>3208</v>
      </c>
      <c r="E560" s="79" t="s">
        <v>6102</v>
      </c>
      <c r="F560" s="85">
        <v>1340</v>
      </c>
      <c r="G560" s="87">
        <v>4.5606333480861879E-5</v>
      </c>
      <c r="H560" s="79">
        <v>3</v>
      </c>
      <c r="I560" s="85">
        <v>3593065</v>
      </c>
      <c r="J560" s="85">
        <v>2681.3917910447763</v>
      </c>
      <c r="K560" s="79">
        <v>3</v>
      </c>
    </row>
    <row r="561" spans="1:11">
      <c r="A561" s="79" t="s">
        <v>1961</v>
      </c>
      <c r="B561" s="79" t="s">
        <v>2560</v>
      </c>
      <c r="C561" s="79" t="s">
        <v>3851</v>
      </c>
      <c r="D561" s="79" t="s">
        <v>1180</v>
      </c>
      <c r="E561" s="79" t="s">
        <v>6103</v>
      </c>
      <c r="F561" s="85">
        <v>1105</v>
      </c>
      <c r="G561" s="87">
        <v>3.760820783309879E-5</v>
      </c>
      <c r="H561" s="79">
        <v>2</v>
      </c>
      <c r="I561" s="85">
        <v>1163919.6666666667</v>
      </c>
      <c r="J561" s="85">
        <v>1053.3209653092006</v>
      </c>
      <c r="K561" s="79">
        <v>6</v>
      </c>
    </row>
    <row r="562" spans="1:11">
      <c r="A562" s="79" t="s">
        <v>1960</v>
      </c>
      <c r="B562" s="79" t="s">
        <v>2560</v>
      </c>
      <c r="C562" s="79" t="s">
        <v>3851</v>
      </c>
      <c r="D562" s="79" t="s">
        <v>3209</v>
      </c>
      <c r="E562" s="79" t="s">
        <v>6104</v>
      </c>
      <c r="F562" s="85">
        <v>1038</v>
      </c>
      <c r="G562" s="87">
        <v>3.5327891159055697E-5</v>
      </c>
      <c r="H562" s="79">
        <v>2</v>
      </c>
      <c r="I562" s="85">
        <v>1199099</v>
      </c>
      <c r="J562" s="85">
        <v>1155.2013487475915</v>
      </c>
      <c r="K562" s="79">
        <v>6</v>
      </c>
    </row>
    <row r="563" spans="1:11">
      <c r="A563" s="79" t="s">
        <v>1959</v>
      </c>
      <c r="B563" s="79" t="s">
        <v>2560</v>
      </c>
      <c r="C563" s="79" t="s">
        <v>3851</v>
      </c>
      <c r="D563" s="79" t="s">
        <v>3210</v>
      </c>
      <c r="E563" s="79" t="s">
        <v>6098</v>
      </c>
      <c r="F563" s="85">
        <v>3726</v>
      </c>
      <c r="G563" s="87">
        <v>1.2681283473857564E-4</v>
      </c>
      <c r="H563" s="79">
        <v>5</v>
      </c>
      <c r="I563" s="85">
        <v>14901477.666666666</v>
      </c>
      <c r="J563" s="85">
        <v>3999.3230452674898</v>
      </c>
      <c r="K563" s="79">
        <v>2</v>
      </c>
    </row>
    <row r="564" spans="1:11">
      <c r="A564" s="79" t="s">
        <v>1958</v>
      </c>
      <c r="B564" s="79" t="s">
        <v>2547</v>
      </c>
      <c r="C564" s="79" t="s">
        <v>2547</v>
      </c>
      <c r="D564" s="79" t="s">
        <v>3211</v>
      </c>
      <c r="E564" s="79" t="s">
        <v>6105</v>
      </c>
      <c r="F564" s="85">
        <v>218741</v>
      </c>
      <c r="G564" s="87">
        <v>7.4447574566695587E-3</v>
      </c>
      <c r="H564" s="79">
        <v>10</v>
      </c>
      <c r="I564" s="85">
        <v>67875018</v>
      </c>
      <c r="J564" s="85">
        <v>310.29856314088352</v>
      </c>
      <c r="K564" s="79">
        <v>10</v>
      </c>
    </row>
    <row r="565" spans="1:11">
      <c r="A565" s="79" t="s">
        <v>1957</v>
      </c>
      <c r="B565" s="79" t="s">
        <v>2547</v>
      </c>
      <c r="C565" s="79" t="s">
        <v>2547</v>
      </c>
      <c r="D565" s="79" t="s">
        <v>2687</v>
      </c>
      <c r="E565" s="79" t="s">
        <v>6106</v>
      </c>
      <c r="F565" s="85">
        <v>7939</v>
      </c>
      <c r="G565" s="87">
        <v>2.7020050858549437E-4</v>
      </c>
      <c r="H565" s="79">
        <v>7</v>
      </c>
      <c r="I565" s="85">
        <v>11965061.666666666</v>
      </c>
      <c r="J565" s="85">
        <v>1507.1245328966704</v>
      </c>
      <c r="K565" s="79">
        <v>5</v>
      </c>
    </row>
    <row r="566" spans="1:11">
      <c r="A566" s="79" t="s">
        <v>1956</v>
      </c>
      <c r="B566" s="79" t="s">
        <v>2547</v>
      </c>
      <c r="C566" s="79" t="s">
        <v>2547</v>
      </c>
      <c r="D566" s="79" t="s">
        <v>3212</v>
      </c>
      <c r="E566" s="79" t="s">
        <v>6107</v>
      </c>
      <c r="F566" s="85">
        <v>3660</v>
      </c>
      <c r="G566" s="87">
        <v>1.2456655264175709E-4</v>
      </c>
      <c r="H566" s="79">
        <v>5</v>
      </c>
      <c r="I566" s="85">
        <v>5001056</v>
      </c>
      <c r="J566" s="85">
        <v>1366.4087431693988</v>
      </c>
      <c r="K566" s="79">
        <v>5</v>
      </c>
    </row>
    <row r="567" spans="1:11">
      <c r="A567" s="79" t="s">
        <v>1955</v>
      </c>
      <c r="B567" s="79" t="s">
        <v>2547</v>
      </c>
      <c r="C567" s="79" t="s">
        <v>2547</v>
      </c>
      <c r="D567" s="79" t="s">
        <v>3213</v>
      </c>
      <c r="E567" s="79" t="s">
        <v>6108</v>
      </c>
      <c r="F567" s="85">
        <v>6760</v>
      </c>
      <c r="G567" s="87">
        <v>2.3007374203778082E-4</v>
      </c>
      <c r="H567" s="79">
        <v>7</v>
      </c>
      <c r="I567" s="85">
        <v>5453757</v>
      </c>
      <c r="J567" s="85">
        <v>806.76878698224857</v>
      </c>
      <c r="K567" s="79">
        <v>7</v>
      </c>
    </row>
    <row r="568" spans="1:11">
      <c r="A568" s="79" t="s">
        <v>1954</v>
      </c>
      <c r="B568" s="79" t="s">
        <v>2547</v>
      </c>
      <c r="C568" s="79" t="s">
        <v>2547</v>
      </c>
      <c r="D568" s="79" t="s">
        <v>3214</v>
      </c>
      <c r="E568" s="79" t="s">
        <v>6109</v>
      </c>
      <c r="F568" s="85">
        <v>19175</v>
      </c>
      <c r="G568" s="87">
        <v>6.5261301828024366E-4</v>
      </c>
      <c r="H568" s="79">
        <v>9</v>
      </c>
      <c r="I568" s="85">
        <v>44566929.666666664</v>
      </c>
      <c r="J568" s="85">
        <v>2324.2205823554973</v>
      </c>
      <c r="K568" s="79">
        <v>3</v>
      </c>
    </row>
    <row r="569" spans="1:11">
      <c r="A569" s="79" t="s">
        <v>1953</v>
      </c>
      <c r="B569" s="79" t="s">
        <v>2547</v>
      </c>
      <c r="C569" s="79" t="s">
        <v>2547</v>
      </c>
      <c r="D569" s="79" t="s">
        <v>3215</v>
      </c>
      <c r="E569" s="79" t="s">
        <v>6110</v>
      </c>
      <c r="F569" s="85">
        <v>15020</v>
      </c>
      <c r="G569" s="87">
        <v>5.111993499123473E-4</v>
      </c>
      <c r="H569" s="79">
        <v>9</v>
      </c>
      <c r="I569" s="85">
        <v>13989355.333333334</v>
      </c>
      <c r="J569" s="85">
        <v>931.38184642698627</v>
      </c>
      <c r="K569" s="79">
        <v>7</v>
      </c>
    </row>
    <row r="570" spans="1:11">
      <c r="A570" s="79" t="s">
        <v>1952</v>
      </c>
      <c r="B570" s="79" t="s">
        <v>2547</v>
      </c>
      <c r="C570" s="79" t="s">
        <v>2547</v>
      </c>
      <c r="D570" s="79" t="s">
        <v>3216</v>
      </c>
      <c r="E570" s="79" t="s">
        <v>6111</v>
      </c>
      <c r="F570" s="85">
        <v>5639</v>
      </c>
      <c r="G570" s="87">
        <v>1.9192098096908967E-4</v>
      </c>
      <c r="H570" s="79">
        <v>7</v>
      </c>
      <c r="I570" s="85">
        <v>6698003.666666667</v>
      </c>
      <c r="J570" s="85">
        <v>1187.7999054205829</v>
      </c>
      <c r="K570" s="79">
        <v>6</v>
      </c>
    </row>
    <row r="571" spans="1:11">
      <c r="A571" s="79" t="s">
        <v>1951</v>
      </c>
      <c r="B571" s="79" t="s">
        <v>2547</v>
      </c>
      <c r="C571" s="79" t="s">
        <v>2547</v>
      </c>
      <c r="D571" s="79" t="s">
        <v>3217</v>
      </c>
      <c r="E571" s="79" t="s">
        <v>6112</v>
      </c>
      <c r="F571" s="85">
        <v>46149</v>
      </c>
      <c r="G571" s="87">
        <v>1.5706617043345485E-3</v>
      </c>
      <c r="H571" s="79">
        <v>10</v>
      </c>
      <c r="I571" s="85">
        <v>19847187</v>
      </c>
      <c r="J571" s="85">
        <v>430.06754209191968</v>
      </c>
      <c r="K571" s="79">
        <v>9</v>
      </c>
    </row>
    <row r="572" spans="1:11">
      <c r="A572" s="79" t="s">
        <v>1950</v>
      </c>
      <c r="B572" s="79" t="s">
        <v>2547</v>
      </c>
      <c r="C572" s="79" t="s">
        <v>2547</v>
      </c>
      <c r="D572" s="79" t="s">
        <v>2697</v>
      </c>
      <c r="E572" s="79" t="s">
        <v>6113</v>
      </c>
      <c r="F572" s="85">
        <v>8271</v>
      </c>
      <c r="G572" s="87">
        <v>2.8149998822403629E-4</v>
      </c>
      <c r="H572" s="79">
        <v>8</v>
      </c>
      <c r="I572" s="85">
        <v>3159846.3333333335</v>
      </c>
      <c r="J572" s="85">
        <v>382.0392133156007</v>
      </c>
      <c r="K572" s="79">
        <v>9</v>
      </c>
    </row>
    <row r="573" spans="1:11">
      <c r="A573" s="79" t="s">
        <v>1949</v>
      </c>
      <c r="B573" s="79" t="s">
        <v>2547</v>
      </c>
      <c r="C573" s="79" t="s">
        <v>2547</v>
      </c>
      <c r="D573" s="79" t="s">
        <v>3218</v>
      </c>
      <c r="E573" s="79" t="s">
        <v>6113</v>
      </c>
      <c r="F573" s="85">
        <v>3469</v>
      </c>
      <c r="G573" s="87">
        <v>1.1806594839187304E-4</v>
      </c>
      <c r="H573" s="79">
        <v>5</v>
      </c>
      <c r="I573" s="85">
        <v>9658502.666666666</v>
      </c>
      <c r="J573" s="85">
        <v>2784.2325357932159</v>
      </c>
      <c r="K573" s="79">
        <v>3</v>
      </c>
    </row>
    <row r="574" spans="1:11">
      <c r="A574" s="79" t="s">
        <v>1948</v>
      </c>
      <c r="B574" s="79" t="s">
        <v>2547</v>
      </c>
      <c r="C574" s="79" t="s">
        <v>2547</v>
      </c>
      <c r="D574" s="79" t="s">
        <v>3219</v>
      </c>
      <c r="E574" s="79" t="s">
        <v>6114</v>
      </c>
      <c r="F574" s="85">
        <v>9267</v>
      </c>
      <c r="G574" s="87">
        <v>3.1539842713966196E-4</v>
      </c>
      <c r="H574" s="79">
        <v>8</v>
      </c>
      <c r="I574" s="85">
        <v>3723526.3333333335</v>
      </c>
      <c r="J574" s="85">
        <v>401.80493507427792</v>
      </c>
      <c r="K574" s="79">
        <v>9</v>
      </c>
    </row>
    <row r="575" spans="1:11">
      <c r="A575" s="79" t="s">
        <v>1947</v>
      </c>
      <c r="B575" s="79" t="s">
        <v>2547</v>
      </c>
      <c r="C575" s="79" t="s">
        <v>2547</v>
      </c>
      <c r="D575" s="79" t="s">
        <v>2913</v>
      </c>
      <c r="E575" s="79" t="s">
        <v>6115</v>
      </c>
      <c r="F575" s="85">
        <v>4343</v>
      </c>
      <c r="G575" s="87">
        <v>1.4781216888610683E-4</v>
      </c>
      <c r="H575" s="79">
        <v>6</v>
      </c>
      <c r="I575" s="85">
        <v>15978777.333333334</v>
      </c>
      <c r="J575" s="85">
        <v>3679.2027016655156</v>
      </c>
      <c r="K575" s="79">
        <v>2</v>
      </c>
    </row>
    <row r="576" spans="1:11">
      <c r="A576" s="79" t="s">
        <v>1946</v>
      </c>
      <c r="B576" s="79" t="s">
        <v>2547</v>
      </c>
      <c r="C576" s="79" t="s">
        <v>2612</v>
      </c>
      <c r="D576" s="79" t="s">
        <v>3220</v>
      </c>
      <c r="E576" s="79" t="s">
        <v>6105</v>
      </c>
      <c r="F576" s="85">
        <v>31222</v>
      </c>
      <c r="G576" s="87">
        <v>1.0626275701040818E-3</v>
      </c>
      <c r="H576" s="79">
        <v>10</v>
      </c>
      <c r="I576" s="85">
        <v>13301679.666666666</v>
      </c>
      <c r="J576" s="85">
        <v>426.0354771208336</v>
      </c>
      <c r="K576" s="79">
        <v>9</v>
      </c>
    </row>
    <row r="577" spans="1:11">
      <c r="A577" s="79" t="s">
        <v>1945</v>
      </c>
      <c r="B577" s="79" t="s">
        <v>2547</v>
      </c>
      <c r="C577" s="79" t="s">
        <v>2612</v>
      </c>
      <c r="D577" s="79" t="s">
        <v>3221</v>
      </c>
      <c r="E577" s="79" t="s">
        <v>6105</v>
      </c>
      <c r="F577" s="85">
        <v>23524</v>
      </c>
      <c r="G577" s="87">
        <v>8.006293946296977E-4</v>
      </c>
      <c r="H577" s="79">
        <v>9</v>
      </c>
      <c r="I577" s="85">
        <v>13153000</v>
      </c>
      <c r="J577" s="85">
        <v>559.13110015303516</v>
      </c>
      <c r="K577" s="79">
        <v>8</v>
      </c>
    </row>
    <row r="578" spans="1:11">
      <c r="A578" s="79" t="s">
        <v>1944</v>
      </c>
      <c r="B578" s="79" t="s">
        <v>2547</v>
      </c>
      <c r="C578" s="79" t="s">
        <v>2612</v>
      </c>
      <c r="D578" s="79" t="s">
        <v>3222</v>
      </c>
      <c r="E578" s="79" t="s">
        <v>6108</v>
      </c>
      <c r="F578" s="85">
        <v>13406</v>
      </c>
      <c r="G578" s="87">
        <v>4.5626754227196594E-4</v>
      </c>
      <c r="H578" s="79">
        <v>9</v>
      </c>
      <c r="I578" s="85">
        <v>3483825.6666666665</v>
      </c>
      <c r="J578" s="85">
        <v>259.87063006613954</v>
      </c>
      <c r="K578" s="79">
        <v>10</v>
      </c>
    </row>
    <row r="579" spans="1:11">
      <c r="A579" s="79" t="s">
        <v>1943</v>
      </c>
      <c r="B579" s="79" t="s">
        <v>2547</v>
      </c>
      <c r="C579" s="79" t="s">
        <v>2612</v>
      </c>
      <c r="D579" s="79" t="s">
        <v>3223</v>
      </c>
      <c r="E579" s="79" t="s">
        <v>6116</v>
      </c>
      <c r="F579" s="85">
        <v>7535</v>
      </c>
      <c r="G579" s="87">
        <v>2.5645053938678678E-4</v>
      </c>
      <c r="H579" s="79">
        <v>7</v>
      </c>
      <c r="I579" s="85">
        <v>2912595.6666666665</v>
      </c>
      <c r="J579" s="85">
        <v>386.54222517142222</v>
      </c>
      <c r="K579" s="79">
        <v>9</v>
      </c>
    </row>
    <row r="580" spans="1:11">
      <c r="A580" s="79" t="s">
        <v>1942</v>
      </c>
      <c r="B580" s="79" t="s">
        <v>2547</v>
      </c>
      <c r="C580" s="79" t="s">
        <v>3831</v>
      </c>
      <c r="D580" s="79" t="s">
        <v>3224</v>
      </c>
      <c r="E580" s="79" t="s">
        <v>6117</v>
      </c>
      <c r="F580" s="85">
        <v>26925</v>
      </c>
      <c r="G580" s="87">
        <v>9.1638099177030309E-4</v>
      </c>
      <c r="H580" s="79">
        <v>9</v>
      </c>
      <c r="I580" s="85">
        <v>10148069.666666666</v>
      </c>
      <c r="J580" s="85">
        <v>376.90138037759203</v>
      </c>
      <c r="K580" s="79">
        <v>9</v>
      </c>
    </row>
    <row r="581" spans="1:11">
      <c r="A581" s="79" t="s">
        <v>1941</v>
      </c>
      <c r="B581" s="79" t="s">
        <v>2547</v>
      </c>
      <c r="C581" s="79" t="s">
        <v>3831</v>
      </c>
      <c r="D581" s="79" t="s">
        <v>3225</v>
      </c>
      <c r="E581" s="79" t="s">
        <v>6118</v>
      </c>
      <c r="F581" s="85">
        <v>2600</v>
      </c>
      <c r="G581" s="87">
        <v>8.8489900783761857E-5</v>
      </c>
      <c r="H581" s="79">
        <v>4</v>
      </c>
      <c r="I581" s="85">
        <v>929379.33333333337</v>
      </c>
      <c r="J581" s="85">
        <v>357.45358974358976</v>
      </c>
      <c r="K581" s="79">
        <v>9</v>
      </c>
    </row>
    <row r="582" spans="1:11">
      <c r="A582" s="79" t="s">
        <v>1940</v>
      </c>
      <c r="B582" s="79" t="s">
        <v>2547</v>
      </c>
      <c r="C582" s="79" t="s">
        <v>3831</v>
      </c>
      <c r="D582" s="79" t="s">
        <v>3226</v>
      </c>
      <c r="E582" s="79" t="s">
        <v>6119</v>
      </c>
      <c r="F582" s="85">
        <v>6746</v>
      </c>
      <c r="G582" s="87">
        <v>2.295972579566375E-4</v>
      </c>
      <c r="H582" s="79">
        <v>7</v>
      </c>
      <c r="I582" s="85">
        <v>12205730.333333334</v>
      </c>
      <c r="J582" s="85">
        <v>1809.3285403696018</v>
      </c>
      <c r="K582" s="79">
        <v>4</v>
      </c>
    </row>
    <row r="583" spans="1:11">
      <c r="A583" s="79" t="s">
        <v>1939</v>
      </c>
      <c r="B583" s="79" t="s">
        <v>2547</v>
      </c>
      <c r="C583" s="79" t="s">
        <v>3831</v>
      </c>
      <c r="D583" s="79" t="s">
        <v>3227</v>
      </c>
      <c r="E583" s="79" t="s">
        <v>6120</v>
      </c>
      <c r="F583" s="85">
        <v>10657</v>
      </c>
      <c r="G583" s="87">
        <v>3.6270648948175002E-4</v>
      </c>
      <c r="H583" s="79">
        <v>8</v>
      </c>
      <c r="I583" s="85">
        <v>12786553.333333334</v>
      </c>
      <c r="J583" s="85">
        <v>1199.8267179631541</v>
      </c>
      <c r="K583" s="79">
        <v>6</v>
      </c>
    </row>
    <row r="584" spans="1:11">
      <c r="A584" s="79" t="s">
        <v>1938</v>
      </c>
      <c r="B584" s="79" t="s">
        <v>2547</v>
      </c>
      <c r="C584" s="79" t="s">
        <v>3831</v>
      </c>
      <c r="D584" s="79" t="s">
        <v>3228</v>
      </c>
      <c r="E584" s="79" t="s">
        <v>6121</v>
      </c>
      <c r="F584" s="85">
        <v>441</v>
      </c>
      <c r="G584" s="87">
        <v>1.5009248556014991E-5</v>
      </c>
      <c r="H584" s="79">
        <v>1</v>
      </c>
      <c r="I584" s="85">
        <v>442167.66666666669</v>
      </c>
      <c r="J584" s="85">
        <v>1002.6477702191988</v>
      </c>
      <c r="K584" s="79">
        <v>7</v>
      </c>
    </row>
    <row r="585" spans="1:11">
      <c r="A585" s="79" t="s">
        <v>1937</v>
      </c>
      <c r="B585" s="79" t="s">
        <v>2547</v>
      </c>
      <c r="C585" s="79" t="s">
        <v>3831</v>
      </c>
      <c r="D585" s="79" t="s">
        <v>3229</v>
      </c>
      <c r="E585" s="79" t="s">
        <v>6121</v>
      </c>
      <c r="F585" s="85">
        <v>2558</v>
      </c>
      <c r="G585" s="87">
        <v>8.7060448540331853E-5</v>
      </c>
      <c r="H585" s="79">
        <v>4</v>
      </c>
      <c r="I585" s="85">
        <v>791577.66666666663</v>
      </c>
      <c r="J585" s="85">
        <v>309.45178524889235</v>
      </c>
      <c r="K585" s="79">
        <v>10</v>
      </c>
    </row>
    <row r="586" spans="1:11">
      <c r="A586" s="79" t="s">
        <v>1936</v>
      </c>
      <c r="B586" s="79" t="s">
        <v>2547</v>
      </c>
      <c r="C586" s="79" t="s">
        <v>3831</v>
      </c>
      <c r="D586" s="79" t="s">
        <v>3230</v>
      </c>
      <c r="E586" s="79" t="s">
        <v>6122</v>
      </c>
      <c r="F586" s="85">
        <v>3870</v>
      </c>
      <c r="G586" s="87">
        <v>1.3171381385890707E-4</v>
      </c>
      <c r="H586" s="79">
        <v>6</v>
      </c>
      <c r="I586" s="85">
        <v>2059076</v>
      </c>
      <c r="J586" s="85">
        <v>532.06098191214471</v>
      </c>
      <c r="K586" s="79">
        <v>9</v>
      </c>
    </row>
    <row r="587" spans="1:11">
      <c r="A587" s="79" t="s">
        <v>1935</v>
      </c>
      <c r="B587" s="79" t="s">
        <v>2547</v>
      </c>
      <c r="C587" s="79" t="s">
        <v>3831</v>
      </c>
      <c r="D587" s="79" t="s">
        <v>3231</v>
      </c>
      <c r="E587" s="79" t="s">
        <v>6123</v>
      </c>
      <c r="F587" s="85">
        <v>5394</v>
      </c>
      <c r="G587" s="87">
        <v>1.8358250954908132E-4</v>
      </c>
      <c r="H587" s="79">
        <v>7</v>
      </c>
      <c r="I587" s="85">
        <v>3794440.6666666665</v>
      </c>
      <c r="J587" s="85">
        <v>703.45581510320108</v>
      </c>
      <c r="K587" s="79">
        <v>8</v>
      </c>
    </row>
    <row r="588" spans="1:11">
      <c r="A588" s="79" t="s">
        <v>1934</v>
      </c>
      <c r="B588" s="79" t="s">
        <v>2547</v>
      </c>
      <c r="C588" s="79" t="s">
        <v>3831</v>
      </c>
      <c r="D588" s="79" t="s">
        <v>3232</v>
      </c>
      <c r="E588" s="79" t="s">
        <v>6124</v>
      </c>
      <c r="F588" s="85">
        <v>7352</v>
      </c>
      <c r="G588" s="87">
        <v>2.5022221175469893E-4</v>
      </c>
      <c r="H588" s="79">
        <v>7</v>
      </c>
      <c r="I588" s="85">
        <v>5026859</v>
      </c>
      <c r="J588" s="85">
        <v>683.74034276387374</v>
      </c>
      <c r="K588" s="79">
        <v>8</v>
      </c>
    </row>
    <row r="589" spans="1:11">
      <c r="A589" s="79" t="s">
        <v>1933</v>
      </c>
      <c r="B589" s="79" t="s">
        <v>2547</v>
      </c>
      <c r="C589" s="79" t="s">
        <v>3831</v>
      </c>
      <c r="D589" s="79" t="s">
        <v>3181</v>
      </c>
      <c r="E589" s="79" t="s">
        <v>6125</v>
      </c>
      <c r="F589" s="85">
        <v>5055</v>
      </c>
      <c r="G589" s="87">
        <v>1.7204478786996777E-4</v>
      </c>
      <c r="H589" s="79">
        <v>6</v>
      </c>
      <c r="I589" s="85">
        <v>4067418.6666666665</v>
      </c>
      <c r="J589" s="85">
        <v>804.63277283217928</v>
      </c>
      <c r="K589" s="79">
        <v>7</v>
      </c>
    </row>
    <row r="590" spans="1:11">
      <c r="A590" s="79" t="s">
        <v>1932</v>
      </c>
      <c r="B590" s="79" t="s">
        <v>2547</v>
      </c>
      <c r="C590" s="79" t="s">
        <v>3831</v>
      </c>
      <c r="D590" s="79" t="s">
        <v>3233</v>
      </c>
      <c r="E590" s="79" t="s">
        <v>6126</v>
      </c>
      <c r="F590" s="85">
        <v>1052</v>
      </c>
      <c r="G590" s="87">
        <v>3.5804375240199025E-5</v>
      </c>
      <c r="H590" s="79">
        <v>2</v>
      </c>
      <c r="I590" s="85">
        <v>280242.33333333331</v>
      </c>
      <c r="J590" s="85">
        <v>266.39005069708492</v>
      </c>
      <c r="K590" s="79">
        <v>10</v>
      </c>
    </row>
    <row r="591" spans="1:11">
      <c r="A591" s="79" t="s">
        <v>1931</v>
      </c>
      <c r="B591" s="79" t="s">
        <v>2547</v>
      </c>
      <c r="C591" s="79" t="s">
        <v>3831</v>
      </c>
      <c r="D591" s="79" t="s">
        <v>3234</v>
      </c>
      <c r="E591" s="79" t="s">
        <v>6127</v>
      </c>
      <c r="F591" s="85">
        <v>6434</v>
      </c>
      <c r="G591" s="87">
        <v>2.1897846986258608E-4</v>
      </c>
      <c r="H591" s="79">
        <v>7</v>
      </c>
      <c r="I591" s="85">
        <v>22541765.333333332</v>
      </c>
      <c r="J591" s="85">
        <v>3503.5382861879598</v>
      </c>
      <c r="K591" s="79">
        <v>2</v>
      </c>
    </row>
    <row r="592" spans="1:11">
      <c r="A592" s="79" t="s">
        <v>1930</v>
      </c>
      <c r="B592" s="79" t="s">
        <v>2547</v>
      </c>
      <c r="C592" s="79" t="s">
        <v>2599</v>
      </c>
      <c r="D592" s="79" t="s">
        <v>3235</v>
      </c>
      <c r="E592" s="79" t="s">
        <v>6128</v>
      </c>
      <c r="F592" s="85">
        <v>47279</v>
      </c>
      <c r="G592" s="87">
        <v>1.6091207765982604E-3</v>
      </c>
      <c r="H592" s="79">
        <v>10</v>
      </c>
      <c r="I592" s="85">
        <v>55879917.666666664</v>
      </c>
      <c r="J592" s="85">
        <v>1181.9183499368994</v>
      </c>
      <c r="K592" s="79">
        <v>6</v>
      </c>
    </row>
    <row r="593" spans="1:11">
      <c r="A593" s="79" t="s">
        <v>1929</v>
      </c>
      <c r="B593" s="79" t="s">
        <v>2547</v>
      </c>
      <c r="C593" s="79" t="s">
        <v>2599</v>
      </c>
      <c r="D593" s="79" t="s">
        <v>3236</v>
      </c>
      <c r="E593" s="79" t="s">
        <v>6129</v>
      </c>
      <c r="F593" s="85">
        <v>3211</v>
      </c>
      <c r="G593" s="87">
        <v>1.0928502746794589E-4</v>
      </c>
      <c r="H593" s="79">
        <v>5</v>
      </c>
      <c r="I593" s="85">
        <v>17129414.666666668</v>
      </c>
      <c r="J593" s="85">
        <v>5334.6043807744218</v>
      </c>
      <c r="K593" s="79">
        <v>1</v>
      </c>
    </row>
    <row r="594" spans="1:11">
      <c r="A594" s="79" t="s">
        <v>1928</v>
      </c>
      <c r="B594" s="79" t="s">
        <v>2547</v>
      </c>
      <c r="C594" s="79" t="s">
        <v>2599</v>
      </c>
      <c r="D594" s="79" t="s">
        <v>3237</v>
      </c>
      <c r="E594" s="79" t="s">
        <v>6128</v>
      </c>
      <c r="F594" s="85">
        <v>3449</v>
      </c>
      <c r="G594" s="87">
        <v>1.1738525684738256E-4</v>
      </c>
      <c r="H594" s="79">
        <v>5</v>
      </c>
      <c r="I594" s="85">
        <v>9518250</v>
      </c>
      <c r="J594" s="85">
        <v>2759.7129602783416</v>
      </c>
      <c r="K594" s="79">
        <v>3</v>
      </c>
    </row>
    <row r="595" spans="1:11">
      <c r="A595" s="79" t="s">
        <v>1927</v>
      </c>
      <c r="B595" s="79" t="s">
        <v>2547</v>
      </c>
      <c r="C595" s="79" t="s">
        <v>2599</v>
      </c>
      <c r="D595" s="79" t="s">
        <v>3238</v>
      </c>
      <c r="E595" s="79" t="s">
        <v>6128</v>
      </c>
      <c r="F595" s="85">
        <v>3641</v>
      </c>
      <c r="G595" s="87">
        <v>1.2391989567449112E-4</v>
      </c>
      <c r="H595" s="79">
        <v>5</v>
      </c>
      <c r="I595" s="85">
        <v>16515627.333333334</v>
      </c>
      <c r="J595" s="85">
        <v>4536.0140986908364</v>
      </c>
      <c r="K595" s="79">
        <v>1</v>
      </c>
    </row>
    <row r="596" spans="1:11">
      <c r="A596" s="79" t="s">
        <v>1926</v>
      </c>
      <c r="B596" s="79" t="s">
        <v>2547</v>
      </c>
      <c r="C596" s="79" t="s">
        <v>2599</v>
      </c>
      <c r="D596" s="79" t="s">
        <v>3239</v>
      </c>
      <c r="E596" s="79" t="s">
        <v>6128</v>
      </c>
      <c r="F596" s="85">
        <v>2199</v>
      </c>
      <c r="G596" s="87">
        <v>7.4842035316727813E-5</v>
      </c>
      <c r="H596" s="79">
        <v>4</v>
      </c>
      <c r="I596" s="85">
        <v>3787955.3333333335</v>
      </c>
      <c r="J596" s="85">
        <v>1722.5808700924663</v>
      </c>
      <c r="K596" s="79">
        <v>4</v>
      </c>
    </row>
    <row r="597" spans="1:11">
      <c r="A597" s="79" t="s">
        <v>1925</v>
      </c>
      <c r="B597" s="79" t="s">
        <v>2547</v>
      </c>
      <c r="C597" s="79" t="s">
        <v>2599</v>
      </c>
      <c r="D597" s="79" t="s">
        <v>3240</v>
      </c>
      <c r="E597" s="79" t="s">
        <v>6128</v>
      </c>
      <c r="F597" s="85">
        <v>2336</v>
      </c>
      <c r="G597" s="87">
        <v>7.9504772396487579E-5</v>
      </c>
      <c r="H597" s="79">
        <v>4</v>
      </c>
      <c r="I597" s="85">
        <v>6531666.666666667</v>
      </c>
      <c r="J597" s="85">
        <v>2796.0901826484019</v>
      </c>
      <c r="K597" s="79">
        <v>3</v>
      </c>
    </row>
    <row r="598" spans="1:11">
      <c r="A598" s="79" t="s">
        <v>1924</v>
      </c>
      <c r="B598" s="79" t="s">
        <v>2547</v>
      </c>
      <c r="C598" s="79" t="s">
        <v>2599</v>
      </c>
      <c r="D598" s="79" t="s">
        <v>2769</v>
      </c>
      <c r="E598" s="79" t="s">
        <v>6130</v>
      </c>
      <c r="F598" s="85">
        <v>5546</v>
      </c>
      <c r="G598" s="87">
        <v>1.8875576528720896E-4</v>
      </c>
      <c r="H598" s="79">
        <v>7</v>
      </c>
      <c r="I598" s="85">
        <v>16548683.666666666</v>
      </c>
      <c r="J598" s="85">
        <v>2983.8953600192331</v>
      </c>
      <c r="K598" s="79">
        <v>2</v>
      </c>
    </row>
    <row r="599" spans="1:11">
      <c r="A599" s="79" t="s">
        <v>1923</v>
      </c>
      <c r="B599" s="79" t="s">
        <v>2547</v>
      </c>
      <c r="C599" s="79" t="s">
        <v>2599</v>
      </c>
      <c r="D599" s="79" t="s">
        <v>3241</v>
      </c>
      <c r="E599" s="79" t="s">
        <v>6130</v>
      </c>
      <c r="F599" s="85">
        <v>5643</v>
      </c>
      <c r="G599" s="87">
        <v>1.9205711927798775E-4</v>
      </c>
      <c r="H599" s="79">
        <v>7</v>
      </c>
      <c r="I599" s="85">
        <v>6364808</v>
      </c>
      <c r="J599" s="85">
        <v>1127.9121034910509</v>
      </c>
      <c r="K599" s="79">
        <v>6</v>
      </c>
    </row>
    <row r="600" spans="1:11">
      <c r="A600" s="79" t="s">
        <v>1922</v>
      </c>
      <c r="B600" s="79" t="s">
        <v>2547</v>
      </c>
      <c r="C600" s="79" t="s">
        <v>2599</v>
      </c>
      <c r="D600" s="79" t="s">
        <v>3242</v>
      </c>
      <c r="E600" s="79" t="s">
        <v>6131</v>
      </c>
      <c r="F600" s="85">
        <v>7972</v>
      </c>
      <c r="G600" s="87">
        <v>2.7132364963390365E-4</v>
      </c>
      <c r="H600" s="79">
        <v>8</v>
      </c>
      <c r="I600" s="85">
        <v>2714183.3333333335</v>
      </c>
      <c r="J600" s="85">
        <v>340.46454256564647</v>
      </c>
      <c r="K600" s="79">
        <v>9</v>
      </c>
    </row>
    <row r="601" spans="1:11">
      <c r="A601" s="79" t="s">
        <v>1921</v>
      </c>
      <c r="B601" s="79" t="s">
        <v>2547</v>
      </c>
      <c r="C601" s="79" t="s">
        <v>2599</v>
      </c>
      <c r="D601" s="79" t="s">
        <v>3243</v>
      </c>
      <c r="E601" s="79" t="s">
        <v>6132</v>
      </c>
      <c r="F601" s="85">
        <v>11093</v>
      </c>
      <c r="G601" s="87">
        <v>3.7754556515164241E-4</v>
      </c>
      <c r="H601" s="79">
        <v>8</v>
      </c>
      <c r="I601" s="85">
        <v>11236847</v>
      </c>
      <c r="J601" s="85">
        <v>1012.9673668078968</v>
      </c>
      <c r="K601" s="79">
        <v>7</v>
      </c>
    </row>
    <row r="602" spans="1:11">
      <c r="A602" s="79" t="s">
        <v>1920</v>
      </c>
      <c r="B602" s="79" t="s">
        <v>2547</v>
      </c>
      <c r="C602" s="79" t="s">
        <v>2599</v>
      </c>
      <c r="D602" s="79" t="s">
        <v>2861</v>
      </c>
      <c r="E602" s="79" t="s">
        <v>6133</v>
      </c>
      <c r="F602" s="85">
        <v>7075</v>
      </c>
      <c r="G602" s="87">
        <v>2.4079463386350583E-4</v>
      </c>
      <c r="H602" s="79">
        <v>7</v>
      </c>
      <c r="I602" s="85">
        <v>23543570.666666668</v>
      </c>
      <c r="J602" s="85">
        <v>3327.7131684334513</v>
      </c>
      <c r="K602" s="79">
        <v>2</v>
      </c>
    </row>
    <row r="603" spans="1:11">
      <c r="A603" s="79" t="s">
        <v>1919</v>
      </c>
      <c r="B603" s="79" t="s">
        <v>2547</v>
      </c>
      <c r="C603" s="79" t="s">
        <v>2599</v>
      </c>
      <c r="D603" s="79" t="s">
        <v>3244</v>
      </c>
      <c r="E603" s="79" t="s">
        <v>6134</v>
      </c>
      <c r="F603" s="85">
        <v>3203</v>
      </c>
      <c r="G603" s="87">
        <v>1.0901275085014971E-4</v>
      </c>
      <c r="H603" s="79">
        <v>5</v>
      </c>
      <c r="I603" s="85">
        <v>8285517.666666667</v>
      </c>
      <c r="J603" s="85">
        <v>2586.7991466333647</v>
      </c>
      <c r="K603" s="79">
        <v>3</v>
      </c>
    </row>
    <row r="604" spans="1:11">
      <c r="A604" s="79" t="s">
        <v>1918</v>
      </c>
      <c r="B604" s="79" t="s">
        <v>2547</v>
      </c>
      <c r="C604" s="79" t="s">
        <v>2599</v>
      </c>
      <c r="D604" s="79" t="s">
        <v>3245</v>
      </c>
      <c r="E604" s="79" t="s">
        <v>6135</v>
      </c>
      <c r="F604" s="85">
        <v>4445</v>
      </c>
      <c r="G604" s="87">
        <v>1.5128369576300826E-4</v>
      </c>
      <c r="H604" s="79">
        <v>6</v>
      </c>
      <c r="I604" s="85">
        <v>11927467.666666666</v>
      </c>
      <c r="J604" s="85">
        <v>2683.3448068991374</v>
      </c>
      <c r="K604" s="79">
        <v>3</v>
      </c>
    </row>
    <row r="605" spans="1:11">
      <c r="A605" s="79" t="s">
        <v>1917</v>
      </c>
      <c r="B605" s="79" t="s">
        <v>2547</v>
      </c>
      <c r="C605" s="79" t="s">
        <v>2599</v>
      </c>
      <c r="D605" s="79" t="s">
        <v>3246</v>
      </c>
      <c r="E605" s="79" t="s">
        <v>6136</v>
      </c>
      <c r="F605" s="85">
        <v>1214</v>
      </c>
      <c r="G605" s="87">
        <v>4.1317976750571881E-5</v>
      </c>
      <c r="H605" s="79">
        <v>2</v>
      </c>
      <c r="I605" s="85">
        <v>3521078.3333333335</v>
      </c>
      <c r="J605" s="85">
        <v>2900.3940142778692</v>
      </c>
      <c r="K605" s="79">
        <v>2</v>
      </c>
    </row>
    <row r="606" spans="1:11">
      <c r="A606" s="79" t="s">
        <v>1916</v>
      </c>
      <c r="B606" s="79" t="s">
        <v>2547</v>
      </c>
      <c r="C606" s="79" t="s">
        <v>2599</v>
      </c>
      <c r="D606" s="79" t="s">
        <v>3247</v>
      </c>
      <c r="E606" s="79" t="s">
        <v>6137</v>
      </c>
      <c r="F606" s="85">
        <v>8023</v>
      </c>
      <c r="G606" s="87">
        <v>2.730594130723544E-4</v>
      </c>
      <c r="H606" s="79">
        <v>8</v>
      </c>
      <c r="I606" s="85">
        <v>22794993.666666668</v>
      </c>
      <c r="J606" s="85">
        <v>2841.2057418255849</v>
      </c>
      <c r="K606" s="79">
        <v>2</v>
      </c>
    </row>
    <row r="607" spans="1:11">
      <c r="A607" s="79" t="s">
        <v>1915</v>
      </c>
      <c r="B607" s="79" t="s">
        <v>2547</v>
      </c>
      <c r="C607" s="79" t="s">
        <v>2599</v>
      </c>
      <c r="D607" s="79" t="s">
        <v>3248</v>
      </c>
      <c r="E607" s="79" t="s">
        <v>6138</v>
      </c>
      <c r="F607" s="85">
        <v>958</v>
      </c>
      <c r="G607" s="87">
        <v>3.260512498109379E-5</v>
      </c>
      <c r="H607" s="79">
        <v>2</v>
      </c>
      <c r="I607" s="85">
        <v>2995280.6666666665</v>
      </c>
      <c r="J607" s="85">
        <v>3126.5977731384828</v>
      </c>
      <c r="K607" s="79">
        <v>2</v>
      </c>
    </row>
    <row r="608" spans="1:11">
      <c r="A608" s="79" t="s">
        <v>1914</v>
      </c>
      <c r="B608" s="79" t="s">
        <v>2547</v>
      </c>
      <c r="C608" s="79" t="s">
        <v>2599</v>
      </c>
      <c r="D608" s="79" t="s">
        <v>3249</v>
      </c>
      <c r="E608" s="79" t="s">
        <v>6139</v>
      </c>
      <c r="F608" s="85">
        <v>15704</v>
      </c>
      <c r="G608" s="87">
        <v>5.3447900073392163E-4</v>
      </c>
      <c r="H608" s="79">
        <v>9</v>
      </c>
      <c r="I608" s="85">
        <v>4455309.333333333</v>
      </c>
      <c r="J608" s="85">
        <v>283.70538291730344</v>
      </c>
      <c r="K608" s="79">
        <v>10</v>
      </c>
    </row>
    <row r="609" spans="1:11">
      <c r="A609" s="79" t="s">
        <v>1913</v>
      </c>
      <c r="B609" s="79" t="s">
        <v>2547</v>
      </c>
      <c r="C609" s="79" t="s">
        <v>2599</v>
      </c>
      <c r="D609" s="79" t="s">
        <v>3250</v>
      </c>
      <c r="E609" s="79" t="s">
        <v>6140</v>
      </c>
      <c r="F609" s="85">
        <v>859</v>
      </c>
      <c r="G609" s="87">
        <v>2.9235701835865937E-5</v>
      </c>
      <c r="H609" s="79">
        <v>2</v>
      </c>
      <c r="I609" s="85">
        <v>3245395.3333333335</v>
      </c>
      <c r="J609" s="85">
        <v>3778.1086534730307</v>
      </c>
      <c r="K609" s="79">
        <v>2</v>
      </c>
    </row>
    <row r="610" spans="1:11">
      <c r="A610" s="79" t="s">
        <v>1912</v>
      </c>
      <c r="B610" s="79" t="s">
        <v>2547</v>
      </c>
      <c r="C610" s="79" t="s">
        <v>2599</v>
      </c>
      <c r="D610" s="79" t="s">
        <v>3251</v>
      </c>
      <c r="E610" s="79" t="s">
        <v>6128</v>
      </c>
      <c r="F610" s="85">
        <v>9134</v>
      </c>
      <c r="G610" s="87">
        <v>3.1087182836880031E-4</v>
      </c>
      <c r="H610" s="79">
        <v>8</v>
      </c>
      <c r="I610" s="85">
        <v>18143362</v>
      </c>
      <c r="J610" s="85">
        <v>1986.3544996715568</v>
      </c>
      <c r="K610" s="79">
        <v>4</v>
      </c>
    </row>
    <row r="611" spans="1:11">
      <c r="A611" s="79" t="s">
        <v>1911</v>
      </c>
      <c r="B611" s="79" t="s">
        <v>2547</v>
      </c>
      <c r="C611" s="79" t="s">
        <v>3853</v>
      </c>
      <c r="D611" s="79" t="s">
        <v>3252</v>
      </c>
      <c r="E611" s="79" t="s">
        <v>6141</v>
      </c>
      <c r="F611" s="85">
        <v>7461</v>
      </c>
      <c r="G611" s="87">
        <v>2.5393198067217199E-4</v>
      </c>
      <c r="H611" s="79">
        <v>7</v>
      </c>
      <c r="I611" s="85">
        <v>2894402.6666666665</v>
      </c>
      <c r="J611" s="85">
        <v>387.93763123799312</v>
      </c>
      <c r="K611" s="79">
        <v>9</v>
      </c>
    </row>
    <row r="612" spans="1:11">
      <c r="A612" s="79" t="s">
        <v>1910</v>
      </c>
      <c r="B612" s="79" t="s">
        <v>2547</v>
      </c>
      <c r="C612" s="79" t="s">
        <v>3853</v>
      </c>
      <c r="D612" s="79" t="s">
        <v>3253</v>
      </c>
      <c r="E612" s="79" t="s">
        <v>6142</v>
      </c>
      <c r="F612" s="85">
        <v>2635</v>
      </c>
      <c r="G612" s="87">
        <v>8.9681110986620187E-5</v>
      </c>
      <c r="H612" s="79">
        <v>4</v>
      </c>
      <c r="I612" s="85">
        <v>1218097.6666666667</v>
      </c>
      <c r="J612" s="85">
        <v>462.27615433270086</v>
      </c>
      <c r="K612" s="79">
        <v>9</v>
      </c>
    </row>
    <row r="613" spans="1:11">
      <c r="A613" s="79" t="s">
        <v>1909</v>
      </c>
      <c r="B613" s="79" t="s">
        <v>2547</v>
      </c>
      <c r="C613" s="79" t="s">
        <v>3853</v>
      </c>
      <c r="D613" s="79" t="s">
        <v>3254</v>
      </c>
      <c r="E613" s="79" t="s">
        <v>6143</v>
      </c>
      <c r="F613" s="85">
        <v>1338</v>
      </c>
      <c r="G613" s="87">
        <v>4.5538264326412832E-5</v>
      </c>
      <c r="H613" s="79">
        <v>3</v>
      </c>
      <c r="I613" s="85">
        <v>1210199.3333333333</v>
      </c>
      <c r="J613" s="85">
        <v>904.48380667663173</v>
      </c>
      <c r="K613" s="79">
        <v>7</v>
      </c>
    </row>
    <row r="614" spans="1:11">
      <c r="A614" s="79" t="s">
        <v>1908</v>
      </c>
      <c r="B614" s="79" t="s">
        <v>2547</v>
      </c>
      <c r="C614" s="79" t="s">
        <v>3853</v>
      </c>
      <c r="D614" s="79" t="s">
        <v>3255</v>
      </c>
      <c r="E614" s="79" t="s">
        <v>6144</v>
      </c>
      <c r="F614" s="85">
        <v>2679</v>
      </c>
      <c r="G614" s="87">
        <v>9.1178632384499231E-5</v>
      </c>
      <c r="H614" s="79">
        <v>5</v>
      </c>
      <c r="I614" s="85">
        <v>6085555.333333333</v>
      </c>
      <c r="J614" s="85">
        <v>2271.5772054249096</v>
      </c>
      <c r="K614" s="79">
        <v>3</v>
      </c>
    </row>
    <row r="615" spans="1:11">
      <c r="A615" s="79" t="s">
        <v>1907</v>
      </c>
      <c r="B615" s="79" t="s">
        <v>2547</v>
      </c>
      <c r="C615" s="79" t="s">
        <v>3853</v>
      </c>
      <c r="D615" s="79" t="s">
        <v>3256</v>
      </c>
      <c r="E615" s="79" t="s">
        <v>6145</v>
      </c>
      <c r="F615" s="85">
        <v>3399</v>
      </c>
      <c r="G615" s="87">
        <v>1.1568352798615637E-4</v>
      </c>
      <c r="H615" s="79">
        <v>5</v>
      </c>
      <c r="I615" s="85">
        <v>4478617.333333333</v>
      </c>
      <c r="J615" s="85">
        <v>1317.6279297832696</v>
      </c>
      <c r="K615" s="79">
        <v>5</v>
      </c>
    </row>
    <row r="616" spans="1:11">
      <c r="A616" s="79" t="s">
        <v>1906</v>
      </c>
      <c r="B616" s="79" t="s">
        <v>2547</v>
      </c>
      <c r="C616" s="79" t="s">
        <v>3853</v>
      </c>
      <c r="D616" s="79" t="s">
        <v>3257</v>
      </c>
      <c r="E616" s="79" t="s">
        <v>6145</v>
      </c>
      <c r="F616" s="85">
        <v>994</v>
      </c>
      <c r="G616" s="87">
        <v>3.3830369761176647E-5</v>
      </c>
      <c r="H616" s="79">
        <v>2</v>
      </c>
      <c r="I616" s="85">
        <v>251649.33333333334</v>
      </c>
      <c r="J616" s="85">
        <v>253.16834339369552</v>
      </c>
      <c r="K616" s="79">
        <v>10</v>
      </c>
    </row>
    <row r="617" spans="1:11">
      <c r="A617" s="79" t="s">
        <v>1905</v>
      </c>
      <c r="B617" s="79" t="s">
        <v>2547</v>
      </c>
      <c r="C617" s="79" t="s">
        <v>3853</v>
      </c>
      <c r="D617" s="79" t="s">
        <v>3258</v>
      </c>
      <c r="E617" s="79" t="s">
        <v>6146</v>
      </c>
      <c r="F617" s="85">
        <v>2461</v>
      </c>
      <c r="G617" s="87">
        <v>8.3759094549553051E-5</v>
      </c>
      <c r="H617" s="79">
        <v>4</v>
      </c>
      <c r="I617" s="85">
        <v>1086619.6666666667</v>
      </c>
      <c r="J617" s="85">
        <v>441.53582554517135</v>
      </c>
      <c r="K617" s="79">
        <v>9</v>
      </c>
    </row>
    <row r="618" spans="1:11">
      <c r="A618" s="79" t="s">
        <v>1904</v>
      </c>
      <c r="B618" s="79" t="s">
        <v>2547</v>
      </c>
      <c r="C618" s="79" t="s">
        <v>3853</v>
      </c>
      <c r="D618" s="79" t="s">
        <v>3259</v>
      </c>
      <c r="E618" s="79" t="s">
        <v>6147</v>
      </c>
      <c r="F618" s="85">
        <v>6726</v>
      </c>
      <c r="G618" s="87">
        <v>2.2891656641214702E-4</v>
      </c>
      <c r="H618" s="79">
        <v>7</v>
      </c>
      <c r="I618" s="85">
        <v>1235167.3333333333</v>
      </c>
      <c r="J618" s="85">
        <v>183.64069778967192</v>
      </c>
      <c r="K618" s="79">
        <v>10</v>
      </c>
    </row>
    <row r="619" spans="1:11">
      <c r="A619" s="79" t="s">
        <v>1903</v>
      </c>
      <c r="B619" s="79" t="s">
        <v>2547</v>
      </c>
      <c r="C619" s="79" t="s">
        <v>2594</v>
      </c>
      <c r="D619" s="79" t="s">
        <v>3260</v>
      </c>
      <c r="E619" s="79" t="s">
        <v>6148</v>
      </c>
      <c r="F619" s="85">
        <v>50905</v>
      </c>
      <c r="G619" s="87">
        <v>1.7325301536143835E-3</v>
      </c>
      <c r="H619" s="79">
        <v>10</v>
      </c>
      <c r="I619" s="85">
        <v>40696618.666666664</v>
      </c>
      <c r="J619" s="85">
        <v>799.46210915758104</v>
      </c>
      <c r="K619" s="79">
        <v>7</v>
      </c>
    </row>
    <row r="620" spans="1:11">
      <c r="A620" s="79" t="s">
        <v>1902</v>
      </c>
      <c r="B620" s="79" t="s">
        <v>2547</v>
      </c>
      <c r="C620" s="79" t="s">
        <v>2594</v>
      </c>
      <c r="D620" s="79" t="s">
        <v>3261</v>
      </c>
      <c r="E620" s="79" t="s">
        <v>6149</v>
      </c>
      <c r="F620" s="85">
        <v>9361</v>
      </c>
      <c r="G620" s="87">
        <v>3.1859767739876723E-4</v>
      </c>
      <c r="H620" s="79">
        <v>8</v>
      </c>
      <c r="I620" s="85">
        <v>28843965.666666668</v>
      </c>
      <c r="J620" s="85">
        <v>3081.2910657693269</v>
      </c>
      <c r="K620" s="79">
        <v>2</v>
      </c>
    </row>
    <row r="621" spans="1:11">
      <c r="A621" s="79" t="s">
        <v>1901</v>
      </c>
      <c r="B621" s="79" t="s">
        <v>2547</v>
      </c>
      <c r="C621" s="79" t="s">
        <v>2594</v>
      </c>
      <c r="D621" s="79" t="s">
        <v>3262</v>
      </c>
      <c r="E621" s="79" t="s">
        <v>6150</v>
      </c>
      <c r="F621" s="85">
        <v>2878</v>
      </c>
      <c r="G621" s="87">
        <v>9.795151325217947E-5</v>
      </c>
      <c r="H621" s="79">
        <v>5</v>
      </c>
      <c r="I621" s="85">
        <v>8581598.333333334</v>
      </c>
      <c r="J621" s="85">
        <v>2981.7923326384066</v>
      </c>
      <c r="K621" s="79">
        <v>2</v>
      </c>
    </row>
    <row r="622" spans="1:11">
      <c r="A622" s="79" t="s">
        <v>1900</v>
      </c>
      <c r="B622" s="79" t="s">
        <v>2547</v>
      </c>
      <c r="C622" s="79" t="s">
        <v>2594</v>
      </c>
      <c r="D622" s="79" t="s">
        <v>3263</v>
      </c>
      <c r="E622" s="79" t="s">
        <v>6148</v>
      </c>
      <c r="F622" s="85">
        <v>2330</v>
      </c>
      <c r="G622" s="87">
        <v>7.9300564933140432E-5</v>
      </c>
      <c r="H622" s="79">
        <v>4</v>
      </c>
      <c r="I622" s="85">
        <v>865251.66666666663</v>
      </c>
      <c r="J622" s="85">
        <v>371.35264663805435</v>
      </c>
      <c r="K622" s="79">
        <v>9</v>
      </c>
    </row>
    <row r="623" spans="1:11">
      <c r="A623" s="79" t="s">
        <v>1899</v>
      </c>
      <c r="B623" s="79" t="s">
        <v>2547</v>
      </c>
      <c r="C623" s="79" t="s">
        <v>2594</v>
      </c>
      <c r="D623" s="79" t="s">
        <v>3264</v>
      </c>
      <c r="E623" s="79" t="s">
        <v>6151</v>
      </c>
      <c r="F623" s="85">
        <v>3652</v>
      </c>
      <c r="G623" s="87">
        <v>1.2429427602396088E-4</v>
      </c>
      <c r="H623" s="79">
        <v>5</v>
      </c>
      <c r="I623" s="85">
        <v>12320221</v>
      </c>
      <c r="J623" s="85">
        <v>3373.5544906900327</v>
      </c>
      <c r="K623" s="79">
        <v>2</v>
      </c>
    </row>
    <row r="624" spans="1:11">
      <c r="A624" s="79" t="s">
        <v>1898</v>
      </c>
      <c r="B624" s="79" t="s">
        <v>2547</v>
      </c>
      <c r="C624" s="79" t="s">
        <v>2594</v>
      </c>
      <c r="D624" s="79" t="s">
        <v>3265</v>
      </c>
      <c r="E624" s="79" t="s">
        <v>6152</v>
      </c>
      <c r="F624" s="85">
        <v>5100</v>
      </c>
      <c r="G624" s="87">
        <v>1.7357634384507133E-4</v>
      </c>
      <c r="H624" s="79">
        <v>6</v>
      </c>
      <c r="I624" s="85">
        <v>13677985.333333334</v>
      </c>
      <c r="J624" s="85">
        <v>2681.9579084967322</v>
      </c>
      <c r="K624" s="79">
        <v>3</v>
      </c>
    </row>
    <row r="625" spans="1:11">
      <c r="A625" s="79" t="s">
        <v>1897</v>
      </c>
      <c r="B625" s="79" t="s">
        <v>2547</v>
      </c>
      <c r="C625" s="79" t="s">
        <v>2594</v>
      </c>
      <c r="D625" s="79" t="s">
        <v>3266</v>
      </c>
      <c r="E625" s="79" t="s">
        <v>6153</v>
      </c>
      <c r="F625" s="85">
        <v>12987</v>
      </c>
      <c r="G625" s="87">
        <v>4.4200705441489047E-4</v>
      </c>
      <c r="H625" s="79">
        <v>8</v>
      </c>
      <c r="I625" s="85">
        <v>20066813</v>
      </c>
      <c r="J625" s="85">
        <v>1545.1461461461461</v>
      </c>
      <c r="K625" s="79">
        <v>5</v>
      </c>
    </row>
    <row r="626" spans="1:11">
      <c r="A626" s="79" t="s">
        <v>1896</v>
      </c>
      <c r="B626" s="79" t="s">
        <v>2547</v>
      </c>
      <c r="C626" s="79" t="s">
        <v>2594</v>
      </c>
      <c r="D626" s="79" t="s">
        <v>3267</v>
      </c>
      <c r="E626" s="79" t="s">
        <v>6154</v>
      </c>
      <c r="F626" s="85">
        <v>4172</v>
      </c>
      <c r="G626" s="87">
        <v>1.4199225618071327E-4</v>
      </c>
      <c r="H626" s="79">
        <v>6</v>
      </c>
      <c r="I626" s="85">
        <v>3089228.6666666665</v>
      </c>
      <c r="J626" s="85">
        <v>740.46708213486738</v>
      </c>
      <c r="K626" s="79">
        <v>8</v>
      </c>
    </row>
    <row r="627" spans="1:11">
      <c r="A627" s="79" t="s">
        <v>1895</v>
      </c>
      <c r="B627" s="79" t="s">
        <v>2547</v>
      </c>
      <c r="C627" s="79" t="s">
        <v>2594</v>
      </c>
      <c r="D627" s="79" t="s">
        <v>3268</v>
      </c>
      <c r="E627" s="79" t="s">
        <v>6154</v>
      </c>
      <c r="F627" s="85">
        <v>1858</v>
      </c>
      <c r="G627" s="87">
        <v>6.3236244483165201E-5</v>
      </c>
      <c r="H627" s="79">
        <v>3</v>
      </c>
      <c r="I627" s="85">
        <v>3092667.6666666665</v>
      </c>
      <c r="J627" s="85">
        <v>1664.5143523501972</v>
      </c>
      <c r="K627" s="79">
        <v>4</v>
      </c>
    </row>
    <row r="628" spans="1:11">
      <c r="A628" s="79" t="s">
        <v>1894</v>
      </c>
      <c r="B628" s="79" t="s">
        <v>2547</v>
      </c>
      <c r="C628" s="79" t="s">
        <v>2594</v>
      </c>
      <c r="D628" s="79" t="s">
        <v>3269</v>
      </c>
      <c r="E628" s="79" t="s">
        <v>6154</v>
      </c>
      <c r="F628" s="85">
        <v>3000</v>
      </c>
      <c r="G628" s="87">
        <v>1.0210373167357137E-4</v>
      </c>
      <c r="H628" s="79">
        <v>5</v>
      </c>
      <c r="I628" s="85">
        <v>1002929.6666666666</v>
      </c>
      <c r="J628" s="85">
        <v>334.30988888888885</v>
      </c>
      <c r="K628" s="79">
        <v>10</v>
      </c>
    </row>
    <row r="629" spans="1:11">
      <c r="A629" s="79" t="s">
        <v>1893</v>
      </c>
      <c r="B629" s="79" t="s">
        <v>2547</v>
      </c>
      <c r="C629" s="79" t="s">
        <v>2594</v>
      </c>
      <c r="D629" s="79" t="s">
        <v>839</v>
      </c>
      <c r="E629" s="79" t="s">
        <v>6154</v>
      </c>
      <c r="F629" s="85">
        <v>2622</v>
      </c>
      <c r="G629" s="87">
        <v>8.9238661482701379E-5</v>
      </c>
      <c r="H629" s="79">
        <v>4</v>
      </c>
      <c r="I629" s="85">
        <v>1746737</v>
      </c>
      <c r="J629" s="85">
        <v>666.1849733028223</v>
      </c>
      <c r="K629" s="79">
        <v>8</v>
      </c>
    </row>
    <row r="630" spans="1:11">
      <c r="A630" s="79" t="s">
        <v>1892</v>
      </c>
      <c r="B630" s="79" t="s">
        <v>2547</v>
      </c>
      <c r="C630" s="79" t="s">
        <v>2594</v>
      </c>
      <c r="D630" s="79" t="s">
        <v>3270</v>
      </c>
      <c r="E630" s="79" t="s">
        <v>6154</v>
      </c>
      <c r="F630" s="85">
        <v>4701</v>
      </c>
      <c r="G630" s="87">
        <v>1.5999654753248634E-4</v>
      </c>
      <c r="H630" s="79">
        <v>6</v>
      </c>
      <c r="I630" s="85">
        <v>9091270</v>
      </c>
      <c r="J630" s="85">
        <v>1933.9012975962562</v>
      </c>
      <c r="K630" s="79">
        <v>4</v>
      </c>
    </row>
    <row r="631" spans="1:11">
      <c r="A631" s="79" t="s">
        <v>1891</v>
      </c>
      <c r="B631" s="79" t="s">
        <v>2547</v>
      </c>
      <c r="C631" s="79" t="s">
        <v>2594</v>
      </c>
      <c r="D631" s="79" t="s">
        <v>2747</v>
      </c>
      <c r="E631" s="79" t="s">
        <v>6154</v>
      </c>
      <c r="F631" s="85">
        <v>6988</v>
      </c>
      <c r="G631" s="87">
        <v>2.3783362564497226E-4</v>
      </c>
      <c r="H631" s="79">
        <v>7</v>
      </c>
      <c r="I631" s="85">
        <v>8505677.666666666</v>
      </c>
      <c r="J631" s="85">
        <v>1217.1834096546461</v>
      </c>
      <c r="K631" s="79">
        <v>6</v>
      </c>
    </row>
    <row r="632" spans="1:11">
      <c r="A632" s="79" t="s">
        <v>1890</v>
      </c>
      <c r="B632" s="79" t="s">
        <v>2547</v>
      </c>
      <c r="C632" s="79" t="s">
        <v>2594</v>
      </c>
      <c r="D632" s="79" t="s">
        <v>3271</v>
      </c>
      <c r="E632" s="79" t="s">
        <v>6155</v>
      </c>
      <c r="F632" s="85">
        <v>9054</v>
      </c>
      <c r="G632" s="87">
        <v>3.0814906219083838E-4</v>
      </c>
      <c r="H632" s="79">
        <v>8</v>
      </c>
      <c r="I632" s="85">
        <v>16888251.666666668</v>
      </c>
      <c r="J632" s="85">
        <v>1865.2807230689937</v>
      </c>
      <c r="K632" s="79">
        <v>4</v>
      </c>
    </row>
    <row r="633" spans="1:11">
      <c r="A633" s="79" t="s">
        <v>1889</v>
      </c>
      <c r="B633" s="79" t="s">
        <v>2547</v>
      </c>
      <c r="C633" s="79" t="s">
        <v>2594</v>
      </c>
      <c r="D633" s="79" t="s">
        <v>3272</v>
      </c>
      <c r="E633" s="79" t="s">
        <v>6156</v>
      </c>
      <c r="F633" s="85">
        <v>1115</v>
      </c>
      <c r="G633" s="87">
        <v>3.7948553605344025E-5</v>
      </c>
      <c r="H633" s="79">
        <v>2</v>
      </c>
      <c r="I633" s="85">
        <v>2808183.6666666665</v>
      </c>
      <c r="J633" s="85">
        <v>2518.5503736920778</v>
      </c>
      <c r="K633" s="79">
        <v>3</v>
      </c>
    </row>
    <row r="634" spans="1:11">
      <c r="A634" s="79" t="s">
        <v>1888</v>
      </c>
      <c r="B634" s="79" t="s">
        <v>2547</v>
      </c>
      <c r="C634" s="79" t="s">
        <v>2608</v>
      </c>
      <c r="D634" s="79" t="s">
        <v>3274</v>
      </c>
      <c r="E634" s="79" t="s">
        <v>6157</v>
      </c>
      <c r="F634" s="85">
        <v>59913</v>
      </c>
      <c r="G634" s="87">
        <v>2.0391136252528941E-3</v>
      </c>
      <c r="H634" s="79">
        <v>10</v>
      </c>
      <c r="I634" s="85">
        <v>62985192.666666664</v>
      </c>
      <c r="J634" s="85">
        <v>1051.2775635782996</v>
      </c>
      <c r="K634" s="79">
        <v>6</v>
      </c>
    </row>
    <row r="635" spans="1:11">
      <c r="A635" s="79" t="s">
        <v>1887</v>
      </c>
      <c r="B635" s="79" t="s">
        <v>2547</v>
      </c>
      <c r="C635" s="79" t="s">
        <v>2608</v>
      </c>
      <c r="D635" s="79" t="s">
        <v>3275</v>
      </c>
      <c r="E635" s="79" t="s">
        <v>6158</v>
      </c>
      <c r="F635" s="85">
        <v>2920</v>
      </c>
      <c r="G635" s="87">
        <v>9.9380965495609474E-5</v>
      </c>
      <c r="H635" s="79">
        <v>5</v>
      </c>
      <c r="I635" s="85">
        <v>7330833.333333333</v>
      </c>
      <c r="J635" s="85">
        <v>2510.5593607305937</v>
      </c>
      <c r="K635" s="79">
        <v>3</v>
      </c>
    </row>
    <row r="636" spans="1:11">
      <c r="A636" s="79" t="s">
        <v>1886</v>
      </c>
      <c r="B636" s="79" t="s">
        <v>2547</v>
      </c>
      <c r="C636" s="79" t="s">
        <v>2608</v>
      </c>
      <c r="D636" s="79" t="s">
        <v>3273</v>
      </c>
      <c r="E636" s="79" t="s">
        <v>6159</v>
      </c>
      <c r="F636" s="85">
        <v>15111</v>
      </c>
      <c r="G636" s="87">
        <v>5.1429649643977907E-4</v>
      </c>
      <c r="H636" s="79">
        <v>9</v>
      </c>
      <c r="I636" s="85">
        <v>24316634.333333332</v>
      </c>
      <c r="J636" s="85">
        <v>1609.2008691240376</v>
      </c>
      <c r="K636" s="79">
        <v>5</v>
      </c>
    </row>
    <row r="637" spans="1:11">
      <c r="A637" s="79" t="s">
        <v>1885</v>
      </c>
      <c r="B637" s="79" t="s">
        <v>2547</v>
      </c>
      <c r="C637" s="79" t="s">
        <v>2548</v>
      </c>
      <c r="D637" s="79" t="s">
        <v>3276</v>
      </c>
      <c r="E637" s="79" t="s">
        <v>6160</v>
      </c>
      <c r="F637" s="85">
        <v>94153</v>
      </c>
      <c r="G637" s="87">
        <v>3.2044575494205884E-3</v>
      </c>
      <c r="H637" s="79">
        <v>10</v>
      </c>
      <c r="I637" s="85">
        <v>37873696.666666664</v>
      </c>
      <c r="J637" s="85">
        <v>402.25692932425591</v>
      </c>
      <c r="K637" s="79">
        <v>9</v>
      </c>
    </row>
    <row r="638" spans="1:11">
      <c r="A638" s="79" t="s">
        <v>1884</v>
      </c>
      <c r="B638" s="79" t="s">
        <v>2547</v>
      </c>
      <c r="C638" s="79" t="s">
        <v>2548</v>
      </c>
      <c r="D638" s="79" t="s">
        <v>283</v>
      </c>
      <c r="E638" s="79" t="s">
        <v>6161</v>
      </c>
      <c r="F638" s="85">
        <v>15447</v>
      </c>
      <c r="G638" s="87">
        <v>5.2573211438721899E-4</v>
      </c>
      <c r="H638" s="79">
        <v>9</v>
      </c>
      <c r="I638" s="85">
        <v>23009066.666666668</v>
      </c>
      <c r="J638" s="85">
        <v>1489.5492112815866</v>
      </c>
      <c r="K638" s="79">
        <v>5</v>
      </c>
    </row>
    <row r="639" spans="1:11">
      <c r="A639" s="79" t="s">
        <v>1883</v>
      </c>
      <c r="B639" s="79" t="s">
        <v>2547</v>
      </c>
      <c r="C639" s="79" t="s">
        <v>2548</v>
      </c>
      <c r="D639" s="79" t="s">
        <v>3277</v>
      </c>
      <c r="E639" s="79" t="s">
        <v>6162</v>
      </c>
      <c r="F639" s="85">
        <v>9810</v>
      </c>
      <c r="G639" s="87">
        <v>3.3387920257257837E-4</v>
      </c>
      <c r="H639" s="79">
        <v>8</v>
      </c>
      <c r="I639" s="85">
        <v>11261512.666666666</v>
      </c>
      <c r="J639" s="85">
        <v>1147.9625552157661</v>
      </c>
      <c r="K639" s="79">
        <v>6</v>
      </c>
    </row>
    <row r="640" spans="1:11">
      <c r="A640" s="79" t="s">
        <v>1882</v>
      </c>
      <c r="B640" s="79" t="s">
        <v>2547</v>
      </c>
      <c r="C640" s="79" t="s">
        <v>2548</v>
      </c>
      <c r="D640" s="79" t="s">
        <v>3278</v>
      </c>
      <c r="E640" s="79" t="s">
        <v>6163</v>
      </c>
      <c r="F640" s="85">
        <v>10238</v>
      </c>
      <c r="G640" s="87">
        <v>3.484460016246746E-4</v>
      </c>
      <c r="H640" s="79">
        <v>8</v>
      </c>
      <c r="I640" s="85">
        <v>6126181.333333333</v>
      </c>
      <c r="J640" s="85">
        <v>598.37676629550037</v>
      </c>
      <c r="K640" s="79">
        <v>8</v>
      </c>
    </row>
    <row r="641" spans="1:11">
      <c r="A641" s="79" t="s">
        <v>1881</v>
      </c>
      <c r="B641" s="79" t="s">
        <v>2547</v>
      </c>
      <c r="C641" s="79" t="s">
        <v>2548</v>
      </c>
      <c r="D641" s="79" t="s">
        <v>3279</v>
      </c>
      <c r="E641" s="79" t="s">
        <v>6164</v>
      </c>
      <c r="F641" s="85">
        <v>7642</v>
      </c>
      <c r="G641" s="87">
        <v>2.6009223914981081E-4</v>
      </c>
      <c r="H641" s="79">
        <v>7</v>
      </c>
      <c r="I641" s="85">
        <v>28226308</v>
      </c>
      <c r="J641" s="85">
        <v>3693.5760272180059</v>
      </c>
      <c r="K641" s="79">
        <v>2</v>
      </c>
    </row>
    <row r="642" spans="1:11">
      <c r="A642" s="79" t="s">
        <v>1880</v>
      </c>
      <c r="B642" s="79" t="s">
        <v>2547</v>
      </c>
      <c r="C642" s="79" t="s">
        <v>2548</v>
      </c>
      <c r="D642" s="79" t="s">
        <v>3280</v>
      </c>
      <c r="E642" s="79" t="s">
        <v>6165</v>
      </c>
      <c r="F642" s="85">
        <v>4275</v>
      </c>
      <c r="G642" s="87">
        <v>1.4549781763483922E-4</v>
      </c>
      <c r="H642" s="79">
        <v>6</v>
      </c>
      <c r="I642" s="85">
        <v>7084093.333333333</v>
      </c>
      <c r="J642" s="85">
        <v>1657.0978557504873</v>
      </c>
      <c r="K642" s="79">
        <v>4</v>
      </c>
    </row>
    <row r="643" spans="1:11">
      <c r="A643" s="79" t="s">
        <v>1879</v>
      </c>
      <c r="B643" s="79" t="s">
        <v>2547</v>
      </c>
      <c r="C643" s="79" t="s">
        <v>2548</v>
      </c>
      <c r="D643" s="79" t="s">
        <v>3281</v>
      </c>
      <c r="E643" s="79" t="s">
        <v>6166</v>
      </c>
      <c r="F643" s="85">
        <v>8344</v>
      </c>
      <c r="G643" s="87">
        <v>2.8398451236142654E-4</v>
      </c>
      <c r="H643" s="79">
        <v>8</v>
      </c>
      <c r="I643" s="85">
        <v>9030745.333333334</v>
      </c>
      <c r="J643" s="85">
        <v>1082.3040907638224</v>
      </c>
      <c r="K643" s="79">
        <v>6</v>
      </c>
    </row>
    <row r="644" spans="1:11">
      <c r="A644" s="79" t="s">
        <v>1878</v>
      </c>
      <c r="B644" s="79" t="s">
        <v>2547</v>
      </c>
      <c r="C644" s="79" t="s">
        <v>2548</v>
      </c>
      <c r="D644" s="79" t="s">
        <v>389</v>
      </c>
      <c r="E644" s="79" t="s">
        <v>6167</v>
      </c>
      <c r="F644" s="85">
        <v>6834</v>
      </c>
      <c r="G644" s="87">
        <v>2.3259230075239559E-4</v>
      </c>
      <c r="H644" s="79">
        <v>7</v>
      </c>
      <c r="I644" s="85">
        <v>8190587</v>
      </c>
      <c r="J644" s="85">
        <v>1198.5055604331285</v>
      </c>
      <c r="K644" s="79">
        <v>6</v>
      </c>
    </row>
    <row r="645" spans="1:11">
      <c r="A645" s="79" t="s">
        <v>1877</v>
      </c>
      <c r="B645" s="79" t="s">
        <v>2547</v>
      </c>
      <c r="C645" s="79" t="s">
        <v>2548</v>
      </c>
      <c r="D645" s="79" t="s">
        <v>3282</v>
      </c>
      <c r="E645" s="79" t="s">
        <v>6168</v>
      </c>
      <c r="F645" s="85">
        <v>7033</v>
      </c>
      <c r="G645" s="87">
        <v>2.3936518162007581E-4</v>
      </c>
      <c r="H645" s="79">
        <v>7</v>
      </c>
      <c r="I645" s="85">
        <v>9593471</v>
      </c>
      <c r="J645" s="85">
        <v>1364.0652637565761</v>
      </c>
      <c r="K645" s="79">
        <v>5</v>
      </c>
    </row>
    <row r="646" spans="1:11">
      <c r="A646" s="79" t="s">
        <v>1876</v>
      </c>
      <c r="B646" s="79" t="s">
        <v>2547</v>
      </c>
      <c r="C646" s="79" t="s">
        <v>2548</v>
      </c>
      <c r="D646" s="79" t="s">
        <v>3283</v>
      </c>
      <c r="E646" s="79" t="s">
        <v>6168</v>
      </c>
      <c r="F646" s="85">
        <v>4693</v>
      </c>
      <c r="G646" s="87">
        <v>1.5972427091469015E-4</v>
      </c>
      <c r="H646" s="79">
        <v>6</v>
      </c>
      <c r="I646" s="85">
        <v>4626125</v>
      </c>
      <c r="J646" s="85">
        <v>985.75005327082886</v>
      </c>
      <c r="K646" s="79">
        <v>7</v>
      </c>
    </row>
    <row r="647" spans="1:11">
      <c r="A647" s="79" t="s">
        <v>1875</v>
      </c>
      <c r="B647" s="79" t="s">
        <v>2547</v>
      </c>
      <c r="C647" s="79" t="s">
        <v>2548</v>
      </c>
      <c r="D647" s="79" t="s">
        <v>3284</v>
      </c>
      <c r="E647" s="79" t="s">
        <v>6168</v>
      </c>
      <c r="F647" s="85">
        <v>6960</v>
      </c>
      <c r="G647" s="87">
        <v>2.3688065748268559E-4</v>
      </c>
      <c r="H647" s="79">
        <v>7</v>
      </c>
      <c r="I647" s="85">
        <v>5447539.333333333</v>
      </c>
      <c r="J647" s="85">
        <v>782.69243295019157</v>
      </c>
      <c r="K647" s="79">
        <v>7</v>
      </c>
    </row>
    <row r="648" spans="1:11">
      <c r="A648" s="79" t="s">
        <v>1874</v>
      </c>
      <c r="B648" s="79" t="s">
        <v>2547</v>
      </c>
      <c r="C648" s="79" t="s">
        <v>2548</v>
      </c>
      <c r="D648" s="79" t="s">
        <v>275</v>
      </c>
      <c r="E648" s="79" t="s">
        <v>6168</v>
      </c>
      <c r="F648" s="85">
        <v>10003</v>
      </c>
      <c r="G648" s="87">
        <v>3.4044787597691147E-4</v>
      </c>
      <c r="H648" s="79">
        <v>8</v>
      </c>
      <c r="I648" s="85">
        <v>5736194.333333333</v>
      </c>
      <c r="J648" s="85">
        <v>573.4473991135992</v>
      </c>
      <c r="K648" s="79">
        <v>8</v>
      </c>
    </row>
    <row r="649" spans="1:11">
      <c r="A649" s="79" t="s">
        <v>1873</v>
      </c>
      <c r="B649" s="79" t="s">
        <v>2547</v>
      </c>
      <c r="C649" s="79" t="s">
        <v>2617</v>
      </c>
      <c r="D649" s="79" t="s">
        <v>3285</v>
      </c>
      <c r="E649" s="79" t="s">
        <v>6169</v>
      </c>
      <c r="F649" s="85">
        <v>34659</v>
      </c>
      <c r="G649" s="87">
        <v>1.1796044120247701E-3</v>
      </c>
      <c r="H649" s="79">
        <v>10</v>
      </c>
      <c r="I649" s="85">
        <v>39273716.333333336</v>
      </c>
      <c r="J649" s="85">
        <v>1133.1462631158815</v>
      </c>
      <c r="K649" s="79">
        <v>6</v>
      </c>
    </row>
    <row r="650" spans="1:11">
      <c r="A650" s="79" t="s">
        <v>1872</v>
      </c>
      <c r="B650" s="79" t="s">
        <v>2547</v>
      </c>
      <c r="C650" s="79" t="s">
        <v>2617</v>
      </c>
      <c r="D650" s="79" t="s">
        <v>3286</v>
      </c>
      <c r="E650" s="79" t="s">
        <v>6170</v>
      </c>
      <c r="F650" s="85">
        <v>14592</v>
      </c>
      <c r="G650" s="87">
        <v>4.9663255086025118E-4</v>
      </c>
      <c r="H650" s="79">
        <v>9</v>
      </c>
      <c r="I650" s="85">
        <v>12044111.666666666</v>
      </c>
      <c r="J650" s="85">
        <v>825.39142452485373</v>
      </c>
      <c r="K650" s="79">
        <v>7</v>
      </c>
    </row>
    <row r="651" spans="1:11">
      <c r="A651" s="79" t="s">
        <v>1871</v>
      </c>
      <c r="B651" s="79" t="s">
        <v>2547</v>
      </c>
      <c r="C651" s="79" t="s">
        <v>2617</v>
      </c>
      <c r="D651" s="79" t="s">
        <v>3287</v>
      </c>
      <c r="E651" s="79" t="s">
        <v>6171</v>
      </c>
      <c r="F651" s="85">
        <v>18012</v>
      </c>
      <c r="G651" s="87">
        <v>6.1303080496812252E-4</v>
      </c>
      <c r="H651" s="79">
        <v>9</v>
      </c>
      <c r="I651" s="85">
        <v>12991720.666666666</v>
      </c>
      <c r="J651" s="85">
        <v>721.28140498926643</v>
      </c>
      <c r="K651" s="79">
        <v>8</v>
      </c>
    </row>
    <row r="652" spans="1:11">
      <c r="A652" s="79" t="s">
        <v>1870</v>
      </c>
      <c r="B652" s="79" t="s">
        <v>2547</v>
      </c>
      <c r="C652" s="79" t="s">
        <v>2617</v>
      </c>
      <c r="D652" s="79" t="s">
        <v>3288</v>
      </c>
      <c r="E652" s="79" t="s">
        <v>6172</v>
      </c>
      <c r="F652" s="85">
        <v>19562</v>
      </c>
      <c r="G652" s="87">
        <v>6.6578439966613438E-4</v>
      </c>
      <c r="H652" s="79">
        <v>9</v>
      </c>
      <c r="I652" s="85">
        <v>22886196.666666668</v>
      </c>
      <c r="J652" s="85">
        <v>1169.9313294482502</v>
      </c>
      <c r="K652" s="79">
        <v>6</v>
      </c>
    </row>
    <row r="653" spans="1:11">
      <c r="A653" s="79" t="s">
        <v>1869</v>
      </c>
      <c r="B653" s="79" t="s">
        <v>2547</v>
      </c>
      <c r="C653" s="79" t="s">
        <v>2617</v>
      </c>
      <c r="D653" s="79" t="s">
        <v>3289</v>
      </c>
      <c r="E653" s="79" t="s">
        <v>6173</v>
      </c>
      <c r="F653" s="85">
        <v>9098</v>
      </c>
      <c r="G653" s="87">
        <v>3.0964658358871745E-4</v>
      </c>
      <c r="H653" s="79">
        <v>8</v>
      </c>
      <c r="I653" s="85">
        <v>10825551</v>
      </c>
      <c r="J653" s="85">
        <v>1189.882501648714</v>
      </c>
      <c r="K653" s="79">
        <v>6</v>
      </c>
    </row>
    <row r="654" spans="1:11">
      <c r="A654" s="79" t="s">
        <v>1868</v>
      </c>
      <c r="B654" s="79" t="s">
        <v>2547</v>
      </c>
      <c r="C654" s="79" t="s">
        <v>2617</v>
      </c>
      <c r="D654" s="79" t="s">
        <v>3290</v>
      </c>
      <c r="E654" s="79" t="s">
        <v>6169</v>
      </c>
      <c r="F654" s="85">
        <v>17046</v>
      </c>
      <c r="G654" s="87">
        <v>5.8015340336923257E-4</v>
      </c>
      <c r="H654" s="79">
        <v>9</v>
      </c>
      <c r="I654" s="85">
        <v>9988721.333333334</v>
      </c>
      <c r="J654" s="85">
        <v>585.98623332942236</v>
      </c>
      <c r="K654" s="79">
        <v>8</v>
      </c>
    </row>
    <row r="655" spans="1:11">
      <c r="A655" s="79" t="s">
        <v>1867</v>
      </c>
      <c r="B655" s="79" t="s">
        <v>2547</v>
      </c>
      <c r="C655" s="79" t="s">
        <v>2617</v>
      </c>
      <c r="D655" s="79" t="s">
        <v>3291</v>
      </c>
      <c r="E655" s="79" t="s">
        <v>6174</v>
      </c>
      <c r="F655" s="85">
        <v>17651</v>
      </c>
      <c r="G655" s="87">
        <v>6.0074432259006941E-4</v>
      </c>
      <c r="H655" s="79">
        <v>9</v>
      </c>
      <c r="I655" s="85">
        <v>15496606.333333334</v>
      </c>
      <c r="J655" s="85">
        <v>877.94495118312466</v>
      </c>
      <c r="K655" s="79">
        <v>7</v>
      </c>
    </row>
    <row r="656" spans="1:11">
      <c r="A656" s="79" t="s">
        <v>1866</v>
      </c>
      <c r="B656" s="79" t="s">
        <v>2547</v>
      </c>
      <c r="C656" s="79" t="s">
        <v>2642</v>
      </c>
      <c r="D656" s="79" t="s">
        <v>3292</v>
      </c>
      <c r="E656" s="79" t="s">
        <v>6175</v>
      </c>
      <c r="F656" s="85">
        <v>19870</v>
      </c>
      <c r="G656" s="87">
        <v>6.7626704945128772E-4</v>
      </c>
      <c r="H656" s="79">
        <v>9</v>
      </c>
      <c r="I656" s="85">
        <v>5146100.333333333</v>
      </c>
      <c r="J656" s="85">
        <v>258.98844153665493</v>
      </c>
      <c r="K656" s="79">
        <v>10</v>
      </c>
    </row>
    <row r="657" spans="1:11">
      <c r="A657" s="79" t="s">
        <v>1865</v>
      </c>
      <c r="B657" s="79" t="s">
        <v>2547</v>
      </c>
      <c r="C657" s="79" t="s">
        <v>2642</v>
      </c>
      <c r="D657" s="79" t="s">
        <v>1048</v>
      </c>
      <c r="E657" s="79" t="s">
        <v>6170</v>
      </c>
      <c r="F657" s="85">
        <v>2965</v>
      </c>
      <c r="G657" s="87">
        <v>1.0091252147071305E-4</v>
      </c>
      <c r="H657" s="79">
        <v>5</v>
      </c>
      <c r="I657" s="85">
        <v>1863272.3333333333</v>
      </c>
      <c r="J657" s="85">
        <v>628.42237211916802</v>
      </c>
      <c r="K657" s="79">
        <v>8</v>
      </c>
    </row>
    <row r="658" spans="1:11">
      <c r="A658" s="79" t="s">
        <v>1864</v>
      </c>
      <c r="B658" s="79" t="s">
        <v>2547</v>
      </c>
      <c r="C658" s="79" t="s">
        <v>2642</v>
      </c>
      <c r="D658" s="79" t="s">
        <v>3293</v>
      </c>
      <c r="E658" s="79" t="s">
        <v>6176</v>
      </c>
      <c r="F658" s="85">
        <v>2664</v>
      </c>
      <c r="G658" s="87">
        <v>9.0668113726131383E-5</v>
      </c>
      <c r="H658" s="79">
        <v>5</v>
      </c>
      <c r="I658" s="85">
        <v>3928365.6666666665</v>
      </c>
      <c r="J658" s="85">
        <v>1474.6117367367367</v>
      </c>
      <c r="K658" s="79">
        <v>5</v>
      </c>
    </row>
    <row r="659" spans="1:11">
      <c r="A659" s="79" t="s">
        <v>1863</v>
      </c>
      <c r="B659" s="79" t="s">
        <v>2547</v>
      </c>
      <c r="C659" s="79" t="s">
        <v>2642</v>
      </c>
      <c r="D659" s="79" t="s">
        <v>3294</v>
      </c>
      <c r="E659" s="79" t="s">
        <v>6177</v>
      </c>
      <c r="F659" s="85">
        <v>5136</v>
      </c>
      <c r="G659" s="87">
        <v>1.7480158862515419E-4</v>
      </c>
      <c r="H659" s="79">
        <v>6</v>
      </c>
      <c r="I659" s="85">
        <v>5868690.666666667</v>
      </c>
      <c r="J659" s="85">
        <v>1142.6578400830738</v>
      </c>
      <c r="K659" s="79">
        <v>6</v>
      </c>
    </row>
    <row r="660" spans="1:11">
      <c r="A660" s="79" t="s">
        <v>1862</v>
      </c>
      <c r="B660" s="79" t="s">
        <v>2547</v>
      </c>
      <c r="C660" s="79" t="s">
        <v>2642</v>
      </c>
      <c r="D660" s="79" t="s">
        <v>3295</v>
      </c>
      <c r="E660" s="79" t="s">
        <v>6178</v>
      </c>
      <c r="F660" s="85">
        <v>1901</v>
      </c>
      <c r="G660" s="87">
        <v>6.4699731303819732E-5</v>
      </c>
      <c r="H660" s="79">
        <v>4</v>
      </c>
      <c r="I660" s="85">
        <v>1843444.3333333333</v>
      </c>
      <c r="J660" s="85">
        <v>969.72347887076978</v>
      </c>
      <c r="K660" s="79">
        <v>7</v>
      </c>
    </row>
    <row r="661" spans="1:11">
      <c r="A661" s="79" t="s">
        <v>1861</v>
      </c>
      <c r="B661" s="79" t="s">
        <v>2547</v>
      </c>
      <c r="C661" s="79" t="s">
        <v>2642</v>
      </c>
      <c r="D661" s="79" t="s">
        <v>3296</v>
      </c>
      <c r="E661" s="79" t="s">
        <v>6179</v>
      </c>
      <c r="F661" s="85">
        <v>3544</v>
      </c>
      <c r="G661" s="87">
        <v>1.2061854168371232E-4</v>
      </c>
      <c r="H661" s="79">
        <v>5</v>
      </c>
      <c r="I661" s="85">
        <v>1310404</v>
      </c>
      <c r="J661" s="85">
        <v>369.75282167042889</v>
      </c>
      <c r="K661" s="79">
        <v>9</v>
      </c>
    </row>
    <row r="662" spans="1:11">
      <c r="A662" s="79" t="s">
        <v>1860</v>
      </c>
      <c r="B662" s="79" t="s">
        <v>2547</v>
      </c>
      <c r="C662" s="79" t="s">
        <v>2642</v>
      </c>
      <c r="D662" s="79" t="s">
        <v>3297</v>
      </c>
      <c r="E662" s="79" t="s">
        <v>6179</v>
      </c>
      <c r="F662" s="85">
        <v>12023</v>
      </c>
      <c r="G662" s="87">
        <v>4.0919772197044955E-4</v>
      </c>
      <c r="H662" s="79">
        <v>8</v>
      </c>
      <c r="I662" s="85">
        <v>5777105.666666667</v>
      </c>
      <c r="J662" s="85">
        <v>480.5045052538191</v>
      </c>
      <c r="K662" s="79">
        <v>9</v>
      </c>
    </row>
    <row r="663" spans="1:11">
      <c r="A663" s="79" t="s">
        <v>1859</v>
      </c>
      <c r="B663" s="79" t="s">
        <v>2547</v>
      </c>
      <c r="C663" s="79" t="s">
        <v>2616</v>
      </c>
      <c r="D663" s="79" t="s">
        <v>339</v>
      </c>
      <c r="E663" s="79" t="s">
        <v>6169</v>
      </c>
      <c r="F663" s="85">
        <v>13432</v>
      </c>
      <c r="G663" s="87">
        <v>4.5715244127980355E-4</v>
      </c>
      <c r="H663" s="79">
        <v>9</v>
      </c>
      <c r="I663" s="85">
        <v>24955478.666666668</v>
      </c>
      <c r="J663" s="85">
        <v>1857.9123486202104</v>
      </c>
      <c r="K663" s="79">
        <v>4</v>
      </c>
    </row>
    <row r="664" spans="1:11">
      <c r="A664" s="79" t="s">
        <v>1858</v>
      </c>
      <c r="B664" s="79" t="s">
        <v>2547</v>
      </c>
      <c r="C664" s="79" t="s">
        <v>2616</v>
      </c>
      <c r="D664" s="79" t="s">
        <v>3298</v>
      </c>
      <c r="E664" s="79" t="s">
        <v>6180</v>
      </c>
      <c r="F664" s="85">
        <v>1319</v>
      </c>
      <c r="G664" s="87">
        <v>4.4891607359146884E-5</v>
      </c>
      <c r="H664" s="79">
        <v>3</v>
      </c>
      <c r="I664" s="85">
        <v>4510553.666666667</v>
      </c>
      <c r="J664" s="85">
        <v>3419.6767753348499</v>
      </c>
      <c r="K664" s="79">
        <v>2</v>
      </c>
    </row>
    <row r="665" spans="1:11">
      <c r="A665" s="79" t="s">
        <v>1857</v>
      </c>
      <c r="B665" s="79" t="s">
        <v>2547</v>
      </c>
      <c r="C665" s="79" t="s">
        <v>2616</v>
      </c>
      <c r="D665" s="79" t="s">
        <v>3299</v>
      </c>
      <c r="E665" s="79" t="s">
        <v>6181</v>
      </c>
      <c r="F665" s="85">
        <v>4094</v>
      </c>
      <c r="G665" s="87">
        <v>1.393375591572004E-4</v>
      </c>
      <c r="H665" s="79">
        <v>6</v>
      </c>
      <c r="I665" s="85">
        <v>2634111</v>
      </c>
      <c r="J665" s="85">
        <v>643.40766976062525</v>
      </c>
      <c r="K665" s="79">
        <v>8</v>
      </c>
    </row>
    <row r="666" spans="1:11">
      <c r="A666" s="79" t="s">
        <v>1856</v>
      </c>
      <c r="B666" s="79" t="s">
        <v>2547</v>
      </c>
      <c r="C666" s="79" t="s">
        <v>2616</v>
      </c>
      <c r="D666" s="79" t="s">
        <v>3300</v>
      </c>
      <c r="E666" s="79" t="s">
        <v>6181</v>
      </c>
      <c r="F666" s="85">
        <v>2747</v>
      </c>
      <c r="G666" s="87">
        <v>9.3492983635766851E-5</v>
      </c>
      <c r="H666" s="79">
        <v>5</v>
      </c>
      <c r="I666" s="85">
        <v>4083006.3333333335</v>
      </c>
      <c r="J666" s="85">
        <v>1486.3510496298993</v>
      </c>
      <c r="K666" s="79">
        <v>5</v>
      </c>
    </row>
    <row r="667" spans="1:11">
      <c r="A667" s="79" t="s">
        <v>1855</v>
      </c>
      <c r="B667" s="79" t="s">
        <v>2547</v>
      </c>
      <c r="C667" s="79" t="s">
        <v>2616</v>
      </c>
      <c r="D667" s="79" t="s">
        <v>3301</v>
      </c>
      <c r="E667" s="79" t="s">
        <v>6182</v>
      </c>
      <c r="F667" s="85">
        <v>1627</v>
      </c>
      <c r="G667" s="87">
        <v>5.5374257144300206E-5</v>
      </c>
      <c r="H667" s="79">
        <v>3</v>
      </c>
      <c r="I667" s="85">
        <v>312556</v>
      </c>
      <c r="J667" s="85">
        <v>192.10571604179472</v>
      </c>
      <c r="K667" s="79">
        <v>10</v>
      </c>
    </row>
    <row r="668" spans="1:11">
      <c r="A668" s="79" t="s">
        <v>1854</v>
      </c>
      <c r="B668" s="79" t="s">
        <v>2547</v>
      </c>
      <c r="C668" s="79" t="s">
        <v>2616</v>
      </c>
      <c r="D668" s="79" t="s">
        <v>3302</v>
      </c>
      <c r="E668" s="79" t="s">
        <v>6172</v>
      </c>
      <c r="F668" s="85">
        <v>2165</v>
      </c>
      <c r="G668" s="87">
        <v>7.368485969109401E-5</v>
      </c>
      <c r="H668" s="79">
        <v>4</v>
      </c>
      <c r="I668" s="85">
        <v>6707145.666666667</v>
      </c>
      <c r="J668" s="85">
        <v>3097.9887605850654</v>
      </c>
      <c r="K668" s="79">
        <v>2</v>
      </c>
    </row>
    <row r="669" spans="1:11">
      <c r="A669" s="79" t="s">
        <v>1853</v>
      </c>
      <c r="B669" s="79" t="s">
        <v>2547</v>
      </c>
      <c r="C669" s="79" t="s">
        <v>2616</v>
      </c>
      <c r="D669" s="79" t="s">
        <v>3303</v>
      </c>
      <c r="E669" s="79" t="s">
        <v>6183</v>
      </c>
      <c r="F669" s="85">
        <v>4481</v>
      </c>
      <c r="G669" s="87">
        <v>1.5250894054309112E-4</v>
      </c>
      <c r="H669" s="79">
        <v>6</v>
      </c>
      <c r="I669" s="85">
        <v>6878043</v>
      </c>
      <c r="J669" s="85">
        <v>1534.934835974113</v>
      </c>
      <c r="K669" s="79">
        <v>5</v>
      </c>
    </row>
    <row r="670" spans="1:11">
      <c r="A670" s="79" t="s">
        <v>1852</v>
      </c>
      <c r="B670" s="79" t="s">
        <v>2547</v>
      </c>
      <c r="C670" s="79" t="s">
        <v>2616</v>
      </c>
      <c r="D670" s="79" t="s">
        <v>3304</v>
      </c>
      <c r="E670" s="79" t="s">
        <v>6173</v>
      </c>
      <c r="F670" s="85">
        <v>1290</v>
      </c>
      <c r="G670" s="87">
        <v>4.3904604619635694E-5</v>
      </c>
      <c r="H670" s="79">
        <v>3</v>
      </c>
      <c r="I670" s="85">
        <v>3326832.6666666665</v>
      </c>
      <c r="J670" s="85">
        <v>2578.9400516795863</v>
      </c>
      <c r="K670" s="79">
        <v>3</v>
      </c>
    </row>
    <row r="671" spans="1:11">
      <c r="A671" s="79" t="s">
        <v>1851</v>
      </c>
      <c r="B671" s="79" t="s">
        <v>2547</v>
      </c>
      <c r="C671" s="79" t="s">
        <v>2616</v>
      </c>
      <c r="D671" s="79" t="s">
        <v>3305</v>
      </c>
      <c r="E671" s="79" t="s">
        <v>6184</v>
      </c>
      <c r="F671" s="85">
        <v>3293</v>
      </c>
      <c r="G671" s="87">
        <v>1.1207586280035685E-4</v>
      </c>
      <c r="H671" s="79">
        <v>5</v>
      </c>
      <c r="I671" s="85">
        <v>8293578</v>
      </c>
      <c r="J671" s="85">
        <v>2518.5478287276042</v>
      </c>
      <c r="K671" s="79">
        <v>3</v>
      </c>
    </row>
    <row r="672" spans="1:11">
      <c r="A672" s="79" t="s">
        <v>1850</v>
      </c>
      <c r="B672" s="79" t="s">
        <v>2547</v>
      </c>
      <c r="C672" s="79" t="s">
        <v>2616</v>
      </c>
      <c r="D672" s="79" t="s">
        <v>3306</v>
      </c>
      <c r="E672" s="79" t="s">
        <v>6169</v>
      </c>
      <c r="F672" s="85">
        <v>2229</v>
      </c>
      <c r="G672" s="87">
        <v>7.5863072633463536E-5</v>
      </c>
      <c r="H672" s="79">
        <v>4</v>
      </c>
      <c r="I672" s="85">
        <v>694183.66666666663</v>
      </c>
      <c r="J672" s="85">
        <v>311.43278002093615</v>
      </c>
      <c r="K672" s="79">
        <v>10</v>
      </c>
    </row>
    <row r="673" spans="1:11">
      <c r="A673" s="79" t="s">
        <v>1849</v>
      </c>
      <c r="B673" s="79" t="s">
        <v>2547</v>
      </c>
      <c r="C673" s="79" t="s">
        <v>2616</v>
      </c>
      <c r="D673" s="79" t="s">
        <v>3307</v>
      </c>
      <c r="E673" s="79" t="s">
        <v>6169</v>
      </c>
      <c r="F673" s="85">
        <v>3652</v>
      </c>
      <c r="G673" s="87">
        <v>1.2429427602396088E-4</v>
      </c>
      <c r="H673" s="79">
        <v>5</v>
      </c>
      <c r="I673" s="85">
        <v>2665367.3333333335</v>
      </c>
      <c r="J673" s="85">
        <v>729.83771449434107</v>
      </c>
      <c r="K673" s="79">
        <v>8</v>
      </c>
    </row>
    <row r="674" spans="1:11">
      <c r="A674" s="79" t="s">
        <v>1848</v>
      </c>
      <c r="B674" s="79" t="s">
        <v>2547</v>
      </c>
      <c r="C674" s="79" t="s">
        <v>2616</v>
      </c>
      <c r="D674" s="79" t="s">
        <v>3308</v>
      </c>
      <c r="E674" s="79" t="s">
        <v>6185</v>
      </c>
      <c r="F674" s="85">
        <v>2688</v>
      </c>
      <c r="G674" s="87">
        <v>9.1484943579519946E-5</v>
      </c>
      <c r="H674" s="79">
        <v>5</v>
      </c>
      <c r="I674" s="85">
        <v>4305906.666666667</v>
      </c>
      <c r="J674" s="85">
        <v>1601.8998015873017</v>
      </c>
      <c r="K674" s="79">
        <v>5</v>
      </c>
    </row>
    <row r="675" spans="1:11">
      <c r="A675" s="79" t="s">
        <v>1847</v>
      </c>
      <c r="B675" s="79" t="s">
        <v>2547</v>
      </c>
      <c r="C675" s="79" t="s">
        <v>2616</v>
      </c>
      <c r="D675" s="79" t="s">
        <v>3309</v>
      </c>
      <c r="E675" s="79" t="s">
        <v>6186</v>
      </c>
      <c r="F675" s="85">
        <v>3026</v>
      </c>
      <c r="G675" s="87">
        <v>1.0298863068140899E-4</v>
      </c>
      <c r="H675" s="79">
        <v>5</v>
      </c>
      <c r="I675" s="85">
        <v>1787063</v>
      </c>
      <c r="J675" s="85">
        <v>590.5693985459352</v>
      </c>
      <c r="K675" s="79">
        <v>8</v>
      </c>
    </row>
    <row r="676" spans="1:11">
      <c r="A676" s="79" t="s">
        <v>1846</v>
      </c>
      <c r="B676" s="79" t="s">
        <v>2547</v>
      </c>
      <c r="C676" s="79" t="s">
        <v>2572</v>
      </c>
      <c r="D676" s="79" t="s">
        <v>285</v>
      </c>
      <c r="E676" s="79" t="s">
        <v>6169</v>
      </c>
      <c r="F676" s="85">
        <v>12463</v>
      </c>
      <c r="G676" s="87">
        <v>4.2417293594923999E-4</v>
      </c>
      <c r="H676" s="79">
        <v>8</v>
      </c>
      <c r="I676" s="85">
        <v>15173539.666666666</v>
      </c>
      <c r="J676" s="85">
        <v>1217.4869346599266</v>
      </c>
      <c r="K676" s="79">
        <v>6</v>
      </c>
    </row>
    <row r="677" spans="1:11">
      <c r="A677" s="79" t="s">
        <v>1845</v>
      </c>
      <c r="B677" s="79" t="s">
        <v>2547</v>
      </c>
      <c r="C677" s="79" t="s">
        <v>2572</v>
      </c>
      <c r="D677" s="79" t="s">
        <v>3310</v>
      </c>
      <c r="E677" s="79" t="s">
        <v>6169</v>
      </c>
      <c r="F677" s="85">
        <v>4294</v>
      </c>
      <c r="G677" s="87">
        <v>1.4614447460210516E-4</v>
      </c>
      <c r="H677" s="79">
        <v>6</v>
      </c>
      <c r="I677" s="85">
        <v>2561438.6666666665</v>
      </c>
      <c r="J677" s="85">
        <v>596.51575842260513</v>
      </c>
      <c r="K677" s="79">
        <v>8</v>
      </c>
    </row>
    <row r="678" spans="1:11">
      <c r="A678" s="79" t="s">
        <v>1844</v>
      </c>
      <c r="B678" s="79" t="s">
        <v>2547</v>
      </c>
      <c r="C678" s="79" t="s">
        <v>2572</v>
      </c>
      <c r="D678" s="79" t="s">
        <v>1061</v>
      </c>
      <c r="E678" s="79" t="s">
        <v>6169</v>
      </c>
      <c r="F678" s="85">
        <v>958</v>
      </c>
      <c r="G678" s="87">
        <v>3.260512498109379E-5</v>
      </c>
      <c r="H678" s="79">
        <v>2</v>
      </c>
      <c r="I678" s="85">
        <v>466185</v>
      </c>
      <c r="J678" s="85">
        <v>486.62317327766181</v>
      </c>
      <c r="K678" s="79">
        <v>9</v>
      </c>
    </row>
    <row r="679" spans="1:11">
      <c r="A679" s="79" t="s">
        <v>1843</v>
      </c>
      <c r="B679" s="79" t="s">
        <v>2547</v>
      </c>
      <c r="C679" s="79" t="s">
        <v>2572</v>
      </c>
      <c r="D679" s="79" t="s">
        <v>3311</v>
      </c>
      <c r="E679" s="79" t="s">
        <v>6187</v>
      </c>
      <c r="F679" s="85">
        <v>3387</v>
      </c>
      <c r="G679" s="87">
        <v>1.1527511305946208E-4</v>
      </c>
      <c r="H679" s="79">
        <v>5</v>
      </c>
      <c r="I679" s="85">
        <v>6013199</v>
      </c>
      <c r="J679" s="85">
        <v>1775.3761440803071</v>
      </c>
      <c r="K679" s="79">
        <v>4</v>
      </c>
    </row>
    <row r="680" spans="1:11">
      <c r="A680" s="79" t="s">
        <v>1842</v>
      </c>
      <c r="B680" s="79" t="s">
        <v>2547</v>
      </c>
      <c r="C680" s="79" t="s">
        <v>2634</v>
      </c>
      <c r="D680" s="79" t="s">
        <v>839</v>
      </c>
      <c r="E680" s="79" t="s">
        <v>6169</v>
      </c>
      <c r="F680" s="85">
        <v>9226</v>
      </c>
      <c r="G680" s="87">
        <v>3.1400300947345651E-4</v>
      </c>
      <c r="H680" s="79">
        <v>8</v>
      </c>
      <c r="I680" s="85">
        <v>26141819.666666668</v>
      </c>
      <c r="J680" s="85">
        <v>2833.4944360141631</v>
      </c>
      <c r="K680" s="79">
        <v>2</v>
      </c>
    </row>
    <row r="681" spans="1:11">
      <c r="A681" s="79" t="s">
        <v>1841</v>
      </c>
      <c r="B681" s="79" t="s">
        <v>2547</v>
      </c>
      <c r="C681" s="79" t="s">
        <v>2634</v>
      </c>
      <c r="D681" s="79" t="s">
        <v>3312</v>
      </c>
      <c r="E681" s="79" t="s">
        <v>6188</v>
      </c>
      <c r="F681" s="85">
        <v>1337</v>
      </c>
      <c r="G681" s="87">
        <v>4.5504229749188312E-5</v>
      </c>
      <c r="H681" s="79">
        <v>3</v>
      </c>
      <c r="I681" s="85">
        <v>4440280</v>
      </c>
      <c r="J681" s="85">
        <v>3321.0770381451011</v>
      </c>
      <c r="K681" s="79">
        <v>2</v>
      </c>
    </row>
    <row r="682" spans="1:11">
      <c r="A682" s="79" t="s">
        <v>1840</v>
      </c>
      <c r="B682" s="79" t="s">
        <v>2547</v>
      </c>
      <c r="C682" s="79" t="s">
        <v>2634</v>
      </c>
      <c r="D682" s="79" t="s">
        <v>3313</v>
      </c>
      <c r="E682" s="79" t="s">
        <v>6181</v>
      </c>
      <c r="F682" s="85">
        <v>8958</v>
      </c>
      <c r="G682" s="87">
        <v>3.0488174277728413E-4</v>
      </c>
      <c r="H682" s="79">
        <v>8</v>
      </c>
      <c r="I682" s="85">
        <v>20123055.666666668</v>
      </c>
      <c r="J682" s="85">
        <v>2246.3781722110593</v>
      </c>
      <c r="K682" s="79">
        <v>3</v>
      </c>
    </row>
    <row r="683" spans="1:11">
      <c r="A683" s="79" t="s">
        <v>1839</v>
      </c>
      <c r="B683" s="79" t="s">
        <v>2547</v>
      </c>
      <c r="C683" s="79" t="s">
        <v>2634</v>
      </c>
      <c r="D683" s="79" t="s">
        <v>3314</v>
      </c>
      <c r="E683" s="79" t="s">
        <v>6170</v>
      </c>
      <c r="F683" s="85">
        <v>3355</v>
      </c>
      <c r="G683" s="87">
        <v>1.1418600658827732E-4</v>
      </c>
      <c r="H683" s="79">
        <v>5</v>
      </c>
      <c r="I683" s="85">
        <v>7106620</v>
      </c>
      <c r="J683" s="85">
        <v>2118.2175856929957</v>
      </c>
      <c r="K683" s="79">
        <v>3</v>
      </c>
    </row>
    <row r="684" spans="1:11">
      <c r="A684" s="79" t="s">
        <v>1838</v>
      </c>
      <c r="B684" s="79" t="s">
        <v>2547</v>
      </c>
      <c r="C684" s="79" t="s">
        <v>2634</v>
      </c>
      <c r="D684" s="79" t="s">
        <v>3315</v>
      </c>
      <c r="E684" s="79" t="s">
        <v>6172</v>
      </c>
      <c r="F684" s="85">
        <v>2321</v>
      </c>
      <c r="G684" s="87">
        <v>7.8994253738119718E-5</v>
      </c>
      <c r="H684" s="79">
        <v>4</v>
      </c>
      <c r="I684" s="85">
        <v>4781686.666666667</v>
      </c>
      <c r="J684" s="85">
        <v>2060.1838288094214</v>
      </c>
      <c r="K684" s="79">
        <v>4</v>
      </c>
    </row>
    <row r="685" spans="1:11">
      <c r="A685" s="79" t="s">
        <v>1837</v>
      </c>
      <c r="B685" s="79" t="s">
        <v>2547</v>
      </c>
      <c r="C685" s="79" t="s">
        <v>2634</v>
      </c>
      <c r="D685" s="79" t="s">
        <v>3316</v>
      </c>
      <c r="E685" s="79" t="s">
        <v>6184</v>
      </c>
      <c r="F685" s="85">
        <v>2097</v>
      </c>
      <c r="G685" s="87">
        <v>7.137050843982639E-5</v>
      </c>
      <c r="H685" s="79">
        <v>4</v>
      </c>
      <c r="I685" s="85">
        <v>9089960</v>
      </c>
      <c r="J685" s="85">
        <v>4334.7448736289934</v>
      </c>
      <c r="K685" s="79">
        <v>2</v>
      </c>
    </row>
    <row r="686" spans="1:11">
      <c r="A686" s="79" t="s">
        <v>1836</v>
      </c>
      <c r="B686" s="79" t="s">
        <v>2547</v>
      </c>
      <c r="C686" s="79" t="s">
        <v>2634</v>
      </c>
      <c r="D686" s="79" t="s">
        <v>3317</v>
      </c>
      <c r="E686" s="79" t="s">
        <v>6189</v>
      </c>
      <c r="F686" s="85">
        <v>3896</v>
      </c>
      <c r="G686" s="87">
        <v>1.3259871286674469E-4</v>
      </c>
      <c r="H686" s="79">
        <v>6</v>
      </c>
      <c r="I686" s="85">
        <v>11389779.666666666</v>
      </c>
      <c r="J686" s="85">
        <v>2923.4547399041749</v>
      </c>
      <c r="K686" s="79">
        <v>2</v>
      </c>
    </row>
    <row r="687" spans="1:11">
      <c r="A687" s="79" t="s">
        <v>1835</v>
      </c>
      <c r="B687" s="79" t="s">
        <v>2547</v>
      </c>
      <c r="C687" s="79" t="s">
        <v>2634</v>
      </c>
      <c r="D687" s="79" t="s">
        <v>3318</v>
      </c>
      <c r="E687" s="79" t="s">
        <v>6169</v>
      </c>
      <c r="F687" s="85">
        <v>1446</v>
      </c>
      <c r="G687" s="87">
        <v>4.9213998666661402E-5</v>
      </c>
      <c r="H687" s="79">
        <v>3</v>
      </c>
      <c r="I687" s="85">
        <v>1379574.6666666667</v>
      </c>
      <c r="J687" s="85">
        <v>954.06270170585526</v>
      </c>
      <c r="K687" s="79">
        <v>7</v>
      </c>
    </row>
    <row r="688" spans="1:11">
      <c r="A688" s="79" t="s">
        <v>1834</v>
      </c>
      <c r="B688" s="79" t="s">
        <v>2547</v>
      </c>
      <c r="C688" s="79" t="s">
        <v>2634</v>
      </c>
      <c r="D688" s="79" t="s">
        <v>3319</v>
      </c>
      <c r="E688" s="79" t="s">
        <v>6190</v>
      </c>
      <c r="F688" s="85">
        <v>425</v>
      </c>
      <c r="G688" s="87">
        <v>1.4464695320422612E-5</v>
      </c>
      <c r="H688" s="79">
        <v>1</v>
      </c>
      <c r="I688" s="85">
        <v>2582395.3333333335</v>
      </c>
      <c r="J688" s="85">
        <v>6076.2243137254909</v>
      </c>
      <c r="K688" s="79">
        <v>1</v>
      </c>
    </row>
    <row r="689" spans="1:11">
      <c r="A689" s="79" t="s">
        <v>1833</v>
      </c>
      <c r="B689" s="79" t="s">
        <v>2547</v>
      </c>
      <c r="C689" s="79" t="s">
        <v>2634</v>
      </c>
      <c r="D689" s="79" t="s">
        <v>3320</v>
      </c>
      <c r="E689" s="79" t="s">
        <v>6191</v>
      </c>
      <c r="F689" s="85">
        <v>1259</v>
      </c>
      <c r="G689" s="87">
        <v>4.2849532725675451E-5</v>
      </c>
      <c r="H689" s="79">
        <v>3</v>
      </c>
      <c r="I689" s="85">
        <v>5575803</v>
      </c>
      <c r="J689" s="85">
        <v>4428.7553613979353</v>
      </c>
      <c r="K689" s="79">
        <v>1</v>
      </c>
    </row>
    <row r="690" spans="1:11">
      <c r="A690" s="79" t="s">
        <v>1832</v>
      </c>
      <c r="B690" s="79" t="s">
        <v>2547</v>
      </c>
      <c r="C690" s="79" t="s">
        <v>2634</v>
      </c>
      <c r="D690" s="79" t="s">
        <v>3321</v>
      </c>
      <c r="E690" s="79" t="s">
        <v>6192</v>
      </c>
      <c r="F690" s="85">
        <v>2844</v>
      </c>
      <c r="G690" s="87">
        <v>9.6794337626545667E-5</v>
      </c>
      <c r="H690" s="79">
        <v>5</v>
      </c>
      <c r="I690" s="85">
        <v>10676464.333333334</v>
      </c>
      <c r="J690" s="85">
        <v>3754.0310595405535</v>
      </c>
      <c r="K690" s="79">
        <v>2</v>
      </c>
    </row>
    <row r="691" spans="1:11">
      <c r="A691" s="79" t="s">
        <v>1831</v>
      </c>
      <c r="B691" s="79" t="s">
        <v>3322</v>
      </c>
      <c r="C691" s="79" t="s">
        <v>2570</v>
      </c>
      <c r="D691" s="79" t="s">
        <v>1824</v>
      </c>
      <c r="E691" s="79" t="s">
        <v>6193</v>
      </c>
      <c r="F691" s="85">
        <v>451260</v>
      </c>
      <c r="G691" s="87">
        <v>1.5358443318338607E-2</v>
      </c>
      <c r="H691" s="79">
        <v>10</v>
      </c>
      <c r="I691" s="85">
        <v>29622475.666666668</v>
      </c>
      <c r="J691" s="85">
        <v>65.643920725671819</v>
      </c>
      <c r="K691" s="79">
        <v>10</v>
      </c>
    </row>
    <row r="692" spans="1:11">
      <c r="A692" s="79" t="s">
        <v>1830</v>
      </c>
      <c r="B692" s="79" t="s">
        <v>3322</v>
      </c>
      <c r="C692" s="79" t="s">
        <v>2549</v>
      </c>
      <c r="D692" s="79" t="s">
        <v>1824</v>
      </c>
      <c r="E692" s="79" t="s">
        <v>6194</v>
      </c>
      <c r="F692" s="85">
        <v>74851</v>
      </c>
      <c r="G692" s="87">
        <v>2.5475221398328302E-3</v>
      </c>
      <c r="H692" s="79">
        <v>10</v>
      </c>
      <c r="I692" s="85">
        <v>26166600.333333332</v>
      </c>
      <c r="J692" s="85">
        <v>349.58250836105503</v>
      </c>
      <c r="K692" s="79">
        <v>9</v>
      </c>
    </row>
    <row r="693" spans="1:11">
      <c r="A693" s="79" t="s">
        <v>1829</v>
      </c>
      <c r="B693" s="79" t="s">
        <v>3322</v>
      </c>
      <c r="C693" s="79" t="s">
        <v>3854</v>
      </c>
      <c r="D693" s="79" t="s">
        <v>1824</v>
      </c>
      <c r="E693" s="79" t="s">
        <v>6195</v>
      </c>
      <c r="F693" s="85">
        <v>42240</v>
      </c>
      <c r="G693" s="87">
        <v>1.4376205419638849E-3</v>
      </c>
      <c r="H693" s="79">
        <v>10</v>
      </c>
      <c r="I693" s="85">
        <v>11816249.666666666</v>
      </c>
      <c r="J693" s="85">
        <v>279.7407591540404</v>
      </c>
      <c r="K693" s="79">
        <v>10</v>
      </c>
    </row>
    <row r="694" spans="1:11">
      <c r="A694" s="79" t="s">
        <v>1828</v>
      </c>
      <c r="B694" s="79" t="s">
        <v>3322</v>
      </c>
      <c r="C694" s="79" t="s">
        <v>3832</v>
      </c>
      <c r="D694" s="79" t="s">
        <v>1824</v>
      </c>
      <c r="E694" s="79" t="s">
        <v>6196</v>
      </c>
      <c r="F694" s="85">
        <v>61417</v>
      </c>
      <c r="G694" s="87">
        <v>2.0903016293985777E-3</v>
      </c>
      <c r="H694" s="79">
        <v>10</v>
      </c>
      <c r="I694" s="85">
        <v>3933266</v>
      </c>
      <c r="J694" s="85">
        <v>64.041975348844787</v>
      </c>
      <c r="K694" s="79">
        <v>10</v>
      </c>
    </row>
    <row r="695" spans="1:11">
      <c r="A695" s="79" t="s">
        <v>1827</v>
      </c>
      <c r="B695" s="79" t="s">
        <v>3322</v>
      </c>
      <c r="C695" s="79" t="s">
        <v>3833</v>
      </c>
      <c r="D695" s="79" t="s">
        <v>1824</v>
      </c>
      <c r="E695" s="79" t="s">
        <v>6196</v>
      </c>
      <c r="F695" s="85">
        <v>3829</v>
      </c>
      <c r="G695" s="87">
        <v>1.3031839619270159E-4</v>
      </c>
      <c r="H695" s="79">
        <v>6</v>
      </c>
      <c r="I695" s="85">
        <v>4657104.333333333</v>
      </c>
      <c r="J695" s="85">
        <v>1216.2716984417166</v>
      </c>
      <c r="K695" s="79">
        <v>6</v>
      </c>
    </row>
    <row r="696" spans="1:11">
      <c r="A696" s="79" t="s">
        <v>1826</v>
      </c>
      <c r="B696" s="79" t="s">
        <v>3322</v>
      </c>
      <c r="C696" s="79" t="s">
        <v>3855</v>
      </c>
      <c r="D696" s="79" t="s">
        <v>1824</v>
      </c>
      <c r="E696" s="79" t="s">
        <v>6197</v>
      </c>
      <c r="F696" s="85">
        <v>315600</v>
      </c>
      <c r="G696" s="87">
        <v>1.0741312572059708E-2</v>
      </c>
      <c r="H696" s="79">
        <v>10</v>
      </c>
      <c r="I696" s="85">
        <v>46124959.666666664</v>
      </c>
      <c r="J696" s="85">
        <v>146.15006231516688</v>
      </c>
      <c r="K696" s="79">
        <v>10</v>
      </c>
    </row>
    <row r="697" spans="1:11">
      <c r="A697" s="79" t="s">
        <v>1825</v>
      </c>
      <c r="B697" s="79" t="s">
        <v>3322</v>
      </c>
      <c r="C697" s="79" t="s">
        <v>3834</v>
      </c>
      <c r="D697" s="79" t="s">
        <v>1824</v>
      </c>
      <c r="E697" s="79" t="s">
        <v>6198</v>
      </c>
      <c r="F697" s="85">
        <v>45297</v>
      </c>
      <c r="G697" s="87">
        <v>1.5416642445392542E-3</v>
      </c>
      <c r="H697" s="79">
        <v>10</v>
      </c>
      <c r="I697" s="85">
        <v>17344004.333333332</v>
      </c>
      <c r="J697" s="85">
        <v>382.89521013164961</v>
      </c>
      <c r="K697" s="79">
        <v>9</v>
      </c>
    </row>
    <row r="698" spans="1:11">
      <c r="A698" s="79" t="s">
        <v>1823</v>
      </c>
      <c r="B698" s="79" t="s">
        <v>2558</v>
      </c>
      <c r="C698" s="79" t="s">
        <v>2558</v>
      </c>
      <c r="D698" s="79" t="s">
        <v>3323</v>
      </c>
      <c r="E698" s="79" t="s">
        <v>6199</v>
      </c>
      <c r="F698" s="85">
        <v>114630</v>
      </c>
      <c r="G698" s="87">
        <v>3.9013835872471624E-3</v>
      </c>
      <c r="H698" s="79">
        <v>10</v>
      </c>
      <c r="I698" s="85">
        <v>92616408</v>
      </c>
      <c r="J698" s="85">
        <v>807.95959172991365</v>
      </c>
      <c r="K698" s="79">
        <v>7</v>
      </c>
    </row>
    <row r="699" spans="1:11">
      <c r="A699" s="79" t="s">
        <v>1822</v>
      </c>
      <c r="B699" s="79" t="s">
        <v>2558</v>
      </c>
      <c r="C699" s="79" t="s">
        <v>2558</v>
      </c>
      <c r="D699" s="79" t="s">
        <v>3324</v>
      </c>
      <c r="E699" s="79" t="s">
        <v>6200</v>
      </c>
      <c r="F699" s="85">
        <v>2246</v>
      </c>
      <c r="G699" s="87">
        <v>7.6441660446280438E-5</v>
      </c>
      <c r="H699" s="79">
        <v>4</v>
      </c>
      <c r="I699" s="85">
        <v>3922781.6666666665</v>
      </c>
      <c r="J699" s="85">
        <v>1746.5635203324427</v>
      </c>
      <c r="K699" s="79">
        <v>4</v>
      </c>
    </row>
    <row r="700" spans="1:11">
      <c r="A700" s="79" t="s">
        <v>1821</v>
      </c>
      <c r="B700" s="79" t="s">
        <v>2558</v>
      </c>
      <c r="C700" s="79" t="s">
        <v>2558</v>
      </c>
      <c r="D700" s="79" t="s">
        <v>3325</v>
      </c>
      <c r="E700" s="79" t="s">
        <v>6201</v>
      </c>
      <c r="F700" s="85">
        <v>2436</v>
      </c>
      <c r="G700" s="87">
        <v>8.2908230118939962E-5</v>
      </c>
      <c r="H700" s="79">
        <v>4</v>
      </c>
      <c r="I700" s="85">
        <v>7495462</v>
      </c>
      <c r="J700" s="85">
        <v>3076.9548440065682</v>
      </c>
      <c r="K700" s="79">
        <v>2</v>
      </c>
    </row>
    <row r="701" spans="1:11">
      <c r="A701" s="79" t="s">
        <v>1820</v>
      </c>
      <c r="B701" s="79" t="s">
        <v>2558</v>
      </c>
      <c r="C701" s="79" t="s">
        <v>2558</v>
      </c>
      <c r="D701" s="79" t="s">
        <v>2744</v>
      </c>
      <c r="E701" s="79" t="s">
        <v>6202</v>
      </c>
      <c r="F701" s="85">
        <v>57075</v>
      </c>
      <c r="G701" s="87">
        <v>1.9425234950896954E-3</v>
      </c>
      <c r="H701" s="79">
        <v>10</v>
      </c>
      <c r="I701" s="85">
        <v>22966084.666666668</v>
      </c>
      <c r="J701" s="85">
        <v>402.3843130383998</v>
      </c>
      <c r="K701" s="79">
        <v>9</v>
      </c>
    </row>
    <row r="702" spans="1:11">
      <c r="A702" s="79" t="s">
        <v>1819</v>
      </c>
      <c r="B702" s="79" t="s">
        <v>2558</v>
      </c>
      <c r="C702" s="79" t="s">
        <v>2558</v>
      </c>
      <c r="D702" s="79" t="s">
        <v>3326</v>
      </c>
      <c r="E702" s="79" t="s">
        <v>6202</v>
      </c>
      <c r="F702" s="85">
        <v>112536</v>
      </c>
      <c r="G702" s="87">
        <v>3.8301151825390093E-3</v>
      </c>
      <c r="H702" s="79">
        <v>10</v>
      </c>
      <c r="I702" s="85">
        <v>57223360.333333336</v>
      </c>
      <c r="J702" s="85">
        <v>508.48937525177132</v>
      </c>
      <c r="K702" s="79">
        <v>9</v>
      </c>
    </row>
    <row r="703" spans="1:11">
      <c r="A703" s="79" t="s">
        <v>1818</v>
      </c>
      <c r="B703" s="79" t="s">
        <v>2558</v>
      </c>
      <c r="C703" s="79" t="s">
        <v>2558</v>
      </c>
      <c r="D703" s="79" t="s">
        <v>3327</v>
      </c>
      <c r="E703" s="79" t="s">
        <v>6202</v>
      </c>
      <c r="F703" s="85">
        <v>94756</v>
      </c>
      <c r="G703" s="87">
        <v>3.2249803994869766E-3</v>
      </c>
      <c r="H703" s="79">
        <v>10</v>
      </c>
      <c r="I703" s="85">
        <v>33178958</v>
      </c>
      <c r="J703" s="85">
        <v>350.15152602473722</v>
      </c>
      <c r="K703" s="79">
        <v>9</v>
      </c>
    </row>
    <row r="704" spans="1:11">
      <c r="A704" s="79" t="s">
        <v>1817</v>
      </c>
      <c r="B704" s="79" t="s">
        <v>2558</v>
      </c>
      <c r="C704" s="79" t="s">
        <v>2558</v>
      </c>
      <c r="D704" s="79" t="s">
        <v>3328</v>
      </c>
      <c r="E704" s="79" t="s">
        <v>6202</v>
      </c>
      <c r="F704" s="85">
        <v>5368</v>
      </c>
      <c r="G704" s="87">
        <v>1.826976105412437E-4</v>
      </c>
      <c r="H704" s="79">
        <v>7</v>
      </c>
      <c r="I704" s="85">
        <v>6333657.333333333</v>
      </c>
      <c r="J704" s="85">
        <v>1179.8914555389965</v>
      </c>
      <c r="K704" s="79">
        <v>6</v>
      </c>
    </row>
    <row r="705" spans="1:11">
      <c r="A705" s="79" t="s">
        <v>1816</v>
      </c>
      <c r="B705" s="79" t="s">
        <v>2558</v>
      </c>
      <c r="C705" s="79" t="s">
        <v>2558</v>
      </c>
      <c r="D705" s="79" t="s">
        <v>3329</v>
      </c>
      <c r="E705" s="79" t="s">
        <v>6203</v>
      </c>
      <c r="F705" s="85">
        <v>58541</v>
      </c>
      <c r="G705" s="87">
        <v>1.9924181853008473E-3</v>
      </c>
      <c r="H705" s="79">
        <v>10</v>
      </c>
      <c r="I705" s="85">
        <v>16693769.666666666</v>
      </c>
      <c r="J705" s="85">
        <v>285.16372570790838</v>
      </c>
      <c r="K705" s="79">
        <v>10</v>
      </c>
    </row>
    <row r="706" spans="1:11">
      <c r="A706" s="79" t="s">
        <v>1815</v>
      </c>
      <c r="B706" s="79" t="s">
        <v>2558</v>
      </c>
      <c r="C706" s="79" t="s">
        <v>2577</v>
      </c>
      <c r="D706" s="79" t="s">
        <v>3330</v>
      </c>
      <c r="E706" s="79" t="s">
        <v>6204</v>
      </c>
      <c r="F706" s="85">
        <v>4532</v>
      </c>
      <c r="G706" s="87">
        <v>1.5424470398154181E-4</v>
      </c>
      <c r="H706" s="79">
        <v>6</v>
      </c>
      <c r="I706" s="85">
        <v>7770018.666666667</v>
      </c>
      <c r="J706" s="85">
        <v>1714.4789644012947</v>
      </c>
      <c r="K706" s="79">
        <v>4</v>
      </c>
    </row>
    <row r="707" spans="1:11">
      <c r="A707" s="79" t="s">
        <v>1814</v>
      </c>
      <c r="B707" s="79" t="s">
        <v>2558</v>
      </c>
      <c r="C707" s="79" t="s">
        <v>2577</v>
      </c>
      <c r="D707" s="79" t="s">
        <v>3331</v>
      </c>
      <c r="E707" s="79" t="s">
        <v>6204</v>
      </c>
      <c r="F707" s="85">
        <v>2650</v>
      </c>
      <c r="G707" s="87">
        <v>9.0191629644988049E-5</v>
      </c>
      <c r="H707" s="79">
        <v>4</v>
      </c>
      <c r="I707" s="85">
        <v>2619149</v>
      </c>
      <c r="J707" s="85">
        <v>988.35811320754715</v>
      </c>
      <c r="K707" s="79">
        <v>7</v>
      </c>
    </row>
    <row r="708" spans="1:11">
      <c r="A708" s="79" t="s">
        <v>1813</v>
      </c>
      <c r="B708" s="79" t="s">
        <v>2558</v>
      </c>
      <c r="C708" s="79" t="s">
        <v>2577</v>
      </c>
      <c r="D708" s="79" t="s">
        <v>3332</v>
      </c>
      <c r="E708" s="79" t="s">
        <v>6204</v>
      </c>
      <c r="F708" s="85">
        <v>2242</v>
      </c>
      <c r="G708" s="87">
        <v>7.6305522137382344E-5</v>
      </c>
      <c r="H708" s="79">
        <v>4</v>
      </c>
      <c r="I708" s="85">
        <v>4369426.666666667</v>
      </c>
      <c r="J708" s="85">
        <v>1948.8968183169791</v>
      </c>
      <c r="K708" s="79">
        <v>4</v>
      </c>
    </row>
    <row r="709" spans="1:11">
      <c r="A709" s="79" t="s">
        <v>1812</v>
      </c>
      <c r="B709" s="79" t="s">
        <v>2558</v>
      </c>
      <c r="C709" s="79" t="s">
        <v>2577</v>
      </c>
      <c r="D709" s="79" t="s">
        <v>3333</v>
      </c>
      <c r="E709" s="79" t="s">
        <v>6205</v>
      </c>
      <c r="F709" s="85">
        <v>1096</v>
      </c>
      <c r="G709" s="87">
        <v>3.7301896638078076E-5</v>
      </c>
      <c r="H709" s="79">
        <v>2</v>
      </c>
      <c r="I709" s="85">
        <v>2255655.6666666665</v>
      </c>
      <c r="J709" s="85">
        <v>2058.0799878345497</v>
      </c>
      <c r="K709" s="79">
        <v>4</v>
      </c>
    </row>
    <row r="710" spans="1:11">
      <c r="A710" s="79" t="s">
        <v>1811</v>
      </c>
      <c r="B710" s="79" t="s">
        <v>2558</v>
      </c>
      <c r="C710" s="79" t="s">
        <v>2577</v>
      </c>
      <c r="D710" s="79" t="s">
        <v>3334</v>
      </c>
      <c r="E710" s="79" t="s">
        <v>6206</v>
      </c>
      <c r="F710" s="85">
        <v>7206</v>
      </c>
      <c r="G710" s="87">
        <v>2.4525316347991842E-4</v>
      </c>
      <c r="H710" s="79">
        <v>7</v>
      </c>
      <c r="I710" s="85">
        <v>9467002</v>
      </c>
      <c r="J710" s="85">
        <v>1313.76658340272</v>
      </c>
      <c r="K710" s="79">
        <v>5</v>
      </c>
    </row>
    <row r="711" spans="1:11">
      <c r="A711" s="79" t="s">
        <v>1810</v>
      </c>
      <c r="B711" s="79" t="s">
        <v>2558</v>
      </c>
      <c r="C711" s="79" t="s">
        <v>2577</v>
      </c>
      <c r="D711" s="79" t="s">
        <v>3335</v>
      </c>
      <c r="E711" s="79" t="s">
        <v>6207</v>
      </c>
      <c r="F711" s="85">
        <v>1938</v>
      </c>
      <c r="G711" s="87">
        <v>6.5959010661127102E-5</v>
      </c>
      <c r="H711" s="79">
        <v>4</v>
      </c>
      <c r="I711" s="85">
        <v>1732485.3333333333</v>
      </c>
      <c r="J711" s="85">
        <v>893.95528035775715</v>
      </c>
      <c r="K711" s="79">
        <v>7</v>
      </c>
    </row>
    <row r="712" spans="1:11">
      <c r="A712" s="79" t="s">
        <v>1809</v>
      </c>
      <c r="B712" s="79" t="s">
        <v>2558</v>
      </c>
      <c r="C712" s="79" t="s">
        <v>2577</v>
      </c>
      <c r="D712" s="79" t="s">
        <v>3336</v>
      </c>
      <c r="E712" s="79" t="s">
        <v>6208</v>
      </c>
      <c r="F712" s="85">
        <v>3276</v>
      </c>
      <c r="G712" s="87">
        <v>1.1149727498753995E-4</v>
      </c>
      <c r="H712" s="79">
        <v>5</v>
      </c>
      <c r="I712" s="85">
        <v>2952998.6666666665</v>
      </c>
      <c r="J712" s="85">
        <v>901.40374440374433</v>
      </c>
      <c r="K712" s="79">
        <v>7</v>
      </c>
    </row>
    <row r="713" spans="1:11">
      <c r="A713" s="79" t="s">
        <v>1808</v>
      </c>
      <c r="B713" s="79" t="s">
        <v>2558</v>
      </c>
      <c r="C713" s="79" t="s">
        <v>2555</v>
      </c>
      <c r="D713" s="79" t="s">
        <v>2810</v>
      </c>
      <c r="E713" s="79" t="s">
        <v>6209</v>
      </c>
      <c r="F713" s="85">
        <v>21674</v>
      </c>
      <c r="G713" s="87">
        <v>7.3766542676432861E-4</v>
      </c>
      <c r="H713" s="79">
        <v>9</v>
      </c>
      <c r="I713" s="85">
        <v>13526051.333333334</v>
      </c>
      <c r="J713" s="85">
        <v>624.06806926886293</v>
      </c>
      <c r="K713" s="79">
        <v>8</v>
      </c>
    </row>
    <row r="714" spans="1:11">
      <c r="A714" s="79" t="s">
        <v>1807</v>
      </c>
      <c r="B714" s="79" t="s">
        <v>2558</v>
      </c>
      <c r="C714" s="79" t="s">
        <v>2555</v>
      </c>
      <c r="D714" s="79" t="s">
        <v>3337</v>
      </c>
      <c r="E714" s="79" t="s">
        <v>6209</v>
      </c>
      <c r="F714" s="85">
        <v>6784</v>
      </c>
      <c r="G714" s="87">
        <v>2.3089057189116941E-4</v>
      </c>
      <c r="H714" s="79">
        <v>7</v>
      </c>
      <c r="I714" s="85">
        <v>15151865</v>
      </c>
      <c r="J714" s="85">
        <v>2233.4706662735848</v>
      </c>
      <c r="K714" s="79">
        <v>3</v>
      </c>
    </row>
    <row r="715" spans="1:11">
      <c r="A715" s="79" t="s">
        <v>1806</v>
      </c>
      <c r="B715" s="79" t="s">
        <v>2558</v>
      </c>
      <c r="C715" s="79" t="s">
        <v>2555</v>
      </c>
      <c r="D715" s="79" t="s">
        <v>3338</v>
      </c>
      <c r="E715" s="79" t="s">
        <v>6210</v>
      </c>
      <c r="F715" s="85">
        <v>2382</v>
      </c>
      <c r="G715" s="87">
        <v>8.1070362948815677E-5</v>
      </c>
      <c r="H715" s="79">
        <v>4</v>
      </c>
      <c r="I715" s="85">
        <v>4115702.3333333335</v>
      </c>
      <c r="J715" s="85">
        <v>1727.8347327176043</v>
      </c>
      <c r="K715" s="79">
        <v>4</v>
      </c>
    </row>
    <row r="716" spans="1:11">
      <c r="A716" s="79" t="s">
        <v>1805</v>
      </c>
      <c r="B716" s="79" t="s">
        <v>2558</v>
      </c>
      <c r="C716" s="79" t="s">
        <v>2555</v>
      </c>
      <c r="D716" s="79" t="s">
        <v>3339</v>
      </c>
      <c r="E716" s="79" t="s">
        <v>6211</v>
      </c>
      <c r="F716" s="85">
        <v>4026</v>
      </c>
      <c r="G716" s="87">
        <v>1.3702320790593279E-4</v>
      </c>
      <c r="H716" s="79">
        <v>6</v>
      </c>
      <c r="I716" s="85">
        <v>5588969.333333333</v>
      </c>
      <c r="J716" s="85">
        <v>1388.2189104156316</v>
      </c>
      <c r="K716" s="79">
        <v>5</v>
      </c>
    </row>
    <row r="717" spans="1:11">
      <c r="A717" s="79" t="s">
        <v>1804</v>
      </c>
      <c r="B717" s="79" t="s">
        <v>2558</v>
      </c>
      <c r="C717" s="79" t="s">
        <v>2555</v>
      </c>
      <c r="D717" s="79" t="s">
        <v>3340</v>
      </c>
      <c r="E717" s="79" t="s">
        <v>6212</v>
      </c>
      <c r="F717" s="85">
        <v>4533</v>
      </c>
      <c r="G717" s="87">
        <v>1.5427873855876635E-4</v>
      </c>
      <c r="H717" s="79">
        <v>6</v>
      </c>
      <c r="I717" s="85">
        <v>4628969.333333333</v>
      </c>
      <c r="J717" s="85">
        <v>1021.1712625928376</v>
      </c>
      <c r="K717" s="79">
        <v>6</v>
      </c>
    </row>
    <row r="718" spans="1:11">
      <c r="A718" s="79" t="s">
        <v>1803</v>
      </c>
      <c r="B718" s="79" t="s">
        <v>2558</v>
      </c>
      <c r="C718" s="79" t="s">
        <v>2555</v>
      </c>
      <c r="D718" s="79" t="s">
        <v>3341</v>
      </c>
      <c r="E718" s="79" t="s">
        <v>6213</v>
      </c>
      <c r="F718" s="85">
        <v>7255</v>
      </c>
      <c r="G718" s="87">
        <v>2.4692085776392009E-4</v>
      </c>
      <c r="H718" s="79">
        <v>7</v>
      </c>
      <c r="I718" s="85">
        <v>8528007.333333334</v>
      </c>
      <c r="J718" s="85">
        <v>1175.4662072134161</v>
      </c>
      <c r="K718" s="79">
        <v>6</v>
      </c>
    </row>
    <row r="719" spans="1:11">
      <c r="A719" s="79" t="s">
        <v>1802</v>
      </c>
      <c r="B719" s="79" t="s">
        <v>2558</v>
      </c>
      <c r="C719" s="79" t="s">
        <v>2555</v>
      </c>
      <c r="D719" s="79" t="s">
        <v>3342</v>
      </c>
      <c r="E719" s="79" t="s">
        <v>6214</v>
      </c>
      <c r="F719" s="85">
        <v>3111</v>
      </c>
      <c r="G719" s="87">
        <v>1.0588156974549351E-4</v>
      </c>
      <c r="H719" s="79">
        <v>5</v>
      </c>
      <c r="I719" s="85">
        <v>1885800.3333333333</v>
      </c>
      <c r="J719" s="85">
        <v>606.17175613414759</v>
      </c>
      <c r="K719" s="79">
        <v>8</v>
      </c>
    </row>
    <row r="720" spans="1:11">
      <c r="A720" s="79" t="s">
        <v>1801</v>
      </c>
      <c r="B720" s="79" t="s">
        <v>2558</v>
      </c>
      <c r="C720" s="79" t="s">
        <v>2555</v>
      </c>
      <c r="D720" s="79" t="s">
        <v>3343</v>
      </c>
      <c r="E720" s="79" t="s">
        <v>6215</v>
      </c>
      <c r="F720" s="85">
        <v>2990</v>
      </c>
      <c r="G720" s="87">
        <v>1.0176338590132613E-4</v>
      </c>
      <c r="H720" s="79">
        <v>5</v>
      </c>
      <c r="I720" s="85">
        <v>6392588.666666667</v>
      </c>
      <c r="J720" s="85">
        <v>2137.9895206243032</v>
      </c>
      <c r="K720" s="79">
        <v>3</v>
      </c>
    </row>
    <row r="721" spans="1:11">
      <c r="A721" s="79" t="s">
        <v>1800</v>
      </c>
      <c r="B721" s="79" t="s">
        <v>2558</v>
      </c>
      <c r="C721" s="79" t="s">
        <v>2555</v>
      </c>
      <c r="D721" s="79" t="s">
        <v>3344</v>
      </c>
      <c r="E721" s="79" t="s">
        <v>6216</v>
      </c>
      <c r="F721" s="85">
        <v>3451</v>
      </c>
      <c r="G721" s="87">
        <v>1.1745332600183161E-4</v>
      </c>
      <c r="H721" s="79">
        <v>5</v>
      </c>
      <c r="I721" s="85">
        <v>2167029.3333333335</v>
      </c>
      <c r="J721" s="85">
        <v>627.94243214527194</v>
      </c>
      <c r="K721" s="79">
        <v>8</v>
      </c>
    </row>
    <row r="722" spans="1:11">
      <c r="A722" s="79" t="s">
        <v>1799</v>
      </c>
      <c r="B722" s="79" t="s">
        <v>2558</v>
      </c>
      <c r="C722" s="79" t="s">
        <v>2615</v>
      </c>
      <c r="D722" s="79" t="s">
        <v>3345</v>
      </c>
      <c r="E722" s="79" t="s">
        <v>6217</v>
      </c>
      <c r="F722" s="85">
        <v>20628</v>
      </c>
      <c r="G722" s="87">
        <v>7.0206525898747674E-4</v>
      </c>
      <c r="H722" s="79">
        <v>9</v>
      </c>
      <c r="I722" s="85">
        <v>23623464</v>
      </c>
      <c r="J722" s="85">
        <v>1145.2134962187317</v>
      </c>
      <c r="K722" s="79">
        <v>6</v>
      </c>
    </row>
    <row r="723" spans="1:11">
      <c r="A723" s="79" t="s">
        <v>1798</v>
      </c>
      <c r="B723" s="79" t="s">
        <v>2558</v>
      </c>
      <c r="C723" s="79" t="s">
        <v>2615</v>
      </c>
      <c r="D723" s="79" t="s">
        <v>3346</v>
      </c>
      <c r="E723" s="79" t="s">
        <v>6218</v>
      </c>
      <c r="F723" s="85">
        <v>3443</v>
      </c>
      <c r="G723" s="87">
        <v>1.1718104938403541E-4</v>
      </c>
      <c r="H723" s="79">
        <v>5</v>
      </c>
      <c r="I723" s="85">
        <v>4858123.333333333</v>
      </c>
      <c r="J723" s="85">
        <v>1411.0146190337882</v>
      </c>
      <c r="K723" s="79">
        <v>5</v>
      </c>
    </row>
    <row r="724" spans="1:11">
      <c r="A724" s="79" t="s">
        <v>1797</v>
      </c>
      <c r="B724" s="79" t="s">
        <v>2558</v>
      </c>
      <c r="C724" s="79" t="s">
        <v>2615</v>
      </c>
      <c r="D724" s="79" t="s">
        <v>3347</v>
      </c>
      <c r="E724" s="79" t="s">
        <v>6219</v>
      </c>
      <c r="F724" s="85">
        <v>5313</v>
      </c>
      <c r="G724" s="87">
        <v>1.8082570879389491E-4</v>
      </c>
      <c r="H724" s="79">
        <v>6</v>
      </c>
      <c r="I724" s="85">
        <v>9945296</v>
      </c>
      <c r="J724" s="85">
        <v>1871.8795407491059</v>
      </c>
      <c r="K724" s="79">
        <v>4</v>
      </c>
    </row>
    <row r="725" spans="1:11">
      <c r="A725" s="79" t="s">
        <v>1796</v>
      </c>
      <c r="B725" s="79" t="s">
        <v>2558</v>
      </c>
      <c r="C725" s="79" t="s">
        <v>2615</v>
      </c>
      <c r="D725" s="79" t="s">
        <v>3348</v>
      </c>
      <c r="E725" s="79" t="s">
        <v>6219</v>
      </c>
      <c r="F725" s="85">
        <v>5753</v>
      </c>
      <c r="G725" s="87">
        <v>1.9580092277268537E-4</v>
      </c>
      <c r="H725" s="79">
        <v>7</v>
      </c>
      <c r="I725" s="85">
        <v>14051096.666666666</v>
      </c>
      <c r="J725" s="85">
        <v>2442.3946926241379</v>
      </c>
      <c r="K725" s="79">
        <v>3</v>
      </c>
    </row>
    <row r="726" spans="1:11">
      <c r="A726" s="79" t="s">
        <v>1795</v>
      </c>
      <c r="B726" s="79" t="s">
        <v>2558</v>
      </c>
      <c r="C726" s="79" t="s">
        <v>2615</v>
      </c>
      <c r="D726" s="79" t="s">
        <v>3349</v>
      </c>
      <c r="E726" s="79" t="s">
        <v>6220</v>
      </c>
      <c r="F726" s="85">
        <v>9884</v>
      </c>
      <c r="G726" s="87">
        <v>3.3639776128719317E-4</v>
      </c>
      <c r="H726" s="79">
        <v>8</v>
      </c>
      <c r="I726" s="85">
        <v>11907881.333333334</v>
      </c>
      <c r="J726" s="85">
        <v>1204.7633886415756</v>
      </c>
      <c r="K726" s="79">
        <v>6</v>
      </c>
    </row>
    <row r="727" spans="1:11">
      <c r="A727" s="79" t="s">
        <v>1794</v>
      </c>
      <c r="B727" s="79" t="s">
        <v>2558</v>
      </c>
      <c r="C727" s="79" t="s">
        <v>2615</v>
      </c>
      <c r="D727" s="79" t="s">
        <v>3350</v>
      </c>
      <c r="E727" s="79" t="s">
        <v>6221</v>
      </c>
      <c r="F727" s="85">
        <v>5232</v>
      </c>
      <c r="G727" s="87">
        <v>1.7806890803870846E-4</v>
      </c>
      <c r="H727" s="79">
        <v>6</v>
      </c>
      <c r="I727" s="85">
        <v>5036199.333333333</v>
      </c>
      <c r="J727" s="85">
        <v>962.57632517838931</v>
      </c>
      <c r="K727" s="79">
        <v>7</v>
      </c>
    </row>
    <row r="728" spans="1:11">
      <c r="A728" s="79" t="s">
        <v>1793</v>
      </c>
      <c r="B728" s="79" t="s">
        <v>2558</v>
      </c>
      <c r="C728" s="79" t="s">
        <v>2615</v>
      </c>
      <c r="D728" s="79" t="s">
        <v>3351</v>
      </c>
      <c r="E728" s="79" t="s">
        <v>6222</v>
      </c>
      <c r="F728" s="85">
        <v>4312</v>
      </c>
      <c r="G728" s="87">
        <v>1.4675709699214659E-4</v>
      </c>
      <c r="H728" s="79">
        <v>6</v>
      </c>
      <c r="I728" s="85">
        <v>5519983.666666667</v>
      </c>
      <c r="J728" s="85">
        <v>1280.144635126778</v>
      </c>
      <c r="K728" s="79">
        <v>5</v>
      </c>
    </row>
    <row r="729" spans="1:11">
      <c r="A729" s="79" t="s">
        <v>1792</v>
      </c>
      <c r="B729" s="79" t="s">
        <v>2558</v>
      </c>
      <c r="C729" s="79" t="s">
        <v>2615</v>
      </c>
      <c r="D729" s="79" t="s">
        <v>3352</v>
      </c>
      <c r="E729" s="79" t="s">
        <v>6223</v>
      </c>
      <c r="F729" s="85">
        <v>8590</v>
      </c>
      <c r="G729" s="87">
        <v>2.9235701835865935E-4</v>
      </c>
      <c r="H729" s="79">
        <v>8</v>
      </c>
      <c r="I729" s="85">
        <v>8210867.333333333</v>
      </c>
      <c r="J729" s="85">
        <v>955.86348467209928</v>
      </c>
      <c r="K729" s="79">
        <v>7</v>
      </c>
    </row>
    <row r="730" spans="1:11">
      <c r="A730" s="79" t="s">
        <v>1791</v>
      </c>
      <c r="B730" s="79" t="s">
        <v>2558</v>
      </c>
      <c r="C730" s="79" t="s">
        <v>2644</v>
      </c>
      <c r="D730" s="79" t="s">
        <v>3353</v>
      </c>
      <c r="E730" s="79" t="s">
        <v>6224</v>
      </c>
      <c r="F730" s="85">
        <v>8659</v>
      </c>
      <c r="G730" s="87">
        <v>2.947054041871515E-4</v>
      </c>
      <c r="H730" s="79">
        <v>8</v>
      </c>
      <c r="I730" s="85">
        <v>25673449.666666668</v>
      </c>
      <c r="J730" s="85">
        <v>2964.9439504176771</v>
      </c>
      <c r="K730" s="79">
        <v>2</v>
      </c>
    </row>
    <row r="731" spans="1:11">
      <c r="A731" s="79" t="s">
        <v>1790</v>
      </c>
      <c r="B731" s="79" t="s">
        <v>2558</v>
      </c>
      <c r="C731" s="79" t="s">
        <v>2644</v>
      </c>
      <c r="D731" s="79" t="s">
        <v>3354</v>
      </c>
      <c r="E731" s="79" t="s">
        <v>6225</v>
      </c>
      <c r="F731" s="85">
        <v>4985</v>
      </c>
      <c r="G731" s="87">
        <v>1.6966236746425109E-4</v>
      </c>
      <c r="H731" s="79">
        <v>6</v>
      </c>
      <c r="I731" s="85">
        <v>14987558.333333334</v>
      </c>
      <c r="J731" s="85">
        <v>3006.5312604480109</v>
      </c>
      <c r="K731" s="79">
        <v>2</v>
      </c>
    </row>
    <row r="732" spans="1:11">
      <c r="A732" s="79" t="s">
        <v>1789</v>
      </c>
      <c r="B732" s="79" t="s">
        <v>2558</v>
      </c>
      <c r="C732" s="79" t="s">
        <v>2644</v>
      </c>
      <c r="D732" s="79" t="s">
        <v>3355</v>
      </c>
      <c r="E732" s="79" t="s">
        <v>6226</v>
      </c>
      <c r="F732" s="85">
        <v>4747</v>
      </c>
      <c r="G732" s="87">
        <v>1.6156213808481444E-4</v>
      </c>
      <c r="H732" s="79">
        <v>6</v>
      </c>
      <c r="I732" s="85">
        <v>6251754.333333333</v>
      </c>
      <c r="J732" s="85">
        <v>1316.9905905484165</v>
      </c>
      <c r="K732" s="79">
        <v>5</v>
      </c>
    </row>
    <row r="733" spans="1:11">
      <c r="A733" s="79" t="s">
        <v>1788</v>
      </c>
      <c r="B733" s="79" t="s">
        <v>2558</v>
      </c>
      <c r="C733" s="79" t="s">
        <v>2644</v>
      </c>
      <c r="D733" s="79" t="s">
        <v>3356</v>
      </c>
      <c r="E733" s="79" t="s">
        <v>6227</v>
      </c>
      <c r="F733" s="85">
        <v>1984</v>
      </c>
      <c r="G733" s="87">
        <v>6.75246012134552E-5</v>
      </c>
      <c r="H733" s="79">
        <v>4</v>
      </c>
      <c r="I733" s="85">
        <v>5346021.333333333</v>
      </c>
      <c r="J733" s="85">
        <v>2694.567204301075</v>
      </c>
      <c r="K733" s="79">
        <v>3</v>
      </c>
    </row>
    <row r="734" spans="1:11">
      <c r="A734" s="79" t="s">
        <v>1787</v>
      </c>
      <c r="B734" s="79" t="s">
        <v>2558</v>
      </c>
      <c r="C734" s="79" t="s">
        <v>2644</v>
      </c>
      <c r="D734" s="79" t="s">
        <v>3357</v>
      </c>
      <c r="E734" s="79" t="s">
        <v>6227</v>
      </c>
      <c r="F734" s="85">
        <v>5171</v>
      </c>
      <c r="G734" s="87">
        <v>1.7599279882801253E-4</v>
      </c>
      <c r="H734" s="79">
        <v>6</v>
      </c>
      <c r="I734" s="85">
        <v>6692971.333333333</v>
      </c>
      <c r="J734" s="85">
        <v>1294.3282408302714</v>
      </c>
      <c r="K734" s="79">
        <v>5</v>
      </c>
    </row>
    <row r="735" spans="1:11">
      <c r="A735" s="79" t="s">
        <v>1786</v>
      </c>
      <c r="B735" s="79" t="s">
        <v>2558</v>
      </c>
      <c r="C735" s="79" t="s">
        <v>2644</v>
      </c>
      <c r="D735" s="79" t="s">
        <v>3099</v>
      </c>
      <c r="E735" s="79" t="s">
        <v>6228</v>
      </c>
      <c r="F735" s="85">
        <v>1838</v>
      </c>
      <c r="G735" s="87">
        <v>6.2555552938674733E-5</v>
      </c>
      <c r="H735" s="79">
        <v>3</v>
      </c>
      <c r="I735" s="85">
        <v>1932015.3333333333</v>
      </c>
      <c r="J735" s="85">
        <v>1051.1508886470801</v>
      </c>
      <c r="K735" s="79">
        <v>6</v>
      </c>
    </row>
    <row r="736" spans="1:11">
      <c r="A736" s="79" t="s">
        <v>1785</v>
      </c>
      <c r="B736" s="79" t="s">
        <v>2558</v>
      </c>
      <c r="C736" s="79" t="s">
        <v>2644</v>
      </c>
      <c r="D736" s="79" t="s">
        <v>3358</v>
      </c>
      <c r="E736" s="79" t="s">
        <v>6229</v>
      </c>
      <c r="F736" s="85">
        <v>2577</v>
      </c>
      <c r="G736" s="87">
        <v>8.7707105507597809E-5</v>
      </c>
      <c r="H736" s="79">
        <v>4</v>
      </c>
      <c r="I736" s="85">
        <v>3361253.3333333335</v>
      </c>
      <c r="J736" s="85">
        <v>1304.3280300090546</v>
      </c>
      <c r="K736" s="79">
        <v>5</v>
      </c>
    </row>
    <row r="737" spans="1:11">
      <c r="A737" s="79" t="s">
        <v>1784</v>
      </c>
      <c r="B737" s="79" t="s">
        <v>2558</v>
      </c>
      <c r="C737" s="79" t="s">
        <v>2644</v>
      </c>
      <c r="D737" s="79" t="s">
        <v>3359</v>
      </c>
      <c r="E737" s="79" t="s">
        <v>6230</v>
      </c>
      <c r="F737" s="85">
        <v>2523</v>
      </c>
      <c r="G737" s="87">
        <v>8.5869238337473523E-5</v>
      </c>
      <c r="H737" s="79">
        <v>4</v>
      </c>
      <c r="I737" s="85">
        <v>4000738</v>
      </c>
      <c r="J737" s="85">
        <v>1585.7066983749505</v>
      </c>
      <c r="K737" s="79">
        <v>5</v>
      </c>
    </row>
    <row r="738" spans="1:11">
      <c r="A738" s="79" t="s">
        <v>1783</v>
      </c>
      <c r="B738" s="79" t="s">
        <v>2558</v>
      </c>
      <c r="C738" s="79" t="s">
        <v>2571</v>
      </c>
      <c r="D738" s="79" t="s">
        <v>3360</v>
      </c>
      <c r="E738" s="79" t="s">
        <v>6231</v>
      </c>
      <c r="F738" s="85">
        <v>57827</v>
      </c>
      <c r="G738" s="87">
        <v>1.9681174971625374E-3</v>
      </c>
      <c r="H738" s="79">
        <v>10</v>
      </c>
      <c r="I738" s="85">
        <v>24593694.333333332</v>
      </c>
      <c r="J738" s="85">
        <v>425.29777324317934</v>
      </c>
      <c r="K738" s="79">
        <v>9</v>
      </c>
    </row>
    <row r="739" spans="1:11">
      <c r="A739" s="79" t="s">
        <v>1782</v>
      </c>
      <c r="B739" s="79" t="s">
        <v>2558</v>
      </c>
      <c r="C739" s="79" t="s">
        <v>2571</v>
      </c>
      <c r="D739" s="79" t="s">
        <v>3361</v>
      </c>
      <c r="E739" s="79" t="s">
        <v>6225</v>
      </c>
      <c r="F739" s="85">
        <v>4720</v>
      </c>
      <c r="G739" s="87">
        <v>1.6064320449975228E-4</v>
      </c>
      <c r="H739" s="79">
        <v>6</v>
      </c>
      <c r="I739" s="85">
        <v>3981904.6666666665</v>
      </c>
      <c r="J739" s="85">
        <v>843.62387005649714</v>
      </c>
      <c r="K739" s="79">
        <v>7</v>
      </c>
    </row>
    <row r="740" spans="1:11">
      <c r="A740" s="79" t="s">
        <v>1781</v>
      </c>
      <c r="B740" s="79" t="s">
        <v>2558</v>
      </c>
      <c r="C740" s="79" t="s">
        <v>2571</v>
      </c>
      <c r="D740" s="79" t="s">
        <v>3362</v>
      </c>
      <c r="E740" s="79" t="s">
        <v>6232</v>
      </c>
      <c r="F740" s="85">
        <v>4587</v>
      </c>
      <c r="G740" s="87">
        <v>1.5611660572889064E-4</v>
      </c>
      <c r="H740" s="79">
        <v>6</v>
      </c>
      <c r="I740" s="85">
        <v>7841356</v>
      </c>
      <c r="J740" s="85">
        <v>1709.4737301068237</v>
      </c>
      <c r="K740" s="79">
        <v>4</v>
      </c>
    </row>
    <row r="741" spans="1:11">
      <c r="A741" s="79" t="s">
        <v>1780</v>
      </c>
      <c r="B741" s="79" t="s">
        <v>2558</v>
      </c>
      <c r="C741" s="79" t="s">
        <v>2571</v>
      </c>
      <c r="D741" s="79" t="s">
        <v>3363</v>
      </c>
      <c r="E741" s="79" t="s">
        <v>6233</v>
      </c>
      <c r="F741" s="85">
        <v>9600</v>
      </c>
      <c r="G741" s="87">
        <v>3.2673194135542842E-4</v>
      </c>
      <c r="H741" s="79">
        <v>8</v>
      </c>
      <c r="I741" s="85">
        <v>10432480</v>
      </c>
      <c r="J741" s="85">
        <v>1086.7166666666667</v>
      </c>
      <c r="K741" s="79">
        <v>6</v>
      </c>
    </row>
    <row r="742" spans="1:11">
      <c r="A742" s="79" t="s">
        <v>1779</v>
      </c>
      <c r="B742" s="79" t="s">
        <v>2558</v>
      </c>
      <c r="C742" s="79" t="s">
        <v>2571</v>
      </c>
      <c r="D742" s="79" t="s">
        <v>3364</v>
      </c>
      <c r="E742" s="79" t="s">
        <v>6234</v>
      </c>
      <c r="F742" s="85">
        <v>7170</v>
      </c>
      <c r="G742" s="87">
        <v>2.4402791869983559E-4</v>
      </c>
      <c r="H742" s="79">
        <v>7</v>
      </c>
      <c r="I742" s="85">
        <v>7609918</v>
      </c>
      <c r="J742" s="85">
        <v>1061.355369595537</v>
      </c>
      <c r="K742" s="79">
        <v>6</v>
      </c>
    </row>
    <row r="743" spans="1:11">
      <c r="A743" s="79" t="s">
        <v>1778</v>
      </c>
      <c r="B743" s="79" t="s">
        <v>2558</v>
      </c>
      <c r="C743" s="79" t="s">
        <v>2571</v>
      </c>
      <c r="D743" s="79" t="s">
        <v>285</v>
      </c>
      <c r="E743" s="79" t="s">
        <v>6235</v>
      </c>
      <c r="F743" s="85">
        <v>4224</v>
      </c>
      <c r="G743" s="87">
        <v>1.437620541963885E-4</v>
      </c>
      <c r="H743" s="79">
        <v>6</v>
      </c>
      <c r="I743" s="85">
        <v>4141013.6666666665</v>
      </c>
      <c r="J743" s="85">
        <v>980.35361426767668</v>
      </c>
      <c r="K743" s="79">
        <v>7</v>
      </c>
    </row>
    <row r="744" spans="1:11">
      <c r="A744" s="79" t="s">
        <v>1777</v>
      </c>
      <c r="B744" s="79" t="s">
        <v>2558</v>
      </c>
      <c r="C744" s="79" t="s">
        <v>2571</v>
      </c>
      <c r="D744" s="79" t="s">
        <v>2872</v>
      </c>
      <c r="E744" s="79" t="s">
        <v>6235</v>
      </c>
      <c r="F744" s="85">
        <v>2617</v>
      </c>
      <c r="G744" s="87">
        <v>8.9068488596578759E-5</v>
      </c>
      <c r="H744" s="79">
        <v>4</v>
      </c>
      <c r="I744" s="85">
        <v>1914078.6666666667</v>
      </c>
      <c r="J744" s="85">
        <v>731.40185963571525</v>
      </c>
      <c r="K744" s="79">
        <v>8</v>
      </c>
    </row>
    <row r="745" spans="1:11">
      <c r="A745" s="79" t="s">
        <v>1776</v>
      </c>
      <c r="B745" s="79" t="s">
        <v>2558</v>
      </c>
      <c r="C745" s="79" t="s">
        <v>2571</v>
      </c>
      <c r="D745" s="79" t="s">
        <v>3365</v>
      </c>
      <c r="E745" s="79" t="s">
        <v>6236</v>
      </c>
      <c r="F745" s="85">
        <v>5029</v>
      </c>
      <c r="G745" s="87">
        <v>1.7115988886213016E-4</v>
      </c>
      <c r="H745" s="79">
        <v>6</v>
      </c>
      <c r="I745" s="85">
        <v>2981772.6666666665</v>
      </c>
      <c r="J745" s="85">
        <v>592.91562272154829</v>
      </c>
      <c r="K745" s="79">
        <v>8</v>
      </c>
    </row>
    <row r="746" spans="1:11">
      <c r="A746" s="79" t="s">
        <v>1775</v>
      </c>
      <c r="B746" s="79" t="s">
        <v>2558</v>
      </c>
      <c r="C746" s="79" t="s">
        <v>2635</v>
      </c>
      <c r="D746" s="79" t="s">
        <v>2747</v>
      </c>
      <c r="E746" s="79" t="s">
        <v>6237</v>
      </c>
      <c r="F746" s="85">
        <v>21728</v>
      </c>
      <c r="G746" s="87">
        <v>7.3950329393445292E-4</v>
      </c>
      <c r="H746" s="79">
        <v>9</v>
      </c>
      <c r="I746" s="85">
        <v>41364035.666666664</v>
      </c>
      <c r="J746" s="85">
        <v>1903.7203454835542</v>
      </c>
      <c r="K746" s="79">
        <v>4</v>
      </c>
    </row>
    <row r="747" spans="1:11">
      <c r="A747" s="79" t="s">
        <v>1774</v>
      </c>
      <c r="B747" s="79" t="s">
        <v>2558</v>
      </c>
      <c r="C747" s="79" t="s">
        <v>2635</v>
      </c>
      <c r="D747" s="79" t="s">
        <v>3366</v>
      </c>
      <c r="E747" s="79" t="s">
        <v>6238</v>
      </c>
      <c r="F747" s="85">
        <v>3866</v>
      </c>
      <c r="G747" s="87">
        <v>1.3157767555000899E-4</v>
      </c>
      <c r="H747" s="79">
        <v>6</v>
      </c>
      <c r="I747" s="85">
        <v>18206614.666666668</v>
      </c>
      <c r="J747" s="85">
        <v>4709.4192102086572</v>
      </c>
      <c r="K747" s="79">
        <v>1</v>
      </c>
    </row>
    <row r="748" spans="1:11">
      <c r="A748" s="79" t="s">
        <v>1773</v>
      </c>
      <c r="B748" s="79" t="s">
        <v>2558</v>
      </c>
      <c r="C748" s="79" t="s">
        <v>2635</v>
      </c>
      <c r="D748" s="79" t="s">
        <v>3367</v>
      </c>
      <c r="E748" s="79" t="s">
        <v>6239</v>
      </c>
      <c r="F748" s="85">
        <v>6244</v>
      </c>
      <c r="G748" s="87">
        <v>2.1251190018992656E-4</v>
      </c>
      <c r="H748" s="79">
        <v>7</v>
      </c>
      <c r="I748" s="85">
        <v>25906205.666666668</v>
      </c>
      <c r="J748" s="85">
        <v>4148.9759235532783</v>
      </c>
      <c r="K748" s="79">
        <v>2</v>
      </c>
    </row>
    <row r="749" spans="1:11">
      <c r="A749" s="79" t="s">
        <v>1772</v>
      </c>
      <c r="B749" s="79" t="s">
        <v>2558</v>
      </c>
      <c r="C749" s="79" t="s">
        <v>2635</v>
      </c>
      <c r="D749" s="79" t="s">
        <v>3368</v>
      </c>
      <c r="E749" s="79" t="s">
        <v>6240</v>
      </c>
      <c r="F749" s="85">
        <v>6897</v>
      </c>
      <c r="G749" s="87">
        <v>2.347364791175406E-4</v>
      </c>
      <c r="H749" s="79">
        <v>7</v>
      </c>
      <c r="I749" s="85">
        <v>19285464</v>
      </c>
      <c r="J749" s="85">
        <v>2796.2105263157896</v>
      </c>
      <c r="K749" s="79">
        <v>3</v>
      </c>
    </row>
    <row r="750" spans="1:11">
      <c r="A750" s="79" t="s">
        <v>1771</v>
      </c>
      <c r="B750" s="79" t="s">
        <v>2558</v>
      </c>
      <c r="C750" s="79" t="s">
        <v>2635</v>
      </c>
      <c r="D750" s="79" t="s">
        <v>3369</v>
      </c>
      <c r="E750" s="79" t="s">
        <v>6241</v>
      </c>
      <c r="F750" s="85">
        <v>10378</v>
      </c>
      <c r="G750" s="87">
        <v>3.5321084243610792E-4</v>
      </c>
      <c r="H750" s="79">
        <v>8</v>
      </c>
      <c r="I750" s="85">
        <v>41879956.333333336</v>
      </c>
      <c r="J750" s="85">
        <v>4035.4554185135225</v>
      </c>
      <c r="K750" s="79">
        <v>2</v>
      </c>
    </row>
    <row r="751" spans="1:11">
      <c r="A751" s="79" t="s">
        <v>1770</v>
      </c>
      <c r="B751" s="79" t="s">
        <v>2558</v>
      </c>
      <c r="C751" s="79" t="s">
        <v>2635</v>
      </c>
      <c r="D751" s="79" t="s">
        <v>3370</v>
      </c>
      <c r="E751" s="79" t="s">
        <v>6242</v>
      </c>
      <c r="F751" s="85">
        <v>4368</v>
      </c>
      <c r="G751" s="87">
        <v>1.4866303331671993E-4</v>
      </c>
      <c r="H751" s="79">
        <v>6</v>
      </c>
      <c r="I751" s="85">
        <v>9643874.333333334</v>
      </c>
      <c r="J751" s="85">
        <v>2207.846688034188</v>
      </c>
      <c r="K751" s="79">
        <v>3</v>
      </c>
    </row>
    <row r="752" spans="1:11">
      <c r="A752" s="79" t="s">
        <v>1769</v>
      </c>
      <c r="B752" s="79" t="s">
        <v>2558</v>
      </c>
      <c r="C752" s="79" t="s">
        <v>2635</v>
      </c>
      <c r="D752" s="79" t="s">
        <v>3371</v>
      </c>
      <c r="E752" s="79" t="s">
        <v>6243</v>
      </c>
      <c r="F752" s="85">
        <v>3786</v>
      </c>
      <c r="G752" s="87">
        <v>1.2885490937204706E-4</v>
      </c>
      <c r="H752" s="79">
        <v>5</v>
      </c>
      <c r="I752" s="85">
        <v>6167086.666666667</v>
      </c>
      <c r="J752" s="85">
        <v>1628.9188237365734</v>
      </c>
      <c r="K752" s="79">
        <v>5</v>
      </c>
    </row>
    <row r="753" spans="1:11">
      <c r="A753" s="79" t="s">
        <v>1768</v>
      </c>
      <c r="B753" s="79" t="s">
        <v>2558</v>
      </c>
      <c r="C753" s="79" t="s">
        <v>2635</v>
      </c>
      <c r="D753" s="79" t="s">
        <v>3372</v>
      </c>
      <c r="E753" s="79" t="s">
        <v>6244</v>
      </c>
      <c r="F753" s="85">
        <v>9143</v>
      </c>
      <c r="G753" s="87">
        <v>3.1117813956382101E-4</v>
      </c>
      <c r="H753" s="79">
        <v>8</v>
      </c>
      <c r="I753" s="85">
        <v>26220258</v>
      </c>
      <c r="J753" s="85">
        <v>2867.7959094389148</v>
      </c>
      <c r="K753" s="79">
        <v>2</v>
      </c>
    </row>
    <row r="754" spans="1:11">
      <c r="A754" s="79" t="s">
        <v>1767</v>
      </c>
      <c r="B754" s="79" t="s">
        <v>2558</v>
      </c>
      <c r="C754" s="79" t="s">
        <v>2636</v>
      </c>
      <c r="D754" s="79" t="s">
        <v>3373</v>
      </c>
      <c r="E754" s="79" t="s">
        <v>6245</v>
      </c>
      <c r="F754" s="85">
        <v>34861</v>
      </c>
      <c r="G754" s="87">
        <v>1.186479396624124E-3</v>
      </c>
      <c r="H754" s="79">
        <v>10</v>
      </c>
      <c r="I754" s="85">
        <v>133383211</v>
      </c>
      <c r="J754" s="85">
        <v>3826.1441438857178</v>
      </c>
      <c r="K754" s="79">
        <v>2</v>
      </c>
    </row>
    <row r="755" spans="1:11">
      <c r="A755" s="79" t="s">
        <v>1766</v>
      </c>
      <c r="B755" s="79" t="s">
        <v>2558</v>
      </c>
      <c r="C755" s="79" t="s">
        <v>2636</v>
      </c>
      <c r="D755" s="79" t="s">
        <v>3374</v>
      </c>
      <c r="E755" s="79" t="s">
        <v>6246</v>
      </c>
      <c r="F755" s="85">
        <v>870</v>
      </c>
      <c r="G755" s="87">
        <v>2.9610082185335698E-5</v>
      </c>
      <c r="H755" s="79">
        <v>2</v>
      </c>
      <c r="I755" s="85">
        <v>4364393.666666667</v>
      </c>
      <c r="J755" s="85">
        <v>5016.5444444444447</v>
      </c>
      <c r="K755" s="79">
        <v>1</v>
      </c>
    </row>
    <row r="756" spans="1:11">
      <c r="A756" s="79" t="s">
        <v>1765</v>
      </c>
      <c r="B756" s="79" t="s">
        <v>2558</v>
      </c>
      <c r="C756" s="79" t="s">
        <v>2636</v>
      </c>
      <c r="D756" s="79" t="s">
        <v>3068</v>
      </c>
      <c r="E756" s="79" t="s">
        <v>6246</v>
      </c>
      <c r="F756" s="85">
        <v>9627</v>
      </c>
      <c r="G756" s="87">
        <v>3.2765087494049052E-4</v>
      </c>
      <c r="H756" s="79">
        <v>8</v>
      </c>
      <c r="I756" s="85">
        <v>39845032.666666664</v>
      </c>
      <c r="J756" s="85">
        <v>4138.8836259132295</v>
      </c>
      <c r="K756" s="79">
        <v>2</v>
      </c>
    </row>
    <row r="757" spans="1:11">
      <c r="A757" s="79" t="s">
        <v>1764</v>
      </c>
      <c r="B757" s="79" t="s">
        <v>2558</v>
      </c>
      <c r="C757" s="79" t="s">
        <v>2636</v>
      </c>
      <c r="D757" s="79" t="s">
        <v>3375</v>
      </c>
      <c r="E757" s="79" t="s">
        <v>6247</v>
      </c>
      <c r="F757" s="85">
        <v>1019</v>
      </c>
      <c r="G757" s="87">
        <v>3.4681234191789742E-5</v>
      </c>
      <c r="H757" s="79">
        <v>2</v>
      </c>
      <c r="I757" s="85">
        <v>5779898.333333333</v>
      </c>
      <c r="J757" s="85">
        <v>5672.1279031730455</v>
      </c>
      <c r="K757" s="79">
        <v>1</v>
      </c>
    </row>
    <row r="758" spans="1:11">
      <c r="A758" s="79" t="s">
        <v>1763</v>
      </c>
      <c r="B758" s="79" t="s">
        <v>2558</v>
      </c>
      <c r="C758" s="79" t="s">
        <v>2636</v>
      </c>
      <c r="D758" s="79" t="s">
        <v>3376</v>
      </c>
      <c r="E758" s="79" t="s">
        <v>6248</v>
      </c>
      <c r="F758" s="85">
        <v>4823</v>
      </c>
      <c r="G758" s="87">
        <v>1.6414876595387826E-4</v>
      </c>
      <c r="H758" s="79">
        <v>6</v>
      </c>
      <c r="I758" s="85">
        <v>17393464.333333332</v>
      </c>
      <c r="J758" s="85">
        <v>3606.3579376598241</v>
      </c>
      <c r="K758" s="79">
        <v>2</v>
      </c>
    </row>
    <row r="759" spans="1:11">
      <c r="A759" s="79" t="s">
        <v>1762</v>
      </c>
      <c r="B759" s="79" t="s">
        <v>2558</v>
      </c>
      <c r="C759" s="79" t="s">
        <v>2636</v>
      </c>
      <c r="D759" s="79" t="s">
        <v>3377</v>
      </c>
      <c r="E759" s="79" t="s">
        <v>6249</v>
      </c>
      <c r="F759" s="85">
        <v>2805</v>
      </c>
      <c r="G759" s="87">
        <v>9.546698911478923E-5</v>
      </c>
      <c r="H759" s="79">
        <v>5</v>
      </c>
      <c r="I759" s="85">
        <v>9842533.333333334</v>
      </c>
      <c r="J759" s="85">
        <v>3508.924539512775</v>
      </c>
      <c r="K759" s="79">
        <v>2</v>
      </c>
    </row>
    <row r="760" spans="1:11">
      <c r="A760" s="79" t="s">
        <v>1761</v>
      </c>
      <c r="B760" s="79" t="s">
        <v>2558</v>
      </c>
      <c r="C760" s="79" t="s">
        <v>2636</v>
      </c>
      <c r="D760" s="79" t="s">
        <v>3378</v>
      </c>
      <c r="E760" s="79" t="s">
        <v>6250</v>
      </c>
      <c r="F760" s="85">
        <v>1643</v>
      </c>
      <c r="G760" s="87">
        <v>5.5918810379892588E-5</v>
      </c>
      <c r="H760" s="79">
        <v>3</v>
      </c>
      <c r="I760" s="85">
        <v>6389748</v>
      </c>
      <c r="J760" s="85">
        <v>3889.0736457699331</v>
      </c>
      <c r="K760" s="79">
        <v>2</v>
      </c>
    </row>
    <row r="761" spans="1:11">
      <c r="A761" s="79" t="s">
        <v>1760</v>
      </c>
      <c r="B761" s="79" t="s">
        <v>2558</v>
      </c>
      <c r="C761" s="79" t="s">
        <v>2636</v>
      </c>
      <c r="D761" s="79" t="s">
        <v>3379</v>
      </c>
      <c r="E761" s="79" t="s">
        <v>6251</v>
      </c>
      <c r="F761" s="85">
        <v>1934</v>
      </c>
      <c r="G761" s="87">
        <v>6.5822872352229008E-5</v>
      </c>
      <c r="H761" s="79">
        <v>4</v>
      </c>
      <c r="I761" s="85">
        <v>15406829.666666666</v>
      </c>
      <c r="J761" s="85">
        <v>7966.3028266115125</v>
      </c>
      <c r="K761" s="79">
        <v>1</v>
      </c>
    </row>
    <row r="762" spans="1:11">
      <c r="A762" s="79" t="s">
        <v>1759</v>
      </c>
      <c r="B762" s="79" t="s">
        <v>2558</v>
      </c>
      <c r="C762" s="79" t="s">
        <v>3856</v>
      </c>
      <c r="D762" s="79" t="s">
        <v>3380</v>
      </c>
      <c r="E762" s="79" t="s">
        <v>6252</v>
      </c>
      <c r="F762" s="85">
        <v>27999</v>
      </c>
      <c r="G762" s="87">
        <v>9.5293412770944166E-4</v>
      </c>
      <c r="H762" s="79">
        <v>9</v>
      </c>
      <c r="I762" s="85">
        <v>60692063.666666664</v>
      </c>
      <c r="J762" s="85">
        <v>2167.651118492327</v>
      </c>
      <c r="K762" s="79">
        <v>3</v>
      </c>
    </row>
    <row r="763" spans="1:11">
      <c r="A763" s="79" t="s">
        <v>1758</v>
      </c>
      <c r="B763" s="79" t="s">
        <v>2558</v>
      </c>
      <c r="C763" s="79" t="s">
        <v>3856</v>
      </c>
      <c r="D763" s="79" t="s">
        <v>3381</v>
      </c>
      <c r="E763" s="79" t="s">
        <v>6253</v>
      </c>
      <c r="F763" s="85">
        <v>23214</v>
      </c>
      <c r="G763" s="87">
        <v>7.9007867569009529E-4</v>
      </c>
      <c r="H763" s="79">
        <v>9</v>
      </c>
      <c r="I763" s="85">
        <v>184460482.33333334</v>
      </c>
      <c r="J763" s="85">
        <v>7946.0878062088977</v>
      </c>
      <c r="K763" s="79">
        <v>1</v>
      </c>
    </row>
    <row r="764" spans="1:11">
      <c r="A764" s="79" t="s">
        <v>1757</v>
      </c>
      <c r="B764" s="79" t="s">
        <v>2558</v>
      </c>
      <c r="C764" s="79" t="s">
        <v>3856</v>
      </c>
      <c r="D764" s="79" t="s">
        <v>3382</v>
      </c>
      <c r="E764" s="79" t="s">
        <v>6254</v>
      </c>
      <c r="F764" s="85">
        <v>4773</v>
      </c>
      <c r="G764" s="87">
        <v>1.6244703709265205E-4</v>
      </c>
      <c r="H764" s="79">
        <v>6</v>
      </c>
      <c r="I764" s="85">
        <v>10442113</v>
      </c>
      <c r="J764" s="85">
        <v>2187.7462811648857</v>
      </c>
      <c r="K764" s="79">
        <v>3</v>
      </c>
    </row>
    <row r="765" spans="1:11">
      <c r="A765" s="79" t="s">
        <v>1756</v>
      </c>
      <c r="B765" s="79" t="s">
        <v>2558</v>
      </c>
      <c r="C765" s="79" t="s">
        <v>3856</v>
      </c>
      <c r="D765" s="79" t="s">
        <v>3383</v>
      </c>
      <c r="E765" s="79" t="s">
        <v>6255</v>
      </c>
      <c r="F765" s="85">
        <v>4134</v>
      </c>
      <c r="G765" s="87">
        <v>1.4069894224618136E-4</v>
      </c>
      <c r="H765" s="79">
        <v>6</v>
      </c>
      <c r="I765" s="85">
        <v>17606888.666666668</v>
      </c>
      <c r="J765" s="85">
        <v>4259.0441864215454</v>
      </c>
      <c r="K765" s="79">
        <v>2</v>
      </c>
    </row>
    <row r="766" spans="1:11">
      <c r="A766" s="79" t="s">
        <v>1755</v>
      </c>
      <c r="B766" s="79" t="s">
        <v>2558</v>
      </c>
      <c r="C766" s="79" t="s">
        <v>3856</v>
      </c>
      <c r="D766" s="79" t="s">
        <v>2984</v>
      </c>
      <c r="E766" s="79" t="s">
        <v>6256</v>
      </c>
      <c r="F766" s="85">
        <v>4327</v>
      </c>
      <c r="G766" s="87">
        <v>1.4726761565051445E-4</v>
      </c>
      <c r="H766" s="79">
        <v>6</v>
      </c>
      <c r="I766" s="85">
        <v>21334204.666666668</v>
      </c>
      <c r="J766" s="85">
        <v>4930.4840921346586</v>
      </c>
      <c r="K766" s="79">
        <v>1</v>
      </c>
    </row>
    <row r="767" spans="1:11">
      <c r="A767" s="79" t="s">
        <v>1754</v>
      </c>
      <c r="B767" s="79" t="s">
        <v>2558</v>
      </c>
      <c r="C767" s="79" t="s">
        <v>3856</v>
      </c>
      <c r="D767" s="79" t="s">
        <v>3384</v>
      </c>
      <c r="E767" s="79" t="s">
        <v>6257</v>
      </c>
      <c r="F767" s="85">
        <v>13311</v>
      </c>
      <c r="G767" s="87">
        <v>4.5303425743563618E-4</v>
      </c>
      <c r="H767" s="79">
        <v>9</v>
      </c>
      <c r="I767" s="85">
        <v>54124231.666666664</v>
      </c>
      <c r="J767" s="85">
        <v>4066.1281396338863</v>
      </c>
      <c r="K767" s="79">
        <v>2</v>
      </c>
    </row>
    <row r="768" spans="1:11">
      <c r="A768" s="79" t="s">
        <v>1753</v>
      </c>
      <c r="B768" s="79" t="s">
        <v>2558</v>
      </c>
      <c r="C768" s="79" t="s">
        <v>3856</v>
      </c>
      <c r="D768" s="79" t="s">
        <v>3385</v>
      </c>
      <c r="E768" s="79" t="s">
        <v>6258</v>
      </c>
      <c r="F768" s="85">
        <v>15962</v>
      </c>
      <c r="G768" s="87">
        <v>5.4325992165784871E-4</v>
      </c>
      <c r="H768" s="79">
        <v>9</v>
      </c>
      <c r="I768" s="85">
        <v>64866346.666666664</v>
      </c>
      <c r="J768" s="85">
        <v>4063.7981873616504</v>
      </c>
      <c r="K768" s="79">
        <v>2</v>
      </c>
    </row>
    <row r="769" spans="1:11">
      <c r="A769" s="79" t="s">
        <v>1752</v>
      </c>
      <c r="B769" s="79" t="s">
        <v>2558</v>
      </c>
      <c r="C769" s="79" t="s">
        <v>3856</v>
      </c>
      <c r="D769" s="79" t="s">
        <v>3386</v>
      </c>
      <c r="E769" s="79" t="s">
        <v>6252</v>
      </c>
      <c r="F769" s="85">
        <v>5972</v>
      </c>
      <c r="G769" s="87">
        <v>2.0325449518485608E-4</v>
      </c>
      <c r="H769" s="79">
        <v>7</v>
      </c>
      <c r="I769" s="85">
        <v>16684385</v>
      </c>
      <c r="J769" s="85">
        <v>2793.7684192900201</v>
      </c>
      <c r="K769" s="79">
        <v>3</v>
      </c>
    </row>
    <row r="770" spans="1:11">
      <c r="A770" s="79" t="s">
        <v>1751</v>
      </c>
      <c r="B770" s="79" t="s">
        <v>2558</v>
      </c>
      <c r="C770" s="79" t="s">
        <v>3856</v>
      </c>
      <c r="D770" s="79" t="s">
        <v>663</v>
      </c>
      <c r="E770" s="79" t="s">
        <v>6259</v>
      </c>
      <c r="F770" s="85">
        <v>9557</v>
      </c>
      <c r="G770" s="87">
        <v>3.2526845453477389E-4</v>
      </c>
      <c r="H770" s="79">
        <v>8</v>
      </c>
      <c r="I770" s="85">
        <v>46604881</v>
      </c>
      <c r="J770" s="85">
        <v>4876.5178403264626</v>
      </c>
      <c r="K770" s="79">
        <v>1</v>
      </c>
    </row>
    <row r="771" spans="1:11">
      <c r="A771" s="79" t="s">
        <v>1750</v>
      </c>
      <c r="B771" s="79" t="s">
        <v>2558</v>
      </c>
      <c r="C771" s="79" t="s">
        <v>3856</v>
      </c>
      <c r="D771" s="79" t="s">
        <v>3387</v>
      </c>
      <c r="E771" s="79" t="s">
        <v>6260</v>
      </c>
      <c r="F771" s="85">
        <v>22691</v>
      </c>
      <c r="G771" s="87">
        <v>7.7227859180166935E-4</v>
      </c>
      <c r="H771" s="79">
        <v>9</v>
      </c>
      <c r="I771" s="85">
        <v>50572520.666666664</v>
      </c>
      <c r="J771" s="85">
        <v>2228.7479911271721</v>
      </c>
      <c r="K771" s="79">
        <v>3</v>
      </c>
    </row>
    <row r="772" spans="1:11">
      <c r="A772" s="79" t="s">
        <v>1749</v>
      </c>
      <c r="B772" s="79" t="s">
        <v>2558</v>
      </c>
      <c r="C772" s="79" t="s">
        <v>3856</v>
      </c>
      <c r="D772" s="79" t="s">
        <v>3388</v>
      </c>
      <c r="E772" s="79" t="s">
        <v>6261</v>
      </c>
      <c r="F772" s="85">
        <v>4285</v>
      </c>
      <c r="G772" s="87">
        <v>1.4583816340708444E-4</v>
      </c>
      <c r="H772" s="79">
        <v>6</v>
      </c>
      <c r="I772" s="85">
        <v>10940987</v>
      </c>
      <c r="J772" s="85">
        <v>2553.3225204200698</v>
      </c>
      <c r="K772" s="79">
        <v>3</v>
      </c>
    </row>
    <row r="773" spans="1:11">
      <c r="A773" s="79" t="s">
        <v>1748</v>
      </c>
      <c r="B773" s="79" t="s">
        <v>2558</v>
      </c>
      <c r="C773" s="79" t="s">
        <v>3856</v>
      </c>
      <c r="D773" s="79" t="s">
        <v>3389</v>
      </c>
      <c r="E773" s="79" t="s">
        <v>6259</v>
      </c>
      <c r="F773" s="85">
        <v>1980</v>
      </c>
      <c r="G773" s="87">
        <v>6.7388462904557106E-5</v>
      </c>
      <c r="H773" s="79">
        <v>4</v>
      </c>
      <c r="I773" s="85">
        <v>5887627.666666667</v>
      </c>
      <c r="J773" s="85">
        <v>2973.5493265993268</v>
      </c>
      <c r="K773" s="79">
        <v>2</v>
      </c>
    </row>
    <row r="774" spans="1:11">
      <c r="A774" s="79" t="s">
        <v>1747</v>
      </c>
      <c r="B774" s="79" t="s">
        <v>2558</v>
      </c>
      <c r="C774" s="79" t="s">
        <v>3856</v>
      </c>
      <c r="D774" s="79" t="s">
        <v>3390</v>
      </c>
      <c r="E774" s="79" t="s">
        <v>6259</v>
      </c>
      <c r="F774" s="85">
        <v>1974</v>
      </c>
      <c r="G774" s="87">
        <v>6.7184255441209959E-5</v>
      </c>
      <c r="H774" s="79">
        <v>4</v>
      </c>
      <c r="I774" s="85">
        <v>6346452</v>
      </c>
      <c r="J774" s="85">
        <v>3215.0212765957449</v>
      </c>
      <c r="K774" s="79">
        <v>2</v>
      </c>
    </row>
    <row r="775" spans="1:11">
      <c r="A775" s="79" t="s">
        <v>1746</v>
      </c>
      <c r="B775" s="79" t="s">
        <v>2558</v>
      </c>
      <c r="C775" s="79" t="s">
        <v>3856</v>
      </c>
      <c r="D775" s="79" t="s">
        <v>3391</v>
      </c>
      <c r="E775" s="79" t="s">
        <v>6262</v>
      </c>
      <c r="F775" s="85">
        <v>6969</v>
      </c>
      <c r="G775" s="87">
        <v>2.3718696867770631E-4</v>
      </c>
      <c r="H775" s="79">
        <v>7</v>
      </c>
      <c r="I775" s="85">
        <v>144072325</v>
      </c>
      <c r="J775" s="85">
        <v>20673.313961830965</v>
      </c>
      <c r="K775" s="79">
        <v>1</v>
      </c>
    </row>
    <row r="776" spans="1:11">
      <c r="A776" s="79" t="s">
        <v>1745</v>
      </c>
      <c r="B776" s="79" t="s">
        <v>2558</v>
      </c>
      <c r="C776" s="79" t="s">
        <v>2674</v>
      </c>
      <c r="D776" s="79" t="s">
        <v>3392</v>
      </c>
      <c r="E776" s="79" t="s">
        <v>6263</v>
      </c>
      <c r="F776" s="85">
        <v>3205</v>
      </c>
      <c r="G776" s="87">
        <v>1.0908082000459875E-4</v>
      </c>
      <c r="H776" s="79">
        <v>5</v>
      </c>
      <c r="I776" s="85">
        <v>10046065</v>
      </c>
      <c r="J776" s="85">
        <v>3134.4976599063962</v>
      </c>
      <c r="K776" s="79">
        <v>2</v>
      </c>
    </row>
    <row r="777" spans="1:11">
      <c r="A777" s="79" t="s">
        <v>1744</v>
      </c>
      <c r="B777" s="79" t="s">
        <v>2558</v>
      </c>
      <c r="C777" s="79" t="s">
        <v>2674</v>
      </c>
      <c r="D777" s="79" t="s">
        <v>3393</v>
      </c>
      <c r="E777" s="79" t="s">
        <v>6264</v>
      </c>
      <c r="F777" s="85">
        <v>3028</v>
      </c>
      <c r="G777" s="87">
        <v>1.0305669983585804E-4</v>
      </c>
      <c r="H777" s="79">
        <v>5</v>
      </c>
      <c r="I777" s="85">
        <v>4698043</v>
      </c>
      <c r="J777" s="85">
        <v>1551.5333553500661</v>
      </c>
      <c r="K777" s="79">
        <v>5</v>
      </c>
    </row>
    <row r="778" spans="1:11">
      <c r="A778" s="79" t="s">
        <v>1743</v>
      </c>
      <c r="B778" s="79" t="s">
        <v>2558</v>
      </c>
      <c r="C778" s="79" t="s">
        <v>2674</v>
      </c>
      <c r="D778" s="79" t="s">
        <v>3394</v>
      </c>
      <c r="E778" s="79" t="s">
        <v>6265</v>
      </c>
      <c r="F778" s="85">
        <v>3079</v>
      </c>
      <c r="G778" s="87">
        <v>1.0479246327430875E-4</v>
      </c>
      <c r="H778" s="79">
        <v>5</v>
      </c>
      <c r="I778" s="85">
        <v>4388589.666666667</v>
      </c>
      <c r="J778" s="85">
        <v>1425.3295442243154</v>
      </c>
      <c r="K778" s="79">
        <v>5</v>
      </c>
    </row>
    <row r="779" spans="1:11">
      <c r="A779" s="79" t="s">
        <v>1742</v>
      </c>
      <c r="B779" s="79" t="s">
        <v>2558</v>
      </c>
      <c r="C779" s="79" t="s">
        <v>2674</v>
      </c>
      <c r="D779" s="79" t="s">
        <v>3395</v>
      </c>
      <c r="E779" s="79" t="s">
        <v>6266</v>
      </c>
      <c r="F779" s="85">
        <v>963</v>
      </c>
      <c r="G779" s="87">
        <v>3.277529786721641E-5</v>
      </c>
      <c r="H779" s="79">
        <v>2</v>
      </c>
      <c r="I779" s="85">
        <v>3510379.3333333335</v>
      </c>
      <c r="J779" s="85">
        <v>3645.2537210107307</v>
      </c>
      <c r="K779" s="79">
        <v>2</v>
      </c>
    </row>
    <row r="780" spans="1:11">
      <c r="A780" s="79" t="s">
        <v>1741</v>
      </c>
      <c r="B780" s="79" t="s">
        <v>2558</v>
      </c>
      <c r="C780" s="79" t="s">
        <v>2674</v>
      </c>
      <c r="D780" s="79" t="s">
        <v>3396</v>
      </c>
      <c r="E780" s="79" t="s">
        <v>6267</v>
      </c>
      <c r="F780" s="85">
        <v>4867</v>
      </c>
      <c r="G780" s="87">
        <v>1.656462873517573E-4</v>
      </c>
      <c r="H780" s="79">
        <v>6</v>
      </c>
      <c r="I780" s="85">
        <v>4302738.666666667</v>
      </c>
      <c r="J780" s="85">
        <v>884.06383124443539</v>
      </c>
      <c r="K780" s="79">
        <v>7</v>
      </c>
    </row>
    <row r="781" spans="1:11">
      <c r="A781" s="79" t="s">
        <v>1740</v>
      </c>
      <c r="B781" s="79" t="s">
        <v>2558</v>
      </c>
      <c r="C781" s="79" t="s">
        <v>2674</v>
      </c>
      <c r="D781" s="79" t="s">
        <v>3397</v>
      </c>
      <c r="E781" s="79" t="s">
        <v>6268</v>
      </c>
      <c r="F781" s="85">
        <v>5443</v>
      </c>
      <c r="G781" s="87">
        <v>1.8525020383308301E-4</v>
      </c>
      <c r="H781" s="79">
        <v>7</v>
      </c>
      <c r="I781" s="85">
        <v>6697205.666666667</v>
      </c>
      <c r="J781" s="85">
        <v>1230.4254394022905</v>
      </c>
      <c r="K781" s="79">
        <v>6</v>
      </c>
    </row>
    <row r="782" spans="1:11">
      <c r="A782" s="79" t="s">
        <v>1739</v>
      </c>
      <c r="B782" s="79" t="s">
        <v>2558</v>
      </c>
      <c r="C782" s="79" t="s">
        <v>2674</v>
      </c>
      <c r="D782" s="79" t="s">
        <v>3398</v>
      </c>
      <c r="E782" s="79" t="s">
        <v>6263</v>
      </c>
      <c r="F782" s="85">
        <v>2032</v>
      </c>
      <c r="G782" s="87">
        <v>6.9158260920232351E-5</v>
      </c>
      <c r="H782" s="79">
        <v>4</v>
      </c>
      <c r="I782" s="85">
        <v>4126093.3333333335</v>
      </c>
      <c r="J782" s="85">
        <v>2030.5577427821522</v>
      </c>
      <c r="K782" s="79">
        <v>4</v>
      </c>
    </row>
    <row r="783" spans="1:11">
      <c r="A783" s="79" t="s">
        <v>1738</v>
      </c>
      <c r="B783" s="79" t="s">
        <v>2558</v>
      </c>
      <c r="C783" s="79" t="s">
        <v>2674</v>
      </c>
      <c r="D783" s="79" t="s">
        <v>3399</v>
      </c>
      <c r="E783" s="79" t="s">
        <v>6269</v>
      </c>
      <c r="F783" s="85">
        <v>1026</v>
      </c>
      <c r="G783" s="87">
        <v>3.491947623236141E-5</v>
      </c>
      <c r="H783" s="79">
        <v>2</v>
      </c>
      <c r="I783" s="85">
        <v>3102660.3333333335</v>
      </c>
      <c r="J783" s="85">
        <v>3024.0354126055881</v>
      </c>
      <c r="K783" s="79">
        <v>2</v>
      </c>
    </row>
    <row r="784" spans="1:11">
      <c r="A784" s="79" t="s">
        <v>1737</v>
      </c>
      <c r="B784" s="79" t="s">
        <v>2558</v>
      </c>
      <c r="C784" s="79" t="s">
        <v>2674</v>
      </c>
      <c r="D784" s="79" t="s">
        <v>3400</v>
      </c>
      <c r="E784" s="79" t="s">
        <v>6270</v>
      </c>
      <c r="F784" s="85">
        <v>1924</v>
      </c>
      <c r="G784" s="87">
        <v>6.5482526579983781E-5</v>
      </c>
      <c r="H784" s="79">
        <v>4</v>
      </c>
      <c r="I784" s="85">
        <v>2451372.6666666665</v>
      </c>
      <c r="J784" s="85">
        <v>1274.1022176022175</v>
      </c>
      <c r="K784" s="79">
        <v>5</v>
      </c>
    </row>
    <row r="785" spans="1:11">
      <c r="A785" s="79" t="s">
        <v>1736</v>
      </c>
      <c r="B785" s="79" t="s">
        <v>2558</v>
      </c>
      <c r="C785" s="79" t="s">
        <v>2633</v>
      </c>
      <c r="D785" s="79" t="s">
        <v>691</v>
      </c>
      <c r="E785" s="79" t="s">
        <v>6271</v>
      </c>
      <c r="F785" s="85">
        <v>11871</v>
      </c>
      <c r="G785" s="87">
        <v>4.0402446623232191E-4</v>
      </c>
      <c r="H785" s="79">
        <v>8</v>
      </c>
      <c r="I785" s="85">
        <v>12863872.666666666</v>
      </c>
      <c r="J785" s="85">
        <v>1083.6385027939234</v>
      </c>
      <c r="K785" s="79">
        <v>6</v>
      </c>
    </row>
    <row r="786" spans="1:11">
      <c r="A786" s="79" t="s">
        <v>1735</v>
      </c>
      <c r="B786" s="79" t="s">
        <v>2558</v>
      </c>
      <c r="C786" s="79" t="s">
        <v>2633</v>
      </c>
      <c r="D786" s="79" t="s">
        <v>3401</v>
      </c>
      <c r="E786" s="79" t="s">
        <v>6272</v>
      </c>
      <c r="F786" s="85">
        <v>2716</v>
      </c>
      <c r="G786" s="87">
        <v>9.2437911741806615E-5</v>
      </c>
      <c r="H786" s="79">
        <v>5</v>
      </c>
      <c r="I786" s="85">
        <v>11978479.333333334</v>
      </c>
      <c r="J786" s="85">
        <v>4410.338487972509</v>
      </c>
      <c r="K786" s="79">
        <v>1</v>
      </c>
    </row>
    <row r="787" spans="1:11">
      <c r="A787" s="79" t="s">
        <v>1734</v>
      </c>
      <c r="B787" s="79" t="s">
        <v>2558</v>
      </c>
      <c r="C787" s="79" t="s">
        <v>2633</v>
      </c>
      <c r="D787" s="79" t="s">
        <v>3402</v>
      </c>
      <c r="E787" s="79" t="s">
        <v>6273</v>
      </c>
      <c r="F787" s="85">
        <v>8433</v>
      </c>
      <c r="G787" s="87">
        <v>2.8701358973440912E-4</v>
      </c>
      <c r="H787" s="79">
        <v>8</v>
      </c>
      <c r="I787" s="85">
        <v>9890536</v>
      </c>
      <c r="J787" s="85">
        <v>1172.8371872406024</v>
      </c>
      <c r="K787" s="79">
        <v>6</v>
      </c>
    </row>
    <row r="788" spans="1:11">
      <c r="A788" s="79" t="s">
        <v>1733</v>
      </c>
      <c r="B788" s="79" t="s">
        <v>2558</v>
      </c>
      <c r="C788" s="79" t="s">
        <v>2633</v>
      </c>
      <c r="D788" s="79" t="s">
        <v>3403</v>
      </c>
      <c r="E788" s="79" t="s">
        <v>6274</v>
      </c>
      <c r="F788" s="85">
        <v>8170</v>
      </c>
      <c r="G788" s="87">
        <v>2.7806249592435939E-4</v>
      </c>
      <c r="H788" s="79">
        <v>8</v>
      </c>
      <c r="I788" s="85">
        <v>8079842</v>
      </c>
      <c r="J788" s="85">
        <v>988.9647490820073</v>
      </c>
      <c r="K788" s="79">
        <v>7</v>
      </c>
    </row>
    <row r="789" spans="1:11">
      <c r="A789" s="79" t="s">
        <v>1732</v>
      </c>
      <c r="B789" s="79" t="s">
        <v>2558</v>
      </c>
      <c r="C789" s="79" t="s">
        <v>2633</v>
      </c>
      <c r="D789" s="79" t="s">
        <v>3404</v>
      </c>
      <c r="E789" s="79" t="s">
        <v>6275</v>
      </c>
      <c r="F789" s="85">
        <v>6911</v>
      </c>
      <c r="G789" s="87">
        <v>2.3521296319868392E-4</v>
      </c>
      <c r="H789" s="79">
        <v>7</v>
      </c>
      <c r="I789" s="85">
        <v>6593216</v>
      </c>
      <c r="J789" s="85">
        <v>954.01765301692956</v>
      </c>
      <c r="K789" s="79">
        <v>7</v>
      </c>
    </row>
    <row r="790" spans="1:11">
      <c r="A790" s="79" t="s">
        <v>1731</v>
      </c>
      <c r="B790" s="79" t="s">
        <v>2558</v>
      </c>
      <c r="C790" s="79" t="s">
        <v>2633</v>
      </c>
      <c r="D790" s="79" t="s">
        <v>3405</v>
      </c>
      <c r="E790" s="79" t="s">
        <v>6276</v>
      </c>
      <c r="F790" s="85">
        <v>4403</v>
      </c>
      <c r="G790" s="87">
        <v>1.4985424351957825E-4</v>
      </c>
      <c r="H790" s="79">
        <v>6</v>
      </c>
      <c r="I790" s="85">
        <v>3922939.3333333335</v>
      </c>
      <c r="J790" s="85">
        <v>890.96964191081838</v>
      </c>
      <c r="K790" s="79">
        <v>7</v>
      </c>
    </row>
    <row r="791" spans="1:11">
      <c r="A791" s="79" t="s">
        <v>1730</v>
      </c>
      <c r="B791" s="79" t="s">
        <v>2558</v>
      </c>
      <c r="C791" s="79" t="s">
        <v>2611</v>
      </c>
      <c r="D791" s="79" t="s">
        <v>3406</v>
      </c>
      <c r="E791" s="79" t="s">
        <v>6277</v>
      </c>
      <c r="F791" s="85">
        <v>10614</v>
      </c>
      <c r="G791" s="87">
        <v>3.6124300266109554E-4</v>
      </c>
      <c r="H791" s="79">
        <v>8</v>
      </c>
      <c r="I791" s="85">
        <v>10862362.666666666</v>
      </c>
      <c r="J791" s="85">
        <v>1023.399535205075</v>
      </c>
      <c r="K791" s="79">
        <v>6</v>
      </c>
    </row>
    <row r="792" spans="1:11">
      <c r="A792" s="79" t="s">
        <v>1729</v>
      </c>
      <c r="B792" s="79" t="s">
        <v>2558</v>
      </c>
      <c r="C792" s="79" t="s">
        <v>2611</v>
      </c>
      <c r="D792" s="79" t="s">
        <v>3407</v>
      </c>
      <c r="E792" s="79" t="s">
        <v>6278</v>
      </c>
      <c r="F792" s="85">
        <v>5797</v>
      </c>
      <c r="G792" s="87">
        <v>1.9729844417056442E-4</v>
      </c>
      <c r="H792" s="79">
        <v>7</v>
      </c>
      <c r="I792" s="85">
        <v>4318072</v>
      </c>
      <c r="J792" s="85">
        <v>744.88045540796963</v>
      </c>
      <c r="K792" s="79">
        <v>8</v>
      </c>
    </row>
    <row r="793" spans="1:11">
      <c r="A793" s="79" t="s">
        <v>1728</v>
      </c>
      <c r="B793" s="79" t="s">
        <v>2558</v>
      </c>
      <c r="C793" s="79" t="s">
        <v>2611</v>
      </c>
      <c r="D793" s="79" t="s">
        <v>3408</v>
      </c>
      <c r="E793" s="79" t="s">
        <v>6279</v>
      </c>
      <c r="F793" s="85">
        <v>2219</v>
      </c>
      <c r="G793" s="87">
        <v>7.5522726861218295E-5</v>
      </c>
      <c r="H793" s="79">
        <v>4</v>
      </c>
      <c r="I793" s="85">
        <v>9399232</v>
      </c>
      <c r="J793" s="85">
        <v>4235.7963046417308</v>
      </c>
      <c r="K793" s="79">
        <v>2</v>
      </c>
    </row>
    <row r="794" spans="1:11">
      <c r="A794" s="79" t="s">
        <v>1727</v>
      </c>
      <c r="B794" s="79" t="s">
        <v>2558</v>
      </c>
      <c r="C794" s="79" t="s">
        <v>2611</v>
      </c>
      <c r="D794" s="79" t="s">
        <v>3409</v>
      </c>
      <c r="E794" s="79" t="s">
        <v>6280</v>
      </c>
      <c r="F794" s="85">
        <v>2863</v>
      </c>
      <c r="G794" s="87">
        <v>9.7440994593811609E-5</v>
      </c>
      <c r="H794" s="79">
        <v>5</v>
      </c>
      <c r="I794" s="85">
        <v>6162813.666666667</v>
      </c>
      <c r="J794" s="85">
        <v>2152.5720107113752</v>
      </c>
      <c r="K794" s="79">
        <v>3</v>
      </c>
    </row>
    <row r="795" spans="1:11">
      <c r="A795" s="79" t="s">
        <v>1726</v>
      </c>
      <c r="B795" s="79" t="s">
        <v>2558</v>
      </c>
      <c r="C795" s="79" t="s">
        <v>2611</v>
      </c>
      <c r="D795" s="79" t="s">
        <v>3410</v>
      </c>
      <c r="E795" s="79" t="s">
        <v>6280</v>
      </c>
      <c r="F795" s="85">
        <v>13295</v>
      </c>
      <c r="G795" s="87">
        <v>4.524897042000438E-4</v>
      </c>
      <c r="H795" s="79">
        <v>9</v>
      </c>
      <c r="I795" s="85">
        <v>18478795.333333332</v>
      </c>
      <c r="J795" s="85">
        <v>1389.9056286824621</v>
      </c>
      <c r="K795" s="79">
        <v>5</v>
      </c>
    </row>
    <row r="796" spans="1:11">
      <c r="A796" s="79" t="s">
        <v>1725</v>
      </c>
      <c r="B796" s="79" t="s">
        <v>2558</v>
      </c>
      <c r="C796" s="79" t="s">
        <v>2611</v>
      </c>
      <c r="D796" s="79" t="s">
        <v>3411</v>
      </c>
      <c r="E796" s="79" t="s">
        <v>6281</v>
      </c>
      <c r="F796" s="85">
        <v>4221</v>
      </c>
      <c r="G796" s="87">
        <v>1.4365995046471494E-4</v>
      </c>
      <c r="H796" s="79">
        <v>6</v>
      </c>
      <c r="I796" s="85">
        <v>7962732.666666667</v>
      </c>
      <c r="J796" s="85">
        <v>1886.4564479191345</v>
      </c>
      <c r="K796" s="79">
        <v>4</v>
      </c>
    </row>
    <row r="797" spans="1:11">
      <c r="A797" s="79" t="s">
        <v>1724</v>
      </c>
      <c r="B797" s="79" t="s">
        <v>2558</v>
      </c>
      <c r="C797" s="79" t="s">
        <v>2611</v>
      </c>
      <c r="D797" s="79" t="s">
        <v>3412</v>
      </c>
      <c r="E797" s="79" t="s">
        <v>6282</v>
      </c>
      <c r="F797" s="85">
        <v>4505</v>
      </c>
      <c r="G797" s="87">
        <v>1.5332577039647968E-4</v>
      </c>
      <c r="H797" s="79">
        <v>6</v>
      </c>
      <c r="I797" s="85">
        <v>4633706.333333333</v>
      </c>
      <c r="J797" s="85">
        <v>1028.5696633370328</v>
      </c>
      <c r="K797" s="79">
        <v>6</v>
      </c>
    </row>
    <row r="798" spans="1:11">
      <c r="A798" s="79" t="s">
        <v>1723</v>
      </c>
      <c r="B798" s="79" t="s">
        <v>2558</v>
      </c>
      <c r="C798" s="79" t="s">
        <v>2611</v>
      </c>
      <c r="D798" s="79" t="s">
        <v>2965</v>
      </c>
      <c r="E798" s="79" t="s">
        <v>6283</v>
      </c>
      <c r="F798" s="85">
        <v>4606</v>
      </c>
      <c r="G798" s="87">
        <v>1.5676326269615658E-4</v>
      </c>
      <c r="H798" s="79">
        <v>6</v>
      </c>
      <c r="I798" s="85">
        <v>6699047.666666667</v>
      </c>
      <c r="J798" s="85">
        <v>1454.4176436532061</v>
      </c>
      <c r="K798" s="79">
        <v>5</v>
      </c>
    </row>
    <row r="799" spans="1:11">
      <c r="A799" s="79" t="s">
        <v>1722</v>
      </c>
      <c r="B799" s="79" t="s">
        <v>2558</v>
      </c>
      <c r="C799" s="79" t="s">
        <v>2611</v>
      </c>
      <c r="D799" s="79" t="s">
        <v>3413</v>
      </c>
      <c r="E799" s="79" t="s">
        <v>6284</v>
      </c>
      <c r="F799" s="85">
        <v>4307</v>
      </c>
      <c r="G799" s="87">
        <v>1.4658692410602397E-4</v>
      </c>
      <c r="H799" s="79">
        <v>6</v>
      </c>
      <c r="I799" s="85">
        <v>5423453.333333333</v>
      </c>
      <c r="J799" s="85">
        <v>1259.2183267548951</v>
      </c>
      <c r="K799" s="79">
        <v>6</v>
      </c>
    </row>
    <row r="800" spans="1:11">
      <c r="A800" s="79" t="s">
        <v>1721</v>
      </c>
      <c r="B800" s="79" t="s">
        <v>2558</v>
      </c>
      <c r="C800" s="79" t="s">
        <v>2611</v>
      </c>
      <c r="D800" s="79" t="s">
        <v>3414</v>
      </c>
      <c r="E800" s="79" t="s">
        <v>6285</v>
      </c>
      <c r="F800" s="85">
        <v>15223</v>
      </c>
      <c r="G800" s="87">
        <v>5.1810836908892564E-4</v>
      </c>
      <c r="H800" s="79">
        <v>9</v>
      </c>
      <c r="I800" s="85">
        <v>14232756</v>
      </c>
      <c r="J800" s="85">
        <v>934.95079813440191</v>
      </c>
      <c r="K800" s="79">
        <v>7</v>
      </c>
    </row>
    <row r="801" spans="1:11">
      <c r="A801" s="79" t="s">
        <v>1720</v>
      </c>
      <c r="B801" s="79" t="s">
        <v>2558</v>
      </c>
      <c r="C801" s="79" t="s">
        <v>2611</v>
      </c>
      <c r="D801" s="79" t="s">
        <v>2955</v>
      </c>
      <c r="E801" s="79" t="s">
        <v>6286</v>
      </c>
      <c r="F801" s="85">
        <v>9444</v>
      </c>
      <c r="G801" s="87">
        <v>3.2142254730840267E-4</v>
      </c>
      <c r="H801" s="79">
        <v>8</v>
      </c>
      <c r="I801" s="85">
        <v>13257544.666666666</v>
      </c>
      <c r="J801" s="85">
        <v>1403.8060849922349</v>
      </c>
      <c r="K801" s="79">
        <v>5</v>
      </c>
    </row>
    <row r="802" spans="1:11">
      <c r="A802" s="79" t="s">
        <v>1719</v>
      </c>
      <c r="B802" s="79" t="s">
        <v>2558</v>
      </c>
      <c r="C802" s="79" t="s">
        <v>2611</v>
      </c>
      <c r="D802" s="79" t="s">
        <v>3415</v>
      </c>
      <c r="E802" s="79" t="s">
        <v>6287</v>
      </c>
      <c r="F802" s="85">
        <v>10336</v>
      </c>
      <c r="G802" s="87">
        <v>3.5178139019267793E-4</v>
      </c>
      <c r="H802" s="79">
        <v>8</v>
      </c>
      <c r="I802" s="85">
        <v>14157069.333333334</v>
      </c>
      <c r="J802" s="85">
        <v>1369.685500515996</v>
      </c>
      <c r="K802" s="79">
        <v>5</v>
      </c>
    </row>
    <row r="803" spans="1:11">
      <c r="A803" s="79" t="s">
        <v>1718</v>
      </c>
      <c r="B803" s="79" t="s">
        <v>2558</v>
      </c>
      <c r="C803" s="79" t="s">
        <v>2587</v>
      </c>
      <c r="D803" s="79" t="s">
        <v>3416</v>
      </c>
      <c r="E803" s="79" t="s">
        <v>6288</v>
      </c>
      <c r="F803" s="85">
        <v>20082</v>
      </c>
      <c r="G803" s="87">
        <v>6.8348237982288681E-4</v>
      </c>
      <c r="H803" s="79">
        <v>9</v>
      </c>
      <c r="I803" s="85">
        <v>18645063.333333332</v>
      </c>
      <c r="J803" s="85">
        <v>928.44653586960123</v>
      </c>
      <c r="K803" s="79">
        <v>7</v>
      </c>
    </row>
    <row r="804" spans="1:11">
      <c r="A804" s="79" t="s">
        <v>1717</v>
      </c>
      <c r="B804" s="79" t="s">
        <v>2558</v>
      </c>
      <c r="C804" s="79" t="s">
        <v>2587</v>
      </c>
      <c r="D804" s="79" t="s">
        <v>3417</v>
      </c>
      <c r="E804" s="79" t="s">
        <v>6289</v>
      </c>
      <c r="F804" s="85">
        <v>10477</v>
      </c>
      <c r="G804" s="87">
        <v>3.5658026558133579E-4</v>
      </c>
      <c r="H804" s="79">
        <v>8</v>
      </c>
      <c r="I804" s="85">
        <v>16345358.333333334</v>
      </c>
      <c r="J804" s="85">
        <v>1560.1181954121728</v>
      </c>
      <c r="K804" s="79">
        <v>5</v>
      </c>
    </row>
    <row r="805" spans="1:11">
      <c r="A805" s="79" t="s">
        <v>1716</v>
      </c>
      <c r="B805" s="79" t="s">
        <v>2558</v>
      </c>
      <c r="C805" s="79" t="s">
        <v>2587</v>
      </c>
      <c r="D805" s="79" t="s">
        <v>2910</v>
      </c>
      <c r="E805" s="79" t="s">
        <v>6290</v>
      </c>
      <c r="F805" s="85">
        <v>5499</v>
      </c>
      <c r="G805" s="87">
        <v>1.8715614015765632E-4</v>
      </c>
      <c r="H805" s="79">
        <v>7</v>
      </c>
      <c r="I805" s="85">
        <v>8428850</v>
      </c>
      <c r="J805" s="85">
        <v>1532.7968721585744</v>
      </c>
      <c r="K805" s="79">
        <v>5</v>
      </c>
    </row>
    <row r="806" spans="1:11">
      <c r="A806" s="79" t="s">
        <v>1715</v>
      </c>
      <c r="B806" s="79" t="s">
        <v>2558</v>
      </c>
      <c r="C806" s="79" t="s">
        <v>2587</v>
      </c>
      <c r="D806" s="79" t="s">
        <v>3418</v>
      </c>
      <c r="E806" s="79" t="s">
        <v>6291</v>
      </c>
      <c r="F806" s="85">
        <v>5347</v>
      </c>
      <c r="G806" s="87">
        <v>1.8198288441952871E-4</v>
      </c>
      <c r="H806" s="79">
        <v>6</v>
      </c>
      <c r="I806" s="85">
        <v>21072313.333333332</v>
      </c>
      <c r="J806" s="85">
        <v>3940.9600398977618</v>
      </c>
      <c r="K806" s="79">
        <v>2</v>
      </c>
    </row>
    <row r="807" spans="1:11">
      <c r="A807" s="79" t="s">
        <v>1714</v>
      </c>
      <c r="B807" s="79" t="s">
        <v>2558</v>
      </c>
      <c r="C807" s="79" t="s">
        <v>2587</v>
      </c>
      <c r="D807" s="79" t="s">
        <v>3419</v>
      </c>
      <c r="E807" s="79" t="s">
        <v>6291</v>
      </c>
      <c r="F807" s="85">
        <v>5946</v>
      </c>
      <c r="G807" s="87">
        <v>2.0236959617701846E-4</v>
      </c>
      <c r="H807" s="79">
        <v>7</v>
      </c>
      <c r="I807" s="85">
        <v>6992639.666666667</v>
      </c>
      <c r="J807" s="85">
        <v>1176.0241619015585</v>
      </c>
      <c r="K807" s="79">
        <v>6</v>
      </c>
    </row>
    <row r="808" spans="1:11">
      <c r="A808" s="79" t="s">
        <v>1713</v>
      </c>
      <c r="B808" s="79" t="s">
        <v>2558</v>
      </c>
      <c r="C808" s="79" t="s">
        <v>2587</v>
      </c>
      <c r="D808" s="79" t="s">
        <v>3420</v>
      </c>
      <c r="E808" s="79" t="s">
        <v>6292</v>
      </c>
      <c r="F808" s="85">
        <v>10165</v>
      </c>
      <c r="G808" s="87">
        <v>3.4596147748728435E-4</v>
      </c>
      <c r="H808" s="79">
        <v>8</v>
      </c>
      <c r="I808" s="85">
        <v>21268034.666666668</v>
      </c>
      <c r="J808" s="85">
        <v>2092.2808329234304</v>
      </c>
      <c r="K808" s="79">
        <v>4</v>
      </c>
    </row>
    <row r="809" spans="1:11">
      <c r="A809" s="79" t="s">
        <v>1712</v>
      </c>
      <c r="B809" s="79" t="s">
        <v>2558</v>
      </c>
      <c r="C809" s="79" t="s">
        <v>2587</v>
      </c>
      <c r="D809" s="79" t="s">
        <v>3421</v>
      </c>
      <c r="E809" s="79" t="s">
        <v>6293</v>
      </c>
      <c r="F809" s="85">
        <v>3223</v>
      </c>
      <c r="G809" s="87">
        <v>1.0969344239464018E-4</v>
      </c>
      <c r="H809" s="79">
        <v>5</v>
      </c>
      <c r="I809" s="85">
        <v>1068350.3333333333</v>
      </c>
      <c r="J809" s="85">
        <v>331.47698831316575</v>
      </c>
      <c r="K809" s="79">
        <v>10</v>
      </c>
    </row>
    <row r="810" spans="1:11">
      <c r="A810" s="79" t="s">
        <v>1711</v>
      </c>
      <c r="B810" s="79" t="s">
        <v>2550</v>
      </c>
      <c r="C810" s="79" t="s">
        <v>2550</v>
      </c>
      <c r="D810" s="79" t="s">
        <v>3422</v>
      </c>
      <c r="E810" s="79" t="s">
        <v>6294</v>
      </c>
      <c r="F810" s="85">
        <v>39776</v>
      </c>
      <c r="G810" s="87">
        <v>1.3537593436826582E-3</v>
      </c>
      <c r="H810" s="79">
        <v>10</v>
      </c>
      <c r="I810" s="85">
        <v>31177403.333333332</v>
      </c>
      <c r="J810" s="85">
        <v>783.82450053633681</v>
      </c>
      <c r="K810" s="79">
        <v>7</v>
      </c>
    </row>
    <row r="811" spans="1:11">
      <c r="A811" s="79" t="s">
        <v>1710</v>
      </c>
      <c r="B811" s="79" t="s">
        <v>2550</v>
      </c>
      <c r="C811" s="79" t="s">
        <v>2550</v>
      </c>
      <c r="D811" s="79" t="s">
        <v>3423</v>
      </c>
      <c r="E811" s="79" t="s">
        <v>6295</v>
      </c>
      <c r="F811" s="85">
        <v>2020</v>
      </c>
      <c r="G811" s="87">
        <v>6.8749845993538056E-5</v>
      </c>
      <c r="H811" s="79">
        <v>4</v>
      </c>
      <c r="I811" s="85">
        <v>7393564.666666667</v>
      </c>
      <c r="J811" s="85">
        <v>3660.1805280528056</v>
      </c>
      <c r="K811" s="79">
        <v>2</v>
      </c>
    </row>
    <row r="812" spans="1:11">
      <c r="A812" s="79" t="s">
        <v>1709</v>
      </c>
      <c r="B812" s="79" t="s">
        <v>2550</v>
      </c>
      <c r="C812" s="79" t="s">
        <v>2550</v>
      </c>
      <c r="D812" s="79" t="s">
        <v>3424</v>
      </c>
      <c r="E812" s="79" t="s">
        <v>6295</v>
      </c>
      <c r="F812" s="85">
        <v>17800</v>
      </c>
      <c r="G812" s="87">
        <v>6.0581547459652354E-4</v>
      </c>
      <c r="H812" s="79">
        <v>9</v>
      </c>
      <c r="I812" s="85">
        <v>36434461</v>
      </c>
      <c r="J812" s="85">
        <v>2046.8798314606743</v>
      </c>
      <c r="K812" s="79">
        <v>4</v>
      </c>
    </row>
    <row r="813" spans="1:11">
      <c r="A813" s="79" t="s">
        <v>1708</v>
      </c>
      <c r="B813" s="79" t="s">
        <v>2550</v>
      </c>
      <c r="C813" s="79" t="s">
        <v>2550</v>
      </c>
      <c r="D813" s="79" t="s">
        <v>3425</v>
      </c>
      <c r="E813" s="79" t="s">
        <v>6296</v>
      </c>
      <c r="F813" s="85">
        <v>851</v>
      </c>
      <c r="G813" s="87">
        <v>2.8963425218069747E-5</v>
      </c>
      <c r="H813" s="79">
        <v>2</v>
      </c>
      <c r="I813" s="85">
        <v>899799</v>
      </c>
      <c r="J813" s="85">
        <v>1057.34312573443</v>
      </c>
      <c r="K813" s="79">
        <v>6</v>
      </c>
    </row>
    <row r="814" spans="1:11">
      <c r="A814" s="79" t="s">
        <v>1707</v>
      </c>
      <c r="B814" s="79" t="s">
        <v>2550</v>
      </c>
      <c r="C814" s="79" t="s">
        <v>2550</v>
      </c>
      <c r="D814" s="79" t="s">
        <v>1021</v>
      </c>
      <c r="E814" s="79" t="s">
        <v>6297</v>
      </c>
      <c r="F814" s="85">
        <v>1137</v>
      </c>
      <c r="G814" s="87">
        <v>3.8697314304283553E-5</v>
      </c>
      <c r="H814" s="79">
        <v>2</v>
      </c>
      <c r="I814" s="85">
        <v>2839195.3333333335</v>
      </c>
      <c r="J814" s="85">
        <v>2497.093520961595</v>
      </c>
      <c r="K814" s="79">
        <v>3</v>
      </c>
    </row>
    <row r="815" spans="1:11">
      <c r="A815" s="79" t="s">
        <v>1706</v>
      </c>
      <c r="B815" s="79" t="s">
        <v>2550</v>
      </c>
      <c r="C815" s="79" t="s">
        <v>2550</v>
      </c>
      <c r="D815" s="79" t="s">
        <v>3426</v>
      </c>
      <c r="E815" s="79" t="s">
        <v>6294</v>
      </c>
      <c r="F815" s="85">
        <v>1875</v>
      </c>
      <c r="G815" s="87">
        <v>6.3814832295982103E-5</v>
      </c>
      <c r="H815" s="79">
        <v>4</v>
      </c>
      <c r="I815" s="85">
        <v>1855522</v>
      </c>
      <c r="J815" s="85">
        <v>989.61173333333329</v>
      </c>
      <c r="K815" s="79">
        <v>7</v>
      </c>
    </row>
    <row r="816" spans="1:11">
      <c r="A816" s="79" t="s">
        <v>1705</v>
      </c>
      <c r="B816" s="79" t="s">
        <v>2550</v>
      </c>
      <c r="C816" s="79" t="s">
        <v>2550</v>
      </c>
      <c r="D816" s="79" t="s">
        <v>3427</v>
      </c>
      <c r="E816" s="79" t="s">
        <v>6294</v>
      </c>
      <c r="F816" s="85">
        <v>637</v>
      </c>
      <c r="G816" s="87">
        <v>2.1680025692021656E-5</v>
      </c>
      <c r="H816" s="79">
        <v>1</v>
      </c>
      <c r="I816" s="85">
        <v>6606113.333333333</v>
      </c>
      <c r="J816" s="85">
        <v>10370.664573521715</v>
      </c>
      <c r="K816" s="79">
        <v>1</v>
      </c>
    </row>
    <row r="817" spans="1:11">
      <c r="A817" s="79" t="s">
        <v>1704</v>
      </c>
      <c r="B817" s="79" t="s">
        <v>2550</v>
      </c>
      <c r="C817" s="79" t="s">
        <v>2550</v>
      </c>
      <c r="D817" s="79" t="s">
        <v>3428</v>
      </c>
      <c r="E817" s="79" t="s">
        <v>6298</v>
      </c>
      <c r="F817" s="85">
        <v>846</v>
      </c>
      <c r="G817" s="87">
        <v>2.8793252331947126E-5</v>
      </c>
      <c r="H817" s="79">
        <v>2</v>
      </c>
      <c r="I817" s="85">
        <v>424458</v>
      </c>
      <c r="J817" s="85">
        <v>501.72340425531917</v>
      </c>
      <c r="K817" s="79">
        <v>9</v>
      </c>
    </row>
    <row r="818" spans="1:11">
      <c r="A818" s="79" t="s">
        <v>1703</v>
      </c>
      <c r="B818" s="79" t="s">
        <v>2550</v>
      </c>
      <c r="C818" s="79" t="s">
        <v>2550</v>
      </c>
      <c r="D818" s="79" t="s">
        <v>3429</v>
      </c>
      <c r="E818" s="79" t="s">
        <v>6299</v>
      </c>
      <c r="F818" s="85">
        <v>746</v>
      </c>
      <c r="G818" s="87">
        <v>2.538979460949475E-5</v>
      </c>
      <c r="H818" s="79">
        <v>2</v>
      </c>
      <c r="I818" s="85">
        <v>1152991.6666666667</v>
      </c>
      <c r="J818" s="85">
        <v>1545.5652368185881</v>
      </c>
      <c r="K818" s="79">
        <v>5</v>
      </c>
    </row>
    <row r="819" spans="1:11">
      <c r="A819" s="79" t="s">
        <v>1702</v>
      </c>
      <c r="B819" s="79" t="s">
        <v>2550</v>
      </c>
      <c r="C819" s="79" t="s">
        <v>2550</v>
      </c>
      <c r="D819" s="79" t="s">
        <v>3430</v>
      </c>
      <c r="E819" s="79" t="s">
        <v>6300</v>
      </c>
      <c r="F819" s="85">
        <v>953</v>
      </c>
      <c r="G819" s="87">
        <v>3.2434952094971176E-5</v>
      </c>
      <c r="H819" s="79">
        <v>2</v>
      </c>
      <c r="I819" s="85">
        <v>1140642</v>
      </c>
      <c r="J819" s="85">
        <v>1196.8961175236097</v>
      </c>
      <c r="K819" s="79">
        <v>6</v>
      </c>
    </row>
    <row r="820" spans="1:11">
      <c r="A820" s="79" t="s">
        <v>1701</v>
      </c>
      <c r="B820" s="79" t="s">
        <v>2550</v>
      </c>
      <c r="C820" s="79" t="s">
        <v>2550</v>
      </c>
      <c r="D820" s="79" t="s">
        <v>228</v>
      </c>
      <c r="E820" s="79" t="s">
        <v>6300</v>
      </c>
      <c r="F820" s="85">
        <v>509</v>
      </c>
      <c r="G820" s="87">
        <v>1.7323599807282611E-5</v>
      </c>
      <c r="H820" s="79">
        <v>1</v>
      </c>
      <c r="I820" s="85">
        <v>2019358.3333333333</v>
      </c>
      <c r="J820" s="85">
        <v>3967.3051735428944</v>
      </c>
      <c r="K820" s="79">
        <v>2</v>
      </c>
    </row>
    <row r="821" spans="1:11">
      <c r="A821" s="79" t="s">
        <v>1700</v>
      </c>
      <c r="B821" s="79" t="s">
        <v>2550</v>
      </c>
      <c r="C821" s="79" t="s">
        <v>2550</v>
      </c>
      <c r="D821" s="79" t="s">
        <v>3431</v>
      </c>
      <c r="E821" s="79" t="s">
        <v>6301</v>
      </c>
      <c r="F821" s="85">
        <v>982</v>
      </c>
      <c r="G821" s="87">
        <v>3.3421954834482366E-5</v>
      </c>
      <c r="H821" s="79">
        <v>2</v>
      </c>
      <c r="I821" s="85">
        <v>903712.66666666663</v>
      </c>
      <c r="J821" s="85">
        <v>920.27766463000671</v>
      </c>
      <c r="K821" s="79">
        <v>7</v>
      </c>
    </row>
    <row r="822" spans="1:11">
      <c r="A822" s="79" t="s">
        <v>1699</v>
      </c>
      <c r="B822" s="79" t="s">
        <v>2550</v>
      </c>
      <c r="C822" s="79" t="s">
        <v>2550</v>
      </c>
      <c r="D822" s="79" t="s">
        <v>3432</v>
      </c>
      <c r="E822" s="79" t="s">
        <v>6302</v>
      </c>
      <c r="F822" s="85">
        <v>1686</v>
      </c>
      <c r="G822" s="87">
        <v>5.7382297200547112E-5</v>
      </c>
      <c r="H822" s="79">
        <v>3</v>
      </c>
      <c r="I822" s="85">
        <v>2496137.6666666665</v>
      </c>
      <c r="J822" s="85">
        <v>1480.5086990905495</v>
      </c>
      <c r="K822" s="79">
        <v>5</v>
      </c>
    </row>
    <row r="823" spans="1:11">
      <c r="A823" s="79" t="s">
        <v>1698</v>
      </c>
      <c r="B823" s="79" t="s">
        <v>2550</v>
      </c>
      <c r="C823" s="79" t="s">
        <v>2550</v>
      </c>
      <c r="D823" s="79" t="s">
        <v>137</v>
      </c>
      <c r="E823" s="79" t="s">
        <v>6303</v>
      </c>
      <c r="F823" s="85">
        <v>2005</v>
      </c>
      <c r="G823" s="87">
        <v>6.8239327335170208E-5</v>
      </c>
      <c r="H823" s="79">
        <v>4</v>
      </c>
      <c r="I823" s="85">
        <v>8800944</v>
      </c>
      <c r="J823" s="85">
        <v>4389.4982543640899</v>
      </c>
      <c r="K823" s="79">
        <v>1</v>
      </c>
    </row>
    <row r="824" spans="1:11">
      <c r="A824" s="79" t="s">
        <v>1697</v>
      </c>
      <c r="B824" s="79" t="s">
        <v>2550</v>
      </c>
      <c r="C824" s="79" t="s">
        <v>2550</v>
      </c>
      <c r="D824" s="79" t="s">
        <v>3433</v>
      </c>
      <c r="E824" s="79" t="s">
        <v>6304</v>
      </c>
      <c r="F824" s="85">
        <v>500</v>
      </c>
      <c r="G824" s="87">
        <v>1.7017288612261897E-5</v>
      </c>
      <c r="H824" s="79">
        <v>1</v>
      </c>
      <c r="I824" s="85">
        <v>2734507.6666666665</v>
      </c>
      <c r="J824" s="85">
        <v>5469.0153333333328</v>
      </c>
      <c r="K824" s="79">
        <v>1</v>
      </c>
    </row>
    <row r="825" spans="1:11">
      <c r="A825" s="79" t="s">
        <v>1696</v>
      </c>
      <c r="B825" s="79" t="s">
        <v>2550</v>
      </c>
      <c r="C825" s="79" t="s">
        <v>2550</v>
      </c>
      <c r="D825" s="79" t="s">
        <v>3434</v>
      </c>
      <c r="E825" s="79" t="s">
        <v>6305</v>
      </c>
      <c r="F825" s="85">
        <v>1891</v>
      </c>
      <c r="G825" s="87">
        <v>6.4359385531574491E-5</v>
      </c>
      <c r="H825" s="79">
        <v>4</v>
      </c>
      <c r="I825" s="85">
        <v>1492913.3333333333</v>
      </c>
      <c r="J825" s="85">
        <v>789.48351842058867</v>
      </c>
      <c r="K825" s="79">
        <v>7</v>
      </c>
    </row>
    <row r="826" spans="1:11">
      <c r="A826" s="79" t="s">
        <v>1695</v>
      </c>
      <c r="B826" s="79" t="s">
        <v>2550</v>
      </c>
      <c r="C826" s="79" t="s">
        <v>2550</v>
      </c>
      <c r="D826" s="79" t="s">
        <v>3435</v>
      </c>
      <c r="E826" s="79" t="s">
        <v>6306</v>
      </c>
      <c r="F826" s="85">
        <v>19237</v>
      </c>
      <c r="G826" s="87">
        <v>6.5472316206816419E-4</v>
      </c>
      <c r="H826" s="79">
        <v>9</v>
      </c>
      <c r="I826" s="85">
        <v>19619692</v>
      </c>
      <c r="J826" s="85">
        <v>1019.8935384935281</v>
      </c>
      <c r="K826" s="79">
        <v>6</v>
      </c>
    </row>
    <row r="827" spans="1:11">
      <c r="A827" s="79" t="s">
        <v>1694</v>
      </c>
      <c r="B827" s="79" t="s">
        <v>2550</v>
      </c>
      <c r="C827" s="79" t="s">
        <v>2550</v>
      </c>
      <c r="D827" s="79" t="s">
        <v>3436</v>
      </c>
      <c r="E827" s="79" t="s">
        <v>6307</v>
      </c>
      <c r="F827" s="85">
        <v>15566</v>
      </c>
      <c r="G827" s="87">
        <v>5.2978222907693734E-4</v>
      </c>
      <c r="H827" s="79">
        <v>9</v>
      </c>
      <c r="I827" s="85">
        <v>7877368</v>
      </c>
      <c r="J827" s="85">
        <v>506.0624437877425</v>
      </c>
      <c r="K827" s="79">
        <v>9</v>
      </c>
    </row>
    <row r="828" spans="1:11">
      <c r="A828" s="79" t="s">
        <v>1693</v>
      </c>
      <c r="B828" s="79" t="s">
        <v>2550</v>
      </c>
      <c r="C828" s="79" t="s">
        <v>2550</v>
      </c>
      <c r="D828" s="79" t="s">
        <v>3437</v>
      </c>
      <c r="E828" s="79" t="s">
        <v>6294</v>
      </c>
      <c r="F828" s="85">
        <v>6037</v>
      </c>
      <c r="G828" s="87">
        <v>2.0546674270445012E-4</v>
      </c>
      <c r="H828" s="79">
        <v>7</v>
      </c>
      <c r="I828" s="85">
        <v>9714757</v>
      </c>
      <c r="J828" s="85">
        <v>1609.202749710121</v>
      </c>
      <c r="K828" s="79">
        <v>5</v>
      </c>
    </row>
    <row r="829" spans="1:11">
      <c r="A829" s="79" t="s">
        <v>1692</v>
      </c>
      <c r="B829" s="79" t="s">
        <v>2550</v>
      </c>
      <c r="C829" s="79" t="s">
        <v>2606</v>
      </c>
      <c r="D829" s="79" t="s">
        <v>2906</v>
      </c>
      <c r="E829" s="79" t="s">
        <v>6308</v>
      </c>
      <c r="F829" s="85">
        <v>8980</v>
      </c>
      <c r="G829" s="87">
        <v>3.0563050347622364E-4</v>
      </c>
      <c r="H829" s="79">
        <v>8</v>
      </c>
      <c r="I829" s="85">
        <v>19022161</v>
      </c>
      <c r="J829" s="85">
        <v>2118.2807349665923</v>
      </c>
      <c r="K829" s="79">
        <v>3</v>
      </c>
    </row>
    <row r="830" spans="1:11">
      <c r="A830" s="79" t="s">
        <v>1691</v>
      </c>
      <c r="B830" s="79" t="s">
        <v>2550</v>
      </c>
      <c r="C830" s="79" t="s">
        <v>2606</v>
      </c>
      <c r="D830" s="79" t="s">
        <v>3312</v>
      </c>
      <c r="E830" s="79" t="s">
        <v>6309</v>
      </c>
      <c r="F830" s="85">
        <v>3223</v>
      </c>
      <c r="G830" s="87">
        <v>1.0969344239464018E-4</v>
      </c>
      <c r="H830" s="79">
        <v>5</v>
      </c>
      <c r="I830" s="85">
        <v>10072942.333333334</v>
      </c>
      <c r="J830" s="85">
        <v>3125.3311614437898</v>
      </c>
      <c r="K830" s="79">
        <v>2</v>
      </c>
    </row>
    <row r="831" spans="1:11">
      <c r="A831" s="79" t="s">
        <v>1690</v>
      </c>
      <c r="B831" s="79" t="s">
        <v>2550</v>
      </c>
      <c r="C831" s="79" t="s">
        <v>2606</v>
      </c>
      <c r="D831" s="79" t="s">
        <v>2810</v>
      </c>
      <c r="E831" s="79" t="s">
        <v>6309</v>
      </c>
      <c r="F831" s="85">
        <v>4540</v>
      </c>
      <c r="G831" s="87">
        <v>1.5451698059933803E-4</v>
      </c>
      <c r="H831" s="79">
        <v>6</v>
      </c>
      <c r="I831" s="85">
        <v>14972897.333333334</v>
      </c>
      <c r="J831" s="85">
        <v>3297.9950073421442</v>
      </c>
      <c r="K831" s="79">
        <v>2</v>
      </c>
    </row>
    <row r="832" spans="1:11">
      <c r="A832" s="79" t="s">
        <v>1689</v>
      </c>
      <c r="B832" s="79" t="s">
        <v>2550</v>
      </c>
      <c r="C832" s="79" t="s">
        <v>2606</v>
      </c>
      <c r="D832" s="79" t="s">
        <v>3438</v>
      </c>
      <c r="E832" s="79" t="s">
        <v>6310</v>
      </c>
      <c r="F832" s="85">
        <v>1842</v>
      </c>
      <c r="G832" s="87">
        <v>6.2691691247572826E-5</v>
      </c>
      <c r="H832" s="79">
        <v>3</v>
      </c>
      <c r="I832" s="85">
        <v>3793441.3333333335</v>
      </c>
      <c r="J832" s="85">
        <v>2059.414404632646</v>
      </c>
      <c r="K832" s="79">
        <v>4</v>
      </c>
    </row>
    <row r="833" spans="1:11">
      <c r="A833" s="79" t="s">
        <v>1688</v>
      </c>
      <c r="B833" s="79" t="s">
        <v>2550</v>
      </c>
      <c r="C833" s="79" t="s">
        <v>2606</v>
      </c>
      <c r="D833" s="79" t="s">
        <v>3439</v>
      </c>
      <c r="E833" s="79" t="s">
        <v>6311</v>
      </c>
      <c r="F833" s="85">
        <v>1529</v>
      </c>
      <c r="G833" s="87">
        <v>5.2038868576296877E-5</v>
      </c>
      <c r="H833" s="79">
        <v>3</v>
      </c>
      <c r="I833" s="85">
        <v>6126959.666666667</v>
      </c>
      <c r="J833" s="85">
        <v>4007.1678657074344</v>
      </c>
      <c r="K833" s="79">
        <v>2</v>
      </c>
    </row>
    <row r="834" spans="1:11">
      <c r="A834" s="79" t="s">
        <v>1687</v>
      </c>
      <c r="B834" s="79" t="s">
        <v>2550</v>
      </c>
      <c r="C834" s="79" t="s">
        <v>2606</v>
      </c>
      <c r="D834" s="79" t="s">
        <v>3440</v>
      </c>
      <c r="E834" s="79" t="s">
        <v>6312</v>
      </c>
      <c r="F834" s="85">
        <v>10415</v>
      </c>
      <c r="G834" s="87">
        <v>3.5447012179341526E-4</v>
      </c>
      <c r="H834" s="79">
        <v>8</v>
      </c>
      <c r="I834" s="85">
        <v>16330791.666666666</v>
      </c>
      <c r="J834" s="85">
        <v>1568.006881100976</v>
      </c>
      <c r="K834" s="79">
        <v>5</v>
      </c>
    </row>
    <row r="835" spans="1:11">
      <c r="A835" s="79" t="s">
        <v>1686</v>
      </c>
      <c r="B835" s="79" t="s">
        <v>2550</v>
      </c>
      <c r="C835" s="79" t="s">
        <v>2606</v>
      </c>
      <c r="D835" s="79" t="s">
        <v>2942</v>
      </c>
      <c r="E835" s="79" t="s">
        <v>6313</v>
      </c>
      <c r="F835" s="85">
        <v>2829</v>
      </c>
      <c r="G835" s="87">
        <v>9.6283818968177806E-5</v>
      </c>
      <c r="H835" s="79">
        <v>5</v>
      </c>
      <c r="I835" s="85">
        <v>5841145.333333333</v>
      </c>
      <c r="J835" s="85">
        <v>2064.7385412984563</v>
      </c>
      <c r="K835" s="79">
        <v>4</v>
      </c>
    </row>
    <row r="836" spans="1:11">
      <c r="A836" s="79" t="s">
        <v>1685</v>
      </c>
      <c r="B836" s="79" t="s">
        <v>2550</v>
      </c>
      <c r="C836" s="79" t="s">
        <v>2606</v>
      </c>
      <c r="D836" s="79" t="s">
        <v>3441</v>
      </c>
      <c r="E836" s="79" t="s">
        <v>6314</v>
      </c>
      <c r="F836" s="85">
        <v>4850</v>
      </c>
      <c r="G836" s="87">
        <v>1.6506769953894039E-4</v>
      </c>
      <c r="H836" s="79">
        <v>6</v>
      </c>
      <c r="I836" s="85">
        <v>15567043.333333334</v>
      </c>
      <c r="J836" s="85">
        <v>3209.6996563573884</v>
      </c>
      <c r="K836" s="79">
        <v>2</v>
      </c>
    </row>
    <row r="837" spans="1:11">
      <c r="A837" s="79" t="s">
        <v>1684</v>
      </c>
      <c r="B837" s="79" t="s">
        <v>2550</v>
      </c>
      <c r="C837" s="79" t="s">
        <v>2643</v>
      </c>
      <c r="D837" s="79" t="s">
        <v>3442</v>
      </c>
      <c r="E837" s="79" t="s">
        <v>6315</v>
      </c>
      <c r="F837" s="85">
        <v>22991</v>
      </c>
      <c r="G837" s="87">
        <v>7.8248896496902647E-4</v>
      </c>
      <c r="H837" s="79">
        <v>9</v>
      </c>
      <c r="I837" s="85">
        <v>26086240.666666668</v>
      </c>
      <c r="J837" s="85">
        <v>1134.6283618227424</v>
      </c>
      <c r="K837" s="79">
        <v>6</v>
      </c>
    </row>
    <row r="838" spans="1:11">
      <c r="A838" s="79" t="s">
        <v>1683</v>
      </c>
      <c r="B838" s="79" t="s">
        <v>2550</v>
      </c>
      <c r="C838" s="79" t="s">
        <v>2643</v>
      </c>
      <c r="D838" s="79" t="s">
        <v>3443</v>
      </c>
      <c r="E838" s="79" t="s">
        <v>6316</v>
      </c>
      <c r="F838" s="85">
        <v>7115</v>
      </c>
      <c r="G838" s="87">
        <v>2.4215601695248677E-4</v>
      </c>
      <c r="H838" s="79">
        <v>7</v>
      </c>
      <c r="I838" s="85">
        <v>6171079.666666667</v>
      </c>
      <c r="J838" s="85">
        <v>867.33375497774659</v>
      </c>
      <c r="K838" s="79">
        <v>7</v>
      </c>
    </row>
    <row r="839" spans="1:11">
      <c r="A839" s="79" t="s">
        <v>1682</v>
      </c>
      <c r="B839" s="79" t="s">
        <v>2550</v>
      </c>
      <c r="C839" s="79" t="s">
        <v>2643</v>
      </c>
      <c r="D839" s="79" t="s">
        <v>3444</v>
      </c>
      <c r="E839" s="79" t="s">
        <v>6317</v>
      </c>
      <c r="F839" s="85">
        <v>625</v>
      </c>
      <c r="G839" s="87">
        <v>2.1271610765327369E-5</v>
      </c>
      <c r="H839" s="79">
        <v>1</v>
      </c>
      <c r="I839" s="85">
        <v>375563</v>
      </c>
      <c r="J839" s="85">
        <v>600.9008</v>
      </c>
      <c r="K839" s="79">
        <v>8</v>
      </c>
    </row>
    <row r="840" spans="1:11">
      <c r="A840" s="79" t="s">
        <v>1681</v>
      </c>
      <c r="B840" s="79" t="s">
        <v>2550</v>
      </c>
      <c r="C840" s="79" t="s">
        <v>2643</v>
      </c>
      <c r="D840" s="79" t="s">
        <v>3445</v>
      </c>
      <c r="E840" s="79" t="s">
        <v>6318</v>
      </c>
      <c r="F840" s="85">
        <v>2956</v>
      </c>
      <c r="G840" s="87">
        <v>1.0060621027569233E-4</v>
      </c>
      <c r="H840" s="79">
        <v>5</v>
      </c>
      <c r="I840" s="85">
        <v>6406850.666666667</v>
      </c>
      <c r="J840" s="85">
        <v>2167.4055029318902</v>
      </c>
      <c r="K840" s="79">
        <v>3</v>
      </c>
    </row>
    <row r="841" spans="1:11">
      <c r="A841" s="79" t="s">
        <v>1680</v>
      </c>
      <c r="B841" s="79" t="s">
        <v>2550</v>
      </c>
      <c r="C841" s="79" t="s">
        <v>2643</v>
      </c>
      <c r="D841" s="79" t="s">
        <v>3446</v>
      </c>
      <c r="E841" s="79" t="s">
        <v>6319</v>
      </c>
      <c r="F841" s="85">
        <v>943</v>
      </c>
      <c r="G841" s="87">
        <v>3.2094606322725935E-5</v>
      </c>
      <c r="H841" s="79">
        <v>2</v>
      </c>
      <c r="I841" s="85">
        <v>2487915.6666666665</v>
      </c>
      <c r="J841" s="85">
        <v>2638.2986921173556</v>
      </c>
      <c r="K841" s="79">
        <v>3</v>
      </c>
    </row>
    <row r="842" spans="1:11">
      <c r="A842" s="79" t="s">
        <v>1679</v>
      </c>
      <c r="B842" s="79" t="s">
        <v>2550</v>
      </c>
      <c r="C842" s="79" t="s">
        <v>2643</v>
      </c>
      <c r="D842" s="79" t="s">
        <v>3447</v>
      </c>
      <c r="E842" s="79" t="s">
        <v>6320</v>
      </c>
      <c r="F842" s="85">
        <v>3544</v>
      </c>
      <c r="G842" s="87">
        <v>1.2061854168371232E-4</v>
      </c>
      <c r="H842" s="79">
        <v>5</v>
      </c>
      <c r="I842" s="85">
        <v>10865796.666666666</v>
      </c>
      <c r="J842" s="85">
        <v>3065.9697140707299</v>
      </c>
      <c r="K842" s="79">
        <v>2</v>
      </c>
    </row>
    <row r="843" spans="1:11">
      <c r="A843" s="79" t="s">
        <v>1678</v>
      </c>
      <c r="B843" s="79" t="s">
        <v>2550</v>
      </c>
      <c r="C843" s="79" t="s">
        <v>2643</v>
      </c>
      <c r="D843" s="79" t="s">
        <v>3448</v>
      </c>
      <c r="E843" s="79" t="s">
        <v>6321</v>
      </c>
      <c r="F843" s="85">
        <v>1337</v>
      </c>
      <c r="G843" s="87">
        <v>4.5504229749188312E-5</v>
      </c>
      <c r="H843" s="79">
        <v>3</v>
      </c>
      <c r="I843" s="85">
        <v>1556487.3333333333</v>
      </c>
      <c r="J843" s="85">
        <v>1164.1640488656194</v>
      </c>
      <c r="K843" s="79">
        <v>6</v>
      </c>
    </row>
    <row r="844" spans="1:11">
      <c r="A844" s="79" t="s">
        <v>1677</v>
      </c>
      <c r="B844" s="79" t="s">
        <v>2550</v>
      </c>
      <c r="C844" s="79" t="s">
        <v>2643</v>
      </c>
      <c r="D844" s="79" t="s">
        <v>3449</v>
      </c>
      <c r="E844" s="79" t="s">
        <v>6321</v>
      </c>
      <c r="F844" s="85">
        <v>1111</v>
      </c>
      <c r="G844" s="87">
        <v>3.7812415296445931E-5</v>
      </c>
      <c r="H844" s="79">
        <v>2</v>
      </c>
      <c r="I844" s="85">
        <v>2634242.6666666665</v>
      </c>
      <c r="J844" s="85">
        <v>2371.0555055505547</v>
      </c>
      <c r="K844" s="79">
        <v>3</v>
      </c>
    </row>
    <row r="845" spans="1:11">
      <c r="A845" s="79" t="s">
        <v>1676</v>
      </c>
      <c r="B845" s="79" t="s">
        <v>2550</v>
      </c>
      <c r="C845" s="79" t="s">
        <v>2643</v>
      </c>
      <c r="D845" s="79" t="s">
        <v>3450</v>
      </c>
      <c r="E845" s="79" t="s">
        <v>6322</v>
      </c>
      <c r="F845" s="85">
        <v>1736</v>
      </c>
      <c r="G845" s="87">
        <v>5.9084026061773303E-5</v>
      </c>
      <c r="H845" s="79">
        <v>3</v>
      </c>
      <c r="I845" s="85">
        <v>2060607.6666666667</v>
      </c>
      <c r="J845" s="85">
        <v>1186.9859831029187</v>
      </c>
      <c r="K845" s="79">
        <v>6</v>
      </c>
    </row>
    <row r="846" spans="1:11">
      <c r="A846" s="79" t="s">
        <v>1675</v>
      </c>
      <c r="B846" s="79" t="s">
        <v>2550</v>
      </c>
      <c r="C846" s="79" t="s">
        <v>2643</v>
      </c>
      <c r="D846" s="79" t="s">
        <v>3451</v>
      </c>
      <c r="E846" s="79" t="s">
        <v>6323</v>
      </c>
      <c r="F846" s="85">
        <v>2323</v>
      </c>
      <c r="G846" s="87">
        <v>7.9062322892568771E-5</v>
      </c>
      <c r="H846" s="79">
        <v>4</v>
      </c>
      <c r="I846" s="85">
        <v>4150988.3333333335</v>
      </c>
      <c r="J846" s="85">
        <v>1786.9084517147367</v>
      </c>
      <c r="K846" s="79">
        <v>4</v>
      </c>
    </row>
    <row r="847" spans="1:11">
      <c r="A847" s="79" t="s">
        <v>1674</v>
      </c>
      <c r="B847" s="79" t="s">
        <v>2550</v>
      </c>
      <c r="C847" s="79" t="s">
        <v>2643</v>
      </c>
      <c r="D847" s="79" t="s">
        <v>3452</v>
      </c>
      <c r="E847" s="79" t="s">
        <v>6323</v>
      </c>
      <c r="F847" s="85">
        <v>1436</v>
      </c>
      <c r="G847" s="87">
        <v>4.8873652894416161E-5</v>
      </c>
      <c r="H847" s="79">
        <v>3</v>
      </c>
      <c r="I847" s="85">
        <v>6850447.333333333</v>
      </c>
      <c r="J847" s="85">
        <v>4770.506499535747</v>
      </c>
      <c r="K847" s="79">
        <v>1</v>
      </c>
    </row>
    <row r="848" spans="1:11">
      <c r="A848" s="79" t="s">
        <v>1673</v>
      </c>
      <c r="B848" s="79" t="s">
        <v>2550</v>
      </c>
      <c r="C848" s="79" t="s">
        <v>2643</v>
      </c>
      <c r="D848" s="79" t="s">
        <v>3453</v>
      </c>
      <c r="E848" s="79" t="s">
        <v>6324</v>
      </c>
      <c r="F848" s="85">
        <v>3090</v>
      </c>
      <c r="G848" s="87">
        <v>1.0516684362377852E-4</v>
      </c>
      <c r="H848" s="79">
        <v>5</v>
      </c>
      <c r="I848" s="85">
        <v>15418272.333333334</v>
      </c>
      <c r="J848" s="85">
        <v>4989.7321467098172</v>
      </c>
      <c r="K848" s="79">
        <v>1</v>
      </c>
    </row>
    <row r="849" spans="1:11">
      <c r="A849" s="79" t="s">
        <v>1672</v>
      </c>
      <c r="B849" s="79" t="s">
        <v>2550</v>
      </c>
      <c r="C849" s="79" t="s">
        <v>2648</v>
      </c>
      <c r="D849" s="79" t="s">
        <v>3454</v>
      </c>
      <c r="E849" s="79" t="s">
        <v>6325</v>
      </c>
      <c r="F849" s="85">
        <v>2929</v>
      </c>
      <c r="G849" s="87">
        <v>9.9687276690630188E-5</v>
      </c>
      <c r="H849" s="79">
        <v>5</v>
      </c>
      <c r="I849" s="85">
        <v>6899380.333333333</v>
      </c>
      <c r="J849" s="85">
        <v>2355.5412541254123</v>
      </c>
      <c r="K849" s="79">
        <v>3</v>
      </c>
    </row>
    <row r="850" spans="1:11">
      <c r="A850" s="79" t="s">
        <v>1671</v>
      </c>
      <c r="B850" s="79" t="s">
        <v>2550</v>
      </c>
      <c r="C850" s="79" t="s">
        <v>2648</v>
      </c>
      <c r="D850" s="79" t="s">
        <v>3455</v>
      </c>
      <c r="E850" s="79" t="s">
        <v>6326</v>
      </c>
      <c r="F850" s="85">
        <v>977</v>
      </c>
      <c r="G850" s="87">
        <v>3.3251781948359745E-5</v>
      </c>
      <c r="H850" s="79">
        <v>2</v>
      </c>
      <c r="I850" s="85">
        <v>1233976.3333333333</v>
      </c>
      <c r="J850" s="85">
        <v>1263.0259297168202</v>
      </c>
      <c r="K850" s="79">
        <v>6</v>
      </c>
    </row>
    <row r="851" spans="1:11">
      <c r="A851" s="79" t="s">
        <v>1670</v>
      </c>
      <c r="B851" s="79" t="s">
        <v>2550</v>
      </c>
      <c r="C851" s="79" t="s">
        <v>2648</v>
      </c>
      <c r="D851" s="79" t="s">
        <v>3456</v>
      </c>
      <c r="E851" s="79" t="s">
        <v>6327</v>
      </c>
      <c r="F851" s="85">
        <v>1468</v>
      </c>
      <c r="G851" s="87">
        <v>4.9962759365600924E-5</v>
      </c>
      <c r="H851" s="79">
        <v>3</v>
      </c>
      <c r="I851" s="85">
        <v>948724</v>
      </c>
      <c r="J851" s="85">
        <v>646.26975476839232</v>
      </c>
      <c r="K851" s="79">
        <v>8</v>
      </c>
    </row>
    <row r="852" spans="1:11">
      <c r="A852" s="79" t="s">
        <v>1669</v>
      </c>
      <c r="B852" s="79" t="s">
        <v>2550</v>
      </c>
      <c r="C852" s="79" t="s">
        <v>2648</v>
      </c>
      <c r="D852" s="79" t="s">
        <v>3457</v>
      </c>
      <c r="E852" s="79" t="s">
        <v>6325</v>
      </c>
      <c r="F852" s="85">
        <v>903</v>
      </c>
      <c r="G852" s="87">
        <v>3.0733223233744985E-5</v>
      </c>
      <c r="H852" s="79">
        <v>2</v>
      </c>
      <c r="I852" s="85">
        <v>10058302</v>
      </c>
      <c r="J852" s="85">
        <v>11138.761904761905</v>
      </c>
      <c r="K852" s="79">
        <v>1</v>
      </c>
    </row>
    <row r="853" spans="1:11">
      <c r="A853" s="79" t="s">
        <v>1668</v>
      </c>
      <c r="B853" s="79" t="s">
        <v>2550</v>
      </c>
      <c r="C853" s="79" t="s">
        <v>2648</v>
      </c>
      <c r="D853" s="79" t="s">
        <v>3458</v>
      </c>
      <c r="E853" s="79" t="s">
        <v>6328</v>
      </c>
      <c r="F853" s="85">
        <v>888</v>
      </c>
      <c r="G853" s="87">
        <v>3.0222704575377127E-5</v>
      </c>
      <c r="H853" s="79">
        <v>2</v>
      </c>
      <c r="I853" s="85">
        <v>2433775.3333333335</v>
      </c>
      <c r="J853" s="85">
        <v>2740.7379879879882</v>
      </c>
      <c r="K853" s="79">
        <v>3</v>
      </c>
    </row>
    <row r="854" spans="1:11">
      <c r="A854" s="79" t="s">
        <v>1667</v>
      </c>
      <c r="B854" s="79" t="s">
        <v>2550</v>
      </c>
      <c r="C854" s="79" t="s">
        <v>2648</v>
      </c>
      <c r="D854" s="79" t="s">
        <v>3459</v>
      </c>
      <c r="E854" s="79" t="s">
        <v>6329</v>
      </c>
      <c r="F854" s="85">
        <v>703</v>
      </c>
      <c r="G854" s="87">
        <v>2.3926307788840226E-5</v>
      </c>
      <c r="H854" s="79">
        <v>1</v>
      </c>
      <c r="I854" s="85">
        <v>3498410.6666666665</v>
      </c>
      <c r="J854" s="85">
        <v>4976.4020862968227</v>
      </c>
      <c r="K854" s="79">
        <v>1</v>
      </c>
    </row>
    <row r="855" spans="1:11">
      <c r="A855" s="79" t="s">
        <v>1666</v>
      </c>
      <c r="B855" s="79" t="s">
        <v>2550</v>
      </c>
      <c r="C855" s="79" t="s">
        <v>2648</v>
      </c>
      <c r="D855" s="79" t="s">
        <v>3460</v>
      </c>
      <c r="E855" s="79" t="s">
        <v>6330</v>
      </c>
      <c r="F855" s="85">
        <v>919</v>
      </c>
      <c r="G855" s="87">
        <v>3.1277776469337366E-5</v>
      </c>
      <c r="H855" s="79">
        <v>2</v>
      </c>
      <c r="I855" s="85">
        <v>4044623.3333333335</v>
      </c>
      <c r="J855" s="85">
        <v>4401.1135291984046</v>
      </c>
      <c r="K855" s="79">
        <v>1</v>
      </c>
    </row>
    <row r="856" spans="1:11">
      <c r="A856" s="79" t="s">
        <v>1665</v>
      </c>
      <c r="B856" s="79" t="s">
        <v>2550</v>
      </c>
      <c r="C856" s="79" t="s">
        <v>2648</v>
      </c>
      <c r="D856" s="79" t="s">
        <v>3461</v>
      </c>
      <c r="E856" s="79" t="s">
        <v>6330</v>
      </c>
      <c r="F856" s="85">
        <v>388</v>
      </c>
      <c r="G856" s="87">
        <v>1.3205415963115231E-5</v>
      </c>
      <c r="H856" s="79">
        <v>1</v>
      </c>
      <c r="I856" s="85">
        <v>5850935.333333333</v>
      </c>
      <c r="J856" s="85">
        <v>15079.730240549827</v>
      </c>
      <c r="K856" s="79">
        <v>1</v>
      </c>
    </row>
    <row r="857" spans="1:11">
      <c r="A857" s="79" t="s">
        <v>1664</v>
      </c>
      <c r="B857" s="79" t="s">
        <v>2550</v>
      </c>
      <c r="C857" s="79" t="s">
        <v>2648</v>
      </c>
      <c r="D857" s="79" t="s">
        <v>3462</v>
      </c>
      <c r="E857" s="79" t="s">
        <v>6331</v>
      </c>
      <c r="F857" s="85">
        <v>1142</v>
      </c>
      <c r="G857" s="87">
        <v>3.8867487190406167E-5</v>
      </c>
      <c r="H857" s="79">
        <v>2</v>
      </c>
      <c r="I857" s="85">
        <v>1334282</v>
      </c>
      <c r="J857" s="85">
        <v>1168.3730297723293</v>
      </c>
      <c r="K857" s="79">
        <v>6</v>
      </c>
    </row>
    <row r="858" spans="1:11">
      <c r="A858" s="79" t="s">
        <v>1663</v>
      </c>
      <c r="B858" s="79" t="s">
        <v>2550</v>
      </c>
      <c r="C858" s="79" t="s">
        <v>2648</v>
      </c>
      <c r="D858" s="79" t="s">
        <v>2913</v>
      </c>
      <c r="E858" s="79" t="s">
        <v>6332</v>
      </c>
      <c r="F858" s="85">
        <v>673</v>
      </c>
      <c r="G858" s="87">
        <v>2.2905270472104513E-5</v>
      </c>
      <c r="H858" s="79">
        <v>1</v>
      </c>
      <c r="I858" s="85">
        <v>364768</v>
      </c>
      <c r="J858" s="85">
        <v>542.00297176820209</v>
      </c>
      <c r="K858" s="79">
        <v>8</v>
      </c>
    </row>
    <row r="859" spans="1:11">
      <c r="A859" s="79" t="s">
        <v>1662</v>
      </c>
      <c r="B859" s="79" t="s">
        <v>2550</v>
      </c>
      <c r="C859" s="79" t="s">
        <v>2648</v>
      </c>
      <c r="D859" s="79" t="s">
        <v>3380</v>
      </c>
      <c r="E859" s="79" t="s">
        <v>6332</v>
      </c>
      <c r="F859" s="85">
        <v>863</v>
      </c>
      <c r="G859" s="87">
        <v>2.9371840144764031E-5</v>
      </c>
      <c r="H859" s="79">
        <v>2</v>
      </c>
      <c r="I859" s="85">
        <v>2535981.6666666665</v>
      </c>
      <c r="J859" s="85">
        <v>2938.5650830436462</v>
      </c>
      <c r="K859" s="79">
        <v>2</v>
      </c>
    </row>
    <row r="860" spans="1:11">
      <c r="A860" s="79" t="s">
        <v>1661</v>
      </c>
      <c r="B860" s="79" t="s">
        <v>2550</v>
      </c>
      <c r="C860" s="79" t="s">
        <v>2648</v>
      </c>
      <c r="D860" s="79" t="s">
        <v>3463</v>
      </c>
      <c r="E860" s="79" t="s">
        <v>6333</v>
      </c>
      <c r="F860" s="85">
        <v>648</v>
      </c>
      <c r="G860" s="87">
        <v>2.2054406041491418E-5</v>
      </c>
      <c r="H860" s="79">
        <v>1</v>
      </c>
      <c r="I860" s="85">
        <v>1739436.3333333333</v>
      </c>
      <c r="J860" s="85">
        <v>2684.3153292181069</v>
      </c>
      <c r="K860" s="79">
        <v>3</v>
      </c>
    </row>
    <row r="861" spans="1:11">
      <c r="A861" s="79" t="s">
        <v>1660</v>
      </c>
      <c r="B861" s="79" t="s">
        <v>2550</v>
      </c>
      <c r="C861" s="79" t="s">
        <v>2648</v>
      </c>
      <c r="D861" s="79" t="s">
        <v>3464</v>
      </c>
      <c r="E861" s="79" t="s">
        <v>6334</v>
      </c>
      <c r="F861" s="85">
        <v>1481</v>
      </c>
      <c r="G861" s="87">
        <v>5.0405208869519732E-5</v>
      </c>
      <c r="H861" s="79">
        <v>3</v>
      </c>
      <c r="I861" s="85">
        <v>2186632.6666666665</v>
      </c>
      <c r="J861" s="85">
        <v>1476.4568984920097</v>
      </c>
      <c r="K861" s="79">
        <v>5</v>
      </c>
    </row>
    <row r="862" spans="1:11">
      <c r="A862" s="79" t="s">
        <v>1659</v>
      </c>
      <c r="B862" s="79" t="s">
        <v>2550</v>
      </c>
      <c r="C862" s="79" t="s">
        <v>2654</v>
      </c>
      <c r="D862" s="79" t="s">
        <v>3465</v>
      </c>
      <c r="E862" s="79" t="s">
        <v>6335</v>
      </c>
      <c r="F862" s="85">
        <v>5088</v>
      </c>
      <c r="G862" s="87">
        <v>1.7316792891837706E-4</v>
      </c>
      <c r="H862" s="79">
        <v>6</v>
      </c>
      <c r="I862" s="85">
        <v>9046551.666666666</v>
      </c>
      <c r="J862" s="85">
        <v>1778.0172300838574</v>
      </c>
      <c r="K862" s="79">
        <v>4</v>
      </c>
    </row>
    <row r="863" spans="1:11">
      <c r="A863" s="79" t="s">
        <v>1658</v>
      </c>
      <c r="B863" s="79" t="s">
        <v>2550</v>
      </c>
      <c r="C863" s="79" t="s">
        <v>2654</v>
      </c>
      <c r="D863" s="79" t="s">
        <v>3141</v>
      </c>
      <c r="E863" s="79" t="s">
        <v>6336</v>
      </c>
      <c r="F863" s="85">
        <v>5368</v>
      </c>
      <c r="G863" s="87">
        <v>1.826976105412437E-4</v>
      </c>
      <c r="H863" s="79">
        <v>7</v>
      </c>
      <c r="I863" s="85">
        <v>8583962.666666666</v>
      </c>
      <c r="J863" s="85">
        <v>1599.0988574267262</v>
      </c>
      <c r="K863" s="79">
        <v>5</v>
      </c>
    </row>
    <row r="864" spans="1:11">
      <c r="A864" s="79" t="s">
        <v>1657</v>
      </c>
      <c r="B864" s="79" t="s">
        <v>2550</v>
      </c>
      <c r="C864" s="79" t="s">
        <v>2654</v>
      </c>
      <c r="D864" s="79" t="s">
        <v>3466</v>
      </c>
      <c r="E864" s="79" t="s">
        <v>6335</v>
      </c>
      <c r="F864" s="85">
        <v>1979</v>
      </c>
      <c r="G864" s="87">
        <v>6.7354428327332579E-5</v>
      </c>
      <c r="H864" s="79">
        <v>4</v>
      </c>
      <c r="I864" s="85">
        <v>1734123</v>
      </c>
      <c r="J864" s="85">
        <v>876.26225366346637</v>
      </c>
      <c r="K864" s="79">
        <v>7</v>
      </c>
    </row>
    <row r="865" spans="1:11">
      <c r="A865" s="79" t="s">
        <v>1656</v>
      </c>
      <c r="B865" s="79" t="s">
        <v>2550</v>
      </c>
      <c r="C865" s="79" t="s">
        <v>2654</v>
      </c>
      <c r="D865" s="79" t="s">
        <v>3467</v>
      </c>
      <c r="E865" s="79" t="s">
        <v>6337</v>
      </c>
      <c r="F865" s="85">
        <v>2429</v>
      </c>
      <c r="G865" s="87">
        <v>8.2669988078368288E-5</v>
      </c>
      <c r="H865" s="79">
        <v>4</v>
      </c>
      <c r="I865" s="85">
        <v>9215968.666666666</v>
      </c>
      <c r="J865" s="85">
        <v>3794.1410731439546</v>
      </c>
      <c r="K865" s="79">
        <v>2</v>
      </c>
    </row>
    <row r="866" spans="1:11">
      <c r="A866" s="79" t="s">
        <v>1655</v>
      </c>
      <c r="B866" s="79" t="s">
        <v>2550</v>
      </c>
      <c r="C866" s="79" t="s">
        <v>2654</v>
      </c>
      <c r="D866" s="79" t="s">
        <v>2781</v>
      </c>
      <c r="E866" s="79" t="s">
        <v>6338</v>
      </c>
      <c r="F866" s="85">
        <v>1078</v>
      </c>
      <c r="G866" s="87">
        <v>3.6689274248036648E-5</v>
      </c>
      <c r="H866" s="79">
        <v>2</v>
      </c>
      <c r="I866" s="85">
        <v>645026</v>
      </c>
      <c r="J866" s="85">
        <v>598.35435992578846</v>
      </c>
      <c r="K866" s="79">
        <v>8</v>
      </c>
    </row>
    <row r="867" spans="1:11">
      <c r="A867" s="79" t="s">
        <v>1654</v>
      </c>
      <c r="B867" s="79" t="s">
        <v>2550</v>
      </c>
      <c r="C867" s="79" t="s">
        <v>2654</v>
      </c>
      <c r="D867" s="79" t="s">
        <v>3468</v>
      </c>
      <c r="E867" s="79" t="s">
        <v>6339</v>
      </c>
      <c r="F867" s="85">
        <v>3372</v>
      </c>
      <c r="G867" s="87">
        <v>1.1476459440109422E-4</v>
      </c>
      <c r="H867" s="79">
        <v>5</v>
      </c>
      <c r="I867" s="85">
        <v>2213810.6666666665</v>
      </c>
      <c r="J867" s="85">
        <v>656.52748121787261</v>
      </c>
      <c r="K867" s="79">
        <v>8</v>
      </c>
    </row>
    <row r="868" spans="1:11">
      <c r="A868" s="79" t="s">
        <v>1653</v>
      </c>
      <c r="B868" s="79" t="s">
        <v>2550</v>
      </c>
      <c r="C868" s="79" t="s">
        <v>2654</v>
      </c>
      <c r="D868" s="79" t="s">
        <v>3469</v>
      </c>
      <c r="E868" s="79" t="s">
        <v>6340</v>
      </c>
      <c r="F868" s="85">
        <v>4346</v>
      </c>
      <c r="G868" s="87">
        <v>1.4791427261778039E-4</v>
      </c>
      <c r="H868" s="79">
        <v>6</v>
      </c>
      <c r="I868" s="85">
        <v>5535347.666666667</v>
      </c>
      <c r="J868" s="85">
        <v>1273.6649025924223</v>
      </c>
      <c r="K868" s="79">
        <v>6</v>
      </c>
    </row>
    <row r="869" spans="1:11">
      <c r="A869" s="79" t="s">
        <v>1652</v>
      </c>
      <c r="B869" s="79" t="s">
        <v>2550</v>
      </c>
      <c r="C869" s="79" t="s">
        <v>2654</v>
      </c>
      <c r="D869" s="79" t="s">
        <v>3470</v>
      </c>
      <c r="E869" s="79" t="s">
        <v>6341</v>
      </c>
      <c r="F869" s="85">
        <v>745</v>
      </c>
      <c r="G869" s="87">
        <v>2.5355760032270223E-5</v>
      </c>
      <c r="H869" s="79">
        <v>2</v>
      </c>
      <c r="I869" s="85">
        <v>1333669</v>
      </c>
      <c r="J869" s="85">
        <v>1790.159731543624</v>
      </c>
      <c r="K869" s="79">
        <v>4</v>
      </c>
    </row>
    <row r="870" spans="1:11">
      <c r="A870" s="79" t="s">
        <v>1651</v>
      </c>
      <c r="B870" s="79" t="s">
        <v>2550</v>
      </c>
      <c r="C870" s="79" t="s">
        <v>2654</v>
      </c>
      <c r="D870" s="79" t="s">
        <v>3471</v>
      </c>
      <c r="E870" s="79" t="s">
        <v>6341</v>
      </c>
      <c r="F870" s="85">
        <v>3445</v>
      </c>
      <c r="G870" s="87">
        <v>1.1724911853848446E-4</v>
      </c>
      <c r="H870" s="79">
        <v>5</v>
      </c>
      <c r="I870" s="85">
        <v>4795249.333333333</v>
      </c>
      <c r="J870" s="85">
        <v>1391.9446540880501</v>
      </c>
      <c r="K870" s="79">
        <v>5</v>
      </c>
    </row>
    <row r="871" spans="1:11">
      <c r="A871" s="79" t="s">
        <v>1650</v>
      </c>
      <c r="B871" s="79" t="s">
        <v>2550</v>
      </c>
      <c r="C871" s="79" t="s">
        <v>2654</v>
      </c>
      <c r="D871" s="79" t="s">
        <v>3472</v>
      </c>
      <c r="E871" s="79" t="s">
        <v>6340</v>
      </c>
      <c r="F871" s="85">
        <v>1856</v>
      </c>
      <c r="G871" s="87">
        <v>6.3168175328716161E-5</v>
      </c>
      <c r="H871" s="79">
        <v>3</v>
      </c>
      <c r="I871" s="85">
        <v>6441560.666666667</v>
      </c>
      <c r="J871" s="85">
        <v>3470.6684626436781</v>
      </c>
      <c r="K871" s="79">
        <v>2</v>
      </c>
    </row>
    <row r="872" spans="1:11">
      <c r="A872" s="79" t="s">
        <v>1649</v>
      </c>
      <c r="B872" s="79" t="s">
        <v>2550</v>
      </c>
      <c r="C872" s="79" t="s">
        <v>2654</v>
      </c>
      <c r="D872" s="79" t="s">
        <v>3473</v>
      </c>
      <c r="E872" s="79" t="s">
        <v>6342</v>
      </c>
      <c r="F872" s="85">
        <v>2832</v>
      </c>
      <c r="G872" s="87">
        <v>9.6385922699851372E-5</v>
      </c>
      <c r="H872" s="79">
        <v>5</v>
      </c>
      <c r="I872" s="85">
        <v>3858364.3333333335</v>
      </c>
      <c r="J872" s="85">
        <v>1362.416784369115</v>
      </c>
      <c r="K872" s="79">
        <v>5</v>
      </c>
    </row>
    <row r="873" spans="1:11">
      <c r="A873" s="79" t="s">
        <v>1648</v>
      </c>
      <c r="B873" s="79" t="s">
        <v>2550</v>
      </c>
      <c r="C873" s="79" t="s">
        <v>3835</v>
      </c>
      <c r="D873" s="79" t="s">
        <v>3474</v>
      </c>
      <c r="E873" s="79" t="s">
        <v>6294</v>
      </c>
      <c r="F873" s="85">
        <v>2146</v>
      </c>
      <c r="G873" s="87">
        <v>7.3038202723828055E-5</v>
      </c>
      <c r="H873" s="79">
        <v>4</v>
      </c>
      <c r="I873" s="85">
        <v>4908364</v>
      </c>
      <c r="J873" s="85">
        <v>2287.2152842497671</v>
      </c>
      <c r="K873" s="79">
        <v>3</v>
      </c>
    </row>
    <row r="874" spans="1:11">
      <c r="A874" s="79" t="s">
        <v>1647</v>
      </c>
      <c r="B874" s="79" t="s">
        <v>2550</v>
      </c>
      <c r="C874" s="79" t="s">
        <v>3835</v>
      </c>
      <c r="D874" s="79" t="s">
        <v>3475</v>
      </c>
      <c r="E874" s="79" t="s">
        <v>6343</v>
      </c>
      <c r="F874" s="85">
        <v>745</v>
      </c>
      <c r="G874" s="87">
        <v>2.5355760032270223E-5</v>
      </c>
      <c r="H874" s="79">
        <v>2</v>
      </c>
      <c r="I874" s="85">
        <v>686267</v>
      </c>
      <c r="J874" s="85">
        <v>921.16375838926172</v>
      </c>
      <c r="K874" s="79">
        <v>7</v>
      </c>
    </row>
    <row r="875" spans="1:11">
      <c r="A875" s="79" t="s">
        <v>1646</v>
      </c>
      <c r="B875" s="79" t="s">
        <v>2550</v>
      </c>
      <c r="C875" s="79" t="s">
        <v>3835</v>
      </c>
      <c r="D875" s="79" t="s">
        <v>3476</v>
      </c>
      <c r="E875" s="79" t="s">
        <v>6296</v>
      </c>
      <c r="F875" s="85">
        <v>1005</v>
      </c>
      <c r="G875" s="87">
        <v>3.4204750110646408E-5</v>
      </c>
      <c r="H875" s="79">
        <v>2</v>
      </c>
      <c r="I875" s="85">
        <v>1185821</v>
      </c>
      <c r="J875" s="85">
        <v>1179.9213930348258</v>
      </c>
      <c r="K875" s="79">
        <v>6</v>
      </c>
    </row>
    <row r="876" spans="1:11">
      <c r="A876" s="79" t="s">
        <v>1645</v>
      </c>
      <c r="B876" s="79" t="s">
        <v>2550</v>
      </c>
      <c r="C876" s="79" t="s">
        <v>3835</v>
      </c>
      <c r="D876" s="79" t="s">
        <v>3477</v>
      </c>
      <c r="E876" s="79" t="s">
        <v>6294</v>
      </c>
      <c r="F876" s="85">
        <v>448</v>
      </c>
      <c r="G876" s="87">
        <v>1.5247490596586659E-5</v>
      </c>
      <c r="H876" s="79">
        <v>1</v>
      </c>
      <c r="I876" s="85">
        <v>4152352.3333333335</v>
      </c>
      <c r="J876" s="85">
        <v>9268.6436011904771</v>
      </c>
      <c r="K876" s="79">
        <v>1</v>
      </c>
    </row>
    <row r="877" spans="1:11">
      <c r="A877" s="79" t="s">
        <v>1644</v>
      </c>
      <c r="B877" s="79" t="s">
        <v>2550</v>
      </c>
      <c r="C877" s="79" t="s">
        <v>3835</v>
      </c>
      <c r="D877" s="79" t="s">
        <v>3478</v>
      </c>
      <c r="E877" s="79" t="s">
        <v>6299</v>
      </c>
      <c r="F877" s="85">
        <v>845</v>
      </c>
      <c r="G877" s="87">
        <v>2.8759217754722603E-5</v>
      </c>
      <c r="H877" s="79">
        <v>2</v>
      </c>
      <c r="I877" s="85">
        <v>7889010</v>
      </c>
      <c r="J877" s="85">
        <v>9336.1065088757405</v>
      </c>
      <c r="K877" s="79">
        <v>1</v>
      </c>
    </row>
    <row r="878" spans="1:11">
      <c r="A878" s="79" t="s">
        <v>1643</v>
      </c>
      <c r="B878" s="79" t="s">
        <v>2550</v>
      </c>
      <c r="C878" s="79" t="s">
        <v>3835</v>
      </c>
      <c r="D878" s="79" t="s">
        <v>3479</v>
      </c>
      <c r="E878" s="79" t="s">
        <v>6344</v>
      </c>
      <c r="F878" s="85">
        <v>812</v>
      </c>
      <c r="G878" s="87">
        <v>2.763607670631332E-5</v>
      </c>
      <c r="H878" s="79">
        <v>2</v>
      </c>
      <c r="I878" s="85">
        <v>1742174.3333333333</v>
      </c>
      <c r="J878" s="85">
        <v>2145.5348932676516</v>
      </c>
      <c r="K878" s="79">
        <v>3</v>
      </c>
    </row>
    <row r="879" spans="1:11">
      <c r="A879" s="79" t="s">
        <v>1642</v>
      </c>
      <c r="B879" s="79" t="s">
        <v>2550</v>
      </c>
      <c r="C879" s="79" t="s">
        <v>3835</v>
      </c>
      <c r="D879" s="79" t="s">
        <v>3480</v>
      </c>
      <c r="E879" s="79" t="s">
        <v>6304</v>
      </c>
      <c r="F879" s="85">
        <v>2758</v>
      </c>
      <c r="G879" s="87">
        <v>9.3867363985236619E-5</v>
      </c>
      <c r="H879" s="79">
        <v>5</v>
      </c>
      <c r="I879" s="85">
        <v>6480647.333333333</v>
      </c>
      <c r="J879" s="85">
        <v>2349.7633550882279</v>
      </c>
      <c r="K879" s="79">
        <v>3</v>
      </c>
    </row>
    <row r="880" spans="1:11">
      <c r="A880" s="79" t="s">
        <v>1641</v>
      </c>
      <c r="B880" s="79" t="s">
        <v>2550</v>
      </c>
      <c r="C880" s="79" t="s">
        <v>3835</v>
      </c>
      <c r="D880" s="79" t="s">
        <v>3481</v>
      </c>
      <c r="E880" s="79" t="s">
        <v>6345</v>
      </c>
      <c r="F880" s="85">
        <v>1032</v>
      </c>
      <c r="G880" s="87">
        <v>3.512368369570855E-5</v>
      </c>
      <c r="H880" s="79">
        <v>2</v>
      </c>
      <c r="I880" s="85">
        <v>2387546</v>
      </c>
      <c r="J880" s="85">
        <v>2313.5135658914728</v>
      </c>
      <c r="K880" s="79">
        <v>3</v>
      </c>
    </row>
    <row r="881" spans="1:11">
      <c r="A881" s="79" t="s">
        <v>1640</v>
      </c>
      <c r="B881" s="79" t="s">
        <v>2550</v>
      </c>
      <c r="C881" s="79" t="s">
        <v>3835</v>
      </c>
      <c r="D881" s="79" t="s">
        <v>3482</v>
      </c>
      <c r="E881" s="79" t="s">
        <v>6345</v>
      </c>
      <c r="F881" s="85">
        <v>686</v>
      </c>
      <c r="G881" s="87">
        <v>2.3347719976023321E-5</v>
      </c>
      <c r="H881" s="79">
        <v>1</v>
      </c>
      <c r="I881" s="85">
        <v>2796478.6666666665</v>
      </c>
      <c r="J881" s="85">
        <v>4076.4995140913506</v>
      </c>
      <c r="K881" s="79">
        <v>2</v>
      </c>
    </row>
    <row r="882" spans="1:11">
      <c r="A882" s="79" t="s">
        <v>1639</v>
      </c>
      <c r="B882" s="79" t="s">
        <v>2550</v>
      </c>
      <c r="C882" s="79" t="s">
        <v>3835</v>
      </c>
      <c r="D882" s="79" t="s">
        <v>3483</v>
      </c>
      <c r="E882" s="79" t="s">
        <v>6346</v>
      </c>
      <c r="F882" s="85">
        <v>1358</v>
      </c>
      <c r="G882" s="87">
        <v>4.6218955870903307E-5</v>
      </c>
      <c r="H882" s="79">
        <v>3</v>
      </c>
      <c r="I882" s="85">
        <v>6681389</v>
      </c>
      <c r="J882" s="85">
        <v>4920.0213549337259</v>
      </c>
      <c r="K882" s="79">
        <v>1</v>
      </c>
    </row>
    <row r="883" spans="1:11">
      <c r="A883" s="79" t="s">
        <v>1638</v>
      </c>
      <c r="B883" s="79" t="s">
        <v>2550</v>
      </c>
      <c r="C883" s="79" t="s">
        <v>3835</v>
      </c>
      <c r="D883" s="79" t="s">
        <v>3484</v>
      </c>
      <c r="E883" s="79" t="s">
        <v>6346</v>
      </c>
      <c r="F883" s="85">
        <v>920</v>
      </c>
      <c r="G883" s="87">
        <v>3.1311811046561886E-5</v>
      </c>
      <c r="H883" s="79">
        <v>2</v>
      </c>
      <c r="I883" s="85">
        <v>2461450</v>
      </c>
      <c r="J883" s="85">
        <v>2675.4891304347825</v>
      </c>
      <c r="K883" s="79">
        <v>3</v>
      </c>
    </row>
    <row r="884" spans="1:11">
      <c r="A884" s="79" t="s">
        <v>1637</v>
      </c>
      <c r="B884" s="79" t="s">
        <v>2550</v>
      </c>
      <c r="C884" s="79" t="s">
        <v>3835</v>
      </c>
      <c r="D884" s="79" t="s">
        <v>1143</v>
      </c>
      <c r="E884" s="79" t="s">
        <v>6346</v>
      </c>
      <c r="F884" s="85">
        <v>1054</v>
      </c>
      <c r="G884" s="87">
        <v>3.5872444394648079E-5</v>
      </c>
      <c r="H884" s="79">
        <v>2</v>
      </c>
      <c r="I884" s="85">
        <v>2816478.3333333335</v>
      </c>
      <c r="J884" s="85">
        <v>2672.1805819101837</v>
      </c>
      <c r="K884" s="79">
        <v>3</v>
      </c>
    </row>
    <row r="885" spans="1:11">
      <c r="A885" s="79" t="s">
        <v>1636</v>
      </c>
      <c r="B885" s="79" t="s">
        <v>2550</v>
      </c>
      <c r="C885" s="79" t="s">
        <v>3835</v>
      </c>
      <c r="D885" s="79" t="s">
        <v>3485</v>
      </c>
      <c r="E885" s="79" t="s">
        <v>6346</v>
      </c>
      <c r="F885" s="85">
        <v>1671</v>
      </c>
      <c r="G885" s="87">
        <v>5.6871778542179257E-5</v>
      </c>
      <c r="H885" s="79">
        <v>3</v>
      </c>
      <c r="I885" s="85">
        <v>2318480.6666666665</v>
      </c>
      <c r="J885" s="85">
        <v>1387.4809495312188</v>
      </c>
      <c r="K885" s="79">
        <v>5</v>
      </c>
    </row>
    <row r="886" spans="1:11">
      <c r="A886" s="79" t="s">
        <v>1635</v>
      </c>
      <c r="B886" s="79" t="s">
        <v>2550</v>
      </c>
      <c r="C886" s="79" t="s">
        <v>3835</v>
      </c>
      <c r="D886" s="79" t="s">
        <v>3486</v>
      </c>
      <c r="E886" s="79" t="s">
        <v>6346</v>
      </c>
      <c r="F886" s="85">
        <v>376</v>
      </c>
      <c r="G886" s="87">
        <v>1.2797001036420945E-5</v>
      </c>
      <c r="H886" s="79">
        <v>1</v>
      </c>
      <c r="I886" s="85">
        <v>3090074</v>
      </c>
      <c r="J886" s="85">
        <v>8218.2819148936178</v>
      </c>
      <c r="K886" s="79">
        <v>1</v>
      </c>
    </row>
    <row r="887" spans="1:11">
      <c r="A887" s="79" t="s">
        <v>1634</v>
      </c>
      <c r="B887" s="79" t="s">
        <v>2550</v>
      </c>
      <c r="C887" s="79" t="s">
        <v>3835</v>
      </c>
      <c r="D887" s="79" t="s">
        <v>3487</v>
      </c>
      <c r="E887" s="79" t="s">
        <v>6346</v>
      </c>
      <c r="F887" s="85">
        <v>724</v>
      </c>
      <c r="G887" s="87">
        <v>2.4641033910555225E-5</v>
      </c>
      <c r="H887" s="79">
        <v>2</v>
      </c>
      <c r="I887" s="85">
        <v>1936568</v>
      </c>
      <c r="J887" s="85">
        <v>2674.8176795580112</v>
      </c>
      <c r="K887" s="79">
        <v>3</v>
      </c>
    </row>
    <row r="888" spans="1:11">
      <c r="A888" s="79" t="s">
        <v>1633</v>
      </c>
      <c r="B888" s="79" t="s">
        <v>2550</v>
      </c>
      <c r="C888" s="79" t="s">
        <v>3835</v>
      </c>
      <c r="D888" s="79" t="s">
        <v>3146</v>
      </c>
      <c r="E888" s="79" t="s">
        <v>6347</v>
      </c>
      <c r="F888" s="85">
        <v>667</v>
      </c>
      <c r="G888" s="87">
        <v>2.2701063008757369E-5</v>
      </c>
      <c r="H888" s="79">
        <v>1</v>
      </c>
      <c r="I888" s="85">
        <v>4787501.333333333</v>
      </c>
      <c r="J888" s="85">
        <v>7177.6631684157919</v>
      </c>
      <c r="K888" s="79">
        <v>1</v>
      </c>
    </row>
    <row r="889" spans="1:11">
      <c r="A889" s="79" t="s">
        <v>1632</v>
      </c>
      <c r="B889" s="79" t="s">
        <v>2550</v>
      </c>
      <c r="C889" s="79" t="s">
        <v>2631</v>
      </c>
      <c r="D889" s="79" t="s">
        <v>2880</v>
      </c>
      <c r="E889" s="79" t="s">
        <v>6348</v>
      </c>
      <c r="F889" s="85">
        <v>10061</v>
      </c>
      <c r="G889" s="87">
        <v>3.4242188145593388E-4</v>
      </c>
      <c r="H889" s="79">
        <v>8</v>
      </c>
      <c r="I889" s="85">
        <v>17837179.666666668</v>
      </c>
      <c r="J889" s="85">
        <v>1772.9032568001855</v>
      </c>
      <c r="K889" s="79">
        <v>4</v>
      </c>
    </row>
    <row r="890" spans="1:11">
      <c r="A890" s="79" t="s">
        <v>1631</v>
      </c>
      <c r="B890" s="79" t="s">
        <v>2550</v>
      </c>
      <c r="C890" s="79" t="s">
        <v>2631</v>
      </c>
      <c r="D890" s="79" t="s">
        <v>3488</v>
      </c>
      <c r="E890" s="79" t="s">
        <v>6349</v>
      </c>
      <c r="F890" s="85">
        <v>3266</v>
      </c>
      <c r="G890" s="87">
        <v>1.1115692921529471E-4</v>
      </c>
      <c r="H890" s="79">
        <v>5</v>
      </c>
      <c r="I890" s="85">
        <v>5229824.666666667</v>
      </c>
      <c r="J890" s="85">
        <v>1601.2935292916923</v>
      </c>
      <c r="K890" s="79">
        <v>5</v>
      </c>
    </row>
    <row r="891" spans="1:11">
      <c r="A891" s="79" t="s">
        <v>1630</v>
      </c>
      <c r="B891" s="79" t="s">
        <v>2550</v>
      </c>
      <c r="C891" s="79" t="s">
        <v>2631</v>
      </c>
      <c r="D891" s="79" t="s">
        <v>3489</v>
      </c>
      <c r="E891" s="79" t="s">
        <v>6349</v>
      </c>
      <c r="F891" s="85">
        <v>3522</v>
      </c>
      <c r="G891" s="87">
        <v>1.198697809847728E-4</v>
      </c>
      <c r="H891" s="79">
        <v>5</v>
      </c>
      <c r="I891" s="85">
        <v>4313634.333333333</v>
      </c>
      <c r="J891" s="85">
        <v>1224.7684081014575</v>
      </c>
      <c r="K891" s="79">
        <v>6</v>
      </c>
    </row>
    <row r="892" spans="1:11">
      <c r="A892" s="79" t="s">
        <v>1629</v>
      </c>
      <c r="B892" s="79" t="s">
        <v>2550</v>
      </c>
      <c r="C892" s="79" t="s">
        <v>2631</v>
      </c>
      <c r="D892" s="79" t="s">
        <v>3490</v>
      </c>
      <c r="E892" s="79" t="s">
        <v>6350</v>
      </c>
      <c r="F892" s="85">
        <v>3873</v>
      </c>
      <c r="G892" s="87">
        <v>1.3181591759058064E-4</v>
      </c>
      <c r="H892" s="79">
        <v>6</v>
      </c>
      <c r="I892" s="85">
        <v>7502743</v>
      </c>
      <c r="J892" s="85">
        <v>1937.1915827523883</v>
      </c>
      <c r="K892" s="79">
        <v>4</v>
      </c>
    </row>
    <row r="893" spans="1:11">
      <c r="A893" s="79" t="s">
        <v>1628</v>
      </c>
      <c r="B893" s="79" t="s">
        <v>2550</v>
      </c>
      <c r="C893" s="79" t="s">
        <v>2631</v>
      </c>
      <c r="D893" s="79" t="s">
        <v>2770</v>
      </c>
      <c r="E893" s="79" t="s">
        <v>6351</v>
      </c>
      <c r="F893" s="85">
        <v>11068</v>
      </c>
      <c r="G893" s="87">
        <v>3.7669470072102933E-4</v>
      </c>
      <c r="H893" s="79">
        <v>8</v>
      </c>
      <c r="I893" s="85">
        <v>17313068.333333332</v>
      </c>
      <c r="J893" s="85">
        <v>1564.2454222382844</v>
      </c>
      <c r="K893" s="79">
        <v>5</v>
      </c>
    </row>
    <row r="894" spans="1:11">
      <c r="A894" s="79" t="s">
        <v>1627</v>
      </c>
      <c r="B894" s="79" t="s">
        <v>2550</v>
      </c>
      <c r="C894" s="79" t="s">
        <v>2631</v>
      </c>
      <c r="D894" s="79" t="s">
        <v>3491</v>
      </c>
      <c r="E894" s="79" t="s">
        <v>6352</v>
      </c>
      <c r="F894" s="85">
        <v>9089</v>
      </c>
      <c r="G894" s="87">
        <v>3.0934027239369675E-4</v>
      </c>
      <c r="H894" s="79">
        <v>8</v>
      </c>
      <c r="I894" s="85">
        <v>3374695.6666666665</v>
      </c>
      <c r="J894" s="85">
        <v>371.29449517732053</v>
      </c>
      <c r="K894" s="79">
        <v>9</v>
      </c>
    </row>
    <row r="895" spans="1:11">
      <c r="A895" s="79" t="s">
        <v>1626</v>
      </c>
      <c r="B895" s="79" t="s">
        <v>2550</v>
      </c>
      <c r="C895" s="79" t="s">
        <v>2631</v>
      </c>
      <c r="D895" s="79" t="s">
        <v>3426</v>
      </c>
      <c r="E895" s="79" t="s">
        <v>6353</v>
      </c>
      <c r="F895" s="85">
        <v>3218</v>
      </c>
      <c r="G895" s="87">
        <v>1.0952326950851756E-4</v>
      </c>
      <c r="H895" s="79">
        <v>5</v>
      </c>
      <c r="I895" s="85">
        <v>11282753.666666666</v>
      </c>
      <c r="J895" s="85">
        <v>3506.1384918168633</v>
      </c>
      <c r="K895" s="79">
        <v>2</v>
      </c>
    </row>
    <row r="896" spans="1:11">
      <c r="A896" s="79" t="s">
        <v>1625</v>
      </c>
      <c r="B896" s="79" t="s">
        <v>2550</v>
      </c>
      <c r="C896" s="79" t="s">
        <v>2631</v>
      </c>
      <c r="D896" s="79" t="s">
        <v>3492</v>
      </c>
      <c r="E896" s="79" t="s">
        <v>6353</v>
      </c>
      <c r="F896" s="85">
        <v>3003</v>
      </c>
      <c r="G896" s="87">
        <v>1.0220583540524494E-4</v>
      </c>
      <c r="H896" s="79">
        <v>5</v>
      </c>
      <c r="I896" s="85">
        <v>16757746</v>
      </c>
      <c r="J896" s="85">
        <v>5580.3349983349981</v>
      </c>
      <c r="K896" s="79">
        <v>1</v>
      </c>
    </row>
    <row r="897" spans="1:11">
      <c r="A897" s="79" t="s">
        <v>1624</v>
      </c>
      <c r="B897" s="79" t="s">
        <v>2550</v>
      </c>
      <c r="C897" s="79" t="s">
        <v>2631</v>
      </c>
      <c r="D897" s="79" t="s">
        <v>3493</v>
      </c>
      <c r="E897" s="79" t="s">
        <v>6354</v>
      </c>
      <c r="F897" s="85">
        <v>1480</v>
      </c>
      <c r="G897" s="87">
        <v>5.0371174292295212E-5</v>
      </c>
      <c r="H897" s="79">
        <v>3</v>
      </c>
      <c r="I897" s="85">
        <v>2295530.6666666665</v>
      </c>
      <c r="J897" s="85">
        <v>1551.0342342342342</v>
      </c>
      <c r="K897" s="79">
        <v>5</v>
      </c>
    </row>
    <row r="898" spans="1:11">
      <c r="A898" s="79" t="s">
        <v>1623</v>
      </c>
      <c r="B898" s="79" t="s">
        <v>2550</v>
      </c>
      <c r="C898" s="79" t="s">
        <v>2631</v>
      </c>
      <c r="D898" s="79" t="s">
        <v>3494</v>
      </c>
      <c r="E898" s="79" t="s">
        <v>6348</v>
      </c>
      <c r="F898" s="85">
        <v>5159</v>
      </c>
      <c r="G898" s="87">
        <v>1.7558438390131824E-4</v>
      </c>
      <c r="H898" s="79">
        <v>6</v>
      </c>
      <c r="I898" s="85">
        <v>3641450</v>
      </c>
      <c r="J898" s="85">
        <v>705.84415584415581</v>
      </c>
      <c r="K898" s="79">
        <v>8</v>
      </c>
    </row>
    <row r="899" spans="1:11">
      <c r="A899" s="79" t="s">
        <v>1622</v>
      </c>
      <c r="B899" s="79" t="s">
        <v>2550</v>
      </c>
      <c r="C899" s="79" t="s">
        <v>2631</v>
      </c>
      <c r="D899" s="79" t="s">
        <v>3495</v>
      </c>
      <c r="E899" s="79" t="s">
        <v>6355</v>
      </c>
      <c r="F899" s="85">
        <v>731</v>
      </c>
      <c r="G899" s="87">
        <v>2.4879275951126892E-5</v>
      </c>
      <c r="H899" s="79">
        <v>2</v>
      </c>
      <c r="I899" s="85">
        <v>1388979.6666666667</v>
      </c>
      <c r="J899" s="85">
        <v>1900.1089831281352</v>
      </c>
      <c r="K899" s="79">
        <v>4</v>
      </c>
    </row>
    <row r="900" spans="1:11">
      <c r="A900" s="79" t="s">
        <v>1621</v>
      </c>
      <c r="B900" s="79" t="s">
        <v>2550</v>
      </c>
      <c r="C900" s="79" t="s">
        <v>2631</v>
      </c>
      <c r="D900" s="79" t="s">
        <v>3496</v>
      </c>
      <c r="E900" s="79" t="s">
        <v>6356</v>
      </c>
      <c r="F900" s="85">
        <v>3828</v>
      </c>
      <c r="G900" s="87">
        <v>1.3028436161547708E-4</v>
      </c>
      <c r="H900" s="79">
        <v>6</v>
      </c>
      <c r="I900" s="85">
        <v>5755786.666666667</v>
      </c>
      <c r="J900" s="85">
        <v>1503.6015325670498</v>
      </c>
      <c r="K900" s="79">
        <v>5</v>
      </c>
    </row>
    <row r="901" spans="1:11">
      <c r="A901" s="79" t="s">
        <v>1620</v>
      </c>
      <c r="B901" s="79" t="s">
        <v>2550</v>
      </c>
      <c r="C901" s="79" t="s">
        <v>2631</v>
      </c>
      <c r="D901" s="79" t="s">
        <v>3497</v>
      </c>
      <c r="E901" s="79" t="s">
        <v>6356</v>
      </c>
      <c r="F901" s="85">
        <v>2616</v>
      </c>
      <c r="G901" s="87">
        <v>8.9034454019354232E-5</v>
      </c>
      <c r="H901" s="79">
        <v>4</v>
      </c>
      <c r="I901" s="85">
        <v>1858399.3333333333</v>
      </c>
      <c r="J901" s="85">
        <v>710.39729867482163</v>
      </c>
      <c r="K901" s="79">
        <v>8</v>
      </c>
    </row>
    <row r="902" spans="1:11">
      <c r="A902" s="79" t="s">
        <v>1619</v>
      </c>
      <c r="B902" s="79" t="s">
        <v>2550</v>
      </c>
      <c r="C902" s="79" t="s">
        <v>2631</v>
      </c>
      <c r="D902" s="79" t="s">
        <v>3498</v>
      </c>
      <c r="E902" s="79" t="s">
        <v>6356</v>
      </c>
      <c r="F902" s="85">
        <v>1813</v>
      </c>
      <c r="G902" s="87">
        <v>6.170468850806163E-5</v>
      </c>
      <c r="H902" s="79">
        <v>3</v>
      </c>
      <c r="I902" s="85">
        <v>6379014.333333333</v>
      </c>
      <c r="J902" s="85">
        <v>3518.4855671998525</v>
      </c>
      <c r="K902" s="79">
        <v>2</v>
      </c>
    </row>
    <row r="903" spans="1:11">
      <c r="A903" s="79" t="s">
        <v>1618</v>
      </c>
      <c r="B903" s="79" t="s">
        <v>2550</v>
      </c>
      <c r="C903" s="79" t="s">
        <v>2631</v>
      </c>
      <c r="D903" s="79" t="s">
        <v>3499</v>
      </c>
      <c r="E903" s="79" t="s">
        <v>6357</v>
      </c>
      <c r="F903" s="85">
        <v>4601</v>
      </c>
      <c r="G903" s="87">
        <v>1.5659308981003396E-4</v>
      </c>
      <c r="H903" s="79">
        <v>6</v>
      </c>
      <c r="I903" s="85">
        <v>8114978.333333333</v>
      </c>
      <c r="J903" s="85">
        <v>1763.7423023980293</v>
      </c>
      <c r="K903" s="79">
        <v>4</v>
      </c>
    </row>
    <row r="904" spans="1:11">
      <c r="A904" s="79" t="s">
        <v>1617</v>
      </c>
      <c r="B904" s="79" t="s">
        <v>2550</v>
      </c>
      <c r="C904" s="79" t="s">
        <v>2631</v>
      </c>
      <c r="D904" s="79" t="s">
        <v>3500</v>
      </c>
      <c r="E904" s="79" t="s">
        <v>6358</v>
      </c>
      <c r="F904" s="85">
        <v>3010</v>
      </c>
      <c r="G904" s="87">
        <v>1.0244407744581662E-4</v>
      </c>
      <c r="H904" s="79">
        <v>5</v>
      </c>
      <c r="I904" s="85">
        <v>28423254.666666668</v>
      </c>
      <c r="J904" s="85">
        <v>9442.9417497231461</v>
      </c>
      <c r="K904" s="79">
        <v>1</v>
      </c>
    </row>
    <row r="905" spans="1:11">
      <c r="A905" s="79" t="s">
        <v>1616</v>
      </c>
      <c r="B905" s="79" t="s">
        <v>2550</v>
      </c>
      <c r="C905" s="79" t="s">
        <v>2631</v>
      </c>
      <c r="D905" s="79" t="s">
        <v>3501</v>
      </c>
      <c r="E905" s="79" t="s">
        <v>6355</v>
      </c>
      <c r="F905" s="85">
        <v>3945</v>
      </c>
      <c r="G905" s="87">
        <v>1.3426640715074635E-4</v>
      </c>
      <c r="H905" s="79">
        <v>6</v>
      </c>
      <c r="I905" s="85">
        <v>5669943.666666667</v>
      </c>
      <c r="J905" s="85">
        <v>1437.2480777355304</v>
      </c>
      <c r="K905" s="79">
        <v>5</v>
      </c>
    </row>
    <row r="906" spans="1:11">
      <c r="A906" s="79" t="s">
        <v>1615</v>
      </c>
      <c r="B906" s="79" t="s">
        <v>2550</v>
      </c>
      <c r="C906" s="79" t="s">
        <v>2631</v>
      </c>
      <c r="D906" s="79" t="s">
        <v>3502</v>
      </c>
      <c r="E906" s="79" t="s">
        <v>6359</v>
      </c>
      <c r="F906" s="85">
        <v>2373</v>
      </c>
      <c r="G906" s="87">
        <v>8.0764051753794963E-5</v>
      </c>
      <c r="H906" s="79">
        <v>4</v>
      </c>
      <c r="I906" s="85">
        <v>1851606.6666666667</v>
      </c>
      <c r="J906" s="85">
        <v>780.28093833403568</v>
      </c>
      <c r="K906" s="79">
        <v>7</v>
      </c>
    </row>
    <row r="907" spans="1:11">
      <c r="A907" s="79" t="s">
        <v>1614</v>
      </c>
      <c r="B907" s="79" t="s">
        <v>2550</v>
      </c>
      <c r="C907" s="79" t="s">
        <v>2631</v>
      </c>
      <c r="D907" s="79" t="s">
        <v>3503</v>
      </c>
      <c r="E907" s="79" t="s">
        <v>6360</v>
      </c>
      <c r="F907" s="85">
        <v>1300</v>
      </c>
      <c r="G907" s="87">
        <v>4.4244950391880929E-5</v>
      </c>
      <c r="H907" s="79">
        <v>3</v>
      </c>
      <c r="I907" s="85">
        <v>5240407.666666667</v>
      </c>
      <c r="J907" s="85">
        <v>4031.0828205128209</v>
      </c>
      <c r="K907" s="79">
        <v>2</v>
      </c>
    </row>
    <row r="908" spans="1:11">
      <c r="A908" s="79" t="s">
        <v>1613</v>
      </c>
      <c r="B908" s="79" t="s">
        <v>2550</v>
      </c>
      <c r="C908" s="79" t="s">
        <v>2631</v>
      </c>
      <c r="D908" s="79" t="s">
        <v>3504</v>
      </c>
      <c r="E908" s="79" t="s">
        <v>6361</v>
      </c>
      <c r="F908" s="85">
        <v>1914</v>
      </c>
      <c r="G908" s="87">
        <v>6.514218080773854E-5</v>
      </c>
      <c r="H908" s="79">
        <v>4</v>
      </c>
      <c r="I908" s="85">
        <v>4620456.333333333</v>
      </c>
      <c r="J908" s="85">
        <v>2414.0315221177289</v>
      </c>
      <c r="K908" s="79">
        <v>3</v>
      </c>
    </row>
    <row r="909" spans="1:11">
      <c r="A909" s="79" t="s">
        <v>1612</v>
      </c>
      <c r="B909" s="79" t="s">
        <v>2550</v>
      </c>
      <c r="C909" s="79" t="s">
        <v>2631</v>
      </c>
      <c r="D909" s="79" t="s">
        <v>3505</v>
      </c>
      <c r="E909" s="79" t="s">
        <v>6356</v>
      </c>
      <c r="F909" s="85">
        <v>1533</v>
      </c>
      <c r="G909" s="87">
        <v>5.2175006885194971E-5</v>
      </c>
      <c r="H909" s="79">
        <v>3</v>
      </c>
      <c r="I909" s="85">
        <v>589657.33333333337</v>
      </c>
      <c r="J909" s="85">
        <v>384.64274842357037</v>
      </c>
      <c r="K909" s="79">
        <v>9</v>
      </c>
    </row>
    <row r="910" spans="1:11">
      <c r="A910" s="79" t="s">
        <v>1611</v>
      </c>
      <c r="B910" s="79" t="s">
        <v>3819</v>
      </c>
      <c r="C910" s="79" t="s">
        <v>3819</v>
      </c>
      <c r="D910" s="79" t="s">
        <v>3506</v>
      </c>
      <c r="E910" s="79" t="s">
        <v>6294</v>
      </c>
      <c r="F910" s="85">
        <v>89502</v>
      </c>
      <c r="G910" s="87">
        <v>3.0461627307493285E-3</v>
      </c>
      <c r="H910" s="79">
        <v>10</v>
      </c>
      <c r="I910" s="85">
        <v>20303343.666666668</v>
      </c>
      <c r="J910" s="85">
        <v>226.84793263465249</v>
      </c>
      <c r="K910" s="79">
        <v>10</v>
      </c>
    </row>
    <row r="911" spans="1:11">
      <c r="A911" s="79" t="s">
        <v>1610</v>
      </c>
      <c r="B911" s="79" t="s">
        <v>3819</v>
      </c>
      <c r="C911" s="79" t="s">
        <v>3819</v>
      </c>
      <c r="D911" s="79" t="s">
        <v>3507</v>
      </c>
      <c r="E911" s="79" t="s">
        <v>6362</v>
      </c>
      <c r="F911" s="85">
        <v>81461</v>
      </c>
      <c r="G911" s="87">
        <v>2.7724906952869325E-3</v>
      </c>
      <c r="H911" s="79">
        <v>10</v>
      </c>
      <c r="I911" s="85">
        <v>10119063.666666666</v>
      </c>
      <c r="J911" s="85">
        <v>124.2197329601486</v>
      </c>
      <c r="K911" s="79">
        <v>10</v>
      </c>
    </row>
    <row r="912" spans="1:11">
      <c r="A912" s="79" t="s">
        <v>1609</v>
      </c>
      <c r="B912" s="79" t="s">
        <v>3819</v>
      </c>
      <c r="C912" s="79" t="s">
        <v>3819</v>
      </c>
      <c r="D912" s="79" t="s">
        <v>3508</v>
      </c>
      <c r="E912" s="79" t="s">
        <v>6363</v>
      </c>
      <c r="F912" s="85">
        <v>13135</v>
      </c>
      <c r="G912" s="87">
        <v>4.4704417184412E-4</v>
      </c>
      <c r="H912" s="79">
        <v>9</v>
      </c>
      <c r="I912" s="85">
        <v>14784766.333333334</v>
      </c>
      <c r="J912" s="85">
        <v>1125.6007867021951</v>
      </c>
      <c r="K912" s="79">
        <v>6</v>
      </c>
    </row>
    <row r="913" spans="1:11">
      <c r="A913" s="79" t="s">
        <v>1608</v>
      </c>
      <c r="B913" s="79" t="s">
        <v>3819</v>
      </c>
      <c r="C913" s="79" t="s">
        <v>3819</v>
      </c>
      <c r="D913" s="79" t="s">
        <v>3509</v>
      </c>
      <c r="E913" s="79" t="s">
        <v>6363</v>
      </c>
      <c r="F913" s="85">
        <v>15670</v>
      </c>
      <c r="G913" s="87">
        <v>5.333218251082878E-4</v>
      </c>
      <c r="H913" s="79">
        <v>9</v>
      </c>
      <c r="I913" s="85">
        <v>21381057.333333332</v>
      </c>
      <c r="J913" s="85">
        <v>1364.4580302063389</v>
      </c>
      <c r="K913" s="79">
        <v>5</v>
      </c>
    </row>
    <row r="914" spans="1:11">
      <c r="A914" s="79" t="s">
        <v>1607</v>
      </c>
      <c r="B914" s="79" t="s">
        <v>3819</v>
      </c>
      <c r="C914" s="79" t="s">
        <v>3819</v>
      </c>
      <c r="D914" s="79" t="s">
        <v>3510</v>
      </c>
      <c r="E914" s="79" t="s">
        <v>6300</v>
      </c>
      <c r="F914" s="85">
        <v>4364</v>
      </c>
      <c r="G914" s="87">
        <v>1.4852689500782182E-4</v>
      </c>
      <c r="H914" s="79">
        <v>6</v>
      </c>
      <c r="I914" s="85">
        <v>10625436</v>
      </c>
      <c r="J914" s="85">
        <v>2434.7928505957839</v>
      </c>
      <c r="K914" s="79">
        <v>3</v>
      </c>
    </row>
    <row r="915" spans="1:11">
      <c r="A915" s="79" t="s">
        <v>1606</v>
      </c>
      <c r="B915" s="79" t="s">
        <v>3819</v>
      </c>
      <c r="C915" s="79" t="s">
        <v>3819</v>
      </c>
      <c r="D915" s="79" t="s">
        <v>3511</v>
      </c>
      <c r="E915" s="79" t="s">
        <v>6345</v>
      </c>
      <c r="F915" s="85">
        <v>3453</v>
      </c>
      <c r="G915" s="87">
        <v>1.1752139515628065E-4</v>
      </c>
      <c r="H915" s="79">
        <v>5</v>
      </c>
      <c r="I915" s="85">
        <v>5022713</v>
      </c>
      <c r="J915" s="85">
        <v>1454.593976252534</v>
      </c>
      <c r="K915" s="79">
        <v>5</v>
      </c>
    </row>
    <row r="916" spans="1:11">
      <c r="A916" s="79" t="s">
        <v>1605</v>
      </c>
      <c r="B916" s="79" t="s">
        <v>3819</v>
      </c>
      <c r="C916" s="79" t="s">
        <v>3819</v>
      </c>
      <c r="D916" s="79" t="s">
        <v>3512</v>
      </c>
      <c r="E916" s="79" t="s">
        <v>6346</v>
      </c>
      <c r="F916" s="85">
        <v>4788</v>
      </c>
      <c r="G916" s="87">
        <v>1.6295755575101992E-4</v>
      </c>
      <c r="H916" s="79">
        <v>6</v>
      </c>
      <c r="I916" s="85">
        <v>1196705</v>
      </c>
      <c r="J916" s="85">
        <v>249.93838763575604</v>
      </c>
      <c r="K916" s="79">
        <v>10</v>
      </c>
    </row>
    <row r="917" spans="1:11">
      <c r="A917" s="79" t="s">
        <v>1604</v>
      </c>
      <c r="B917" s="79" t="s">
        <v>3819</v>
      </c>
      <c r="C917" s="79" t="s">
        <v>3819</v>
      </c>
      <c r="D917" s="79" t="s">
        <v>3513</v>
      </c>
      <c r="E917" s="79" t="s">
        <v>6346</v>
      </c>
      <c r="F917" s="85">
        <v>2789</v>
      </c>
      <c r="G917" s="87">
        <v>9.4922435879196855E-5</v>
      </c>
      <c r="H917" s="79">
        <v>5</v>
      </c>
      <c r="I917" s="85">
        <v>6330257.333333333</v>
      </c>
      <c r="J917" s="85">
        <v>2269.7229592446515</v>
      </c>
      <c r="K917" s="79">
        <v>3</v>
      </c>
    </row>
    <row r="918" spans="1:11">
      <c r="A918" s="79" t="s">
        <v>1603</v>
      </c>
      <c r="B918" s="79" t="s">
        <v>3819</v>
      </c>
      <c r="C918" s="79" t="s">
        <v>3819</v>
      </c>
      <c r="D918" s="79" t="s">
        <v>3514</v>
      </c>
      <c r="E918" s="79" t="s">
        <v>6346</v>
      </c>
      <c r="F918" s="85">
        <v>19226</v>
      </c>
      <c r="G918" s="87">
        <v>6.5434878171869446E-4</v>
      </c>
      <c r="H918" s="79">
        <v>9</v>
      </c>
      <c r="I918" s="85">
        <v>41182121</v>
      </c>
      <c r="J918" s="85">
        <v>2142.0015083740768</v>
      </c>
      <c r="K918" s="79">
        <v>3</v>
      </c>
    </row>
    <row r="919" spans="1:11">
      <c r="A919" s="79" t="s">
        <v>1602</v>
      </c>
      <c r="B919" s="79" t="s">
        <v>3819</v>
      </c>
      <c r="C919" s="79" t="s">
        <v>3819</v>
      </c>
      <c r="D919" s="79" t="s">
        <v>3515</v>
      </c>
      <c r="E919" s="79" t="s">
        <v>6306</v>
      </c>
      <c r="F919" s="85">
        <v>1545</v>
      </c>
      <c r="G919" s="87">
        <v>5.2583421811889258E-5</v>
      </c>
      <c r="H919" s="79">
        <v>3</v>
      </c>
      <c r="I919" s="85">
        <v>3832581.3333333335</v>
      </c>
      <c r="J919" s="85">
        <v>2480.6351672060409</v>
      </c>
      <c r="K919" s="79">
        <v>3</v>
      </c>
    </row>
    <row r="920" spans="1:11">
      <c r="A920" s="79" t="s">
        <v>1601</v>
      </c>
      <c r="B920" s="79" t="s">
        <v>3819</v>
      </c>
      <c r="C920" s="79" t="s">
        <v>3819</v>
      </c>
      <c r="D920" s="79" t="s">
        <v>3516</v>
      </c>
      <c r="E920" s="79" t="s">
        <v>6304</v>
      </c>
      <c r="F920" s="85">
        <v>43818</v>
      </c>
      <c r="G920" s="87">
        <v>1.4913271048241836E-3</v>
      </c>
      <c r="H920" s="79">
        <v>10</v>
      </c>
      <c r="I920" s="85">
        <v>5350016</v>
      </c>
      <c r="J920" s="85">
        <v>122.0963074535579</v>
      </c>
      <c r="K920" s="79">
        <v>10</v>
      </c>
    </row>
    <row r="921" spans="1:11">
      <c r="A921" s="79" t="s">
        <v>1600</v>
      </c>
      <c r="B921" s="79" t="s">
        <v>3819</v>
      </c>
      <c r="C921" s="79" t="s">
        <v>3819</v>
      </c>
      <c r="D921" s="79" t="s">
        <v>3517</v>
      </c>
      <c r="E921" s="79" t="s">
        <v>6306</v>
      </c>
      <c r="F921" s="85">
        <v>5296</v>
      </c>
      <c r="G921" s="87">
        <v>1.8024712098107799E-4</v>
      </c>
      <c r="H921" s="79">
        <v>6</v>
      </c>
      <c r="I921" s="85">
        <v>11213081.333333334</v>
      </c>
      <c r="J921" s="85">
        <v>2117.2736656596176</v>
      </c>
      <c r="K921" s="79">
        <v>3</v>
      </c>
    </row>
    <row r="922" spans="1:11">
      <c r="A922" s="79" t="s">
        <v>1599</v>
      </c>
      <c r="B922" s="79" t="s">
        <v>3819</v>
      </c>
      <c r="C922" s="79" t="s">
        <v>3819</v>
      </c>
      <c r="D922" s="79" t="s">
        <v>3518</v>
      </c>
      <c r="E922" s="79" t="s">
        <v>6346</v>
      </c>
      <c r="F922" s="85">
        <v>8350</v>
      </c>
      <c r="G922" s="87">
        <v>2.8418871982477368E-4</v>
      </c>
      <c r="H922" s="79">
        <v>8</v>
      </c>
      <c r="I922" s="85">
        <v>2411381.3333333335</v>
      </c>
      <c r="J922" s="85">
        <v>288.78818363273456</v>
      </c>
      <c r="K922" s="79">
        <v>10</v>
      </c>
    </row>
    <row r="923" spans="1:11">
      <c r="A923" s="79" t="s">
        <v>1598</v>
      </c>
      <c r="B923" s="79" t="s">
        <v>3819</v>
      </c>
      <c r="C923" s="79" t="s">
        <v>2653</v>
      </c>
      <c r="D923" s="79" t="s">
        <v>3519</v>
      </c>
      <c r="E923" s="79" t="s">
        <v>6364</v>
      </c>
      <c r="F923" s="85">
        <v>20886</v>
      </c>
      <c r="G923" s="87">
        <v>7.1084617991140392E-4</v>
      </c>
      <c r="H923" s="79">
        <v>9</v>
      </c>
      <c r="I923" s="85">
        <v>36931729.333333336</v>
      </c>
      <c r="J923" s="85">
        <v>1768.2528647578922</v>
      </c>
      <c r="K923" s="79">
        <v>4</v>
      </c>
    </row>
    <row r="924" spans="1:11">
      <c r="A924" s="79" t="s">
        <v>1597</v>
      </c>
      <c r="B924" s="79" t="s">
        <v>3819</v>
      </c>
      <c r="C924" s="79" t="s">
        <v>2653</v>
      </c>
      <c r="D924" s="79" t="s">
        <v>3520</v>
      </c>
      <c r="E924" s="79" t="s">
        <v>6365</v>
      </c>
      <c r="F924" s="85">
        <v>2502</v>
      </c>
      <c r="G924" s="87">
        <v>8.5154512215758528E-5</v>
      </c>
      <c r="H924" s="79">
        <v>4</v>
      </c>
      <c r="I924" s="85">
        <v>6314331.666666667</v>
      </c>
      <c r="J924" s="85">
        <v>2523.7136957100988</v>
      </c>
      <c r="K924" s="79">
        <v>3</v>
      </c>
    </row>
    <row r="925" spans="1:11">
      <c r="A925" s="79" t="s">
        <v>1596</v>
      </c>
      <c r="B925" s="79" t="s">
        <v>3819</v>
      </c>
      <c r="C925" s="79" t="s">
        <v>2653</v>
      </c>
      <c r="D925" s="79" t="s">
        <v>3521</v>
      </c>
      <c r="E925" s="79" t="s">
        <v>6366</v>
      </c>
      <c r="F925" s="85">
        <v>1731</v>
      </c>
      <c r="G925" s="87">
        <v>5.8913853175650682E-5</v>
      </c>
      <c r="H925" s="79">
        <v>3</v>
      </c>
      <c r="I925" s="85">
        <v>960180</v>
      </c>
      <c r="J925" s="85">
        <v>554.69670710571927</v>
      </c>
      <c r="K925" s="79">
        <v>8</v>
      </c>
    </row>
    <row r="926" spans="1:11">
      <c r="A926" s="79" t="s">
        <v>1595</v>
      </c>
      <c r="B926" s="79" t="s">
        <v>3819</v>
      </c>
      <c r="C926" s="79" t="s">
        <v>2653</v>
      </c>
      <c r="D926" s="79" t="s">
        <v>3522</v>
      </c>
      <c r="E926" s="79" t="s">
        <v>6366</v>
      </c>
      <c r="F926" s="85">
        <v>4441</v>
      </c>
      <c r="G926" s="87">
        <v>1.5114755745411016E-4</v>
      </c>
      <c r="H926" s="79">
        <v>6</v>
      </c>
      <c r="I926" s="85">
        <v>4113532</v>
      </c>
      <c r="J926" s="85">
        <v>926.26255347894619</v>
      </c>
      <c r="K926" s="79">
        <v>7</v>
      </c>
    </row>
    <row r="927" spans="1:11">
      <c r="A927" s="79" t="s">
        <v>1594</v>
      </c>
      <c r="B927" s="79" t="s">
        <v>3819</v>
      </c>
      <c r="C927" s="79" t="s">
        <v>2653</v>
      </c>
      <c r="D927" s="79" t="s">
        <v>3523</v>
      </c>
      <c r="E927" s="79" t="s">
        <v>6367</v>
      </c>
      <c r="F927" s="85">
        <v>7449</v>
      </c>
      <c r="G927" s="87">
        <v>2.5352356574547772E-4</v>
      </c>
      <c r="H927" s="79">
        <v>7</v>
      </c>
      <c r="I927" s="85">
        <v>5471342</v>
      </c>
      <c r="J927" s="85">
        <v>734.50691367968852</v>
      </c>
      <c r="K927" s="79">
        <v>8</v>
      </c>
    </row>
    <row r="928" spans="1:11">
      <c r="A928" s="79" t="s">
        <v>1593</v>
      </c>
      <c r="B928" s="79" t="s">
        <v>3819</v>
      </c>
      <c r="C928" s="79" t="s">
        <v>2653</v>
      </c>
      <c r="D928" s="79" t="s">
        <v>3524</v>
      </c>
      <c r="E928" s="79" t="s">
        <v>6368</v>
      </c>
      <c r="F928" s="85">
        <v>1561</v>
      </c>
      <c r="G928" s="87">
        <v>5.312797504748164E-5</v>
      </c>
      <c r="H928" s="79">
        <v>3</v>
      </c>
      <c r="I928" s="85">
        <v>3350206.6666666665</v>
      </c>
      <c r="J928" s="85">
        <v>2146.1926115737774</v>
      </c>
      <c r="K928" s="79">
        <v>3</v>
      </c>
    </row>
    <row r="929" spans="1:11">
      <c r="A929" s="79" t="s">
        <v>1592</v>
      </c>
      <c r="B929" s="79" t="s">
        <v>3819</v>
      </c>
      <c r="C929" s="79" t="s">
        <v>2653</v>
      </c>
      <c r="D929" s="79" t="s">
        <v>282</v>
      </c>
      <c r="E929" s="79" t="s">
        <v>6368</v>
      </c>
      <c r="F929" s="85">
        <v>8928</v>
      </c>
      <c r="G929" s="87">
        <v>3.0386070546054841E-4</v>
      </c>
      <c r="H929" s="79">
        <v>8</v>
      </c>
      <c r="I929" s="85">
        <v>16974702</v>
      </c>
      <c r="J929" s="85">
        <v>1901.2883064516129</v>
      </c>
      <c r="K929" s="79">
        <v>4</v>
      </c>
    </row>
    <row r="930" spans="1:11">
      <c r="A930" s="79" t="s">
        <v>1591</v>
      </c>
      <c r="B930" s="79" t="s">
        <v>3819</v>
      </c>
      <c r="C930" s="79" t="s">
        <v>2653</v>
      </c>
      <c r="D930" s="79" t="s">
        <v>3525</v>
      </c>
      <c r="E930" s="79" t="s">
        <v>6369</v>
      </c>
      <c r="F930" s="85">
        <v>3382</v>
      </c>
      <c r="G930" s="87">
        <v>1.1510494017333946E-4</v>
      </c>
      <c r="H930" s="79">
        <v>5</v>
      </c>
      <c r="I930" s="85">
        <v>7701889</v>
      </c>
      <c r="J930" s="85">
        <v>2277.3178592548788</v>
      </c>
      <c r="K930" s="79">
        <v>3</v>
      </c>
    </row>
    <row r="931" spans="1:11">
      <c r="A931" s="79" t="s">
        <v>1590</v>
      </c>
      <c r="B931" s="79" t="s">
        <v>3819</v>
      </c>
      <c r="C931" s="79" t="s">
        <v>2645</v>
      </c>
      <c r="D931" s="79" t="s">
        <v>635</v>
      </c>
      <c r="E931" s="79" t="s">
        <v>6370</v>
      </c>
      <c r="F931" s="85">
        <v>6634</v>
      </c>
      <c r="G931" s="87">
        <v>2.2578538530749082E-4</v>
      </c>
      <c r="H931" s="79">
        <v>7</v>
      </c>
      <c r="I931" s="85">
        <v>25210284.333333332</v>
      </c>
      <c r="J931" s="85">
        <v>3800.1634509094561</v>
      </c>
      <c r="K931" s="79">
        <v>2</v>
      </c>
    </row>
    <row r="932" spans="1:11">
      <c r="A932" s="79" t="s">
        <v>1589</v>
      </c>
      <c r="B932" s="79" t="s">
        <v>3819</v>
      </c>
      <c r="C932" s="79" t="s">
        <v>2645</v>
      </c>
      <c r="D932" s="79" t="s">
        <v>3526</v>
      </c>
      <c r="E932" s="79" t="s">
        <v>6371</v>
      </c>
      <c r="F932" s="85">
        <v>3364</v>
      </c>
      <c r="G932" s="87">
        <v>1.1449231778329804E-4</v>
      </c>
      <c r="H932" s="79">
        <v>5</v>
      </c>
      <c r="I932" s="85">
        <v>10770772</v>
      </c>
      <c r="J932" s="85">
        <v>3201.7752675386446</v>
      </c>
      <c r="K932" s="79">
        <v>2</v>
      </c>
    </row>
    <row r="933" spans="1:11">
      <c r="A933" s="79" t="s">
        <v>1588</v>
      </c>
      <c r="B933" s="79" t="s">
        <v>3819</v>
      </c>
      <c r="C933" s="79" t="s">
        <v>2645</v>
      </c>
      <c r="D933" s="79" t="s">
        <v>3527</v>
      </c>
      <c r="E933" s="79" t="s">
        <v>6372</v>
      </c>
      <c r="F933" s="85">
        <v>5571</v>
      </c>
      <c r="G933" s="87">
        <v>1.8960662971782204E-4</v>
      </c>
      <c r="H933" s="79">
        <v>7</v>
      </c>
      <c r="I933" s="85">
        <v>14419278.333333334</v>
      </c>
      <c r="J933" s="85">
        <v>2588.2746963441632</v>
      </c>
      <c r="K933" s="79">
        <v>3</v>
      </c>
    </row>
    <row r="934" spans="1:11">
      <c r="A934" s="79" t="s">
        <v>1587</v>
      </c>
      <c r="B934" s="79" t="s">
        <v>3819</v>
      </c>
      <c r="C934" s="79" t="s">
        <v>2645</v>
      </c>
      <c r="D934" s="79" t="s">
        <v>3528</v>
      </c>
      <c r="E934" s="79" t="s">
        <v>6373</v>
      </c>
      <c r="F934" s="85">
        <v>5393</v>
      </c>
      <c r="G934" s="87">
        <v>1.8354847497185681E-4</v>
      </c>
      <c r="H934" s="79">
        <v>7</v>
      </c>
      <c r="I934" s="85">
        <v>12679337.666666666</v>
      </c>
      <c r="J934" s="85">
        <v>2351.073181284381</v>
      </c>
      <c r="K934" s="79">
        <v>3</v>
      </c>
    </row>
    <row r="935" spans="1:11">
      <c r="A935" s="79" t="s">
        <v>1586</v>
      </c>
      <c r="B935" s="79" t="s">
        <v>3819</v>
      </c>
      <c r="C935" s="79" t="s">
        <v>2645</v>
      </c>
      <c r="D935" s="79" t="s">
        <v>3529</v>
      </c>
      <c r="E935" s="79" t="s">
        <v>6374</v>
      </c>
      <c r="F935" s="85">
        <v>1228</v>
      </c>
      <c r="G935" s="87">
        <v>4.1794460831715215E-5</v>
      </c>
      <c r="H935" s="79">
        <v>3</v>
      </c>
      <c r="I935" s="85">
        <v>1447762</v>
      </c>
      <c r="J935" s="85">
        <v>1178.9592833876222</v>
      </c>
      <c r="K935" s="79">
        <v>6</v>
      </c>
    </row>
    <row r="936" spans="1:11">
      <c r="A936" s="79" t="s">
        <v>1585</v>
      </c>
      <c r="B936" s="79" t="s">
        <v>3819</v>
      </c>
      <c r="C936" s="79" t="s">
        <v>2645</v>
      </c>
      <c r="D936" s="79" t="s">
        <v>3530</v>
      </c>
      <c r="E936" s="79" t="s">
        <v>6375</v>
      </c>
      <c r="F936" s="85">
        <v>5320</v>
      </c>
      <c r="G936" s="87">
        <v>1.8106395083446658E-4</v>
      </c>
      <c r="H936" s="79">
        <v>6</v>
      </c>
      <c r="I936" s="85">
        <v>10379103.333333334</v>
      </c>
      <c r="J936" s="85">
        <v>1950.9592731829575</v>
      </c>
      <c r="K936" s="79">
        <v>4</v>
      </c>
    </row>
    <row r="937" spans="1:11">
      <c r="A937" s="79" t="s">
        <v>1584</v>
      </c>
      <c r="B937" s="79" t="s">
        <v>3819</v>
      </c>
      <c r="C937" s="79" t="s">
        <v>2645</v>
      </c>
      <c r="D937" s="79" t="s">
        <v>3531</v>
      </c>
      <c r="E937" s="79" t="s">
        <v>6376</v>
      </c>
      <c r="F937" s="85">
        <v>1696</v>
      </c>
      <c r="G937" s="87">
        <v>5.7722642972792353E-5</v>
      </c>
      <c r="H937" s="79">
        <v>3</v>
      </c>
      <c r="I937" s="85">
        <v>6450096.333333333</v>
      </c>
      <c r="J937" s="85">
        <v>3803.1228380503144</v>
      </c>
      <c r="K937" s="79">
        <v>2</v>
      </c>
    </row>
    <row r="938" spans="1:11">
      <c r="A938" s="79" t="s">
        <v>1583</v>
      </c>
      <c r="B938" s="79" t="s">
        <v>3819</v>
      </c>
      <c r="C938" s="79" t="s">
        <v>2645</v>
      </c>
      <c r="D938" s="79" t="s">
        <v>3532</v>
      </c>
      <c r="E938" s="79" t="s">
        <v>6377</v>
      </c>
      <c r="F938" s="85">
        <v>1814</v>
      </c>
      <c r="G938" s="87">
        <v>6.1738723085286157E-5</v>
      </c>
      <c r="H938" s="79">
        <v>3</v>
      </c>
      <c r="I938" s="85">
        <v>4305774.666666667</v>
      </c>
      <c r="J938" s="85">
        <v>2373.635428151415</v>
      </c>
      <c r="K938" s="79">
        <v>3</v>
      </c>
    </row>
    <row r="939" spans="1:11">
      <c r="A939" s="79" t="s">
        <v>1582</v>
      </c>
      <c r="B939" s="79" t="s">
        <v>3819</v>
      </c>
      <c r="C939" s="79" t="s">
        <v>2645</v>
      </c>
      <c r="D939" s="79" t="s">
        <v>3533</v>
      </c>
      <c r="E939" s="79" t="s">
        <v>6378</v>
      </c>
      <c r="F939" s="85">
        <v>2238</v>
      </c>
      <c r="G939" s="87">
        <v>7.616938382848425E-5</v>
      </c>
      <c r="H939" s="79">
        <v>4</v>
      </c>
      <c r="I939" s="85">
        <v>3975808</v>
      </c>
      <c r="J939" s="85">
        <v>1776.5004468275247</v>
      </c>
      <c r="K939" s="79">
        <v>4</v>
      </c>
    </row>
    <row r="940" spans="1:11">
      <c r="A940" s="79" t="s">
        <v>1581</v>
      </c>
      <c r="B940" s="79" t="s">
        <v>3819</v>
      </c>
      <c r="C940" s="79" t="s">
        <v>2671</v>
      </c>
      <c r="D940" s="79" t="s">
        <v>3534</v>
      </c>
      <c r="E940" s="79" t="s">
        <v>6294</v>
      </c>
      <c r="F940" s="85">
        <v>5868</v>
      </c>
      <c r="G940" s="87">
        <v>1.9971489915350562E-4</v>
      </c>
      <c r="H940" s="79">
        <v>7</v>
      </c>
      <c r="I940" s="85">
        <v>9221663.333333334</v>
      </c>
      <c r="J940" s="85">
        <v>1571.517268802545</v>
      </c>
      <c r="K940" s="79">
        <v>5</v>
      </c>
    </row>
    <row r="941" spans="1:11">
      <c r="A941" s="79" t="s">
        <v>1580</v>
      </c>
      <c r="B941" s="79" t="s">
        <v>3819</v>
      </c>
      <c r="C941" s="79" t="s">
        <v>2671</v>
      </c>
      <c r="D941" s="79" t="s">
        <v>3535</v>
      </c>
      <c r="E941" s="79" t="s">
        <v>6379</v>
      </c>
      <c r="F941" s="85">
        <v>2718</v>
      </c>
      <c r="G941" s="87">
        <v>9.2505980896255669E-5</v>
      </c>
      <c r="H941" s="79">
        <v>5</v>
      </c>
      <c r="I941" s="85">
        <v>4733496.333333333</v>
      </c>
      <c r="J941" s="85">
        <v>1741.5365464802551</v>
      </c>
      <c r="K941" s="79">
        <v>4</v>
      </c>
    </row>
    <row r="942" spans="1:11">
      <c r="A942" s="79" t="s">
        <v>1579</v>
      </c>
      <c r="B942" s="79" t="s">
        <v>3819</v>
      </c>
      <c r="C942" s="79" t="s">
        <v>2671</v>
      </c>
      <c r="D942" s="79" t="s">
        <v>2769</v>
      </c>
      <c r="E942" s="79" t="s">
        <v>6296</v>
      </c>
      <c r="F942" s="85">
        <v>1576</v>
      </c>
      <c r="G942" s="87">
        <v>5.3638493705849495E-5</v>
      </c>
      <c r="H942" s="79">
        <v>3</v>
      </c>
      <c r="I942" s="85">
        <v>4507298</v>
      </c>
      <c r="J942" s="85">
        <v>2859.9606598984769</v>
      </c>
      <c r="K942" s="79">
        <v>2</v>
      </c>
    </row>
    <row r="943" spans="1:11">
      <c r="A943" s="79" t="s">
        <v>1578</v>
      </c>
      <c r="B943" s="79" t="s">
        <v>3819</v>
      </c>
      <c r="C943" s="79" t="s">
        <v>2671</v>
      </c>
      <c r="D943" s="79" t="s">
        <v>3536</v>
      </c>
      <c r="E943" s="79" t="s">
        <v>6304</v>
      </c>
      <c r="F943" s="85">
        <v>6389</v>
      </c>
      <c r="G943" s="87">
        <v>2.174469138874825E-4</v>
      </c>
      <c r="H943" s="79">
        <v>7</v>
      </c>
      <c r="I943" s="85">
        <v>2185884.6666666665</v>
      </c>
      <c r="J943" s="85">
        <v>342.13251943444459</v>
      </c>
      <c r="K943" s="79">
        <v>9</v>
      </c>
    </row>
    <row r="944" spans="1:11">
      <c r="A944" s="79" t="s">
        <v>1577</v>
      </c>
      <c r="B944" s="79" t="s">
        <v>3819</v>
      </c>
      <c r="C944" s="79" t="s">
        <v>3820</v>
      </c>
      <c r="D944" s="79" t="s">
        <v>3537</v>
      </c>
      <c r="E944" s="79" t="s">
        <v>6380</v>
      </c>
      <c r="F944" s="85">
        <v>13403</v>
      </c>
      <c r="G944" s="87">
        <v>4.5616543854029237E-4</v>
      </c>
      <c r="H944" s="79">
        <v>9</v>
      </c>
      <c r="I944" s="85">
        <v>22382571.666666668</v>
      </c>
      <c r="J944" s="85">
        <v>1669.9672958790322</v>
      </c>
      <c r="K944" s="79">
        <v>4</v>
      </c>
    </row>
    <row r="945" spans="1:11">
      <c r="A945" s="79" t="s">
        <v>1576</v>
      </c>
      <c r="B945" s="79" t="s">
        <v>3819</v>
      </c>
      <c r="C945" s="79" t="s">
        <v>3820</v>
      </c>
      <c r="D945" s="79" t="s">
        <v>3538</v>
      </c>
      <c r="E945" s="79" t="s">
        <v>6381</v>
      </c>
      <c r="F945" s="85">
        <v>1356</v>
      </c>
      <c r="G945" s="87">
        <v>4.6150886716454261E-5</v>
      </c>
      <c r="H945" s="79">
        <v>3</v>
      </c>
      <c r="I945" s="85">
        <v>4366408.666666667</v>
      </c>
      <c r="J945" s="85">
        <v>3220.0653883972468</v>
      </c>
      <c r="K945" s="79">
        <v>2</v>
      </c>
    </row>
    <row r="946" spans="1:11">
      <c r="A946" s="79" t="s">
        <v>1575</v>
      </c>
      <c r="B946" s="79" t="s">
        <v>3819</v>
      </c>
      <c r="C946" s="79" t="s">
        <v>3820</v>
      </c>
      <c r="D946" s="79" t="s">
        <v>3539</v>
      </c>
      <c r="E946" s="79" t="s">
        <v>6363</v>
      </c>
      <c r="F946" s="85">
        <v>3793</v>
      </c>
      <c r="G946" s="87">
        <v>1.2909315141261874E-4</v>
      </c>
      <c r="H946" s="79">
        <v>5</v>
      </c>
      <c r="I946" s="85">
        <v>3037842.3333333335</v>
      </c>
      <c r="J946" s="85">
        <v>800.90754899376043</v>
      </c>
      <c r="K946" s="79">
        <v>7</v>
      </c>
    </row>
    <row r="947" spans="1:11">
      <c r="A947" s="79" t="s">
        <v>1574</v>
      </c>
      <c r="B947" s="79" t="s">
        <v>3819</v>
      </c>
      <c r="C947" s="79" t="s">
        <v>3820</v>
      </c>
      <c r="D947" s="79" t="s">
        <v>3540</v>
      </c>
      <c r="E947" s="79" t="s">
        <v>6382</v>
      </c>
      <c r="F947" s="85">
        <v>5603</v>
      </c>
      <c r="G947" s="87">
        <v>1.9069573618900681E-4</v>
      </c>
      <c r="H947" s="79">
        <v>7</v>
      </c>
      <c r="I947" s="85">
        <v>5975486</v>
      </c>
      <c r="J947" s="85">
        <v>1066.4797429948242</v>
      </c>
      <c r="K947" s="79">
        <v>6</v>
      </c>
    </row>
    <row r="948" spans="1:11">
      <c r="A948" s="79" t="s">
        <v>1573</v>
      </c>
      <c r="B948" s="79" t="s">
        <v>3819</v>
      </c>
      <c r="C948" s="79" t="s">
        <v>3820</v>
      </c>
      <c r="D948" s="79" t="s">
        <v>3541</v>
      </c>
      <c r="E948" s="79" t="s">
        <v>6383</v>
      </c>
      <c r="F948" s="85">
        <v>1412</v>
      </c>
      <c r="G948" s="87">
        <v>4.8056823041027593E-5</v>
      </c>
      <c r="H948" s="79">
        <v>3</v>
      </c>
      <c r="I948" s="85">
        <v>8893712.666666666</v>
      </c>
      <c r="J948" s="85">
        <v>6298.6633616619447</v>
      </c>
      <c r="K948" s="79">
        <v>1</v>
      </c>
    </row>
    <row r="949" spans="1:11">
      <c r="A949" s="79" t="s">
        <v>1572</v>
      </c>
      <c r="B949" s="79" t="s">
        <v>3819</v>
      </c>
      <c r="C949" s="79" t="s">
        <v>3820</v>
      </c>
      <c r="D949" s="79" t="s">
        <v>895</v>
      </c>
      <c r="E949" s="79" t="s">
        <v>6384</v>
      </c>
      <c r="F949" s="85">
        <v>3127</v>
      </c>
      <c r="G949" s="87">
        <v>1.064261229810859E-4</v>
      </c>
      <c r="H949" s="79">
        <v>5</v>
      </c>
      <c r="I949" s="85">
        <v>3763584.6666666665</v>
      </c>
      <c r="J949" s="85">
        <v>1203.5768041786589</v>
      </c>
      <c r="K949" s="79">
        <v>6</v>
      </c>
    </row>
    <row r="950" spans="1:11">
      <c r="A950" s="79" t="s">
        <v>1571</v>
      </c>
      <c r="B950" s="79" t="s">
        <v>3819</v>
      </c>
      <c r="C950" s="79" t="s">
        <v>3820</v>
      </c>
      <c r="D950" s="79" t="s">
        <v>3542</v>
      </c>
      <c r="E950" s="79" t="s">
        <v>6301</v>
      </c>
      <c r="F950" s="85">
        <v>12368</v>
      </c>
      <c r="G950" s="87">
        <v>4.2093965111291028E-4</v>
      </c>
      <c r="H950" s="79">
        <v>8</v>
      </c>
      <c r="I950" s="85">
        <v>13518272.333333334</v>
      </c>
      <c r="J950" s="85">
        <v>1093.0039079344544</v>
      </c>
      <c r="K950" s="79">
        <v>6</v>
      </c>
    </row>
    <row r="951" spans="1:11">
      <c r="A951" s="79" t="s">
        <v>1570</v>
      </c>
      <c r="B951" s="79" t="s">
        <v>3819</v>
      </c>
      <c r="C951" s="79" t="s">
        <v>3820</v>
      </c>
      <c r="D951" s="79" t="s">
        <v>3543</v>
      </c>
      <c r="E951" s="79" t="s">
        <v>6385</v>
      </c>
      <c r="F951" s="85">
        <v>2009</v>
      </c>
      <c r="G951" s="87">
        <v>6.8375465644068302E-5</v>
      </c>
      <c r="H951" s="79">
        <v>4</v>
      </c>
      <c r="I951" s="85">
        <v>561352</v>
      </c>
      <c r="J951" s="85">
        <v>279.4186162269786</v>
      </c>
      <c r="K951" s="79">
        <v>10</v>
      </c>
    </row>
    <row r="952" spans="1:11">
      <c r="A952" s="79" t="s">
        <v>1569</v>
      </c>
      <c r="B952" s="79" t="s">
        <v>3819</v>
      </c>
      <c r="C952" s="79" t="s">
        <v>3820</v>
      </c>
      <c r="D952" s="79" t="s">
        <v>3544</v>
      </c>
      <c r="E952" s="79" t="s">
        <v>6385</v>
      </c>
      <c r="F952" s="85">
        <v>4062</v>
      </c>
      <c r="G952" s="87">
        <v>1.3824845268601565E-4</v>
      </c>
      <c r="H952" s="79">
        <v>6</v>
      </c>
      <c r="I952" s="85">
        <v>5547628</v>
      </c>
      <c r="J952" s="85">
        <v>1365.7380600689316</v>
      </c>
      <c r="K952" s="79">
        <v>5</v>
      </c>
    </row>
    <row r="953" spans="1:11">
      <c r="A953" s="79" t="s">
        <v>1568</v>
      </c>
      <c r="B953" s="79" t="s">
        <v>3819</v>
      </c>
      <c r="C953" s="79" t="s">
        <v>3820</v>
      </c>
      <c r="D953" s="79" t="s">
        <v>3545</v>
      </c>
      <c r="E953" s="79" t="s">
        <v>6386</v>
      </c>
      <c r="F953" s="85">
        <v>3129</v>
      </c>
      <c r="G953" s="87">
        <v>1.0649419213553494E-4</v>
      </c>
      <c r="H953" s="79">
        <v>5</v>
      </c>
      <c r="I953" s="85">
        <v>5417853.666666667</v>
      </c>
      <c r="J953" s="85">
        <v>1731.4968573559179</v>
      </c>
      <c r="K953" s="79">
        <v>4</v>
      </c>
    </row>
    <row r="954" spans="1:11">
      <c r="A954" s="79" t="s">
        <v>1567</v>
      </c>
      <c r="B954" s="79" t="s">
        <v>3819</v>
      </c>
      <c r="C954" s="79" t="s">
        <v>3820</v>
      </c>
      <c r="D954" s="79" t="s">
        <v>3546</v>
      </c>
      <c r="E954" s="79" t="s">
        <v>6347</v>
      </c>
      <c r="F954" s="85">
        <v>1777</v>
      </c>
      <c r="G954" s="87">
        <v>6.047944372797878E-5</v>
      </c>
      <c r="H954" s="79">
        <v>3</v>
      </c>
      <c r="I954" s="85">
        <v>3693364.3333333335</v>
      </c>
      <c r="J954" s="85">
        <v>2078.4267492027761</v>
      </c>
      <c r="K954" s="79">
        <v>4</v>
      </c>
    </row>
    <row r="955" spans="1:11">
      <c r="A955" s="79" t="s">
        <v>1566</v>
      </c>
      <c r="B955" s="79" t="s">
        <v>3819</v>
      </c>
      <c r="C955" s="79" t="s">
        <v>2526</v>
      </c>
      <c r="D955" s="79" t="s">
        <v>3547</v>
      </c>
      <c r="E955" s="79" t="s">
        <v>6387</v>
      </c>
      <c r="F955" s="85">
        <v>53066</v>
      </c>
      <c r="G955" s="87">
        <v>1.8060788749965796E-3</v>
      </c>
      <c r="H955" s="79">
        <v>10</v>
      </c>
      <c r="I955" s="85">
        <v>37115857.333333336</v>
      </c>
      <c r="J955" s="85">
        <v>699.42820889709674</v>
      </c>
      <c r="K955" s="79">
        <v>8</v>
      </c>
    </row>
    <row r="956" spans="1:11">
      <c r="A956" s="79" t="s">
        <v>1565</v>
      </c>
      <c r="B956" s="79" t="s">
        <v>3819</v>
      </c>
      <c r="C956" s="79" t="s">
        <v>2526</v>
      </c>
      <c r="D956" s="79" t="s">
        <v>3548</v>
      </c>
      <c r="E956" s="79" t="s">
        <v>6388</v>
      </c>
      <c r="F956" s="85">
        <v>6142</v>
      </c>
      <c r="G956" s="87">
        <v>2.0904037331302512E-4</v>
      </c>
      <c r="H956" s="79">
        <v>7</v>
      </c>
      <c r="I956" s="85">
        <v>9686013</v>
      </c>
      <c r="J956" s="85">
        <v>1577.0128622598502</v>
      </c>
      <c r="K956" s="79">
        <v>5</v>
      </c>
    </row>
    <row r="957" spans="1:11">
      <c r="A957" s="79" t="s">
        <v>1564</v>
      </c>
      <c r="B957" s="79" t="s">
        <v>3819</v>
      </c>
      <c r="C957" s="79" t="s">
        <v>2526</v>
      </c>
      <c r="D957" s="79" t="s">
        <v>3549</v>
      </c>
      <c r="E957" s="79" t="s">
        <v>6389</v>
      </c>
      <c r="F957" s="85">
        <v>3475</v>
      </c>
      <c r="G957" s="87">
        <v>1.1827015585522017E-4</v>
      </c>
      <c r="H957" s="79">
        <v>5</v>
      </c>
      <c r="I957" s="85">
        <v>9697616</v>
      </c>
      <c r="J957" s="85">
        <v>2790.6808633093524</v>
      </c>
      <c r="K957" s="79">
        <v>3</v>
      </c>
    </row>
    <row r="958" spans="1:11">
      <c r="A958" s="79" t="s">
        <v>1563</v>
      </c>
      <c r="B958" s="79" t="s">
        <v>3819</v>
      </c>
      <c r="C958" s="79" t="s">
        <v>2526</v>
      </c>
      <c r="D958" s="79" t="s">
        <v>3550</v>
      </c>
      <c r="E958" s="79" t="s">
        <v>6390</v>
      </c>
      <c r="F958" s="85">
        <v>22149</v>
      </c>
      <c r="G958" s="87">
        <v>7.5383185094597747E-4</v>
      </c>
      <c r="H958" s="79">
        <v>9</v>
      </c>
      <c r="I958" s="85">
        <v>21630403.333333332</v>
      </c>
      <c r="J958" s="85">
        <v>976.58600087287607</v>
      </c>
      <c r="K958" s="79">
        <v>7</v>
      </c>
    </row>
    <row r="959" spans="1:11">
      <c r="A959" s="79" t="s">
        <v>1562</v>
      </c>
      <c r="B959" s="79" t="s">
        <v>3819</v>
      </c>
      <c r="C959" s="79" t="s">
        <v>2526</v>
      </c>
      <c r="D959" s="79" t="s">
        <v>3551</v>
      </c>
      <c r="E959" s="79" t="s">
        <v>6391</v>
      </c>
      <c r="F959" s="85">
        <v>8951</v>
      </c>
      <c r="G959" s="87">
        <v>3.0464350073671246E-4</v>
      </c>
      <c r="H959" s="79">
        <v>8</v>
      </c>
      <c r="I959" s="85">
        <v>32443447.666666668</v>
      </c>
      <c r="J959" s="85">
        <v>3624.5612408297025</v>
      </c>
      <c r="K959" s="79">
        <v>2</v>
      </c>
    </row>
    <row r="960" spans="1:11">
      <c r="A960" s="79" t="s">
        <v>1561</v>
      </c>
      <c r="B960" s="79" t="s">
        <v>3819</v>
      </c>
      <c r="C960" s="79" t="s">
        <v>2526</v>
      </c>
      <c r="D960" s="79" t="s">
        <v>3552</v>
      </c>
      <c r="E960" s="79" t="s">
        <v>6392</v>
      </c>
      <c r="F960" s="85">
        <v>10048</v>
      </c>
      <c r="G960" s="87">
        <v>3.4197943195201508E-4</v>
      </c>
      <c r="H960" s="79">
        <v>8</v>
      </c>
      <c r="I960" s="85">
        <v>9364184.333333334</v>
      </c>
      <c r="J960" s="85">
        <v>931.94509686836523</v>
      </c>
      <c r="K960" s="79">
        <v>7</v>
      </c>
    </row>
    <row r="961" spans="1:11">
      <c r="A961" s="79" t="s">
        <v>1560</v>
      </c>
      <c r="B961" s="79" t="s">
        <v>3819</v>
      </c>
      <c r="C961" s="79" t="s">
        <v>2526</v>
      </c>
      <c r="D961" s="79" t="s">
        <v>3553</v>
      </c>
      <c r="E961" s="79" t="s">
        <v>6393</v>
      </c>
      <c r="F961" s="85">
        <v>3724</v>
      </c>
      <c r="G961" s="87">
        <v>1.2674476558412659E-4</v>
      </c>
      <c r="H961" s="79">
        <v>5</v>
      </c>
      <c r="I961" s="85">
        <v>1473513</v>
      </c>
      <c r="J961" s="85">
        <v>395.68018259935553</v>
      </c>
      <c r="K961" s="79">
        <v>9</v>
      </c>
    </row>
    <row r="962" spans="1:11">
      <c r="A962" s="79" t="s">
        <v>1559</v>
      </c>
      <c r="B962" s="79" t="s">
        <v>3819</v>
      </c>
      <c r="C962" s="79" t="s">
        <v>2526</v>
      </c>
      <c r="D962" s="79" t="s">
        <v>3554</v>
      </c>
      <c r="E962" s="79" t="s">
        <v>6394</v>
      </c>
      <c r="F962" s="85">
        <v>13568</v>
      </c>
      <c r="G962" s="87">
        <v>4.6178114378233882E-4</v>
      </c>
      <c r="H962" s="79">
        <v>9</v>
      </c>
      <c r="I962" s="85">
        <v>1355190</v>
      </c>
      <c r="J962" s="85">
        <v>99.881338443396231</v>
      </c>
      <c r="K962" s="79">
        <v>10</v>
      </c>
    </row>
    <row r="963" spans="1:11">
      <c r="A963" s="79" t="s">
        <v>1558</v>
      </c>
      <c r="B963" s="79" t="s">
        <v>3819</v>
      </c>
      <c r="C963" s="79" t="s">
        <v>2526</v>
      </c>
      <c r="D963" s="79" t="s">
        <v>1226</v>
      </c>
      <c r="E963" s="79" t="s">
        <v>6393</v>
      </c>
      <c r="F963" s="85">
        <v>4143</v>
      </c>
      <c r="G963" s="87">
        <v>1.4100525344120206E-4</v>
      </c>
      <c r="H963" s="79">
        <v>6</v>
      </c>
      <c r="I963" s="85">
        <v>1144463</v>
      </c>
      <c r="J963" s="85">
        <v>276.24016413227127</v>
      </c>
      <c r="K963" s="79">
        <v>10</v>
      </c>
    </row>
    <row r="964" spans="1:11">
      <c r="A964" s="79" t="s">
        <v>1557</v>
      </c>
      <c r="B964" s="79" t="s">
        <v>3819</v>
      </c>
      <c r="C964" s="79" t="s">
        <v>2526</v>
      </c>
      <c r="D964" s="79" t="s">
        <v>3555</v>
      </c>
      <c r="E964" s="79" t="s">
        <v>6395</v>
      </c>
      <c r="F964" s="85">
        <v>2527</v>
      </c>
      <c r="G964" s="87">
        <v>8.6005376646371617E-5</v>
      </c>
      <c r="H964" s="79">
        <v>4</v>
      </c>
      <c r="I964" s="85">
        <v>881556.66666666663</v>
      </c>
      <c r="J964" s="85">
        <v>348.85503231763619</v>
      </c>
      <c r="K964" s="79">
        <v>9</v>
      </c>
    </row>
    <row r="965" spans="1:11">
      <c r="A965" s="79" t="s">
        <v>1556</v>
      </c>
      <c r="B965" s="79" t="s">
        <v>3819</v>
      </c>
      <c r="C965" s="79" t="s">
        <v>3836</v>
      </c>
      <c r="D965" s="79" t="s">
        <v>3556</v>
      </c>
      <c r="E965" s="79" t="s">
        <v>6396</v>
      </c>
      <c r="F965" s="85">
        <v>14150</v>
      </c>
      <c r="G965" s="87">
        <v>4.8158926772701166E-4</v>
      </c>
      <c r="H965" s="79">
        <v>9</v>
      </c>
      <c r="I965" s="85">
        <v>19571759</v>
      </c>
      <c r="J965" s="85">
        <v>1383.1631802120141</v>
      </c>
      <c r="K965" s="79">
        <v>5</v>
      </c>
    </row>
    <row r="966" spans="1:11">
      <c r="A966" s="79" t="s">
        <v>1555</v>
      </c>
      <c r="B966" s="79" t="s">
        <v>3819</v>
      </c>
      <c r="C966" s="79" t="s">
        <v>3836</v>
      </c>
      <c r="D966" s="79" t="s">
        <v>3557</v>
      </c>
      <c r="E966" s="79" t="s">
        <v>6397</v>
      </c>
      <c r="F966" s="85">
        <v>5372</v>
      </c>
      <c r="G966" s="87">
        <v>1.8283374885014181E-4</v>
      </c>
      <c r="H966" s="79">
        <v>7</v>
      </c>
      <c r="I966" s="85">
        <v>23656929</v>
      </c>
      <c r="J966" s="85">
        <v>4403.7470215934472</v>
      </c>
      <c r="K966" s="79">
        <v>1</v>
      </c>
    </row>
    <row r="967" spans="1:11">
      <c r="A967" s="79" t="s">
        <v>1554</v>
      </c>
      <c r="B967" s="79" t="s">
        <v>3819</v>
      </c>
      <c r="C967" s="79" t="s">
        <v>3836</v>
      </c>
      <c r="D967" s="79" t="s">
        <v>1091</v>
      </c>
      <c r="E967" s="79" t="s">
        <v>6398</v>
      </c>
      <c r="F967" s="85">
        <v>2111</v>
      </c>
      <c r="G967" s="87">
        <v>7.1846992520969725E-5</v>
      </c>
      <c r="H967" s="79">
        <v>4</v>
      </c>
      <c r="I967" s="85">
        <v>2504863.3333333335</v>
      </c>
      <c r="J967" s="85">
        <v>1186.5766619295753</v>
      </c>
      <c r="K967" s="79">
        <v>6</v>
      </c>
    </row>
    <row r="968" spans="1:11">
      <c r="A968" s="79" t="s">
        <v>1553</v>
      </c>
      <c r="B968" s="79" t="s">
        <v>3819</v>
      </c>
      <c r="C968" s="79" t="s">
        <v>3836</v>
      </c>
      <c r="D968" s="79" t="s">
        <v>3558</v>
      </c>
      <c r="E968" s="79" t="s">
        <v>6399</v>
      </c>
      <c r="F968" s="85">
        <v>2790</v>
      </c>
      <c r="G968" s="87">
        <v>9.4956470456421382E-5</v>
      </c>
      <c r="H968" s="79">
        <v>5</v>
      </c>
      <c r="I968" s="85">
        <v>245251.33333333334</v>
      </c>
      <c r="J968" s="85">
        <v>87.903703703703712</v>
      </c>
      <c r="K968" s="79">
        <v>10</v>
      </c>
    </row>
    <row r="969" spans="1:11">
      <c r="A969" s="79" t="s">
        <v>1552</v>
      </c>
      <c r="B969" s="79" t="s">
        <v>3819</v>
      </c>
      <c r="C969" s="79" t="s">
        <v>3836</v>
      </c>
      <c r="D969" s="79" t="s">
        <v>3559</v>
      </c>
      <c r="E969" s="79" t="s">
        <v>6398</v>
      </c>
      <c r="F969" s="85">
        <v>2199</v>
      </c>
      <c r="G969" s="87">
        <v>7.4842035316727813E-5</v>
      </c>
      <c r="H969" s="79">
        <v>4</v>
      </c>
      <c r="I969" s="85">
        <v>353744.66666666669</v>
      </c>
      <c r="J969" s="85">
        <v>160.86615128088525</v>
      </c>
      <c r="K969" s="79">
        <v>10</v>
      </c>
    </row>
    <row r="970" spans="1:11">
      <c r="A970" s="79" t="s">
        <v>1551</v>
      </c>
      <c r="B970" s="79" t="s">
        <v>3819</v>
      </c>
      <c r="C970" s="79" t="s">
        <v>2583</v>
      </c>
      <c r="D970" s="79" t="s">
        <v>3560</v>
      </c>
      <c r="E970" s="79" t="s">
        <v>6400</v>
      </c>
      <c r="F970" s="85">
        <v>17449</v>
      </c>
      <c r="G970" s="87">
        <v>5.9386933799071562E-4</v>
      </c>
      <c r="H970" s="79">
        <v>9</v>
      </c>
      <c r="I970" s="85">
        <v>13422131.666666666</v>
      </c>
      <c r="J970" s="85">
        <v>769.22068122337475</v>
      </c>
      <c r="K970" s="79">
        <v>7</v>
      </c>
    </row>
    <row r="971" spans="1:11">
      <c r="A971" s="79" t="s">
        <v>1550</v>
      </c>
      <c r="B971" s="79" t="s">
        <v>3819</v>
      </c>
      <c r="C971" s="79" t="s">
        <v>2583</v>
      </c>
      <c r="D971" s="79" t="s">
        <v>3561</v>
      </c>
      <c r="E971" s="79" t="s">
        <v>6401</v>
      </c>
      <c r="F971" s="85">
        <v>10103</v>
      </c>
      <c r="G971" s="87">
        <v>3.4385133369936388E-4</v>
      </c>
      <c r="H971" s="79">
        <v>8</v>
      </c>
      <c r="I971" s="85">
        <v>16951664</v>
      </c>
      <c r="J971" s="85">
        <v>1677.8841928140157</v>
      </c>
      <c r="K971" s="79">
        <v>4</v>
      </c>
    </row>
    <row r="972" spans="1:11">
      <c r="A972" s="79" t="s">
        <v>1549</v>
      </c>
      <c r="B972" s="79" t="s">
        <v>3819</v>
      </c>
      <c r="C972" s="79" t="s">
        <v>2583</v>
      </c>
      <c r="D972" s="79" t="s">
        <v>3562</v>
      </c>
      <c r="E972" s="79" t="s">
        <v>6402</v>
      </c>
      <c r="F972" s="85">
        <v>10552</v>
      </c>
      <c r="G972" s="87">
        <v>3.5913285887317507E-4</v>
      </c>
      <c r="H972" s="79">
        <v>8</v>
      </c>
      <c r="I972" s="85">
        <v>17370944.333333332</v>
      </c>
      <c r="J972" s="85">
        <v>1646.2229277230224</v>
      </c>
      <c r="K972" s="79">
        <v>4</v>
      </c>
    </row>
    <row r="973" spans="1:11">
      <c r="A973" s="79" t="s">
        <v>1548</v>
      </c>
      <c r="B973" s="79" t="s">
        <v>3819</v>
      </c>
      <c r="C973" s="79" t="s">
        <v>2583</v>
      </c>
      <c r="D973" s="79" t="s">
        <v>3563</v>
      </c>
      <c r="E973" s="79" t="s">
        <v>6403</v>
      </c>
      <c r="F973" s="85">
        <v>11055</v>
      </c>
      <c r="G973" s="87">
        <v>3.7625225121711052E-4</v>
      </c>
      <c r="H973" s="79">
        <v>8</v>
      </c>
      <c r="I973" s="85">
        <v>12792227</v>
      </c>
      <c r="J973" s="85">
        <v>1157.1440072365444</v>
      </c>
      <c r="K973" s="79">
        <v>6</v>
      </c>
    </row>
    <row r="974" spans="1:11">
      <c r="A974" s="79" t="s">
        <v>1547</v>
      </c>
      <c r="B974" s="79" t="s">
        <v>3819</v>
      </c>
      <c r="C974" s="79" t="s">
        <v>2589</v>
      </c>
      <c r="D974" s="79" t="s">
        <v>3564</v>
      </c>
      <c r="E974" s="79" t="s">
        <v>6404</v>
      </c>
      <c r="F974" s="85">
        <v>9407</v>
      </c>
      <c r="G974" s="87">
        <v>3.2016326795109533E-4</v>
      </c>
      <c r="H974" s="79">
        <v>8</v>
      </c>
      <c r="I974" s="85">
        <v>30812299.666666668</v>
      </c>
      <c r="J974" s="85">
        <v>3275.4650437617379</v>
      </c>
      <c r="K974" s="79">
        <v>2</v>
      </c>
    </row>
    <row r="975" spans="1:11">
      <c r="A975" s="79" t="s">
        <v>1546</v>
      </c>
      <c r="B975" s="79" t="s">
        <v>3819</v>
      </c>
      <c r="C975" s="79" t="s">
        <v>2589</v>
      </c>
      <c r="D975" s="79" t="s">
        <v>3565</v>
      </c>
      <c r="E975" s="79" t="s">
        <v>6405</v>
      </c>
      <c r="F975" s="85">
        <v>7101</v>
      </c>
      <c r="G975" s="87">
        <v>2.4167953287134345E-4</v>
      </c>
      <c r="H975" s="79">
        <v>7</v>
      </c>
      <c r="I975" s="85">
        <v>18842499.666666668</v>
      </c>
      <c r="J975" s="85">
        <v>2653.4994601699291</v>
      </c>
      <c r="K975" s="79">
        <v>3</v>
      </c>
    </row>
    <row r="976" spans="1:11">
      <c r="A976" s="79" t="s">
        <v>1545</v>
      </c>
      <c r="B976" s="79" t="s">
        <v>3819</v>
      </c>
      <c r="C976" s="79" t="s">
        <v>2589</v>
      </c>
      <c r="D976" s="79" t="s">
        <v>3566</v>
      </c>
      <c r="E976" s="79" t="s">
        <v>6406</v>
      </c>
      <c r="F976" s="85">
        <v>4814</v>
      </c>
      <c r="G976" s="87">
        <v>1.6384245475885753E-4</v>
      </c>
      <c r="H976" s="79">
        <v>6</v>
      </c>
      <c r="I976" s="85">
        <v>9407395.666666666</v>
      </c>
      <c r="J976" s="85">
        <v>1954.1744218252318</v>
      </c>
      <c r="K976" s="79">
        <v>4</v>
      </c>
    </row>
    <row r="977" spans="1:11">
      <c r="A977" s="79" t="s">
        <v>1544</v>
      </c>
      <c r="B977" s="79" t="s">
        <v>3819</v>
      </c>
      <c r="C977" s="79" t="s">
        <v>2589</v>
      </c>
      <c r="D977" s="79" t="s">
        <v>3567</v>
      </c>
      <c r="E977" s="79" t="s">
        <v>6407</v>
      </c>
      <c r="F977" s="85">
        <v>5447</v>
      </c>
      <c r="G977" s="87">
        <v>1.8538634214198109E-4</v>
      </c>
      <c r="H977" s="79">
        <v>7</v>
      </c>
      <c r="I977" s="85">
        <v>7268987.333333333</v>
      </c>
      <c r="J977" s="85">
        <v>1334.4937274340616</v>
      </c>
      <c r="K977" s="79">
        <v>5</v>
      </c>
    </row>
    <row r="978" spans="1:11">
      <c r="A978" s="79" t="s">
        <v>1543</v>
      </c>
      <c r="B978" s="79" t="s">
        <v>3819</v>
      </c>
      <c r="C978" s="79" t="s">
        <v>2589</v>
      </c>
      <c r="D978" s="79" t="s">
        <v>3568</v>
      </c>
      <c r="E978" s="79" t="s">
        <v>6408</v>
      </c>
      <c r="F978" s="85">
        <v>5769</v>
      </c>
      <c r="G978" s="87">
        <v>1.9634547600827775E-4</v>
      </c>
      <c r="H978" s="79">
        <v>7</v>
      </c>
      <c r="I978" s="85">
        <v>11092039.666666666</v>
      </c>
      <c r="J978" s="85">
        <v>1922.6971167735596</v>
      </c>
      <c r="K978" s="79">
        <v>4</v>
      </c>
    </row>
    <row r="979" spans="1:11">
      <c r="A979" s="79" t="s">
        <v>1542</v>
      </c>
      <c r="B979" s="79" t="s">
        <v>3819</v>
      </c>
      <c r="C979" s="79" t="s">
        <v>2614</v>
      </c>
      <c r="D979" s="79" t="s">
        <v>3215</v>
      </c>
      <c r="E979" s="79" t="s">
        <v>6409</v>
      </c>
      <c r="F979" s="85">
        <v>4193</v>
      </c>
      <c r="G979" s="87">
        <v>1.4270698230242827E-4</v>
      </c>
      <c r="H979" s="79">
        <v>6</v>
      </c>
      <c r="I979" s="85">
        <v>6961903</v>
      </c>
      <c r="J979" s="85">
        <v>1660.3632244216551</v>
      </c>
      <c r="K979" s="79">
        <v>4</v>
      </c>
    </row>
    <row r="980" spans="1:11">
      <c r="A980" s="79" t="s">
        <v>1541</v>
      </c>
      <c r="B980" s="79" t="s">
        <v>3819</v>
      </c>
      <c r="C980" s="79" t="s">
        <v>2614</v>
      </c>
      <c r="D980" s="79" t="s">
        <v>3569</v>
      </c>
      <c r="E980" s="79" t="s">
        <v>6410</v>
      </c>
      <c r="F980" s="85">
        <v>1956</v>
      </c>
      <c r="G980" s="87">
        <v>6.657163305116853E-5</v>
      </c>
      <c r="H980" s="79">
        <v>4</v>
      </c>
      <c r="I980" s="85">
        <v>19102187.666666668</v>
      </c>
      <c r="J980" s="85">
        <v>9765.9446148602601</v>
      </c>
      <c r="K980" s="79">
        <v>1</v>
      </c>
    </row>
    <row r="981" spans="1:11">
      <c r="A981" s="79" t="s">
        <v>1540</v>
      </c>
      <c r="B981" s="79" t="s">
        <v>3819</v>
      </c>
      <c r="C981" s="79" t="s">
        <v>2614</v>
      </c>
      <c r="D981" s="79" t="s">
        <v>3570</v>
      </c>
      <c r="E981" s="79" t="s">
        <v>6411</v>
      </c>
      <c r="F981" s="85">
        <v>1011</v>
      </c>
      <c r="G981" s="87">
        <v>3.4408957573993555E-5</v>
      </c>
      <c r="H981" s="79">
        <v>2</v>
      </c>
      <c r="I981" s="85">
        <v>3917313</v>
      </c>
      <c r="J981" s="85">
        <v>3874.6913946587538</v>
      </c>
      <c r="K981" s="79">
        <v>2</v>
      </c>
    </row>
    <row r="982" spans="1:11">
      <c r="A982" s="79" t="s">
        <v>1539</v>
      </c>
      <c r="B982" s="79" t="s">
        <v>3819</v>
      </c>
      <c r="C982" s="79" t="s">
        <v>2614</v>
      </c>
      <c r="D982" s="79" t="s">
        <v>3571</v>
      </c>
      <c r="E982" s="79" t="s">
        <v>6412</v>
      </c>
      <c r="F982" s="85">
        <v>1009</v>
      </c>
      <c r="G982" s="87">
        <v>3.4340888419544508E-5</v>
      </c>
      <c r="H982" s="79">
        <v>2</v>
      </c>
      <c r="I982" s="85">
        <v>2525287.3333333335</v>
      </c>
      <c r="J982" s="85">
        <v>2502.762471093492</v>
      </c>
      <c r="K982" s="79">
        <v>3</v>
      </c>
    </row>
    <row r="983" spans="1:11">
      <c r="A983" s="79" t="s">
        <v>1538</v>
      </c>
      <c r="B983" s="79" t="s">
        <v>3819</v>
      </c>
      <c r="C983" s="79" t="s">
        <v>2614</v>
      </c>
      <c r="D983" s="79" t="s">
        <v>3572</v>
      </c>
      <c r="E983" s="79" t="s">
        <v>6413</v>
      </c>
      <c r="F983" s="85">
        <v>3595</v>
      </c>
      <c r="G983" s="87">
        <v>1.2235430512216302E-4</v>
      </c>
      <c r="H983" s="79">
        <v>5</v>
      </c>
      <c r="I983" s="85">
        <v>6822751</v>
      </c>
      <c r="J983" s="85">
        <v>1897.8445062586927</v>
      </c>
      <c r="K983" s="79">
        <v>4</v>
      </c>
    </row>
    <row r="984" spans="1:11">
      <c r="A984" s="79" t="s">
        <v>1537</v>
      </c>
      <c r="B984" s="79" t="s">
        <v>3819</v>
      </c>
      <c r="C984" s="79" t="s">
        <v>2614</v>
      </c>
      <c r="D984" s="79" t="s">
        <v>3573</v>
      </c>
      <c r="E984" s="79" t="s">
        <v>6414</v>
      </c>
      <c r="F984" s="85">
        <v>1296</v>
      </c>
      <c r="G984" s="87">
        <v>4.4108812082982835E-5</v>
      </c>
      <c r="H984" s="79">
        <v>3</v>
      </c>
      <c r="I984" s="85">
        <v>2610546.6666666665</v>
      </c>
      <c r="J984" s="85">
        <v>2014.3106995884773</v>
      </c>
      <c r="K984" s="79">
        <v>4</v>
      </c>
    </row>
    <row r="985" spans="1:11">
      <c r="A985" s="79" t="s">
        <v>1536</v>
      </c>
      <c r="B985" s="79" t="s">
        <v>3819</v>
      </c>
      <c r="C985" s="79" t="s">
        <v>2614</v>
      </c>
      <c r="D985" s="79" t="s">
        <v>3574</v>
      </c>
      <c r="E985" s="79" t="s">
        <v>6414</v>
      </c>
      <c r="F985" s="85">
        <v>5853</v>
      </c>
      <c r="G985" s="87">
        <v>1.9920438049513776E-4</v>
      </c>
      <c r="H985" s="79">
        <v>7</v>
      </c>
      <c r="I985" s="85">
        <v>10300160.666666666</v>
      </c>
      <c r="J985" s="85">
        <v>1759.8087590409475</v>
      </c>
      <c r="K985" s="79">
        <v>4</v>
      </c>
    </row>
    <row r="986" spans="1:11">
      <c r="A986" s="79" t="s">
        <v>1535</v>
      </c>
      <c r="B986" s="79" t="s">
        <v>3819</v>
      </c>
      <c r="C986" s="79" t="s">
        <v>2662</v>
      </c>
      <c r="D986" s="79" t="s">
        <v>3575</v>
      </c>
      <c r="E986" s="79" t="s">
        <v>6415</v>
      </c>
      <c r="F986" s="85">
        <v>4789</v>
      </c>
      <c r="G986" s="87">
        <v>1.6299159032824443E-4</v>
      </c>
      <c r="H986" s="79">
        <v>6</v>
      </c>
      <c r="I986" s="85">
        <v>26275898</v>
      </c>
      <c r="J986" s="85">
        <v>5486.7191480476095</v>
      </c>
      <c r="K986" s="79">
        <v>1</v>
      </c>
    </row>
    <row r="987" spans="1:11">
      <c r="A987" s="79" t="s">
        <v>1534</v>
      </c>
      <c r="B987" s="79" t="s">
        <v>3819</v>
      </c>
      <c r="C987" s="79" t="s">
        <v>2662</v>
      </c>
      <c r="D987" s="79" t="s">
        <v>3576</v>
      </c>
      <c r="E987" s="79" t="s">
        <v>6416</v>
      </c>
      <c r="F987" s="85">
        <v>1156</v>
      </c>
      <c r="G987" s="87">
        <v>3.9343971271549502E-5</v>
      </c>
      <c r="H987" s="79">
        <v>2</v>
      </c>
      <c r="I987" s="85">
        <v>1271417</v>
      </c>
      <c r="J987" s="85">
        <v>1099.8416955017301</v>
      </c>
      <c r="K987" s="79">
        <v>6</v>
      </c>
    </row>
    <row r="988" spans="1:11">
      <c r="A988" s="79" t="s">
        <v>1533</v>
      </c>
      <c r="B988" s="79" t="s">
        <v>3819</v>
      </c>
      <c r="C988" s="79" t="s">
        <v>2662</v>
      </c>
      <c r="D988" s="79" t="s">
        <v>3577</v>
      </c>
      <c r="E988" s="79" t="s">
        <v>6415</v>
      </c>
      <c r="F988" s="85">
        <v>1110</v>
      </c>
      <c r="G988" s="87">
        <v>3.7778380719221411E-5</v>
      </c>
      <c r="H988" s="79">
        <v>2</v>
      </c>
      <c r="I988" s="85">
        <v>6093361</v>
      </c>
      <c r="J988" s="85">
        <v>5489.5144144144142</v>
      </c>
      <c r="K988" s="79">
        <v>1</v>
      </c>
    </row>
    <row r="989" spans="1:11">
      <c r="A989" s="79" t="s">
        <v>1532</v>
      </c>
      <c r="B989" s="79" t="s">
        <v>3819</v>
      </c>
      <c r="C989" s="79" t="s">
        <v>2662</v>
      </c>
      <c r="D989" s="79" t="s">
        <v>3578</v>
      </c>
      <c r="E989" s="79" t="s">
        <v>6417</v>
      </c>
      <c r="F989" s="85">
        <v>4735</v>
      </c>
      <c r="G989" s="87">
        <v>1.6115372315812014E-4</v>
      </c>
      <c r="H989" s="79">
        <v>6</v>
      </c>
      <c r="I989" s="85">
        <v>1180138</v>
      </c>
      <c r="J989" s="85">
        <v>249.23717001055965</v>
      </c>
      <c r="K989" s="79">
        <v>10</v>
      </c>
    </row>
    <row r="990" spans="1:11">
      <c r="A990" s="79" t="s">
        <v>1531</v>
      </c>
      <c r="B990" s="79" t="s">
        <v>3819</v>
      </c>
      <c r="C990" s="79" t="s">
        <v>2662</v>
      </c>
      <c r="D990" s="79" t="s">
        <v>3579</v>
      </c>
      <c r="E990" s="79" t="s">
        <v>6418</v>
      </c>
      <c r="F990" s="85">
        <v>1110</v>
      </c>
      <c r="G990" s="87">
        <v>3.7778380719221411E-5</v>
      </c>
      <c r="H990" s="79">
        <v>2</v>
      </c>
      <c r="I990" s="85">
        <v>10754579.666666666</v>
      </c>
      <c r="J990" s="85">
        <v>9688.8105105105096</v>
      </c>
      <c r="K990" s="79">
        <v>1</v>
      </c>
    </row>
    <row r="991" spans="1:11">
      <c r="A991" s="79" t="s">
        <v>1530</v>
      </c>
      <c r="B991" s="79" t="s">
        <v>3819</v>
      </c>
      <c r="C991" s="79" t="s">
        <v>2662</v>
      </c>
      <c r="D991" s="79" t="s">
        <v>3580</v>
      </c>
      <c r="E991" s="79" t="s">
        <v>6419</v>
      </c>
      <c r="F991" s="85">
        <v>3845</v>
      </c>
      <c r="G991" s="87">
        <v>1.3086294942829397E-4</v>
      </c>
      <c r="H991" s="79">
        <v>6</v>
      </c>
      <c r="I991" s="85">
        <v>3563158</v>
      </c>
      <c r="J991" s="85">
        <v>926.69908972691803</v>
      </c>
      <c r="K991" s="79">
        <v>7</v>
      </c>
    </row>
    <row r="992" spans="1:11">
      <c r="A992" s="79" t="s">
        <v>1529</v>
      </c>
      <c r="B992" s="79" t="s">
        <v>3819</v>
      </c>
      <c r="C992" s="79" t="s">
        <v>2662</v>
      </c>
      <c r="D992" s="79" t="s">
        <v>3099</v>
      </c>
      <c r="E992" s="79" t="s">
        <v>6420</v>
      </c>
      <c r="F992" s="85">
        <v>1128</v>
      </c>
      <c r="G992" s="87">
        <v>3.8391003109262839E-5</v>
      </c>
      <c r="H992" s="79">
        <v>2</v>
      </c>
      <c r="I992" s="85">
        <v>448312.66666666669</v>
      </c>
      <c r="J992" s="85">
        <v>397.44030732860523</v>
      </c>
      <c r="K992" s="79">
        <v>9</v>
      </c>
    </row>
    <row r="993" spans="1:11">
      <c r="A993" s="79" t="s">
        <v>1528</v>
      </c>
      <c r="B993" s="79" t="s">
        <v>3819</v>
      </c>
      <c r="C993" s="79" t="s">
        <v>2662</v>
      </c>
      <c r="D993" s="79" t="s">
        <v>3581</v>
      </c>
      <c r="E993" s="79" t="s">
        <v>6415</v>
      </c>
      <c r="F993" s="85">
        <v>2024</v>
      </c>
      <c r="G993" s="87">
        <v>6.888598430243615E-5</v>
      </c>
      <c r="H993" s="79">
        <v>4</v>
      </c>
      <c r="I993" s="85">
        <v>4677399</v>
      </c>
      <c r="J993" s="85">
        <v>2310.967885375494</v>
      </c>
      <c r="K993" s="79">
        <v>3</v>
      </c>
    </row>
    <row r="994" spans="1:11">
      <c r="A994" s="79" t="s">
        <v>1527</v>
      </c>
      <c r="B994" s="79" t="s">
        <v>2573</v>
      </c>
      <c r="C994" s="79" t="s">
        <v>2573</v>
      </c>
      <c r="D994" s="79" t="s">
        <v>3582</v>
      </c>
      <c r="E994" s="79" t="s">
        <v>6421</v>
      </c>
      <c r="F994" s="85">
        <v>150280</v>
      </c>
      <c r="G994" s="87">
        <v>5.1147162653014354E-3</v>
      </c>
      <c r="H994" s="79">
        <v>10</v>
      </c>
      <c r="I994" s="85">
        <v>54419488.333333336</v>
      </c>
      <c r="J994" s="85">
        <v>362.12063037884838</v>
      </c>
      <c r="K994" s="79">
        <v>9</v>
      </c>
    </row>
    <row r="995" spans="1:11">
      <c r="A995" s="79" t="s">
        <v>1526</v>
      </c>
      <c r="B995" s="79" t="s">
        <v>2573</v>
      </c>
      <c r="C995" s="79" t="s">
        <v>2573</v>
      </c>
      <c r="D995" s="79" t="s">
        <v>3583</v>
      </c>
      <c r="E995" s="79" t="s">
        <v>6422</v>
      </c>
      <c r="F995" s="85">
        <v>39574</v>
      </c>
      <c r="G995" s="87">
        <v>1.3468843590833046E-3</v>
      </c>
      <c r="H995" s="79">
        <v>10</v>
      </c>
      <c r="I995" s="85">
        <v>25185402.666666668</v>
      </c>
      <c r="J995" s="85">
        <v>636.41286366469569</v>
      </c>
      <c r="K995" s="79">
        <v>8</v>
      </c>
    </row>
    <row r="996" spans="1:11">
      <c r="A996" s="79" t="s">
        <v>1525</v>
      </c>
      <c r="B996" s="79" t="s">
        <v>2573</v>
      </c>
      <c r="C996" s="79" t="s">
        <v>2573</v>
      </c>
      <c r="D996" s="79" t="s">
        <v>3584</v>
      </c>
      <c r="E996" s="79" t="s">
        <v>6423</v>
      </c>
      <c r="F996" s="85">
        <v>21963</v>
      </c>
      <c r="G996" s="87">
        <v>7.47501419582216E-4</v>
      </c>
      <c r="H996" s="79">
        <v>9</v>
      </c>
      <c r="I996" s="85">
        <v>4813335</v>
      </c>
      <c r="J996" s="85">
        <v>219.15653599235077</v>
      </c>
      <c r="K996" s="79">
        <v>10</v>
      </c>
    </row>
    <row r="997" spans="1:11">
      <c r="A997" s="79" t="s">
        <v>1524</v>
      </c>
      <c r="B997" s="79" t="s">
        <v>2573</v>
      </c>
      <c r="C997" s="79" t="s">
        <v>2573</v>
      </c>
      <c r="D997" s="79" t="s">
        <v>3585</v>
      </c>
      <c r="E997" s="79" t="s">
        <v>6424</v>
      </c>
      <c r="F997" s="85">
        <v>4392</v>
      </c>
      <c r="G997" s="87">
        <v>1.4947986317010849E-4</v>
      </c>
      <c r="H997" s="79">
        <v>6</v>
      </c>
      <c r="I997" s="85">
        <v>5875284.333333333</v>
      </c>
      <c r="J997" s="85">
        <v>1337.7241196114146</v>
      </c>
      <c r="K997" s="79">
        <v>5</v>
      </c>
    </row>
    <row r="998" spans="1:11">
      <c r="A998" s="79" t="s">
        <v>1523</v>
      </c>
      <c r="B998" s="79" t="s">
        <v>2573</v>
      </c>
      <c r="C998" s="79" t="s">
        <v>2573</v>
      </c>
      <c r="D998" s="79" t="s">
        <v>3586</v>
      </c>
      <c r="E998" s="79" t="s">
        <v>6425</v>
      </c>
      <c r="F998" s="85">
        <v>7411</v>
      </c>
      <c r="G998" s="87">
        <v>2.5223025181094584E-4</v>
      </c>
      <c r="H998" s="79">
        <v>7</v>
      </c>
      <c r="I998" s="85">
        <v>2137682.6666666665</v>
      </c>
      <c r="J998" s="85">
        <v>288.44726307740746</v>
      </c>
      <c r="K998" s="79">
        <v>10</v>
      </c>
    </row>
    <row r="999" spans="1:11">
      <c r="A999" s="79" t="s">
        <v>1522</v>
      </c>
      <c r="B999" s="79" t="s">
        <v>2573</v>
      </c>
      <c r="C999" s="79" t="s">
        <v>2573</v>
      </c>
      <c r="D999" s="79" t="s">
        <v>3587</v>
      </c>
      <c r="E999" s="79" t="s">
        <v>6425</v>
      </c>
      <c r="F999" s="85">
        <v>54047</v>
      </c>
      <c r="G999" s="87">
        <v>1.8394667952538373E-3</v>
      </c>
      <c r="H999" s="79">
        <v>10</v>
      </c>
      <c r="I999" s="85">
        <v>26444289.333333332</v>
      </c>
      <c r="J999" s="85">
        <v>489.28320412480491</v>
      </c>
      <c r="K999" s="79">
        <v>9</v>
      </c>
    </row>
    <row r="1000" spans="1:11">
      <c r="A1000" s="79" t="s">
        <v>1521</v>
      </c>
      <c r="B1000" s="79" t="s">
        <v>2573</v>
      </c>
      <c r="C1000" s="79" t="s">
        <v>2573</v>
      </c>
      <c r="D1000" s="79" t="s">
        <v>1226</v>
      </c>
      <c r="E1000" s="79" t="s">
        <v>6426</v>
      </c>
      <c r="F1000" s="85">
        <v>6395</v>
      </c>
      <c r="G1000" s="87">
        <v>2.1765112135082966E-4</v>
      </c>
      <c r="H1000" s="79">
        <v>7</v>
      </c>
      <c r="I1000" s="85">
        <v>2799228.6666666665</v>
      </c>
      <c r="J1000" s="85">
        <v>437.72144904873596</v>
      </c>
      <c r="K1000" s="79">
        <v>9</v>
      </c>
    </row>
    <row r="1001" spans="1:11">
      <c r="A1001" s="79" t="s">
        <v>1520</v>
      </c>
      <c r="B1001" s="79" t="s">
        <v>2573</v>
      </c>
      <c r="C1001" s="79" t="s">
        <v>2573</v>
      </c>
      <c r="D1001" s="79" t="s">
        <v>1207</v>
      </c>
      <c r="E1001" s="79" t="s">
        <v>6427</v>
      </c>
      <c r="F1001" s="85">
        <v>25767</v>
      </c>
      <c r="G1001" s="87">
        <v>8.7696895134430455E-4</v>
      </c>
      <c r="H1001" s="79">
        <v>9</v>
      </c>
      <c r="I1001" s="85">
        <v>14196254.666666666</v>
      </c>
      <c r="J1001" s="85">
        <v>550.94712875641972</v>
      </c>
      <c r="K1001" s="79">
        <v>8</v>
      </c>
    </row>
    <row r="1002" spans="1:11">
      <c r="A1002" s="79" t="s">
        <v>1519</v>
      </c>
      <c r="B1002" s="79" t="s">
        <v>2573</v>
      </c>
      <c r="C1002" s="79" t="s">
        <v>2573</v>
      </c>
      <c r="D1002" s="79" t="s">
        <v>3588</v>
      </c>
      <c r="E1002" s="79" t="s">
        <v>6427</v>
      </c>
      <c r="F1002" s="85">
        <v>6987</v>
      </c>
      <c r="G1002" s="87">
        <v>2.3779959106774774E-4</v>
      </c>
      <c r="H1002" s="79">
        <v>7</v>
      </c>
      <c r="I1002" s="85">
        <v>5004469.333333333</v>
      </c>
      <c r="J1002" s="85">
        <v>716.25437717666136</v>
      </c>
      <c r="K1002" s="79">
        <v>8</v>
      </c>
    </row>
    <row r="1003" spans="1:11">
      <c r="A1003" s="79" t="s">
        <v>1518</v>
      </c>
      <c r="B1003" s="79" t="s">
        <v>2573</v>
      </c>
      <c r="C1003" s="79" t="s">
        <v>2573</v>
      </c>
      <c r="D1003" s="79" t="s">
        <v>848</v>
      </c>
      <c r="E1003" s="79" t="s">
        <v>6427</v>
      </c>
      <c r="F1003" s="85">
        <v>13846</v>
      </c>
      <c r="G1003" s="87">
        <v>4.7124275625075643E-4</v>
      </c>
      <c r="H1003" s="79">
        <v>9</v>
      </c>
      <c r="I1003" s="85">
        <v>6497067.333333333</v>
      </c>
      <c r="J1003" s="85">
        <v>469.23785449467954</v>
      </c>
      <c r="K1003" s="79">
        <v>9</v>
      </c>
    </row>
    <row r="1004" spans="1:11">
      <c r="A1004" s="79" t="s">
        <v>1517</v>
      </c>
      <c r="B1004" s="79" t="s">
        <v>2573</v>
      </c>
      <c r="C1004" s="79" t="s">
        <v>2573</v>
      </c>
      <c r="D1004" s="79" t="s">
        <v>3327</v>
      </c>
      <c r="E1004" s="79" t="s">
        <v>6427</v>
      </c>
      <c r="F1004" s="85">
        <v>27645</v>
      </c>
      <c r="G1004" s="87">
        <v>9.4088588737196023E-4</v>
      </c>
      <c r="H1004" s="79">
        <v>9</v>
      </c>
      <c r="I1004" s="85">
        <v>12377321.666666666</v>
      </c>
      <c r="J1004" s="85">
        <v>447.72369928257069</v>
      </c>
      <c r="K1004" s="79">
        <v>9</v>
      </c>
    </row>
    <row r="1005" spans="1:11">
      <c r="A1005" s="79" t="s">
        <v>1516</v>
      </c>
      <c r="B1005" s="79" t="s">
        <v>2573</v>
      </c>
      <c r="C1005" s="79" t="s">
        <v>2573</v>
      </c>
      <c r="D1005" s="79" t="s">
        <v>3589</v>
      </c>
      <c r="E1005" s="79" t="s">
        <v>6428</v>
      </c>
      <c r="F1005" s="85">
        <v>27387</v>
      </c>
      <c r="G1005" s="87">
        <v>9.3210496644803304E-4</v>
      </c>
      <c r="H1005" s="79">
        <v>9</v>
      </c>
      <c r="I1005" s="85">
        <v>4271060</v>
      </c>
      <c r="J1005" s="85">
        <v>155.95209405922517</v>
      </c>
      <c r="K1005" s="79">
        <v>10</v>
      </c>
    </row>
    <row r="1006" spans="1:11">
      <c r="A1006" s="79" t="s">
        <v>1515</v>
      </c>
      <c r="B1006" s="79" t="s">
        <v>2573</v>
      </c>
      <c r="C1006" s="79" t="s">
        <v>2573</v>
      </c>
      <c r="D1006" s="79" t="s">
        <v>3590</v>
      </c>
      <c r="E1006" s="79" t="s">
        <v>6429</v>
      </c>
      <c r="F1006" s="85">
        <v>4709</v>
      </c>
      <c r="G1006" s="87">
        <v>1.6026882415028253E-4</v>
      </c>
      <c r="H1006" s="79">
        <v>6</v>
      </c>
      <c r="I1006" s="85">
        <v>2836223.6666666665</v>
      </c>
      <c r="J1006" s="85">
        <v>602.29850640617258</v>
      </c>
      <c r="K1006" s="79">
        <v>8</v>
      </c>
    </row>
    <row r="1007" spans="1:11">
      <c r="A1007" s="79" t="s">
        <v>1514</v>
      </c>
      <c r="B1007" s="79" t="s">
        <v>2573</v>
      </c>
      <c r="C1007" s="79" t="s">
        <v>2573</v>
      </c>
      <c r="D1007" s="79" t="s">
        <v>3591</v>
      </c>
      <c r="E1007" s="79" t="s">
        <v>6430</v>
      </c>
      <c r="F1007" s="85">
        <v>1116</v>
      </c>
      <c r="G1007" s="87">
        <v>3.7982588182568551E-5</v>
      </c>
      <c r="H1007" s="79">
        <v>2</v>
      </c>
      <c r="I1007" s="85">
        <v>6883433.333333333</v>
      </c>
      <c r="J1007" s="85">
        <v>6167.9510155316602</v>
      </c>
      <c r="K1007" s="79">
        <v>1</v>
      </c>
    </row>
    <row r="1008" spans="1:11">
      <c r="A1008" s="79" t="s">
        <v>1513</v>
      </c>
      <c r="B1008" s="79" t="s">
        <v>2573</v>
      </c>
      <c r="C1008" s="79" t="s">
        <v>2574</v>
      </c>
      <c r="D1008" s="79" t="s">
        <v>3592</v>
      </c>
      <c r="E1008" s="79" t="s">
        <v>6431</v>
      </c>
      <c r="F1008" s="85">
        <v>66349</v>
      </c>
      <c r="G1008" s="87">
        <v>2.2581601642699292E-3</v>
      </c>
      <c r="H1008" s="79">
        <v>10</v>
      </c>
      <c r="I1008" s="85">
        <v>36374566.666666664</v>
      </c>
      <c r="J1008" s="85">
        <v>548.23081985661679</v>
      </c>
      <c r="K1008" s="79">
        <v>8</v>
      </c>
    </row>
    <row r="1009" spans="1:11">
      <c r="A1009" s="79" t="s">
        <v>1512</v>
      </c>
      <c r="B1009" s="79" t="s">
        <v>2573</v>
      </c>
      <c r="C1009" s="79" t="s">
        <v>2574</v>
      </c>
      <c r="D1009" s="79" t="s">
        <v>3593</v>
      </c>
      <c r="E1009" s="79" t="s">
        <v>6432</v>
      </c>
      <c r="F1009" s="85">
        <v>7783</v>
      </c>
      <c r="G1009" s="87">
        <v>2.6489111453846867E-4</v>
      </c>
      <c r="H1009" s="79">
        <v>7</v>
      </c>
      <c r="I1009" s="85">
        <v>6531514</v>
      </c>
      <c r="J1009" s="85">
        <v>839.20262109726332</v>
      </c>
      <c r="K1009" s="79">
        <v>7</v>
      </c>
    </row>
    <row r="1010" spans="1:11">
      <c r="A1010" s="79" t="s">
        <v>1511</v>
      </c>
      <c r="B1010" s="79" t="s">
        <v>2573</v>
      </c>
      <c r="C1010" s="79" t="s">
        <v>2574</v>
      </c>
      <c r="D1010" s="79" t="s">
        <v>3594</v>
      </c>
      <c r="E1010" s="79" t="s">
        <v>6431</v>
      </c>
      <c r="F1010" s="85">
        <v>2071</v>
      </c>
      <c r="G1010" s="87">
        <v>7.0485609431988774E-5</v>
      </c>
      <c r="H1010" s="79">
        <v>4</v>
      </c>
      <c r="I1010" s="85">
        <v>11191009.333333334</v>
      </c>
      <c r="J1010" s="85">
        <v>5403.6742314501853</v>
      </c>
      <c r="K1010" s="79">
        <v>1</v>
      </c>
    </row>
    <row r="1011" spans="1:11">
      <c r="A1011" s="79" t="s">
        <v>1510</v>
      </c>
      <c r="B1011" s="79" t="s">
        <v>2573</v>
      </c>
      <c r="C1011" s="79" t="s">
        <v>2574</v>
      </c>
      <c r="D1011" s="79" t="s">
        <v>3595</v>
      </c>
      <c r="E1011" s="79" t="s">
        <v>6431</v>
      </c>
      <c r="F1011" s="85">
        <v>13009</v>
      </c>
      <c r="G1011" s="87">
        <v>4.4275581511383003E-4</v>
      </c>
      <c r="H1011" s="79">
        <v>8</v>
      </c>
      <c r="I1011" s="85">
        <v>8701486.333333334</v>
      </c>
      <c r="J1011" s="85">
        <v>668.88203038921779</v>
      </c>
      <c r="K1011" s="79">
        <v>8</v>
      </c>
    </row>
    <row r="1012" spans="1:11">
      <c r="A1012" s="79" t="s">
        <v>1509</v>
      </c>
      <c r="B1012" s="79" t="s">
        <v>2573</v>
      </c>
      <c r="C1012" s="79" t="s">
        <v>2574</v>
      </c>
      <c r="D1012" s="79" t="s">
        <v>3467</v>
      </c>
      <c r="E1012" s="79" t="s">
        <v>6433</v>
      </c>
      <c r="F1012" s="85">
        <v>12369</v>
      </c>
      <c r="G1012" s="87">
        <v>4.2097368569013477E-4</v>
      </c>
      <c r="H1012" s="79">
        <v>8</v>
      </c>
      <c r="I1012" s="85">
        <v>8479768</v>
      </c>
      <c r="J1012" s="85">
        <v>685.56617349826183</v>
      </c>
      <c r="K1012" s="79">
        <v>8</v>
      </c>
    </row>
    <row r="1013" spans="1:11">
      <c r="A1013" s="79" t="s">
        <v>1508</v>
      </c>
      <c r="B1013" s="79" t="s">
        <v>2573</v>
      </c>
      <c r="C1013" s="79" t="s">
        <v>2574</v>
      </c>
      <c r="D1013" s="79" t="s">
        <v>3596</v>
      </c>
      <c r="E1013" s="79" t="s">
        <v>6434</v>
      </c>
      <c r="F1013" s="85">
        <v>25294</v>
      </c>
      <c r="G1013" s="87">
        <v>8.6087059631710476E-4</v>
      </c>
      <c r="H1013" s="79">
        <v>9</v>
      </c>
      <c r="I1013" s="85">
        <v>12754246.666666666</v>
      </c>
      <c r="J1013" s="85">
        <v>504.24000421707387</v>
      </c>
      <c r="K1013" s="79">
        <v>9</v>
      </c>
    </row>
    <row r="1014" spans="1:11">
      <c r="A1014" s="79" t="s">
        <v>1507</v>
      </c>
      <c r="B1014" s="79" t="s">
        <v>2573</v>
      </c>
      <c r="C1014" s="79" t="s">
        <v>2574</v>
      </c>
      <c r="D1014" s="79" t="s">
        <v>1226</v>
      </c>
      <c r="E1014" s="79" t="s">
        <v>6435</v>
      </c>
      <c r="F1014" s="85">
        <v>62604</v>
      </c>
      <c r="G1014" s="87">
        <v>2.1307006725640875E-3</v>
      </c>
      <c r="H1014" s="79">
        <v>10</v>
      </c>
      <c r="I1014" s="85">
        <v>13634212</v>
      </c>
      <c r="J1014" s="85">
        <v>217.78499776372118</v>
      </c>
      <c r="K1014" s="79">
        <v>10</v>
      </c>
    </row>
    <row r="1015" spans="1:11">
      <c r="A1015" s="79" t="s">
        <v>1506</v>
      </c>
      <c r="B1015" s="79" t="s">
        <v>2573</v>
      </c>
      <c r="C1015" s="79" t="s">
        <v>2574</v>
      </c>
      <c r="D1015" s="79" t="s">
        <v>3597</v>
      </c>
      <c r="E1015" s="79" t="s">
        <v>6436</v>
      </c>
      <c r="F1015" s="85">
        <v>1129</v>
      </c>
      <c r="G1015" s="87">
        <v>3.8425037686487359E-5</v>
      </c>
      <c r="H1015" s="79">
        <v>2</v>
      </c>
      <c r="I1015" s="85">
        <v>400226</v>
      </c>
      <c r="J1015" s="85">
        <v>354.49601417183351</v>
      </c>
      <c r="K1015" s="79">
        <v>9</v>
      </c>
    </row>
    <row r="1016" spans="1:11">
      <c r="A1016" s="79" t="s">
        <v>1505</v>
      </c>
      <c r="B1016" s="79" t="s">
        <v>2573</v>
      </c>
      <c r="C1016" s="79" t="s">
        <v>2574</v>
      </c>
      <c r="D1016" s="79" t="s">
        <v>3598</v>
      </c>
      <c r="E1016" s="79" t="s">
        <v>6436</v>
      </c>
      <c r="F1016" s="85">
        <v>992</v>
      </c>
      <c r="G1016" s="87">
        <v>3.37623006067276E-5</v>
      </c>
      <c r="H1016" s="79">
        <v>2</v>
      </c>
      <c r="I1016" s="85">
        <v>1467760.3333333333</v>
      </c>
      <c r="J1016" s="85">
        <v>1479.5971102150536</v>
      </c>
      <c r="K1016" s="79">
        <v>5</v>
      </c>
    </row>
    <row r="1017" spans="1:11">
      <c r="A1017" s="79" t="s">
        <v>1504</v>
      </c>
      <c r="B1017" s="79" t="s">
        <v>2573</v>
      </c>
      <c r="C1017" s="79" t="s">
        <v>2574</v>
      </c>
      <c r="D1017" s="79" t="s">
        <v>3599</v>
      </c>
      <c r="E1017" s="79" t="s">
        <v>6437</v>
      </c>
      <c r="F1017" s="85">
        <v>29079</v>
      </c>
      <c r="G1017" s="87">
        <v>9.8969147111192726E-4</v>
      </c>
      <c r="H1017" s="79">
        <v>10</v>
      </c>
      <c r="I1017" s="85">
        <v>9172343.333333334</v>
      </c>
      <c r="J1017" s="85">
        <v>315.42843059710907</v>
      </c>
      <c r="K1017" s="79">
        <v>10</v>
      </c>
    </row>
    <row r="1018" spans="1:11">
      <c r="A1018" s="79" t="s">
        <v>1503</v>
      </c>
      <c r="B1018" s="79" t="s">
        <v>2573</v>
      </c>
      <c r="C1018" s="79" t="s">
        <v>2574</v>
      </c>
      <c r="D1018" s="79" t="s">
        <v>3600</v>
      </c>
      <c r="E1018" s="79" t="s">
        <v>6438</v>
      </c>
      <c r="F1018" s="85">
        <v>5434</v>
      </c>
      <c r="G1018" s="87">
        <v>1.8494389263806228E-4</v>
      </c>
      <c r="H1018" s="79">
        <v>7</v>
      </c>
      <c r="I1018" s="85">
        <v>2271491.6666666665</v>
      </c>
      <c r="J1018" s="85">
        <v>418.01466077781862</v>
      </c>
      <c r="K1018" s="79">
        <v>9</v>
      </c>
    </row>
    <row r="1019" spans="1:11">
      <c r="A1019" s="79" t="s">
        <v>1502</v>
      </c>
      <c r="B1019" s="79" t="s">
        <v>2573</v>
      </c>
      <c r="C1019" s="79" t="s">
        <v>3837</v>
      </c>
      <c r="D1019" s="79" t="s">
        <v>3601</v>
      </c>
      <c r="E1019" s="79" t="s">
        <v>6439</v>
      </c>
      <c r="F1019" s="85">
        <v>27632</v>
      </c>
      <c r="G1019" s="87">
        <v>9.4044343786804142E-4</v>
      </c>
      <c r="H1019" s="79">
        <v>9</v>
      </c>
      <c r="I1019" s="85">
        <v>22855113.333333332</v>
      </c>
      <c r="J1019" s="85">
        <v>827.12483111368454</v>
      </c>
      <c r="K1019" s="79">
        <v>7</v>
      </c>
    </row>
    <row r="1020" spans="1:11">
      <c r="A1020" s="79" t="s">
        <v>1501</v>
      </c>
      <c r="B1020" s="79" t="s">
        <v>2573</v>
      </c>
      <c r="C1020" s="79" t="s">
        <v>3837</v>
      </c>
      <c r="D1020" s="79" t="s">
        <v>3602</v>
      </c>
      <c r="E1020" s="79" t="s">
        <v>6440</v>
      </c>
      <c r="F1020" s="85">
        <v>1950</v>
      </c>
      <c r="G1020" s="87">
        <v>6.6367425587821396E-5</v>
      </c>
      <c r="H1020" s="79">
        <v>4</v>
      </c>
      <c r="I1020" s="85">
        <v>9897246.666666666</v>
      </c>
      <c r="J1020" s="85">
        <v>5075.5111111111109</v>
      </c>
      <c r="K1020" s="79">
        <v>1</v>
      </c>
    </row>
    <row r="1021" spans="1:11">
      <c r="A1021" s="79" t="s">
        <v>1500</v>
      </c>
      <c r="B1021" s="79" t="s">
        <v>2573</v>
      </c>
      <c r="C1021" s="79" t="s">
        <v>3837</v>
      </c>
      <c r="D1021" s="79" t="s">
        <v>3603</v>
      </c>
      <c r="E1021" s="79" t="s">
        <v>6441</v>
      </c>
      <c r="F1021" s="85">
        <v>3134</v>
      </c>
      <c r="G1021" s="87">
        <v>1.0666436502165756E-4</v>
      </c>
      <c r="H1021" s="79">
        <v>5</v>
      </c>
      <c r="I1021" s="85">
        <v>6744972.333333333</v>
      </c>
      <c r="J1021" s="85">
        <v>2152.1928313124868</v>
      </c>
      <c r="K1021" s="79">
        <v>3</v>
      </c>
    </row>
    <row r="1022" spans="1:11">
      <c r="A1022" s="79" t="s">
        <v>1499</v>
      </c>
      <c r="B1022" s="79" t="s">
        <v>2573</v>
      </c>
      <c r="C1022" s="79" t="s">
        <v>3837</v>
      </c>
      <c r="D1022" s="79" t="s">
        <v>3604</v>
      </c>
      <c r="E1022" s="79" t="s">
        <v>6442</v>
      </c>
      <c r="F1022" s="85">
        <v>15981</v>
      </c>
      <c r="G1022" s="87">
        <v>5.4390657862511476E-4</v>
      </c>
      <c r="H1022" s="79">
        <v>9</v>
      </c>
      <c r="I1022" s="85">
        <v>28489013</v>
      </c>
      <c r="J1022" s="85">
        <v>1782.6802452912834</v>
      </c>
      <c r="K1022" s="79">
        <v>4</v>
      </c>
    </row>
    <row r="1023" spans="1:11">
      <c r="A1023" s="79" t="s">
        <v>1498</v>
      </c>
      <c r="B1023" s="79" t="s">
        <v>2573</v>
      </c>
      <c r="C1023" s="79" t="s">
        <v>3837</v>
      </c>
      <c r="D1023" s="79" t="s">
        <v>2760</v>
      </c>
      <c r="E1023" s="79" t="s">
        <v>6443</v>
      </c>
      <c r="F1023" s="85">
        <v>20460</v>
      </c>
      <c r="G1023" s="87">
        <v>6.9634745001375677E-4</v>
      </c>
      <c r="H1023" s="79">
        <v>9</v>
      </c>
      <c r="I1023" s="85">
        <v>10907095.333333334</v>
      </c>
      <c r="J1023" s="85">
        <v>533.09361355490387</v>
      </c>
      <c r="K1023" s="79">
        <v>8</v>
      </c>
    </row>
    <row r="1024" spans="1:11">
      <c r="A1024" s="79" t="s">
        <v>1497</v>
      </c>
      <c r="B1024" s="79" t="s">
        <v>2573</v>
      </c>
      <c r="C1024" s="79" t="s">
        <v>2668</v>
      </c>
      <c r="D1024" s="79" t="s">
        <v>3605</v>
      </c>
      <c r="E1024" s="79" t="s">
        <v>6444</v>
      </c>
      <c r="F1024" s="85">
        <v>7748</v>
      </c>
      <c r="G1024" s="87">
        <v>2.6369990433561035E-4</v>
      </c>
      <c r="H1024" s="79">
        <v>7</v>
      </c>
      <c r="I1024" s="85">
        <v>5164129.666666667</v>
      </c>
      <c r="J1024" s="85">
        <v>666.51131474789202</v>
      </c>
      <c r="K1024" s="79">
        <v>8</v>
      </c>
    </row>
    <row r="1025" spans="1:11">
      <c r="A1025" s="79" t="s">
        <v>1496</v>
      </c>
      <c r="B1025" s="79" t="s">
        <v>2573</v>
      </c>
      <c r="C1025" s="79" t="s">
        <v>2668</v>
      </c>
      <c r="D1025" s="79" t="s">
        <v>3606</v>
      </c>
      <c r="E1025" s="79" t="s">
        <v>6445</v>
      </c>
      <c r="F1025" s="85">
        <v>1555</v>
      </c>
      <c r="G1025" s="87">
        <v>5.2923767584134493E-5</v>
      </c>
      <c r="H1025" s="79">
        <v>3</v>
      </c>
      <c r="I1025" s="85">
        <v>3155125</v>
      </c>
      <c r="J1025" s="85">
        <v>2029.0192926045015</v>
      </c>
      <c r="K1025" s="79">
        <v>4</v>
      </c>
    </row>
    <row r="1026" spans="1:11">
      <c r="A1026" s="79" t="s">
        <v>1495</v>
      </c>
      <c r="B1026" s="79" t="s">
        <v>2573</v>
      </c>
      <c r="C1026" s="79" t="s">
        <v>2668</v>
      </c>
      <c r="D1026" s="79" t="s">
        <v>3086</v>
      </c>
      <c r="E1026" s="79" t="s">
        <v>6446</v>
      </c>
      <c r="F1026" s="85">
        <v>2658</v>
      </c>
      <c r="G1026" s="87">
        <v>9.0463906262784236E-5</v>
      </c>
      <c r="H1026" s="79">
        <v>5</v>
      </c>
      <c r="I1026" s="85">
        <v>2626555</v>
      </c>
      <c r="J1026" s="85">
        <v>988.16967644845749</v>
      </c>
      <c r="K1026" s="79">
        <v>7</v>
      </c>
    </row>
    <row r="1027" spans="1:11">
      <c r="A1027" s="79" t="s">
        <v>1494</v>
      </c>
      <c r="B1027" s="79" t="s">
        <v>2573</v>
      </c>
      <c r="C1027" s="79" t="s">
        <v>2668</v>
      </c>
      <c r="D1027" s="79" t="s">
        <v>839</v>
      </c>
      <c r="E1027" s="79" t="s">
        <v>6447</v>
      </c>
      <c r="F1027" s="85">
        <v>927</v>
      </c>
      <c r="G1027" s="87">
        <v>3.1550053087133554E-5</v>
      </c>
      <c r="H1027" s="79">
        <v>2</v>
      </c>
      <c r="I1027" s="85">
        <v>2280229.3333333335</v>
      </c>
      <c r="J1027" s="85">
        <v>2459.7943185904351</v>
      </c>
      <c r="K1027" s="79">
        <v>3</v>
      </c>
    </row>
    <row r="1028" spans="1:11">
      <c r="A1028" s="79" t="s">
        <v>1493</v>
      </c>
      <c r="B1028" s="79" t="s">
        <v>2573</v>
      </c>
      <c r="C1028" s="79" t="s">
        <v>2668</v>
      </c>
      <c r="D1028" s="79" t="s">
        <v>3607</v>
      </c>
      <c r="E1028" s="79" t="s">
        <v>6448</v>
      </c>
      <c r="F1028" s="85">
        <v>344</v>
      </c>
      <c r="G1028" s="87">
        <v>1.1707894565236184E-5</v>
      </c>
      <c r="H1028" s="79">
        <v>1</v>
      </c>
      <c r="I1028" s="85">
        <v>1262094</v>
      </c>
      <c r="J1028" s="85">
        <v>3668.8779069767443</v>
      </c>
      <c r="K1028" s="79">
        <v>2</v>
      </c>
    </row>
    <row r="1029" spans="1:11">
      <c r="A1029" s="79" t="s">
        <v>1492</v>
      </c>
      <c r="B1029" s="79" t="s">
        <v>2573</v>
      </c>
      <c r="C1029" s="79" t="s">
        <v>2666</v>
      </c>
      <c r="D1029" s="79" t="s">
        <v>3608</v>
      </c>
      <c r="E1029" s="79" t="s">
        <v>6449</v>
      </c>
      <c r="F1029" s="85">
        <v>67467</v>
      </c>
      <c r="G1029" s="87">
        <v>2.2962108216069465E-3</v>
      </c>
      <c r="H1029" s="79">
        <v>10</v>
      </c>
      <c r="I1029" s="85">
        <v>28258374.333333332</v>
      </c>
      <c r="J1029" s="85">
        <v>418.84735253284322</v>
      </c>
      <c r="K1029" s="79">
        <v>9</v>
      </c>
    </row>
    <row r="1030" spans="1:11">
      <c r="A1030" s="79" t="s">
        <v>1491</v>
      </c>
      <c r="B1030" s="79" t="s">
        <v>2573</v>
      </c>
      <c r="C1030" s="79" t="s">
        <v>2666</v>
      </c>
      <c r="D1030" s="79" t="s">
        <v>3609</v>
      </c>
      <c r="E1030" s="79" t="s">
        <v>6450</v>
      </c>
      <c r="F1030" s="85">
        <v>1379</v>
      </c>
      <c r="G1030" s="87">
        <v>4.6933681992618309E-5</v>
      </c>
      <c r="H1030" s="79">
        <v>3</v>
      </c>
      <c r="I1030" s="85">
        <v>2464801.3333333335</v>
      </c>
      <c r="J1030" s="85">
        <v>1787.3831278704376</v>
      </c>
      <c r="K1030" s="79">
        <v>4</v>
      </c>
    </row>
    <row r="1031" spans="1:11">
      <c r="A1031" s="79" t="s">
        <v>1490</v>
      </c>
      <c r="B1031" s="79" t="s">
        <v>2573</v>
      </c>
      <c r="C1031" s="79" t="s">
        <v>2666</v>
      </c>
      <c r="D1031" s="79" t="s">
        <v>3610</v>
      </c>
      <c r="E1031" s="79" t="s">
        <v>6450</v>
      </c>
      <c r="F1031" s="85">
        <v>5408</v>
      </c>
      <c r="G1031" s="87">
        <v>1.8405899363022467E-4</v>
      </c>
      <c r="H1031" s="79">
        <v>7</v>
      </c>
      <c r="I1031" s="85">
        <v>4148705.6666666665</v>
      </c>
      <c r="J1031" s="85">
        <v>767.1423200197238</v>
      </c>
      <c r="K1031" s="79">
        <v>8</v>
      </c>
    </row>
    <row r="1032" spans="1:11">
      <c r="A1032" s="79" t="s">
        <v>1489</v>
      </c>
      <c r="B1032" s="79" t="s">
        <v>2573</v>
      </c>
      <c r="C1032" s="79" t="s">
        <v>2666</v>
      </c>
      <c r="D1032" s="79" t="s">
        <v>1180</v>
      </c>
      <c r="E1032" s="79" t="s">
        <v>6451</v>
      </c>
      <c r="F1032" s="85">
        <v>12987</v>
      </c>
      <c r="G1032" s="87">
        <v>4.4200705441489047E-4</v>
      </c>
      <c r="H1032" s="79">
        <v>8</v>
      </c>
      <c r="I1032" s="85">
        <v>9317966</v>
      </c>
      <c r="J1032" s="85">
        <v>717.48409948409949</v>
      </c>
      <c r="K1032" s="79">
        <v>8</v>
      </c>
    </row>
    <row r="1033" spans="1:11">
      <c r="A1033" s="79" t="s">
        <v>1488</v>
      </c>
      <c r="B1033" s="79" t="s">
        <v>2573</v>
      </c>
      <c r="C1033" s="79" t="s">
        <v>2666</v>
      </c>
      <c r="D1033" s="79" t="s">
        <v>3611</v>
      </c>
      <c r="E1033" s="79" t="s">
        <v>6452</v>
      </c>
      <c r="F1033" s="85">
        <v>7147</v>
      </c>
      <c r="G1033" s="87">
        <v>2.4324512342367154E-4</v>
      </c>
      <c r="H1033" s="79">
        <v>7</v>
      </c>
      <c r="I1033" s="85">
        <v>10218432.333333334</v>
      </c>
      <c r="J1033" s="85">
        <v>1429.7512709295277</v>
      </c>
      <c r="K1033" s="79">
        <v>5</v>
      </c>
    </row>
    <row r="1034" spans="1:11">
      <c r="A1034" s="79" t="s">
        <v>1487</v>
      </c>
      <c r="B1034" s="79" t="s">
        <v>2573</v>
      </c>
      <c r="C1034" s="79" t="s">
        <v>2666</v>
      </c>
      <c r="D1034" s="79" t="s">
        <v>3612</v>
      </c>
      <c r="E1034" s="79" t="s">
        <v>6453</v>
      </c>
      <c r="F1034" s="85">
        <v>13767</v>
      </c>
      <c r="G1034" s="87">
        <v>4.6855402465001905E-4</v>
      </c>
      <c r="H1034" s="79">
        <v>9</v>
      </c>
      <c r="I1034" s="85">
        <v>2599724.3333333335</v>
      </c>
      <c r="J1034" s="85">
        <v>188.83738892520762</v>
      </c>
      <c r="K1034" s="79">
        <v>10</v>
      </c>
    </row>
    <row r="1035" spans="1:11">
      <c r="A1035" s="79" t="s">
        <v>1486</v>
      </c>
      <c r="B1035" s="79" t="s">
        <v>2573</v>
      </c>
      <c r="C1035" s="79" t="s">
        <v>2666</v>
      </c>
      <c r="D1035" s="79" t="s">
        <v>3613</v>
      </c>
      <c r="E1035" s="79" t="s">
        <v>6453</v>
      </c>
      <c r="F1035" s="85">
        <v>24814</v>
      </c>
      <c r="G1035" s="87">
        <v>8.4453399924933341E-4</v>
      </c>
      <c r="H1035" s="79">
        <v>9</v>
      </c>
      <c r="I1035" s="85">
        <v>7514858</v>
      </c>
      <c r="J1035" s="85">
        <v>302.84750544047716</v>
      </c>
      <c r="K1035" s="79">
        <v>10</v>
      </c>
    </row>
    <row r="1036" spans="1:11">
      <c r="A1036" s="79" t="s">
        <v>1485</v>
      </c>
      <c r="B1036" s="79" t="s">
        <v>2573</v>
      </c>
      <c r="C1036" s="79" t="s">
        <v>2666</v>
      </c>
      <c r="D1036" s="79" t="s">
        <v>3614</v>
      </c>
      <c r="E1036" s="79" t="s">
        <v>6454</v>
      </c>
      <c r="F1036" s="85">
        <v>17775</v>
      </c>
      <c r="G1036" s="87">
        <v>6.0496461016591035E-4</v>
      </c>
      <c r="H1036" s="79">
        <v>9</v>
      </c>
      <c r="I1036" s="85">
        <v>9265537.666666666</v>
      </c>
      <c r="J1036" s="85">
        <v>521.26794186591655</v>
      </c>
      <c r="K1036" s="79">
        <v>9</v>
      </c>
    </row>
    <row r="1037" spans="1:11">
      <c r="A1037" s="79" t="s">
        <v>1484</v>
      </c>
      <c r="B1037" s="79" t="s">
        <v>2538</v>
      </c>
      <c r="C1037" s="79" t="s">
        <v>2539</v>
      </c>
      <c r="D1037" s="79" t="s">
        <v>3616</v>
      </c>
      <c r="E1037" s="79" t="s">
        <v>6455</v>
      </c>
      <c r="F1037" s="85">
        <v>119993</v>
      </c>
      <c r="G1037" s="87">
        <v>4.0839110249022833E-3</v>
      </c>
      <c r="H1037" s="79">
        <v>10</v>
      </c>
      <c r="I1037" s="85">
        <v>68430420.333333328</v>
      </c>
      <c r="J1037" s="85">
        <v>570.2867695059989</v>
      </c>
      <c r="K1037" s="79">
        <v>8</v>
      </c>
    </row>
    <row r="1038" spans="1:11">
      <c r="A1038" s="79" t="s">
        <v>1483</v>
      </c>
      <c r="B1038" s="79" t="s">
        <v>2538</v>
      </c>
      <c r="C1038" s="79" t="s">
        <v>2539</v>
      </c>
      <c r="D1038" s="79" t="s">
        <v>3617</v>
      </c>
      <c r="E1038" s="79" t="s">
        <v>6456</v>
      </c>
      <c r="F1038" s="85">
        <v>506</v>
      </c>
      <c r="G1038" s="87">
        <v>1.7221496075609037E-5</v>
      </c>
      <c r="H1038" s="79">
        <v>1</v>
      </c>
      <c r="I1038" s="85">
        <v>1783983.6666666667</v>
      </c>
      <c r="J1038" s="85">
        <v>3525.659420289855</v>
      </c>
      <c r="K1038" s="79">
        <v>2</v>
      </c>
    </row>
    <row r="1039" spans="1:11">
      <c r="A1039" s="79" t="s">
        <v>1482</v>
      </c>
      <c r="B1039" s="79" t="s">
        <v>2538</v>
      </c>
      <c r="C1039" s="79" t="s">
        <v>2539</v>
      </c>
      <c r="D1039" s="79" t="s">
        <v>3618</v>
      </c>
      <c r="E1039" s="79" t="s">
        <v>6457</v>
      </c>
      <c r="F1039" s="85">
        <v>959</v>
      </c>
      <c r="G1039" s="87">
        <v>3.2639159558318317E-5</v>
      </c>
      <c r="H1039" s="79">
        <v>2</v>
      </c>
      <c r="I1039" s="85">
        <v>3085237.3333333335</v>
      </c>
      <c r="J1039" s="85">
        <v>3217.1400764685436</v>
      </c>
      <c r="K1039" s="79">
        <v>2</v>
      </c>
    </row>
    <row r="1040" spans="1:11">
      <c r="A1040" s="79" t="s">
        <v>1481</v>
      </c>
      <c r="B1040" s="79" t="s">
        <v>2538</v>
      </c>
      <c r="C1040" s="79" t="s">
        <v>2539</v>
      </c>
      <c r="D1040" s="79" t="s">
        <v>3619</v>
      </c>
      <c r="E1040" s="79" t="s">
        <v>6457</v>
      </c>
      <c r="F1040" s="85">
        <v>741</v>
      </c>
      <c r="G1040" s="87">
        <v>2.521962172337213E-5</v>
      </c>
      <c r="H1040" s="79">
        <v>2</v>
      </c>
      <c r="I1040" s="85">
        <v>1489259</v>
      </c>
      <c r="J1040" s="85">
        <v>2009.7962213225371</v>
      </c>
      <c r="K1040" s="79">
        <v>4</v>
      </c>
    </row>
    <row r="1041" spans="1:11">
      <c r="A1041" s="79" t="s">
        <v>1480</v>
      </c>
      <c r="B1041" s="79" t="s">
        <v>2538</v>
      </c>
      <c r="C1041" s="79" t="s">
        <v>2539</v>
      </c>
      <c r="D1041" s="79" t="s">
        <v>1078</v>
      </c>
      <c r="E1041" s="79" t="s">
        <v>6457</v>
      </c>
      <c r="F1041" s="85">
        <v>91851</v>
      </c>
      <c r="G1041" s="87">
        <v>3.1261099526497349E-3</v>
      </c>
      <c r="H1041" s="79">
        <v>10</v>
      </c>
      <c r="I1041" s="85">
        <v>7365166</v>
      </c>
      <c r="J1041" s="85">
        <v>80.186018660656927</v>
      </c>
      <c r="K1041" s="79">
        <v>10</v>
      </c>
    </row>
    <row r="1042" spans="1:11">
      <c r="A1042" s="79" t="s">
        <v>1479</v>
      </c>
      <c r="B1042" s="79" t="s">
        <v>2538</v>
      </c>
      <c r="C1042" s="79" t="s">
        <v>2539</v>
      </c>
      <c r="D1042" s="79" t="s">
        <v>3620</v>
      </c>
      <c r="E1042" s="79" t="s">
        <v>6457</v>
      </c>
      <c r="F1042" s="85">
        <v>1484</v>
      </c>
      <c r="G1042" s="87">
        <v>5.0507312601193306E-5</v>
      </c>
      <c r="H1042" s="79">
        <v>3</v>
      </c>
      <c r="I1042" s="85">
        <v>5020670</v>
      </c>
      <c r="J1042" s="85">
        <v>3383.2008086253368</v>
      </c>
      <c r="K1042" s="79">
        <v>2</v>
      </c>
    </row>
    <row r="1043" spans="1:11">
      <c r="A1043" s="79" t="s">
        <v>1478</v>
      </c>
      <c r="B1043" s="79" t="s">
        <v>2538</v>
      </c>
      <c r="C1043" s="79" t="s">
        <v>2539</v>
      </c>
      <c r="D1043" s="79" t="s">
        <v>3621</v>
      </c>
      <c r="E1043" s="79" t="s">
        <v>6457</v>
      </c>
      <c r="F1043" s="85">
        <v>1946</v>
      </c>
      <c r="G1043" s="87">
        <v>6.6231287278923303E-5</v>
      </c>
      <c r="H1043" s="79">
        <v>4</v>
      </c>
      <c r="I1043" s="85">
        <v>2343458.3333333335</v>
      </c>
      <c r="J1043" s="85">
        <v>1204.2437478588558</v>
      </c>
      <c r="K1043" s="79">
        <v>6</v>
      </c>
    </row>
    <row r="1044" spans="1:11">
      <c r="A1044" s="79" t="s">
        <v>1477</v>
      </c>
      <c r="B1044" s="79" t="s">
        <v>2538</v>
      </c>
      <c r="C1044" s="79" t="s">
        <v>2539</v>
      </c>
      <c r="D1044" s="79" t="s">
        <v>3198</v>
      </c>
      <c r="E1044" s="79" t="s">
        <v>6458</v>
      </c>
      <c r="F1044" s="85">
        <v>1017</v>
      </c>
      <c r="G1044" s="87">
        <v>3.4613165037340695E-5</v>
      </c>
      <c r="H1044" s="79">
        <v>2</v>
      </c>
      <c r="I1044" s="85">
        <v>2356740.6666666665</v>
      </c>
      <c r="J1044" s="85">
        <v>2317.3457882661419</v>
      </c>
      <c r="K1044" s="79">
        <v>3</v>
      </c>
    </row>
    <row r="1045" spans="1:11">
      <c r="A1045" s="79" t="s">
        <v>1476</v>
      </c>
      <c r="B1045" s="79" t="s">
        <v>2538</v>
      </c>
      <c r="C1045" s="79" t="s">
        <v>2539</v>
      </c>
      <c r="D1045" s="79" t="s">
        <v>3622</v>
      </c>
      <c r="E1045" s="79" t="s">
        <v>6459</v>
      </c>
      <c r="F1045" s="85">
        <v>1335</v>
      </c>
      <c r="G1045" s="87">
        <v>4.5436160594739259E-5</v>
      </c>
      <c r="H1045" s="79">
        <v>3</v>
      </c>
      <c r="I1045" s="85">
        <v>625895.33333333337</v>
      </c>
      <c r="J1045" s="85">
        <v>468.83545568039955</v>
      </c>
      <c r="K1045" s="79">
        <v>9</v>
      </c>
    </row>
    <row r="1046" spans="1:11">
      <c r="A1046" s="79" t="s">
        <v>1475</v>
      </c>
      <c r="B1046" s="79" t="s">
        <v>2538</v>
      </c>
      <c r="C1046" s="79" t="s">
        <v>2539</v>
      </c>
      <c r="D1046" s="79" t="s">
        <v>3623</v>
      </c>
      <c r="E1046" s="79" t="s">
        <v>6460</v>
      </c>
      <c r="F1046" s="85">
        <v>166359</v>
      </c>
      <c r="G1046" s="87">
        <v>5.661958232494553E-3</v>
      </c>
      <c r="H1046" s="79">
        <v>10</v>
      </c>
      <c r="I1046" s="85">
        <v>19330741.666666668</v>
      </c>
      <c r="J1046" s="85">
        <v>116.19895326773224</v>
      </c>
      <c r="K1046" s="79">
        <v>10</v>
      </c>
    </row>
    <row r="1047" spans="1:11">
      <c r="A1047" s="79" t="s">
        <v>1474</v>
      </c>
      <c r="B1047" s="79" t="s">
        <v>2538</v>
      </c>
      <c r="C1047" s="79" t="s">
        <v>2539</v>
      </c>
      <c r="D1047" s="79" t="s">
        <v>3624</v>
      </c>
      <c r="E1047" s="79" t="s">
        <v>6455</v>
      </c>
      <c r="F1047" s="85">
        <v>1366</v>
      </c>
      <c r="G1047" s="87">
        <v>4.6491232488699502E-5</v>
      </c>
      <c r="H1047" s="79">
        <v>3</v>
      </c>
      <c r="I1047" s="85">
        <v>911013.33333333337</v>
      </c>
      <c r="J1047" s="85">
        <v>666.92044899951202</v>
      </c>
      <c r="K1047" s="79">
        <v>8</v>
      </c>
    </row>
    <row r="1048" spans="1:11">
      <c r="A1048" s="79" t="s">
        <v>1473</v>
      </c>
      <c r="B1048" s="79" t="s">
        <v>2538</v>
      </c>
      <c r="C1048" s="79" t="s">
        <v>2539</v>
      </c>
      <c r="D1048" s="79" t="s">
        <v>3625</v>
      </c>
      <c r="E1048" s="79" t="s">
        <v>6455</v>
      </c>
      <c r="F1048" s="85">
        <v>5251</v>
      </c>
      <c r="G1048" s="87">
        <v>1.7871556500597443E-4</v>
      </c>
      <c r="H1048" s="79">
        <v>6</v>
      </c>
      <c r="I1048" s="85">
        <v>3261230.6666666665</v>
      </c>
      <c r="J1048" s="85">
        <v>621.06849488986222</v>
      </c>
      <c r="K1048" s="79">
        <v>8</v>
      </c>
    </row>
    <row r="1049" spans="1:11">
      <c r="A1049" s="79" t="s">
        <v>1472</v>
      </c>
      <c r="B1049" s="79" t="s">
        <v>2538</v>
      </c>
      <c r="C1049" s="79" t="s">
        <v>2539</v>
      </c>
      <c r="D1049" s="79" t="s">
        <v>3626</v>
      </c>
      <c r="E1049" s="79" t="s">
        <v>6455</v>
      </c>
      <c r="F1049" s="85">
        <v>24830</v>
      </c>
      <c r="G1049" s="87">
        <v>8.4507855248492573E-4</v>
      </c>
      <c r="H1049" s="79">
        <v>9</v>
      </c>
      <c r="I1049" s="85">
        <v>4721897</v>
      </c>
      <c r="J1049" s="85">
        <v>190.16902939991945</v>
      </c>
      <c r="K1049" s="79">
        <v>10</v>
      </c>
    </row>
    <row r="1050" spans="1:11">
      <c r="A1050" s="79" t="s">
        <v>1471</v>
      </c>
      <c r="B1050" s="79" t="s">
        <v>2538</v>
      </c>
      <c r="C1050" s="79" t="s">
        <v>2539</v>
      </c>
      <c r="D1050" s="79" t="s">
        <v>3627</v>
      </c>
      <c r="E1050" s="79" t="s">
        <v>6455</v>
      </c>
      <c r="F1050" s="85">
        <v>829</v>
      </c>
      <c r="G1050" s="87">
        <v>2.8214664519130225E-5</v>
      </c>
      <c r="H1050" s="79">
        <v>2</v>
      </c>
      <c r="I1050" s="85">
        <v>1110012</v>
      </c>
      <c r="J1050" s="85">
        <v>1338.9770808202654</v>
      </c>
      <c r="K1050" s="79">
        <v>5</v>
      </c>
    </row>
    <row r="1051" spans="1:11">
      <c r="A1051" s="79" t="s">
        <v>1470</v>
      </c>
      <c r="B1051" s="79" t="s">
        <v>2538</v>
      </c>
      <c r="C1051" s="79" t="s">
        <v>2539</v>
      </c>
      <c r="D1051" s="79" t="s">
        <v>3628</v>
      </c>
      <c r="E1051" s="79" t="s">
        <v>6455</v>
      </c>
      <c r="F1051" s="85">
        <v>9800</v>
      </c>
      <c r="G1051" s="87">
        <v>3.3353885680033313E-4</v>
      </c>
      <c r="H1051" s="79">
        <v>8</v>
      </c>
      <c r="I1051" s="85">
        <v>7671040</v>
      </c>
      <c r="J1051" s="85">
        <v>782.75918367346935</v>
      </c>
      <c r="K1051" s="79">
        <v>7</v>
      </c>
    </row>
    <row r="1052" spans="1:11">
      <c r="A1052" s="79" t="s">
        <v>1469</v>
      </c>
      <c r="B1052" s="79" t="s">
        <v>2538</v>
      </c>
      <c r="C1052" s="79" t="s">
        <v>2539</v>
      </c>
      <c r="D1052" s="79" t="s">
        <v>3629</v>
      </c>
      <c r="E1052" s="79" t="s">
        <v>6461</v>
      </c>
      <c r="F1052" s="85">
        <v>2376</v>
      </c>
      <c r="G1052" s="87">
        <v>8.086615548546853E-5</v>
      </c>
      <c r="H1052" s="79">
        <v>4</v>
      </c>
      <c r="I1052" s="85">
        <v>610683</v>
      </c>
      <c r="J1052" s="85">
        <v>257.02146464646466</v>
      </c>
      <c r="K1052" s="79">
        <v>10</v>
      </c>
    </row>
    <row r="1053" spans="1:11">
      <c r="A1053" s="79" t="s">
        <v>1468</v>
      </c>
      <c r="B1053" s="79" t="s">
        <v>2538</v>
      </c>
      <c r="C1053" s="79" t="s">
        <v>2539</v>
      </c>
      <c r="D1053" s="79" t="s">
        <v>2813</v>
      </c>
      <c r="E1053" s="79" t="s">
        <v>6462</v>
      </c>
      <c r="F1053" s="85">
        <v>5130</v>
      </c>
      <c r="G1053" s="87">
        <v>1.7459738116180706E-4</v>
      </c>
      <c r="H1053" s="79">
        <v>6</v>
      </c>
      <c r="I1053" s="85">
        <v>3820730.6666666665</v>
      </c>
      <c r="J1053" s="85">
        <v>744.7818063677712</v>
      </c>
      <c r="K1053" s="79">
        <v>8</v>
      </c>
    </row>
    <row r="1054" spans="1:11">
      <c r="A1054" s="79" t="s">
        <v>1467</v>
      </c>
      <c r="B1054" s="79" t="s">
        <v>2538</v>
      </c>
      <c r="C1054" s="79" t="s">
        <v>2539</v>
      </c>
      <c r="D1054" s="79" t="s">
        <v>3630</v>
      </c>
      <c r="E1054" s="79" t="s">
        <v>6463</v>
      </c>
      <c r="F1054" s="85">
        <v>20055</v>
      </c>
      <c r="G1054" s="87">
        <v>6.8256344623782465E-4</v>
      </c>
      <c r="H1054" s="79">
        <v>9</v>
      </c>
      <c r="I1054" s="85">
        <v>8723915</v>
      </c>
      <c r="J1054" s="85">
        <v>434.99950137122914</v>
      </c>
      <c r="K1054" s="79">
        <v>9</v>
      </c>
    </row>
    <row r="1055" spans="1:11">
      <c r="A1055" s="79" t="s">
        <v>1466</v>
      </c>
      <c r="B1055" s="79" t="s">
        <v>2538</v>
      </c>
      <c r="C1055" s="79" t="s">
        <v>2539</v>
      </c>
      <c r="D1055" s="79" t="s">
        <v>389</v>
      </c>
      <c r="E1055" s="79" t="s">
        <v>6464</v>
      </c>
      <c r="F1055" s="85">
        <v>4748</v>
      </c>
      <c r="G1055" s="87">
        <v>1.6159617266203895E-4</v>
      </c>
      <c r="H1055" s="79">
        <v>6</v>
      </c>
      <c r="I1055" s="85">
        <v>1222740.3333333333</v>
      </c>
      <c r="J1055" s="85">
        <v>257.527450154451</v>
      </c>
      <c r="K1055" s="79">
        <v>10</v>
      </c>
    </row>
    <row r="1056" spans="1:11">
      <c r="A1056" s="79" t="s">
        <v>1465</v>
      </c>
      <c r="B1056" s="79" t="s">
        <v>2538</v>
      </c>
      <c r="C1056" s="79" t="s">
        <v>2539</v>
      </c>
      <c r="D1056" s="79" t="s">
        <v>3631</v>
      </c>
      <c r="E1056" s="79" t="s">
        <v>6465</v>
      </c>
      <c r="F1056" s="85">
        <v>1852</v>
      </c>
      <c r="G1056" s="87">
        <v>6.3032037019818067E-5</v>
      </c>
      <c r="H1056" s="79">
        <v>3</v>
      </c>
      <c r="I1056" s="85">
        <v>1975284.3333333333</v>
      </c>
      <c r="J1056" s="85">
        <v>1066.5682145428366</v>
      </c>
      <c r="K1056" s="79">
        <v>6</v>
      </c>
    </row>
    <row r="1057" spans="1:11">
      <c r="A1057" s="79" t="s">
        <v>1464</v>
      </c>
      <c r="B1057" s="79" t="s">
        <v>2538</v>
      </c>
      <c r="C1057" s="79" t="s">
        <v>2539</v>
      </c>
      <c r="D1057" s="79" t="s">
        <v>3632</v>
      </c>
      <c r="E1057" s="79" t="s">
        <v>6465</v>
      </c>
      <c r="F1057" s="85">
        <v>3904</v>
      </c>
      <c r="G1057" s="87">
        <v>1.3287098948454087E-4</v>
      </c>
      <c r="H1057" s="79">
        <v>6</v>
      </c>
      <c r="I1057" s="85">
        <v>3376924</v>
      </c>
      <c r="J1057" s="85">
        <v>864.99077868852464</v>
      </c>
      <c r="K1057" s="79">
        <v>7</v>
      </c>
    </row>
    <row r="1058" spans="1:11">
      <c r="A1058" s="79" t="s">
        <v>1463</v>
      </c>
      <c r="B1058" s="79" t="s">
        <v>2538</v>
      </c>
      <c r="C1058" s="79" t="s">
        <v>2539</v>
      </c>
      <c r="D1058" s="79" t="s">
        <v>3633</v>
      </c>
      <c r="E1058" s="79" t="s">
        <v>6466</v>
      </c>
      <c r="F1058" s="85">
        <v>15281</v>
      </c>
      <c r="G1058" s="87">
        <v>5.2008237456794811E-4</v>
      </c>
      <c r="H1058" s="79">
        <v>9</v>
      </c>
      <c r="I1058" s="85">
        <v>2189500</v>
      </c>
      <c r="J1058" s="85">
        <v>143.28250768928734</v>
      </c>
      <c r="K1058" s="79">
        <v>10</v>
      </c>
    </row>
    <row r="1059" spans="1:11">
      <c r="A1059" s="79" t="s">
        <v>1462</v>
      </c>
      <c r="B1059" s="79" t="s">
        <v>2538</v>
      </c>
      <c r="C1059" s="79" t="s">
        <v>2539</v>
      </c>
      <c r="D1059" s="79" t="s">
        <v>3634</v>
      </c>
      <c r="E1059" s="79" t="s">
        <v>6466</v>
      </c>
      <c r="F1059" s="85">
        <v>11601</v>
      </c>
      <c r="G1059" s="87">
        <v>3.9483513038170051E-4</v>
      </c>
      <c r="H1059" s="79">
        <v>8</v>
      </c>
      <c r="I1059" s="85">
        <v>4326923.333333333</v>
      </c>
      <c r="J1059" s="85">
        <v>372.97847886676431</v>
      </c>
      <c r="K1059" s="79">
        <v>9</v>
      </c>
    </row>
    <row r="1060" spans="1:11">
      <c r="A1060" s="79" t="s">
        <v>1461</v>
      </c>
      <c r="B1060" s="79" t="s">
        <v>2538</v>
      </c>
      <c r="C1060" s="79" t="s">
        <v>2539</v>
      </c>
      <c r="D1060" s="79" t="s">
        <v>3635</v>
      </c>
      <c r="E1060" s="79" t="s">
        <v>6466</v>
      </c>
      <c r="F1060" s="85">
        <v>5512</v>
      </c>
      <c r="G1060" s="87">
        <v>1.8759858966157513E-4</v>
      </c>
      <c r="H1060" s="79">
        <v>7</v>
      </c>
      <c r="I1060" s="85">
        <v>609522.33333333337</v>
      </c>
      <c r="J1060" s="85">
        <v>110.5809748427673</v>
      </c>
      <c r="K1060" s="79">
        <v>10</v>
      </c>
    </row>
    <row r="1061" spans="1:11">
      <c r="A1061" s="79" t="s">
        <v>1460</v>
      </c>
      <c r="B1061" s="79" t="s">
        <v>2538</v>
      </c>
      <c r="C1061" s="79" t="s">
        <v>2539</v>
      </c>
      <c r="D1061" s="79" t="s">
        <v>3636</v>
      </c>
      <c r="E1061" s="79" t="s">
        <v>6466</v>
      </c>
      <c r="F1061" s="85">
        <v>21096</v>
      </c>
      <c r="G1061" s="87">
        <v>7.1799344112855393E-4</v>
      </c>
      <c r="H1061" s="79">
        <v>9</v>
      </c>
      <c r="I1061" s="85">
        <v>3630389.3333333335</v>
      </c>
      <c r="J1061" s="85">
        <v>172.08899001390469</v>
      </c>
      <c r="K1061" s="79">
        <v>10</v>
      </c>
    </row>
    <row r="1062" spans="1:11">
      <c r="A1062" s="79" t="s">
        <v>1459</v>
      </c>
      <c r="B1062" s="79" t="s">
        <v>2538</v>
      </c>
      <c r="C1062" s="79" t="s">
        <v>2539</v>
      </c>
      <c r="D1062" s="79" t="s">
        <v>3637</v>
      </c>
      <c r="E1062" s="79" t="s">
        <v>6467</v>
      </c>
      <c r="F1062" s="85">
        <v>16932</v>
      </c>
      <c r="G1062" s="87">
        <v>5.7627346156563682E-4</v>
      </c>
      <c r="H1062" s="79">
        <v>9</v>
      </c>
      <c r="I1062" s="85">
        <v>1311603.6666666667</v>
      </c>
      <c r="J1062" s="85">
        <v>77.463008898338458</v>
      </c>
      <c r="K1062" s="79">
        <v>10</v>
      </c>
    </row>
    <row r="1063" spans="1:11">
      <c r="A1063" s="79" t="s">
        <v>1458</v>
      </c>
      <c r="B1063" s="79" t="s">
        <v>2538</v>
      </c>
      <c r="C1063" s="79" t="s">
        <v>2539</v>
      </c>
      <c r="D1063" s="79" t="s">
        <v>3638</v>
      </c>
      <c r="E1063" s="79" t="s">
        <v>6466</v>
      </c>
      <c r="F1063" s="85">
        <v>6222</v>
      </c>
      <c r="G1063" s="87">
        <v>2.1176313949098702E-4</v>
      </c>
      <c r="H1063" s="79">
        <v>7</v>
      </c>
      <c r="I1063" s="85">
        <v>5859876</v>
      </c>
      <c r="J1063" s="85">
        <v>941.7994214079074</v>
      </c>
      <c r="K1063" s="79">
        <v>7</v>
      </c>
    </row>
    <row r="1064" spans="1:11">
      <c r="A1064" s="79" t="s">
        <v>1457</v>
      </c>
      <c r="B1064" s="79" t="s">
        <v>2538</v>
      </c>
      <c r="C1064" s="79" t="s">
        <v>2539</v>
      </c>
      <c r="D1064" s="79" t="s">
        <v>3639</v>
      </c>
      <c r="E1064" s="79" t="s">
        <v>6468</v>
      </c>
      <c r="F1064" s="85">
        <v>2639</v>
      </c>
      <c r="G1064" s="87">
        <v>8.9817249295518281E-5</v>
      </c>
      <c r="H1064" s="79">
        <v>4</v>
      </c>
      <c r="I1064" s="85">
        <v>2065794.6666666667</v>
      </c>
      <c r="J1064" s="85">
        <v>782.79449286345846</v>
      </c>
      <c r="K1064" s="79">
        <v>7</v>
      </c>
    </row>
    <row r="1065" spans="1:11">
      <c r="A1065" s="79" t="s">
        <v>1456</v>
      </c>
      <c r="B1065" s="79" t="s">
        <v>2538</v>
      </c>
      <c r="C1065" s="79" t="s">
        <v>3852</v>
      </c>
      <c r="D1065" s="79" t="s">
        <v>3207</v>
      </c>
      <c r="E1065" s="79" t="s">
        <v>6469</v>
      </c>
      <c r="F1065" s="85">
        <v>15428</v>
      </c>
      <c r="G1065" s="87">
        <v>5.2508545741995305E-4</v>
      </c>
      <c r="H1065" s="79">
        <v>9</v>
      </c>
      <c r="I1065" s="85">
        <v>9262501.666666666</v>
      </c>
      <c r="J1065" s="85">
        <v>600.36956615677116</v>
      </c>
      <c r="K1065" s="79">
        <v>8</v>
      </c>
    </row>
    <row r="1066" spans="1:11">
      <c r="A1066" s="79" t="s">
        <v>1455</v>
      </c>
      <c r="B1066" s="79" t="s">
        <v>2538</v>
      </c>
      <c r="C1066" s="79" t="s">
        <v>3852</v>
      </c>
      <c r="D1066" s="79" t="s">
        <v>2824</v>
      </c>
      <c r="E1066" s="79" t="s">
        <v>6470</v>
      </c>
      <c r="F1066" s="85">
        <v>1642</v>
      </c>
      <c r="G1066" s="87">
        <v>5.5884775802668068E-5</v>
      </c>
      <c r="H1066" s="79">
        <v>3</v>
      </c>
      <c r="I1066" s="85">
        <v>1054481.3333333333</v>
      </c>
      <c r="J1066" s="85">
        <v>642.19326025172552</v>
      </c>
      <c r="K1066" s="79">
        <v>8</v>
      </c>
    </row>
    <row r="1067" spans="1:11">
      <c r="A1067" s="79" t="s">
        <v>1454</v>
      </c>
      <c r="B1067" s="79" t="s">
        <v>2538</v>
      </c>
      <c r="C1067" s="79" t="s">
        <v>3852</v>
      </c>
      <c r="D1067" s="79" t="s">
        <v>3640</v>
      </c>
      <c r="E1067" s="79" t="s">
        <v>6471</v>
      </c>
      <c r="F1067" s="85">
        <v>3502</v>
      </c>
      <c r="G1067" s="87">
        <v>1.1918908944028232E-4</v>
      </c>
      <c r="H1067" s="79">
        <v>5</v>
      </c>
      <c r="I1067" s="85">
        <v>20900739</v>
      </c>
      <c r="J1067" s="85">
        <v>5968.2292975442606</v>
      </c>
      <c r="K1067" s="79">
        <v>1</v>
      </c>
    </row>
    <row r="1068" spans="1:11">
      <c r="A1068" s="79" t="s">
        <v>1453</v>
      </c>
      <c r="B1068" s="79" t="s">
        <v>2538</v>
      </c>
      <c r="C1068" s="79" t="s">
        <v>3852</v>
      </c>
      <c r="D1068" s="79" t="s">
        <v>3641</v>
      </c>
      <c r="E1068" s="79" t="s">
        <v>6472</v>
      </c>
      <c r="F1068" s="85">
        <v>2550</v>
      </c>
      <c r="G1068" s="87">
        <v>8.6788171922535666E-5</v>
      </c>
      <c r="H1068" s="79">
        <v>4</v>
      </c>
      <c r="I1068" s="85">
        <v>3094553</v>
      </c>
      <c r="J1068" s="85">
        <v>1213.5501960784313</v>
      </c>
      <c r="K1068" s="79">
        <v>6</v>
      </c>
    </row>
    <row r="1069" spans="1:11">
      <c r="A1069" s="79" t="s">
        <v>1452</v>
      </c>
      <c r="B1069" s="79" t="s">
        <v>2538</v>
      </c>
      <c r="C1069" s="79" t="s">
        <v>3852</v>
      </c>
      <c r="D1069" s="79" t="s">
        <v>917</v>
      </c>
      <c r="E1069" s="79" t="s">
        <v>6469</v>
      </c>
      <c r="F1069" s="85">
        <v>1923</v>
      </c>
      <c r="G1069" s="87">
        <v>6.5448492002759254E-5</v>
      </c>
      <c r="H1069" s="79">
        <v>4</v>
      </c>
      <c r="I1069" s="85">
        <v>2715123.3333333335</v>
      </c>
      <c r="J1069" s="85">
        <v>1411.9206101577397</v>
      </c>
      <c r="K1069" s="79">
        <v>5</v>
      </c>
    </row>
    <row r="1070" spans="1:11">
      <c r="A1070" s="79" t="s">
        <v>1451</v>
      </c>
      <c r="B1070" s="79" t="s">
        <v>2538</v>
      </c>
      <c r="C1070" s="79" t="s">
        <v>3852</v>
      </c>
      <c r="D1070" s="79" t="s">
        <v>1184</v>
      </c>
      <c r="E1070" s="79" t="s">
        <v>6469</v>
      </c>
      <c r="F1070" s="85">
        <v>5377</v>
      </c>
      <c r="G1070" s="87">
        <v>1.8300392173626443E-4</v>
      </c>
      <c r="H1070" s="79">
        <v>7</v>
      </c>
      <c r="I1070" s="85">
        <v>3627947.6666666665</v>
      </c>
      <c r="J1070" s="85">
        <v>674.71595065402016</v>
      </c>
      <c r="K1070" s="79">
        <v>8</v>
      </c>
    </row>
    <row r="1071" spans="1:11">
      <c r="A1071" s="79" t="s">
        <v>1450</v>
      </c>
      <c r="B1071" s="79" t="s">
        <v>2538</v>
      </c>
      <c r="C1071" s="79" t="s">
        <v>3852</v>
      </c>
      <c r="D1071" s="79" t="s">
        <v>3642</v>
      </c>
      <c r="E1071" s="79" t="s">
        <v>6473</v>
      </c>
      <c r="F1071" s="85">
        <v>972</v>
      </c>
      <c r="G1071" s="87">
        <v>3.3081609062237125E-5</v>
      </c>
      <c r="H1071" s="79">
        <v>2</v>
      </c>
      <c r="I1071" s="85">
        <v>4664510.333333333</v>
      </c>
      <c r="J1071" s="85">
        <v>4798.8789437585729</v>
      </c>
      <c r="K1071" s="79">
        <v>1</v>
      </c>
    </row>
    <row r="1072" spans="1:11">
      <c r="A1072" s="79" t="s">
        <v>1449</v>
      </c>
      <c r="B1072" s="79" t="s">
        <v>2538</v>
      </c>
      <c r="C1072" s="79" t="s">
        <v>3852</v>
      </c>
      <c r="D1072" s="79" t="s">
        <v>3643</v>
      </c>
      <c r="E1072" s="79" t="s">
        <v>6474</v>
      </c>
      <c r="F1072" s="85">
        <v>1478</v>
      </c>
      <c r="G1072" s="87">
        <v>5.0303105137846165E-5</v>
      </c>
      <c r="H1072" s="79">
        <v>3</v>
      </c>
      <c r="I1072" s="85">
        <v>585828.33333333337</v>
      </c>
      <c r="J1072" s="85">
        <v>396.36558412268835</v>
      </c>
      <c r="K1072" s="79">
        <v>9</v>
      </c>
    </row>
    <row r="1073" spans="1:11">
      <c r="A1073" s="79" t="s">
        <v>1448</v>
      </c>
      <c r="B1073" s="79" t="s">
        <v>2538</v>
      </c>
      <c r="C1073" s="79" t="s">
        <v>3852</v>
      </c>
      <c r="D1073" s="79" t="s">
        <v>2698</v>
      </c>
      <c r="E1073" s="79" t="s">
        <v>6474</v>
      </c>
      <c r="F1073" s="85">
        <v>1394</v>
      </c>
      <c r="G1073" s="87">
        <v>4.7444200650986164E-5</v>
      </c>
      <c r="H1073" s="79">
        <v>3</v>
      </c>
      <c r="I1073" s="85">
        <v>6628527.333333333</v>
      </c>
      <c r="J1073" s="85">
        <v>4755.0411286465805</v>
      </c>
      <c r="K1073" s="79">
        <v>1</v>
      </c>
    </row>
    <row r="1074" spans="1:11">
      <c r="A1074" s="79" t="s">
        <v>1447</v>
      </c>
      <c r="B1074" s="79" t="s">
        <v>2538</v>
      </c>
      <c r="C1074" s="79" t="s">
        <v>3852</v>
      </c>
      <c r="D1074" s="79" t="s">
        <v>3644</v>
      </c>
      <c r="E1074" s="79" t="s">
        <v>6474</v>
      </c>
      <c r="F1074" s="85">
        <v>5537</v>
      </c>
      <c r="G1074" s="87">
        <v>1.8844945409218823E-4</v>
      </c>
      <c r="H1074" s="79">
        <v>7</v>
      </c>
      <c r="I1074" s="85">
        <v>2811851.6666666665</v>
      </c>
      <c r="J1074" s="85">
        <v>507.82945036421643</v>
      </c>
      <c r="K1074" s="79">
        <v>9</v>
      </c>
    </row>
    <row r="1075" spans="1:11">
      <c r="A1075" s="79" t="s">
        <v>1446</v>
      </c>
      <c r="B1075" s="79" t="s">
        <v>2538</v>
      </c>
      <c r="C1075" s="79" t="s">
        <v>3852</v>
      </c>
      <c r="D1075" s="79" t="s">
        <v>3645</v>
      </c>
      <c r="E1075" s="79" t="s">
        <v>6475</v>
      </c>
      <c r="F1075" s="85">
        <v>1382</v>
      </c>
      <c r="G1075" s="87">
        <v>4.7035785724291883E-5</v>
      </c>
      <c r="H1075" s="79">
        <v>3</v>
      </c>
      <c r="I1075" s="85">
        <v>1687798.3333333333</v>
      </c>
      <c r="J1075" s="85">
        <v>1221.2723106608778</v>
      </c>
      <c r="K1075" s="79">
        <v>6</v>
      </c>
    </row>
    <row r="1076" spans="1:11">
      <c r="A1076" s="79" t="s">
        <v>1445</v>
      </c>
      <c r="B1076" s="79" t="s">
        <v>2538</v>
      </c>
      <c r="C1076" s="79" t="s">
        <v>3852</v>
      </c>
      <c r="D1076" s="79" t="s">
        <v>3646</v>
      </c>
      <c r="E1076" s="79" t="s">
        <v>6476</v>
      </c>
      <c r="F1076" s="85">
        <v>2287</v>
      </c>
      <c r="G1076" s="87">
        <v>7.7837078112485915E-5</v>
      </c>
      <c r="H1076" s="79">
        <v>4</v>
      </c>
      <c r="I1076" s="85">
        <v>3850384.3333333335</v>
      </c>
      <c r="J1076" s="85">
        <v>1683.5961230141379</v>
      </c>
      <c r="K1076" s="79">
        <v>4</v>
      </c>
    </row>
    <row r="1077" spans="1:11">
      <c r="A1077" s="79" t="s">
        <v>1444</v>
      </c>
      <c r="B1077" s="79" t="s">
        <v>2538</v>
      </c>
      <c r="C1077" s="79" t="s">
        <v>3852</v>
      </c>
      <c r="D1077" s="79" t="s">
        <v>3647</v>
      </c>
      <c r="E1077" s="79" t="s">
        <v>6477</v>
      </c>
      <c r="F1077" s="85">
        <v>4738</v>
      </c>
      <c r="G1077" s="87">
        <v>1.6125582688979371E-4</v>
      </c>
      <c r="H1077" s="79">
        <v>6</v>
      </c>
      <c r="I1077" s="85">
        <v>1326632.3333333333</v>
      </c>
      <c r="J1077" s="85">
        <v>279.99838187702261</v>
      </c>
      <c r="K1077" s="79">
        <v>10</v>
      </c>
    </row>
    <row r="1078" spans="1:11">
      <c r="A1078" s="79" t="s">
        <v>1443</v>
      </c>
      <c r="B1078" s="79" t="s">
        <v>2538</v>
      </c>
      <c r="C1078" s="79" t="s">
        <v>3852</v>
      </c>
      <c r="D1078" s="79" t="s">
        <v>3648</v>
      </c>
      <c r="E1078" s="79" t="s">
        <v>6478</v>
      </c>
      <c r="F1078" s="85">
        <v>5398</v>
      </c>
      <c r="G1078" s="87">
        <v>1.8371864785797943E-4</v>
      </c>
      <c r="H1078" s="79">
        <v>7</v>
      </c>
      <c r="I1078" s="85">
        <v>5028676.666666667</v>
      </c>
      <c r="J1078" s="85">
        <v>931.58144991972347</v>
      </c>
      <c r="K1078" s="79">
        <v>7</v>
      </c>
    </row>
    <row r="1079" spans="1:11">
      <c r="A1079" s="79" t="s">
        <v>1442</v>
      </c>
      <c r="B1079" s="79" t="s">
        <v>2538</v>
      </c>
      <c r="C1079" s="79" t="s">
        <v>3852</v>
      </c>
      <c r="D1079" s="79" t="s">
        <v>3649</v>
      </c>
      <c r="E1079" s="79" t="s">
        <v>6478</v>
      </c>
      <c r="F1079" s="85">
        <v>1983</v>
      </c>
      <c r="G1079" s="87">
        <v>6.7490566636230673E-5</v>
      </c>
      <c r="H1079" s="79">
        <v>4</v>
      </c>
      <c r="I1079" s="85">
        <v>3554203.3333333335</v>
      </c>
      <c r="J1079" s="85">
        <v>1792.3365271474197</v>
      </c>
      <c r="K1079" s="79">
        <v>4</v>
      </c>
    </row>
    <row r="1080" spans="1:11">
      <c r="A1080" s="79" t="s">
        <v>1441</v>
      </c>
      <c r="B1080" s="79" t="s">
        <v>2538</v>
      </c>
      <c r="C1080" s="79" t="s">
        <v>2663</v>
      </c>
      <c r="D1080" s="79" t="s">
        <v>3650</v>
      </c>
      <c r="E1080" s="79" t="s">
        <v>6479</v>
      </c>
      <c r="F1080" s="85">
        <v>27790</v>
      </c>
      <c r="G1080" s="87">
        <v>9.458209010695162E-4</v>
      </c>
      <c r="H1080" s="79">
        <v>9</v>
      </c>
      <c r="I1080" s="85">
        <v>17483883</v>
      </c>
      <c r="J1080" s="85">
        <v>629.14296509535802</v>
      </c>
      <c r="K1080" s="79">
        <v>8</v>
      </c>
    </row>
    <row r="1081" spans="1:11">
      <c r="A1081" s="79" t="s">
        <v>1440</v>
      </c>
      <c r="B1081" s="79" t="s">
        <v>2538</v>
      </c>
      <c r="C1081" s="79" t="s">
        <v>2663</v>
      </c>
      <c r="D1081" s="79" t="s">
        <v>3651</v>
      </c>
      <c r="E1081" s="79" t="s">
        <v>6480</v>
      </c>
      <c r="F1081" s="85">
        <v>52874</v>
      </c>
      <c r="G1081" s="87">
        <v>1.7995442361694711E-3</v>
      </c>
      <c r="H1081" s="79">
        <v>10</v>
      </c>
      <c r="I1081" s="85">
        <v>23914030.333333332</v>
      </c>
      <c r="J1081" s="85">
        <v>452.28335918094587</v>
      </c>
      <c r="K1081" s="79">
        <v>9</v>
      </c>
    </row>
    <row r="1082" spans="1:11">
      <c r="A1082" s="79" t="s">
        <v>1439</v>
      </c>
      <c r="B1082" s="79" t="s">
        <v>2538</v>
      </c>
      <c r="C1082" s="79" t="s">
        <v>2663</v>
      </c>
      <c r="D1082" s="79" t="s">
        <v>3652</v>
      </c>
      <c r="E1082" s="79" t="s">
        <v>6481</v>
      </c>
      <c r="F1082" s="85">
        <v>39054</v>
      </c>
      <c r="G1082" s="87">
        <v>1.3291863789265522E-3</v>
      </c>
      <c r="H1082" s="79">
        <v>10</v>
      </c>
      <c r="I1082" s="85">
        <v>27975250</v>
      </c>
      <c r="J1082" s="85">
        <v>716.3222717263277</v>
      </c>
      <c r="K1082" s="79">
        <v>8</v>
      </c>
    </row>
    <row r="1083" spans="1:11">
      <c r="A1083" s="79" t="s">
        <v>1438</v>
      </c>
      <c r="B1083" s="79" t="s">
        <v>2538</v>
      </c>
      <c r="C1083" s="79" t="s">
        <v>2663</v>
      </c>
      <c r="D1083" s="79" t="s">
        <v>3653</v>
      </c>
      <c r="E1083" s="79" t="s">
        <v>6482</v>
      </c>
      <c r="F1083" s="85">
        <v>4157</v>
      </c>
      <c r="G1083" s="87">
        <v>1.4148173752234541E-4</v>
      </c>
      <c r="H1083" s="79">
        <v>6</v>
      </c>
      <c r="I1083" s="85">
        <v>3367797.6666666665</v>
      </c>
      <c r="J1083" s="85">
        <v>810.15099029749013</v>
      </c>
      <c r="K1083" s="79">
        <v>7</v>
      </c>
    </row>
    <row r="1084" spans="1:11">
      <c r="A1084" s="79" t="s">
        <v>1437</v>
      </c>
      <c r="B1084" s="79" t="s">
        <v>2538</v>
      </c>
      <c r="C1084" s="79" t="s">
        <v>2663</v>
      </c>
      <c r="D1084" s="79" t="s">
        <v>3654</v>
      </c>
      <c r="E1084" s="79" t="s">
        <v>6482</v>
      </c>
      <c r="F1084" s="85">
        <v>25800</v>
      </c>
      <c r="G1084" s="87">
        <v>8.7809209239271384E-4</v>
      </c>
      <c r="H1084" s="79">
        <v>9</v>
      </c>
      <c r="I1084" s="85">
        <v>11990555</v>
      </c>
      <c r="J1084" s="85">
        <v>464.75019379844963</v>
      </c>
      <c r="K1084" s="79">
        <v>9</v>
      </c>
    </row>
    <row r="1085" spans="1:11">
      <c r="A1085" s="79" t="s">
        <v>1436</v>
      </c>
      <c r="B1085" s="79" t="s">
        <v>2538</v>
      </c>
      <c r="C1085" s="79" t="s">
        <v>2663</v>
      </c>
      <c r="D1085" s="79" t="s">
        <v>3655</v>
      </c>
      <c r="E1085" s="79" t="s">
        <v>6483</v>
      </c>
      <c r="F1085" s="85">
        <v>1814</v>
      </c>
      <c r="G1085" s="87">
        <v>6.1738723085286157E-5</v>
      </c>
      <c r="H1085" s="79">
        <v>3</v>
      </c>
      <c r="I1085" s="85">
        <v>8662969</v>
      </c>
      <c r="J1085" s="85">
        <v>4775.6168687982363</v>
      </c>
      <c r="K1085" s="79">
        <v>1</v>
      </c>
    </row>
    <row r="1086" spans="1:11">
      <c r="A1086" s="79" t="s">
        <v>1435</v>
      </c>
      <c r="B1086" s="79" t="s">
        <v>2538</v>
      </c>
      <c r="C1086" s="79" t="s">
        <v>2639</v>
      </c>
      <c r="D1086" s="79" t="s">
        <v>3656</v>
      </c>
      <c r="E1086" s="79" t="s">
        <v>6484</v>
      </c>
      <c r="F1086" s="85">
        <v>17908</v>
      </c>
      <c r="G1086" s="87">
        <v>6.0949120893677205E-4</v>
      </c>
      <c r="H1086" s="79">
        <v>9</v>
      </c>
      <c r="I1086" s="85">
        <v>25080480.333333332</v>
      </c>
      <c r="J1086" s="85">
        <v>1400.5182227682226</v>
      </c>
      <c r="K1086" s="79">
        <v>5</v>
      </c>
    </row>
    <row r="1087" spans="1:11">
      <c r="A1087" s="79" t="s">
        <v>1434</v>
      </c>
      <c r="B1087" s="79" t="s">
        <v>2538</v>
      </c>
      <c r="C1087" s="79" t="s">
        <v>2639</v>
      </c>
      <c r="D1087" s="79" t="s">
        <v>3657</v>
      </c>
      <c r="E1087" s="79" t="s">
        <v>6485</v>
      </c>
      <c r="F1087" s="85">
        <v>6077</v>
      </c>
      <c r="G1087" s="87">
        <v>2.0682812579343108E-4</v>
      </c>
      <c r="H1087" s="79">
        <v>7</v>
      </c>
      <c r="I1087" s="85">
        <v>8059173.666666667</v>
      </c>
      <c r="J1087" s="85">
        <v>1326.1763479787176</v>
      </c>
      <c r="K1087" s="79">
        <v>5</v>
      </c>
    </row>
    <row r="1088" spans="1:11">
      <c r="A1088" s="79" t="s">
        <v>1433</v>
      </c>
      <c r="B1088" s="79" t="s">
        <v>2538</v>
      </c>
      <c r="C1088" s="79" t="s">
        <v>2639</v>
      </c>
      <c r="D1088" s="79" t="s">
        <v>3658</v>
      </c>
      <c r="E1088" s="79" t="s">
        <v>6486</v>
      </c>
      <c r="F1088" s="85">
        <v>4284</v>
      </c>
      <c r="G1088" s="87">
        <v>1.4580412882985992E-4</v>
      </c>
      <c r="H1088" s="79">
        <v>6</v>
      </c>
      <c r="I1088" s="85">
        <v>17049732.666666668</v>
      </c>
      <c r="J1088" s="85">
        <v>3979.862900715842</v>
      </c>
      <c r="K1088" s="79">
        <v>2</v>
      </c>
    </row>
    <row r="1089" spans="1:11">
      <c r="A1089" s="79" t="s">
        <v>1432</v>
      </c>
      <c r="B1089" s="79" t="s">
        <v>2538</v>
      </c>
      <c r="C1089" s="79" t="s">
        <v>2639</v>
      </c>
      <c r="D1089" s="79" t="s">
        <v>3659</v>
      </c>
      <c r="E1089" s="79" t="s">
        <v>6487</v>
      </c>
      <c r="F1089" s="85">
        <v>1264</v>
      </c>
      <c r="G1089" s="87">
        <v>4.3019705611798072E-5</v>
      </c>
      <c r="H1089" s="79">
        <v>3</v>
      </c>
      <c r="I1089" s="85">
        <v>2170008</v>
      </c>
      <c r="J1089" s="85">
        <v>1716.7784810126582</v>
      </c>
      <c r="K1089" s="79">
        <v>4</v>
      </c>
    </row>
    <row r="1090" spans="1:11">
      <c r="A1090" s="79" t="s">
        <v>1431</v>
      </c>
      <c r="B1090" s="79" t="s">
        <v>2538</v>
      </c>
      <c r="C1090" s="79" t="s">
        <v>2639</v>
      </c>
      <c r="D1090" s="79" t="s">
        <v>3660</v>
      </c>
      <c r="E1090" s="79" t="s">
        <v>6488</v>
      </c>
      <c r="F1090" s="85">
        <v>1601</v>
      </c>
      <c r="G1090" s="87">
        <v>5.448935813646259E-5</v>
      </c>
      <c r="H1090" s="79">
        <v>3</v>
      </c>
      <c r="I1090" s="85">
        <v>3158785.3333333335</v>
      </c>
      <c r="J1090" s="85">
        <v>1973.0077035186343</v>
      </c>
      <c r="K1090" s="79">
        <v>4</v>
      </c>
    </row>
    <row r="1091" spans="1:11">
      <c r="A1091" s="79" t="s">
        <v>1430</v>
      </c>
      <c r="B1091" s="79" t="s">
        <v>2538</v>
      </c>
      <c r="C1091" s="79" t="s">
        <v>2639</v>
      </c>
      <c r="D1091" s="79" t="s">
        <v>3661</v>
      </c>
      <c r="E1091" s="79" t="s">
        <v>6489</v>
      </c>
      <c r="F1091" s="85">
        <v>1410</v>
      </c>
      <c r="G1091" s="87">
        <v>4.7988753886578546E-5</v>
      </c>
      <c r="H1091" s="79">
        <v>3</v>
      </c>
      <c r="I1091" s="85">
        <v>1416893.6666666667</v>
      </c>
      <c r="J1091" s="85">
        <v>1004.8891252955083</v>
      </c>
      <c r="K1091" s="79">
        <v>7</v>
      </c>
    </row>
    <row r="1092" spans="1:11">
      <c r="A1092" s="79" t="s">
        <v>1429</v>
      </c>
      <c r="B1092" s="79" t="s">
        <v>2538</v>
      </c>
      <c r="C1092" s="79" t="s">
        <v>2639</v>
      </c>
      <c r="D1092" s="79" t="s">
        <v>3662</v>
      </c>
      <c r="E1092" s="79" t="s">
        <v>6490</v>
      </c>
      <c r="F1092" s="85">
        <v>2598</v>
      </c>
      <c r="G1092" s="87">
        <v>8.8421831629312817E-5</v>
      </c>
      <c r="H1092" s="79">
        <v>4</v>
      </c>
      <c r="I1092" s="85">
        <v>1626779</v>
      </c>
      <c r="J1092" s="85">
        <v>626.16589684372593</v>
      </c>
      <c r="K1092" s="79">
        <v>8</v>
      </c>
    </row>
    <row r="1093" spans="1:11">
      <c r="A1093" s="79" t="s">
        <v>1428</v>
      </c>
      <c r="B1093" s="79" t="s">
        <v>2538</v>
      </c>
      <c r="C1093" s="79" t="s">
        <v>2639</v>
      </c>
      <c r="D1093" s="79" t="s">
        <v>3663</v>
      </c>
      <c r="E1093" s="79" t="s">
        <v>6491</v>
      </c>
      <c r="F1093" s="85">
        <v>1646</v>
      </c>
      <c r="G1093" s="87">
        <v>5.6020914111566161E-5</v>
      </c>
      <c r="H1093" s="79">
        <v>3</v>
      </c>
      <c r="I1093" s="85">
        <v>3201360.6666666665</v>
      </c>
      <c r="J1093" s="85">
        <v>1944.9335763466991</v>
      </c>
      <c r="K1093" s="79">
        <v>4</v>
      </c>
    </row>
    <row r="1094" spans="1:11">
      <c r="A1094" s="79" t="s">
        <v>1427</v>
      </c>
      <c r="B1094" s="79" t="s">
        <v>2538</v>
      </c>
      <c r="C1094" s="79" t="s">
        <v>2639</v>
      </c>
      <c r="D1094" s="79" t="s">
        <v>3664</v>
      </c>
      <c r="E1094" s="79" t="s">
        <v>6491</v>
      </c>
      <c r="F1094" s="85">
        <v>1000</v>
      </c>
      <c r="G1094" s="87">
        <v>3.4034577224523794E-5</v>
      </c>
      <c r="H1094" s="79">
        <v>2</v>
      </c>
      <c r="I1094" s="85">
        <v>802584</v>
      </c>
      <c r="J1094" s="85">
        <v>802.58399999999995</v>
      </c>
      <c r="K1094" s="79">
        <v>7</v>
      </c>
    </row>
    <row r="1095" spans="1:11">
      <c r="A1095" s="79" t="s">
        <v>1426</v>
      </c>
      <c r="B1095" s="79" t="s">
        <v>2538</v>
      </c>
      <c r="C1095" s="79" t="s">
        <v>2639</v>
      </c>
      <c r="D1095" s="79" t="s">
        <v>3665</v>
      </c>
      <c r="E1095" s="79" t="s">
        <v>6491</v>
      </c>
      <c r="F1095" s="85">
        <v>2041</v>
      </c>
      <c r="G1095" s="87">
        <v>6.9464572115253065E-5</v>
      </c>
      <c r="H1095" s="79">
        <v>4</v>
      </c>
      <c r="I1095" s="85">
        <v>2299222</v>
      </c>
      <c r="J1095" s="85">
        <v>1126.517393434591</v>
      </c>
      <c r="K1095" s="79">
        <v>6</v>
      </c>
    </row>
    <row r="1096" spans="1:11">
      <c r="A1096" s="79" t="s">
        <v>1425</v>
      </c>
      <c r="B1096" s="79" t="s">
        <v>2538</v>
      </c>
      <c r="C1096" s="79" t="s">
        <v>2639</v>
      </c>
      <c r="D1096" s="79" t="s">
        <v>3666</v>
      </c>
      <c r="E1096" s="79" t="s">
        <v>6484</v>
      </c>
      <c r="F1096" s="85">
        <v>558</v>
      </c>
      <c r="G1096" s="87">
        <v>1.8991294091284276E-5</v>
      </c>
      <c r="H1096" s="79">
        <v>1</v>
      </c>
      <c r="I1096" s="85">
        <v>670451.66666666663</v>
      </c>
      <c r="J1096" s="85">
        <v>1201.5262843488649</v>
      </c>
      <c r="K1096" s="79">
        <v>6</v>
      </c>
    </row>
    <row r="1097" spans="1:11">
      <c r="A1097" s="79" t="s">
        <v>1424</v>
      </c>
      <c r="B1097" s="79" t="s">
        <v>2538</v>
      </c>
      <c r="C1097" s="79" t="s">
        <v>2639</v>
      </c>
      <c r="D1097" s="79" t="s">
        <v>3667</v>
      </c>
      <c r="E1097" s="79" t="s">
        <v>6492</v>
      </c>
      <c r="F1097" s="85">
        <v>745</v>
      </c>
      <c r="G1097" s="87">
        <v>2.5355760032270223E-5</v>
      </c>
      <c r="H1097" s="79">
        <v>2</v>
      </c>
      <c r="I1097" s="85">
        <v>826661.66666666663</v>
      </c>
      <c r="J1097" s="85">
        <v>1109.6129753914988</v>
      </c>
      <c r="K1097" s="79">
        <v>6</v>
      </c>
    </row>
    <row r="1098" spans="1:11">
      <c r="A1098" s="79" t="s">
        <v>1423</v>
      </c>
      <c r="B1098" s="79" t="s">
        <v>2538</v>
      </c>
      <c r="C1098" s="79" t="s">
        <v>2639</v>
      </c>
      <c r="D1098" s="79" t="s">
        <v>3668</v>
      </c>
      <c r="E1098" s="79" t="s">
        <v>6493</v>
      </c>
      <c r="F1098" s="85">
        <v>1553</v>
      </c>
      <c r="G1098" s="87">
        <v>5.2855698429685446E-5</v>
      </c>
      <c r="H1098" s="79">
        <v>3</v>
      </c>
      <c r="I1098" s="85">
        <v>3239251</v>
      </c>
      <c r="J1098" s="85">
        <v>2085.8023180940118</v>
      </c>
      <c r="K1098" s="79">
        <v>4</v>
      </c>
    </row>
    <row r="1099" spans="1:11">
      <c r="A1099" s="79" t="s">
        <v>1422</v>
      </c>
      <c r="B1099" s="79" t="s">
        <v>2538</v>
      </c>
      <c r="C1099" s="79" t="s">
        <v>2639</v>
      </c>
      <c r="D1099" s="79" t="s">
        <v>3669</v>
      </c>
      <c r="E1099" s="79" t="s">
        <v>6494</v>
      </c>
      <c r="F1099" s="85">
        <v>1143</v>
      </c>
      <c r="G1099" s="87">
        <v>3.8901521767630694E-5</v>
      </c>
      <c r="H1099" s="79">
        <v>2</v>
      </c>
      <c r="I1099" s="85">
        <v>728365.66666666663</v>
      </c>
      <c r="J1099" s="85">
        <v>637.24030329542143</v>
      </c>
      <c r="K1099" s="79">
        <v>8</v>
      </c>
    </row>
    <row r="1100" spans="1:11">
      <c r="A1100" s="79" t="s">
        <v>1421</v>
      </c>
      <c r="B1100" s="79" t="s">
        <v>2538</v>
      </c>
      <c r="C1100" s="79" t="s">
        <v>2639</v>
      </c>
      <c r="D1100" s="79" t="s">
        <v>3670</v>
      </c>
      <c r="E1100" s="79" t="s">
        <v>6495</v>
      </c>
      <c r="F1100" s="85">
        <v>1451</v>
      </c>
      <c r="G1100" s="87">
        <v>4.9384171552784023E-5</v>
      </c>
      <c r="H1100" s="79">
        <v>3</v>
      </c>
      <c r="I1100" s="85">
        <v>2724633.6666666665</v>
      </c>
      <c r="J1100" s="85">
        <v>1877.7626923960486</v>
      </c>
      <c r="K1100" s="79">
        <v>4</v>
      </c>
    </row>
    <row r="1101" spans="1:11">
      <c r="A1101" s="79" t="s">
        <v>1420</v>
      </c>
      <c r="B1101" s="79" t="s">
        <v>2538</v>
      </c>
      <c r="C1101" s="79" t="s">
        <v>2639</v>
      </c>
      <c r="D1101" s="79" t="s">
        <v>3671</v>
      </c>
      <c r="E1101" s="79" t="s">
        <v>6495</v>
      </c>
      <c r="F1101" s="85">
        <v>1732</v>
      </c>
      <c r="G1101" s="87">
        <v>5.8947887752875209E-5</v>
      </c>
      <c r="H1101" s="79">
        <v>3</v>
      </c>
      <c r="I1101" s="85">
        <v>3342251.6666666665</v>
      </c>
      <c r="J1101" s="85">
        <v>1929.7065050038491</v>
      </c>
      <c r="K1101" s="79">
        <v>4</v>
      </c>
    </row>
    <row r="1102" spans="1:11">
      <c r="A1102" s="79" t="s">
        <v>1419</v>
      </c>
      <c r="B1102" s="79" t="s">
        <v>2538</v>
      </c>
      <c r="C1102" s="79" t="s">
        <v>2639</v>
      </c>
      <c r="D1102" s="79" t="s">
        <v>3672</v>
      </c>
      <c r="E1102" s="79" t="s">
        <v>6495</v>
      </c>
      <c r="F1102" s="85">
        <v>732</v>
      </c>
      <c r="G1102" s="87">
        <v>2.4913310528351415E-5</v>
      </c>
      <c r="H1102" s="79">
        <v>2</v>
      </c>
      <c r="I1102" s="85">
        <v>676338</v>
      </c>
      <c r="J1102" s="85">
        <v>923.95901639344265</v>
      </c>
      <c r="K1102" s="79">
        <v>7</v>
      </c>
    </row>
    <row r="1103" spans="1:11">
      <c r="A1103" s="79" t="s">
        <v>1418</v>
      </c>
      <c r="B1103" s="79" t="s">
        <v>2538</v>
      </c>
      <c r="C1103" s="79" t="s">
        <v>2639</v>
      </c>
      <c r="D1103" s="79" t="s">
        <v>3673</v>
      </c>
      <c r="E1103" s="79" t="s">
        <v>6496</v>
      </c>
      <c r="F1103" s="85">
        <v>1573</v>
      </c>
      <c r="G1103" s="87">
        <v>5.3536389974175921E-5</v>
      </c>
      <c r="H1103" s="79">
        <v>3</v>
      </c>
      <c r="I1103" s="85">
        <v>415241.66666666669</v>
      </c>
      <c r="J1103" s="85">
        <v>263.98071625344352</v>
      </c>
      <c r="K1103" s="79">
        <v>10</v>
      </c>
    </row>
    <row r="1104" spans="1:11">
      <c r="A1104" s="79" t="s">
        <v>1417</v>
      </c>
      <c r="B1104" s="79" t="s">
        <v>2538</v>
      </c>
      <c r="C1104" s="79" t="s">
        <v>2639</v>
      </c>
      <c r="D1104" s="79" t="s">
        <v>3674</v>
      </c>
      <c r="E1104" s="79" t="s">
        <v>6496</v>
      </c>
      <c r="F1104" s="85">
        <v>1662</v>
      </c>
      <c r="G1104" s="87">
        <v>5.6565467347158543E-5</v>
      </c>
      <c r="H1104" s="79">
        <v>3</v>
      </c>
      <c r="I1104" s="85">
        <v>2106451.6666666665</v>
      </c>
      <c r="J1104" s="85">
        <v>1267.4197753710389</v>
      </c>
      <c r="K1104" s="79">
        <v>6</v>
      </c>
    </row>
    <row r="1105" spans="1:11">
      <c r="A1105" s="79" t="s">
        <v>1416</v>
      </c>
      <c r="B1105" s="79" t="s">
        <v>2538</v>
      </c>
      <c r="C1105" s="79" t="s">
        <v>2639</v>
      </c>
      <c r="D1105" s="79" t="s">
        <v>3675</v>
      </c>
      <c r="E1105" s="79" t="s">
        <v>6497</v>
      </c>
      <c r="F1105" s="85">
        <v>1017</v>
      </c>
      <c r="G1105" s="87">
        <v>3.4613165037340695E-5</v>
      </c>
      <c r="H1105" s="79">
        <v>2</v>
      </c>
      <c r="I1105" s="85">
        <v>5546908</v>
      </c>
      <c r="J1105" s="85">
        <v>5454.1868239921341</v>
      </c>
      <c r="K1105" s="79">
        <v>1</v>
      </c>
    </row>
    <row r="1106" spans="1:11">
      <c r="A1106" s="79" t="s">
        <v>1415</v>
      </c>
      <c r="B1106" s="79" t="s">
        <v>2538</v>
      </c>
      <c r="C1106" s="79" t="s">
        <v>2639</v>
      </c>
      <c r="D1106" s="79" t="s">
        <v>3676</v>
      </c>
      <c r="E1106" s="79" t="s">
        <v>6497</v>
      </c>
      <c r="F1106" s="85">
        <v>2335</v>
      </c>
      <c r="G1106" s="87">
        <v>7.9470737819263053E-5</v>
      </c>
      <c r="H1106" s="79">
        <v>4</v>
      </c>
      <c r="I1106" s="85">
        <v>1879654</v>
      </c>
      <c r="J1106" s="85">
        <v>804.99100642398287</v>
      </c>
      <c r="K1106" s="79">
        <v>7</v>
      </c>
    </row>
    <row r="1107" spans="1:11">
      <c r="A1107" s="79" t="s">
        <v>1414</v>
      </c>
      <c r="B1107" s="79" t="s">
        <v>2538</v>
      </c>
      <c r="C1107" s="79" t="s">
        <v>2639</v>
      </c>
      <c r="D1107" s="79" t="s">
        <v>3677</v>
      </c>
      <c r="E1107" s="79" t="s">
        <v>6498</v>
      </c>
      <c r="F1107" s="85">
        <v>892</v>
      </c>
      <c r="G1107" s="87">
        <v>3.0358842884275224E-5</v>
      </c>
      <c r="H1107" s="79">
        <v>2</v>
      </c>
      <c r="I1107" s="85">
        <v>3972084</v>
      </c>
      <c r="J1107" s="85">
        <v>4453.0089686098654</v>
      </c>
      <c r="K1107" s="79">
        <v>1</v>
      </c>
    </row>
    <row r="1108" spans="1:11">
      <c r="A1108" s="79" t="s">
        <v>1413</v>
      </c>
      <c r="B1108" s="79" t="s">
        <v>2538</v>
      </c>
      <c r="C1108" s="79" t="s">
        <v>2639</v>
      </c>
      <c r="D1108" s="79" t="s">
        <v>3245</v>
      </c>
      <c r="E1108" s="79" t="s">
        <v>6498</v>
      </c>
      <c r="F1108" s="85">
        <v>1450</v>
      </c>
      <c r="G1108" s="87">
        <v>4.9350136975559496E-5</v>
      </c>
      <c r="H1108" s="79">
        <v>3</v>
      </c>
      <c r="I1108" s="85">
        <v>9968720.333333334</v>
      </c>
      <c r="J1108" s="85">
        <v>6874.9795402298851</v>
      </c>
      <c r="K1108" s="79">
        <v>1</v>
      </c>
    </row>
    <row r="1109" spans="1:11">
      <c r="A1109" s="79" t="s">
        <v>1412</v>
      </c>
      <c r="B1109" s="79" t="s">
        <v>2538</v>
      </c>
      <c r="C1109" s="79" t="s">
        <v>2639</v>
      </c>
      <c r="D1109" s="79" t="s">
        <v>3678</v>
      </c>
      <c r="E1109" s="79" t="s">
        <v>6498</v>
      </c>
      <c r="F1109" s="85">
        <v>1226</v>
      </c>
      <c r="G1109" s="87">
        <v>4.1726391677266168E-5</v>
      </c>
      <c r="H1109" s="79">
        <v>3</v>
      </c>
      <c r="I1109" s="85">
        <v>2397865.6666666665</v>
      </c>
      <c r="J1109" s="85">
        <v>1955.8447525829254</v>
      </c>
      <c r="K1109" s="79">
        <v>4</v>
      </c>
    </row>
    <row r="1110" spans="1:11">
      <c r="A1110" s="79" t="s">
        <v>1411</v>
      </c>
      <c r="B1110" s="79" t="s">
        <v>2538</v>
      </c>
      <c r="C1110" s="79" t="s">
        <v>2639</v>
      </c>
      <c r="D1110" s="79" t="s">
        <v>3679</v>
      </c>
      <c r="E1110" s="79" t="s">
        <v>6498</v>
      </c>
      <c r="F1110" s="85">
        <v>1153</v>
      </c>
      <c r="G1110" s="87">
        <v>3.9241867539875935E-5</v>
      </c>
      <c r="H1110" s="79">
        <v>2</v>
      </c>
      <c r="I1110" s="85">
        <v>5032650</v>
      </c>
      <c r="J1110" s="85">
        <v>4364.8308759757156</v>
      </c>
      <c r="K1110" s="79">
        <v>1</v>
      </c>
    </row>
    <row r="1111" spans="1:11">
      <c r="A1111" s="79" t="s">
        <v>1410</v>
      </c>
      <c r="B1111" s="79" t="s">
        <v>2538</v>
      </c>
      <c r="C1111" s="79" t="s">
        <v>2639</v>
      </c>
      <c r="D1111" s="79" t="s">
        <v>3680</v>
      </c>
      <c r="E1111" s="79" t="s">
        <v>6499</v>
      </c>
      <c r="F1111" s="85">
        <v>1427</v>
      </c>
      <c r="G1111" s="87">
        <v>4.8567341699395447E-5</v>
      </c>
      <c r="H1111" s="79">
        <v>3</v>
      </c>
      <c r="I1111" s="85">
        <v>3012293.6666666665</v>
      </c>
      <c r="J1111" s="85">
        <v>2110.9275870123802</v>
      </c>
      <c r="K1111" s="79">
        <v>4</v>
      </c>
    </row>
    <row r="1112" spans="1:11">
      <c r="A1112" s="79" t="s">
        <v>1409</v>
      </c>
      <c r="B1112" s="79" t="s">
        <v>2538</v>
      </c>
      <c r="C1112" s="79" t="s">
        <v>2639</v>
      </c>
      <c r="D1112" s="79" t="s">
        <v>3681</v>
      </c>
      <c r="E1112" s="79" t="s">
        <v>6500</v>
      </c>
      <c r="F1112" s="85">
        <v>1296</v>
      </c>
      <c r="G1112" s="87">
        <v>4.4108812082982835E-5</v>
      </c>
      <c r="H1112" s="79">
        <v>3</v>
      </c>
      <c r="I1112" s="85">
        <v>7200116.666666667</v>
      </c>
      <c r="J1112" s="85">
        <v>5555.6455761316874</v>
      </c>
      <c r="K1112" s="79">
        <v>1</v>
      </c>
    </row>
    <row r="1113" spans="1:11">
      <c r="A1113" s="79" t="s">
        <v>1408</v>
      </c>
      <c r="B1113" s="79" t="s">
        <v>2538</v>
      </c>
      <c r="C1113" s="79" t="s">
        <v>2639</v>
      </c>
      <c r="D1113" s="79" t="s">
        <v>3682</v>
      </c>
      <c r="E1113" s="79" t="s">
        <v>6501</v>
      </c>
      <c r="F1113" s="85">
        <v>2538</v>
      </c>
      <c r="G1113" s="87">
        <v>8.6379756995841385E-5</v>
      </c>
      <c r="H1113" s="79">
        <v>4</v>
      </c>
      <c r="I1113" s="85">
        <v>1206811.6666666667</v>
      </c>
      <c r="J1113" s="85">
        <v>475.4971105857631</v>
      </c>
      <c r="K1113" s="79">
        <v>9</v>
      </c>
    </row>
    <row r="1114" spans="1:11">
      <c r="A1114" s="79" t="s">
        <v>1407</v>
      </c>
      <c r="B1114" s="79" t="s">
        <v>2538</v>
      </c>
      <c r="C1114" s="79" t="s">
        <v>2639</v>
      </c>
      <c r="D1114" s="79" t="s">
        <v>3683</v>
      </c>
      <c r="E1114" s="79" t="s">
        <v>6501</v>
      </c>
      <c r="F1114" s="85">
        <v>702</v>
      </c>
      <c r="G1114" s="87">
        <v>2.3892273211615703E-5</v>
      </c>
      <c r="H1114" s="79">
        <v>1</v>
      </c>
      <c r="I1114" s="85">
        <v>2155581.3333333335</v>
      </c>
      <c r="J1114" s="85">
        <v>3070.6286799620134</v>
      </c>
      <c r="K1114" s="79">
        <v>2</v>
      </c>
    </row>
    <row r="1115" spans="1:11">
      <c r="A1115" s="79" t="s">
        <v>1406</v>
      </c>
      <c r="B1115" s="79" t="s">
        <v>2538</v>
      </c>
      <c r="C1115" s="79" t="s">
        <v>2639</v>
      </c>
      <c r="D1115" s="79" t="s">
        <v>3684</v>
      </c>
      <c r="E1115" s="79" t="s">
        <v>6501</v>
      </c>
      <c r="F1115" s="85">
        <v>3060</v>
      </c>
      <c r="G1115" s="87">
        <v>1.0414580630704281E-4</v>
      </c>
      <c r="H1115" s="79">
        <v>5</v>
      </c>
      <c r="I1115" s="85">
        <v>1146494</v>
      </c>
      <c r="J1115" s="85">
        <v>374.67124183006536</v>
      </c>
      <c r="K1115" s="79">
        <v>9</v>
      </c>
    </row>
    <row r="1116" spans="1:11">
      <c r="A1116" s="79" t="s">
        <v>1405</v>
      </c>
      <c r="B1116" s="79" t="s">
        <v>2538</v>
      </c>
      <c r="C1116" s="79" t="s">
        <v>2639</v>
      </c>
      <c r="D1116" s="79" t="s">
        <v>3685</v>
      </c>
      <c r="E1116" s="79" t="s">
        <v>6502</v>
      </c>
      <c r="F1116" s="85">
        <v>4056</v>
      </c>
      <c r="G1116" s="87">
        <v>1.3804424522266849E-4</v>
      </c>
      <c r="H1116" s="79">
        <v>6</v>
      </c>
      <c r="I1116" s="85">
        <v>9937426.333333334</v>
      </c>
      <c r="J1116" s="85">
        <v>2450.0558021038792</v>
      </c>
      <c r="K1116" s="79">
        <v>3</v>
      </c>
    </row>
    <row r="1117" spans="1:11">
      <c r="A1117" s="79" t="s">
        <v>1404</v>
      </c>
      <c r="B1117" s="79" t="s">
        <v>2538</v>
      </c>
      <c r="C1117" s="79" t="s">
        <v>2639</v>
      </c>
      <c r="D1117" s="79" t="s">
        <v>3686</v>
      </c>
      <c r="E1117" s="79" t="s">
        <v>6503</v>
      </c>
      <c r="F1117" s="85">
        <v>1038</v>
      </c>
      <c r="G1117" s="87">
        <v>3.5327891159055697E-5</v>
      </c>
      <c r="H1117" s="79">
        <v>2</v>
      </c>
      <c r="I1117" s="85">
        <v>996625</v>
      </c>
      <c r="J1117" s="85">
        <v>960.1396917148362</v>
      </c>
      <c r="K1117" s="79">
        <v>7</v>
      </c>
    </row>
    <row r="1118" spans="1:11">
      <c r="A1118" s="79" t="s">
        <v>1403</v>
      </c>
      <c r="B1118" s="79" t="s">
        <v>2538</v>
      </c>
      <c r="C1118" s="79" t="s">
        <v>2639</v>
      </c>
      <c r="D1118" s="79" t="s">
        <v>3435</v>
      </c>
      <c r="E1118" s="79" t="s">
        <v>6504</v>
      </c>
      <c r="F1118" s="85">
        <v>1097</v>
      </c>
      <c r="G1118" s="87">
        <v>3.7335931215302596E-5</v>
      </c>
      <c r="H1118" s="79">
        <v>2</v>
      </c>
      <c r="I1118" s="85">
        <v>1088262.6666666667</v>
      </c>
      <c r="J1118" s="85">
        <v>992.0352476450928</v>
      </c>
      <c r="K1118" s="79">
        <v>7</v>
      </c>
    </row>
    <row r="1119" spans="1:11">
      <c r="A1119" s="79" t="s">
        <v>1402</v>
      </c>
      <c r="B1119" s="79" t="s">
        <v>2538</v>
      </c>
      <c r="C1119" s="79" t="s">
        <v>2639</v>
      </c>
      <c r="D1119" s="79" t="s">
        <v>871</v>
      </c>
      <c r="E1119" s="79" t="s">
        <v>6504</v>
      </c>
      <c r="F1119" s="85">
        <v>8992</v>
      </c>
      <c r="G1119" s="87">
        <v>3.0603891840291791E-4</v>
      </c>
      <c r="H1119" s="79">
        <v>8</v>
      </c>
      <c r="I1119" s="85">
        <v>1258914.3333333333</v>
      </c>
      <c r="J1119" s="85">
        <v>140.00381820877817</v>
      </c>
      <c r="K1119" s="79">
        <v>10</v>
      </c>
    </row>
    <row r="1120" spans="1:11">
      <c r="A1120" s="79" t="s">
        <v>1401</v>
      </c>
      <c r="B1120" s="79" t="s">
        <v>2538</v>
      </c>
      <c r="C1120" s="79" t="s">
        <v>2538</v>
      </c>
      <c r="D1120" s="79" t="s">
        <v>3615</v>
      </c>
      <c r="E1120" s="79" t="s">
        <v>6505</v>
      </c>
      <c r="F1120" s="85">
        <v>10976</v>
      </c>
      <c r="G1120" s="87">
        <v>3.7356351961637314E-4</v>
      </c>
      <c r="H1120" s="79">
        <v>8</v>
      </c>
      <c r="I1120" s="85">
        <v>11285670</v>
      </c>
      <c r="J1120" s="85">
        <v>1028.2133746355685</v>
      </c>
      <c r="K1120" s="79">
        <v>6</v>
      </c>
    </row>
    <row r="1121" spans="1:11">
      <c r="A1121" s="79" t="s">
        <v>1400</v>
      </c>
      <c r="B1121" s="79" t="s">
        <v>2538</v>
      </c>
      <c r="C1121" s="79" t="s">
        <v>2538</v>
      </c>
      <c r="D1121" s="79" t="s">
        <v>3687</v>
      </c>
      <c r="E1121" s="79" t="s">
        <v>6506</v>
      </c>
      <c r="F1121" s="85">
        <v>6638</v>
      </c>
      <c r="G1121" s="87">
        <v>2.2592152361638893E-4</v>
      </c>
      <c r="H1121" s="79">
        <v>7</v>
      </c>
      <c r="I1121" s="85">
        <v>5913549.666666667</v>
      </c>
      <c r="J1121" s="85">
        <v>890.86316159485796</v>
      </c>
      <c r="K1121" s="79">
        <v>7</v>
      </c>
    </row>
    <row r="1122" spans="1:11">
      <c r="A1122" s="79" t="s">
        <v>1399</v>
      </c>
      <c r="B1122" s="79" t="s">
        <v>2538</v>
      </c>
      <c r="C1122" s="79" t="s">
        <v>2538</v>
      </c>
      <c r="D1122" s="79" t="s">
        <v>3688</v>
      </c>
      <c r="E1122" s="79" t="s">
        <v>6507</v>
      </c>
      <c r="F1122" s="85">
        <v>1236</v>
      </c>
      <c r="G1122" s="87">
        <v>4.2066737449511409E-5</v>
      </c>
      <c r="H1122" s="79">
        <v>3</v>
      </c>
      <c r="I1122" s="85">
        <v>1515055.3333333333</v>
      </c>
      <c r="J1122" s="85">
        <v>1225.7729234088456</v>
      </c>
      <c r="K1122" s="79">
        <v>6</v>
      </c>
    </row>
    <row r="1123" spans="1:11">
      <c r="A1123" s="79" t="s">
        <v>1398</v>
      </c>
      <c r="B1123" s="79" t="s">
        <v>2538</v>
      </c>
      <c r="C1123" s="79" t="s">
        <v>2538</v>
      </c>
      <c r="D1123" s="79" t="s">
        <v>3689</v>
      </c>
      <c r="E1123" s="79" t="s">
        <v>6508</v>
      </c>
      <c r="F1123" s="85">
        <v>4283</v>
      </c>
      <c r="G1123" s="87">
        <v>1.4577009425263541E-4</v>
      </c>
      <c r="H1123" s="79">
        <v>6</v>
      </c>
      <c r="I1123" s="85">
        <v>5294636.666666667</v>
      </c>
      <c r="J1123" s="85">
        <v>1236.1981477157756</v>
      </c>
      <c r="K1123" s="79">
        <v>6</v>
      </c>
    </row>
    <row r="1124" spans="1:11">
      <c r="A1124" s="79" t="s">
        <v>1397</v>
      </c>
      <c r="B1124" s="79" t="s">
        <v>2538</v>
      </c>
      <c r="C1124" s="79" t="s">
        <v>2585</v>
      </c>
      <c r="D1124" s="79" t="s">
        <v>3690</v>
      </c>
      <c r="E1124" s="79" t="s">
        <v>6509</v>
      </c>
      <c r="F1124" s="85">
        <v>37075</v>
      </c>
      <c r="G1124" s="87">
        <v>1.2618319505992195E-3</v>
      </c>
      <c r="H1124" s="79">
        <v>10</v>
      </c>
      <c r="I1124" s="85">
        <v>59457536.666666664</v>
      </c>
      <c r="J1124" s="85">
        <v>1603.7096875702405</v>
      </c>
      <c r="K1124" s="79">
        <v>5</v>
      </c>
    </row>
    <row r="1125" spans="1:11">
      <c r="A1125" s="79" t="s">
        <v>1396</v>
      </c>
      <c r="B1125" s="79" t="s">
        <v>2538</v>
      </c>
      <c r="C1125" s="79" t="s">
        <v>2585</v>
      </c>
      <c r="D1125" s="79" t="s">
        <v>3691</v>
      </c>
      <c r="E1125" s="79" t="s">
        <v>6510</v>
      </c>
      <c r="F1125" s="85">
        <v>5778</v>
      </c>
      <c r="G1125" s="87">
        <v>1.9665178720329848E-4</v>
      </c>
      <c r="H1125" s="79">
        <v>7</v>
      </c>
      <c r="I1125" s="85">
        <v>3570329.3333333335</v>
      </c>
      <c r="J1125" s="85">
        <v>617.91784931348798</v>
      </c>
      <c r="K1125" s="79">
        <v>8</v>
      </c>
    </row>
    <row r="1126" spans="1:11">
      <c r="A1126" s="79" t="s">
        <v>1395</v>
      </c>
      <c r="B1126" s="79" t="s">
        <v>2538</v>
      </c>
      <c r="C1126" s="79" t="s">
        <v>2585</v>
      </c>
      <c r="D1126" s="79" t="s">
        <v>3692</v>
      </c>
      <c r="E1126" s="79" t="s">
        <v>6511</v>
      </c>
      <c r="F1126" s="85">
        <v>6544</v>
      </c>
      <c r="G1126" s="87">
        <v>2.2272227335728368E-4</v>
      </c>
      <c r="H1126" s="79">
        <v>7</v>
      </c>
      <c r="I1126" s="85">
        <v>6051345.666666667</v>
      </c>
      <c r="J1126" s="85">
        <v>924.71663610431949</v>
      </c>
      <c r="K1126" s="79">
        <v>7</v>
      </c>
    </row>
    <row r="1127" spans="1:11">
      <c r="A1127" s="79" t="s">
        <v>1394</v>
      </c>
      <c r="B1127" s="79" t="s">
        <v>2538</v>
      </c>
      <c r="C1127" s="79" t="s">
        <v>2585</v>
      </c>
      <c r="D1127" s="79" t="s">
        <v>3693</v>
      </c>
      <c r="E1127" s="79" t="s">
        <v>6512</v>
      </c>
      <c r="F1127" s="85">
        <v>35719</v>
      </c>
      <c r="G1127" s="87">
        <v>1.2156810638827653E-3</v>
      </c>
      <c r="H1127" s="79">
        <v>10</v>
      </c>
      <c r="I1127" s="85">
        <v>43981982.666666664</v>
      </c>
      <c r="J1127" s="85">
        <v>1231.3329787134765</v>
      </c>
      <c r="K1127" s="79">
        <v>6</v>
      </c>
    </row>
    <row r="1128" spans="1:11">
      <c r="A1128" s="79" t="s">
        <v>1393</v>
      </c>
      <c r="B1128" s="79" t="s">
        <v>2538</v>
      </c>
      <c r="C1128" s="79" t="s">
        <v>2585</v>
      </c>
      <c r="D1128" s="79" t="s">
        <v>790</v>
      </c>
      <c r="E1128" s="79" t="s">
        <v>6513</v>
      </c>
      <c r="F1128" s="85">
        <v>3690</v>
      </c>
      <c r="G1128" s="87">
        <v>1.2558758995849279E-4</v>
      </c>
      <c r="H1128" s="79">
        <v>5</v>
      </c>
      <c r="I1128" s="85">
        <v>3902467.3333333335</v>
      </c>
      <c r="J1128" s="85">
        <v>1057.5792231255646</v>
      </c>
      <c r="K1128" s="79">
        <v>6</v>
      </c>
    </row>
    <row r="1129" spans="1:11">
      <c r="A1129" s="79" t="s">
        <v>1392</v>
      </c>
      <c r="B1129" s="79" t="s">
        <v>2538</v>
      </c>
      <c r="C1129" s="79" t="s">
        <v>2585</v>
      </c>
      <c r="D1129" s="79" t="s">
        <v>3694</v>
      </c>
      <c r="E1129" s="79" t="s">
        <v>6513</v>
      </c>
      <c r="F1129" s="85">
        <v>54240</v>
      </c>
      <c r="G1129" s="87">
        <v>1.8460354686581704E-3</v>
      </c>
      <c r="H1129" s="79">
        <v>10</v>
      </c>
      <c r="I1129" s="85">
        <v>43957076</v>
      </c>
      <c r="J1129" s="85">
        <v>810.41806784660764</v>
      </c>
      <c r="K1129" s="79">
        <v>7</v>
      </c>
    </row>
    <row r="1130" spans="1:11">
      <c r="A1130" s="79" t="s">
        <v>1391</v>
      </c>
      <c r="B1130" s="79" t="s">
        <v>2538</v>
      </c>
      <c r="C1130" s="79" t="s">
        <v>2585</v>
      </c>
      <c r="D1130" s="79" t="s">
        <v>3695</v>
      </c>
      <c r="E1130" s="79" t="s">
        <v>6514</v>
      </c>
      <c r="F1130" s="85">
        <v>30651</v>
      </c>
      <c r="G1130" s="87">
        <v>1.0431938265088787E-3</v>
      </c>
      <c r="H1130" s="79">
        <v>10</v>
      </c>
      <c r="I1130" s="85">
        <v>30038076.666666668</v>
      </c>
      <c r="J1130" s="85">
        <v>980.00315378508594</v>
      </c>
      <c r="K1130" s="79">
        <v>7</v>
      </c>
    </row>
    <row r="1131" spans="1:11">
      <c r="A1131" s="79" t="s">
        <v>1390</v>
      </c>
      <c r="B1131" s="79" t="s">
        <v>2538</v>
      </c>
      <c r="C1131" s="79" t="s">
        <v>2585</v>
      </c>
      <c r="D1131" s="79" t="s">
        <v>3696</v>
      </c>
      <c r="E1131" s="79" t="s">
        <v>6514</v>
      </c>
      <c r="F1131" s="85">
        <v>26036</v>
      </c>
      <c r="G1131" s="87">
        <v>8.8612425261770146E-4</v>
      </c>
      <c r="H1131" s="79">
        <v>9</v>
      </c>
      <c r="I1131" s="85">
        <v>29364927.333333332</v>
      </c>
      <c r="J1131" s="85">
        <v>1127.8586316382443</v>
      </c>
      <c r="K1131" s="79">
        <v>6</v>
      </c>
    </row>
    <row r="1132" spans="1:11">
      <c r="A1132" s="79" t="s">
        <v>1389</v>
      </c>
      <c r="B1132" s="79" t="s">
        <v>2538</v>
      </c>
      <c r="C1132" s="79" t="s">
        <v>2585</v>
      </c>
      <c r="D1132" s="79" t="s">
        <v>3697</v>
      </c>
      <c r="E1132" s="79" t="s">
        <v>6515</v>
      </c>
      <c r="F1132" s="85">
        <v>4252</v>
      </c>
      <c r="G1132" s="87">
        <v>1.4471502235867517E-4</v>
      </c>
      <c r="H1132" s="79">
        <v>6</v>
      </c>
      <c r="I1132" s="85">
        <v>1181652.3333333333</v>
      </c>
      <c r="J1132" s="85">
        <v>277.90506428347442</v>
      </c>
      <c r="K1132" s="79">
        <v>10</v>
      </c>
    </row>
    <row r="1133" spans="1:11">
      <c r="A1133" s="79" t="s">
        <v>1388</v>
      </c>
      <c r="B1133" s="79" t="s">
        <v>2538</v>
      </c>
      <c r="C1133" s="79" t="s">
        <v>2596</v>
      </c>
      <c r="D1133" s="79" t="s">
        <v>3698</v>
      </c>
      <c r="E1133" s="79" t="s">
        <v>6516</v>
      </c>
      <c r="F1133" s="85">
        <v>47775</v>
      </c>
      <c r="G1133" s="87">
        <v>1.6260019269016242E-3</v>
      </c>
      <c r="H1133" s="79">
        <v>10</v>
      </c>
      <c r="I1133" s="85">
        <v>9985065</v>
      </c>
      <c r="J1133" s="85">
        <v>209.00188383045526</v>
      </c>
      <c r="K1133" s="79">
        <v>10</v>
      </c>
    </row>
    <row r="1134" spans="1:11">
      <c r="A1134" s="79" t="s">
        <v>1387</v>
      </c>
      <c r="B1134" s="79" t="s">
        <v>2538</v>
      </c>
      <c r="C1134" s="79" t="s">
        <v>2596</v>
      </c>
      <c r="D1134" s="79" t="s">
        <v>2906</v>
      </c>
      <c r="E1134" s="79" t="s">
        <v>6517</v>
      </c>
      <c r="F1134" s="85">
        <v>9500</v>
      </c>
      <c r="G1134" s="87">
        <v>3.2332848363297601E-4</v>
      </c>
      <c r="H1134" s="79">
        <v>8</v>
      </c>
      <c r="I1134" s="85">
        <v>3092128.6666666665</v>
      </c>
      <c r="J1134" s="85">
        <v>325.48722807017543</v>
      </c>
      <c r="K1134" s="79">
        <v>10</v>
      </c>
    </row>
    <row r="1135" spans="1:11">
      <c r="A1135" s="79" t="s">
        <v>1386</v>
      </c>
      <c r="B1135" s="79" t="s">
        <v>2538</v>
      </c>
      <c r="C1135" s="79" t="s">
        <v>2596</v>
      </c>
      <c r="D1135" s="79" t="s">
        <v>3699</v>
      </c>
      <c r="E1135" s="79" t="s">
        <v>6518</v>
      </c>
      <c r="F1135" s="85">
        <v>1899</v>
      </c>
      <c r="G1135" s="87">
        <v>6.4631662149370678E-5</v>
      </c>
      <c r="H1135" s="79">
        <v>4</v>
      </c>
      <c r="I1135" s="85">
        <v>1030973.3333333334</v>
      </c>
      <c r="J1135" s="85">
        <v>542.90328242934879</v>
      </c>
      <c r="K1135" s="79">
        <v>8</v>
      </c>
    </row>
    <row r="1136" spans="1:11">
      <c r="A1136" s="79" t="s">
        <v>1385</v>
      </c>
      <c r="B1136" s="79" t="s">
        <v>2538</v>
      </c>
      <c r="C1136" s="79" t="s">
        <v>2596</v>
      </c>
      <c r="D1136" s="79" t="s">
        <v>3700</v>
      </c>
      <c r="E1136" s="79" t="s">
        <v>6518</v>
      </c>
      <c r="F1136" s="85">
        <v>9901</v>
      </c>
      <c r="G1136" s="87">
        <v>3.3697634910001008E-4</v>
      </c>
      <c r="H1136" s="79">
        <v>8</v>
      </c>
      <c r="I1136" s="85">
        <v>2393686.3333333335</v>
      </c>
      <c r="J1136" s="85">
        <v>241.76207790458878</v>
      </c>
      <c r="K1136" s="79">
        <v>10</v>
      </c>
    </row>
    <row r="1137" spans="1:11">
      <c r="A1137" s="79" t="s">
        <v>1384</v>
      </c>
      <c r="B1137" s="79" t="s">
        <v>2538</v>
      </c>
      <c r="C1137" s="79" t="s">
        <v>2596</v>
      </c>
      <c r="D1137" s="79" t="s">
        <v>635</v>
      </c>
      <c r="E1137" s="79" t="s">
        <v>6519</v>
      </c>
      <c r="F1137" s="85">
        <v>3514</v>
      </c>
      <c r="G1137" s="87">
        <v>1.1959750436697661E-4</v>
      </c>
      <c r="H1137" s="79">
        <v>5</v>
      </c>
      <c r="I1137" s="85">
        <v>5103822</v>
      </c>
      <c r="J1137" s="85">
        <v>1452.4251565167899</v>
      </c>
      <c r="K1137" s="79">
        <v>5</v>
      </c>
    </row>
    <row r="1138" spans="1:11">
      <c r="A1138" s="79" t="s">
        <v>1383</v>
      </c>
      <c r="B1138" s="79" t="s">
        <v>2538</v>
      </c>
      <c r="C1138" s="79" t="s">
        <v>2596</v>
      </c>
      <c r="D1138" s="79" t="s">
        <v>137</v>
      </c>
      <c r="E1138" s="79" t="s">
        <v>6520</v>
      </c>
      <c r="F1138" s="85">
        <v>5543</v>
      </c>
      <c r="G1138" s="87">
        <v>1.8865366155553537E-4</v>
      </c>
      <c r="H1138" s="79">
        <v>7</v>
      </c>
      <c r="I1138" s="85">
        <v>1992432.3333333333</v>
      </c>
      <c r="J1138" s="85">
        <v>359.45017740092607</v>
      </c>
      <c r="K1138" s="79">
        <v>9</v>
      </c>
    </row>
    <row r="1139" spans="1:11">
      <c r="A1139" s="79" t="s">
        <v>1382</v>
      </c>
      <c r="B1139" s="79" t="s">
        <v>2538</v>
      </c>
      <c r="C1139" s="79" t="s">
        <v>2596</v>
      </c>
      <c r="D1139" s="79" t="s">
        <v>3701</v>
      </c>
      <c r="E1139" s="79" t="s">
        <v>6520</v>
      </c>
      <c r="F1139" s="85">
        <v>3438</v>
      </c>
      <c r="G1139" s="87">
        <v>1.1701087649791279E-4</v>
      </c>
      <c r="H1139" s="79">
        <v>5</v>
      </c>
      <c r="I1139" s="85">
        <v>2561485.3333333335</v>
      </c>
      <c r="J1139" s="85">
        <v>745.05099864262172</v>
      </c>
      <c r="K1139" s="79">
        <v>8</v>
      </c>
    </row>
    <row r="1140" spans="1:11">
      <c r="A1140" s="79" t="s">
        <v>1381</v>
      </c>
      <c r="B1140" s="79" t="s">
        <v>2538</v>
      </c>
      <c r="C1140" s="79" t="s">
        <v>2596</v>
      </c>
      <c r="D1140" s="79" t="s">
        <v>3702</v>
      </c>
      <c r="E1140" s="79" t="s">
        <v>6521</v>
      </c>
      <c r="F1140" s="85">
        <v>3547</v>
      </c>
      <c r="G1140" s="87">
        <v>1.2072064541538589E-4</v>
      </c>
      <c r="H1140" s="79">
        <v>5</v>
      </c>
      <c r="I1140" s="85">
        <v>1611742</v>
      </c>
      <c r="J1140" s="85">
        <v>454.39582745982523</v>
      </c>
      <c r="K1140" s="79">
        <v>9</v>
      </c>
    </row>
    <row r="1141" spans="1:11">
      <c r="A1141" s="79" t="s">
        <v>1380</v>
      </c>
      <c r="B1141" s="79" t="s">
        <v>2538</v>
      </c>
      <c r="C1141" s="79" t="s">
        <v>2596</v>
      </c>
      <c r="D1141" s="79" t="s">
        <v>3703</v>
      </c>
      <c r="E1141" s="79" t="s">
        <v>6516</v>
      </c>
      <c r="F1141" s="85">
        <v>4473</v>
      </c>
      <c r="G1141" s="87">
        <v>1.5223666392529491E-4</v>
      </c>
      <c r="H1141" s="79">
        <v>6</v>
      </c>
      <c r="I1141" s="85">
        <v>7694612.333333333</v>
      </c>
      <c r="J1141" s="85">
        <v>1720.2352634324466</v>
      </c>
      <c r="K1141" s="79">
        <v>4</v>
      </c>
    </row>
    <row r="1142" spans="1:11">
      <c r="A1142" s="79" t="s">
        <v>1379</v>
      </c>
      <c r="B1142" s="79" t="s">
        <v>2538</v>
      </c>
      <c r="C1142" s="79" t="s">
        <v>2652</v>
      </c>
      <c r="D1142" s="79" t="s">
        <v>3704</v>
      </c>
      <c r="E1142" s="79" t="s">
        <v>6522</v>
      </c>
      <c r="F1142" s="85">
        <v>14021</v>
      </c>
      <c r="G1142" s="87">
        <v>4.7719880726504807E-4</v>
      </c>
      <c r="H1142" s="79">
        <v>9</v>
      </c>
      <c r="I1142" s="85">
        <v>19974046.666666668</v>
      </c>
      <c r="J1142" s="85">
        <v>1424.5807479257305</v>
      </c>
      <c r="K1142" s="79">
        <v>5</v>
      </c>
    </row>
    <row r="1143" spans="1:11">
      <c r="A1143" s="79" t="s">
        <v>1378</v>
      </c>
      <c r="B1143" s="79" t="s">
        <v>2538</v>
      </c>
      <c r="C1143" s="79" t="s">
        <v>2652</v>
      </c>
      <c r="D1143" s="79" t="s">
        <v>3705</v>
      </c>
      <c r="E1143" s="79" t="s">
        <v>6523</v>
      </c>
      <c r="F1143" s="85">
        <v>687</v>
      </c>
      <c r="G1143" s="87">
        <v>2.3381754553247844E-5</v>
      </c>
      <c r="H1143" s="79">
        <v>1</v>
      </c>
      <c r="I1143" s="85">
        <v>4010907.3333333335</v>
      </c>
      <c r="J1143" s="85">
        <v>5838.2930616205731</v>
      </c>
      <c r="K1143" s="79">
        <v>1</v>
      </c>
    </row>
    <row r="1144" spans="1:11">
      <c r="A1144" s="79" t="s">
        <v>1377</v>
      </c>
      <c r="B1144" s="79" t="s">
        <v>2538</v>
      </c>
      <c r="C1144" s="79" t="s">
        <v>2652</v>
      </c>
      <c r="D1144" s="79" t="s">
        <v>3706</v>
      </c>
      <c r="E1144" s="79" t="s">
        <v>6524</v>
      </c>
      <c r="F1144" s="85">
        <v>1947</v>
      </c>
      <c r="G1144" s="87">
        <v>6.6265321856147816E-5</v>
      </c>
      <c r="H1144" s="79">
        <v>4</v>
      </c>
      <c r="I1144" s="85">
        <v>6336097.666666667</v>
      </c>
      <c r="J1144" s="85">
        <v>3254.2874507789766</v>
      </c>
      <c r="K1144" s="79">
        <v>2</v>
      </c>
    </row>
    <row r="1145" spans="1:11">
      <c r="A1145" s="79" t="s">
        <v>1376</v>
      </c>
      <c r="B1145" s="79" t="s">
        <v>2538</v>
      </c>
      <c r="C1145" s="79" t="s">
        <v>2652</v>
      </c>
      <c r="D1145" s="79" t="s">
        <v>3707</v>
      </c>
      <c r="E1145" s="79" t="s">
        <v>6525</v>
      </c>
      <c r="F1145" s="85">
        <v>835</v>
      </c>
      <c r="G1145" s="87">
        <v>2.8418871982477365E-5</v>
      </c>
      <c r="H1145" s="79">
        <v>2</v>
      </c>
      <c r="I1145" s="85">
        <v>3379884.6666666665</v>
      </c>
      <c r="J1145" s="85">
        <v>4047.7660678642715</v>
      </c>
      <c r="K1145" s="79">
        <v>2</v>
      </c>
    </row>
    <row r="1146" spans="1:11">
      <c r="A1146" s="79" t="s">
        <v>1375</v>
      </c>
      <c r="B1146" s="79" t="s">
        <v>2538</v>
      </c>
      <c r="C1146" s="79" t="s">
        <v>2652</v>
      </c>
      <c r="D1146" s="79" t="s">
        <v>3708</v>
      </c>
      <c r="E1146" s="79" t="s">
        <v>6526</v>
      </c>
      <c r="F1146" s="85">
        <v>5155</v>
      </c>
      <c r="G1146" s="87">
        <v>1.7544824559242016E-4</v>
      </c>
      <c r="H1146" s="79">
        <v>6</v>
      </c>
      <c r="I1146" s="85">
        <v>11711486.333333334</v>
      </c>
      <c r="J1146" s="85">
        <v>2271.8693178144199</v>
      </c>
      <c r="K1146" s="79">
        <v>3</v>
      </c>
    </row>
    <row r="1147" spans="1:11">
      <c r="A1147" s="79" t="s">
        <v>1374</v>
      </c>
      <c r="B1147" s="79" t="s">
        <v>2538</v>
      </c>
      <c r="C1147" s="79" t="s">
        <v>2652</v>
      </c>
      <c r="D1147" s="79" t="s">
        <v>3245</v>
      </c>
      <c r="E1147" s="79" t="s">
        <v>6527</v>
      </c>
      <c r="F1147" s="85">
        <v>1633</v>
      </c>
      <c r="G1147" s="87">
        <v>5.5578464607647353E-5</v>
      </c>
      <c r="H1147" s="79">
        <v>3</v>
      </c>
      <c r="I1147" s="85">
        <v>2656923</v>
      </c>
      <c r="J1147" s="85">
        <v>1627.019595835885</v>
      </c>
      <c r="K1147" s="79">
        <v>5</v>
      </c>
    </row>
    <row r="1148" spans="1:11">
      <c r="A1148" s="79" t="s">
        <v>1373</v>
      </c>
      <c r="B1148" s="79" t="s">
        <v>2538</v>
      </c>
      <c r="C1148" s="79" t="s">
        <v>2652</v>
      </c>
      <c r="D1148" s="79" t="s">
        <v>3709</v>
      </c>
      <c r="E1148" s="79" t="s">
        <v>6528</v>
      </c>
      <c r="F1148" s="85">
        <v>1104</v>
      </c>
      <c r="G1148" s="87">
        <v>3.7574173255874264E-5</v>
      </c>
      <c r="H1148" s="79">
        <v>2</v>
      </c>
      <c r="I1148" s="85">
        <v>9315411.666666666</v>
      </c>
      <c r="J1148" s="85">
        <v>8437.8728864734294</v>
      </c>
      <c r="K1148" s="79">
        <v>1</v>
      </c>
    </row>
    <row r="1149" spans="1:11">
      <c r="A1149" s="79" t="s">
        <v>1372</v>
      </c>
      <c r="B1149" s="79" t="s">
        <v>2538</v>
      </c>
      <c r="C1149" s="79" t="s">
        <v>2652</v>
      </c>
      <c r="D1149" s="79" t="s">
        <v>3710</v>
      </c>
      <c r="E1149" s="79" t="s">
        <v>6528</v>
      </c>
      <c r="F1149" s="85">
        <v>8977</v>
      </c>
      <c r="G1149" s="87">
        <v>3.0552839974455008E-4</v>
      </c>
      <c r="H1149" s="79">
        <v>8</v>
      </c>
      <c r="I1149" s="85">
        <v>5163380</v>
      </c>
      <c r="J1149" s="85">
        <v>575.17879024172885</v>
      </c>
      <c r="K1149" s="79">
        <v>8</v>
      </c>
    </row>
    <row r="1150" spans="1:11">
      <c r="A1150" s="79" t="s">
        <v>1371</v>
      </c>
      <c r="B1150" s="79" t="s">
        <v>2538</v>
      </c>
      <c r="C1150" s="79" t="s">
        <v>2652</v>
      </c>
      <c r="D1150" s="79" t="s">
        <v>3711</v>
      </c>
      <c r="E1150" s="79" t="s">
        <v>6529</v>
      </c>
      <c r="F1150" s="85">
        <v>690</v>
      </c>
      <c r="G1150" s="87">
        <v>2.3483858284921415E-5</v>
      </c>
      <c r="H1150" s="79">
        <v>1</v>
      </c>
      <c r="I1150" s="85">
        <v>2961451.3333333335</v>
      </c>
      <c r="J1150" s="85">
        <v>4291.9584541062804</v>
      </c>
      <c r="K1150" s="79">
        <v>2</v>
      </c>
    </row>
    <row r="1151" spans="1:11">
      <c r="A1151" s="79" t="s">
        <v>1370</v>
      </c>
      <c r="B1151" s="79" t="s">
        <v>2538</v>
      </c>
      <c r="C1151" s="79" t="s">
        <v>2652</v>
      </c>
      <c r="D1151" s="79" t="s">
        <v>3435</v>
      </c>
      <c r="E1151" s="79" t="s">
        <v>6530</v>
      </c>
      <c r="F1151" s="85">
        <v>5341</v>
      </c>
      <c r="G1151" s="87">
        <v>1.8177867695618157E-4</v>
      </c>
      <c r="H1151" s="79">
        <v>6</v>
      </c>
      <c r="I1151" s="85">
        <v>24209602</v>
      </c>
      <c r="J1151" s="85">
        <v>4532.7844972851526</v>
      </c>
      <c r="K1151" s="79">
        <v>1</v>
      </c>
    </row>
    <row r="1152" spans="1:11">
      <c r="A1152" s="79" t="s">
        <v>1369</v>
      </c>
      <c r="B1152" s="79" t="s">
        <v>2538</v>
      </c>
      <c r="C1152" s="79" t="s">
        <v>2610</v>
      </c>
      <c r="D1152" s="79" t="s">
        <v>3712</v>
      </c>
      <c r="E1152" s="79" t="s">
        <v>6531</v>
      </c>
      <c r="F1152" s="85">
        <v>20341</v>
      </c>
      <c r="G1152" s="87">
        <v>6.9229733532403842E-4</v>
      </c>
      <c r="H1152" s="79">
        <v>9</v>
      </c>
      <c r="I1152" s="85">
        <v>16113417</v>
      </c>
      <c r="J1152" s="85">
        <v>792.16444619241929</v>
      </c>
      <c r="K1152" s="79">
        <v>7</v>
      </c>
    </row>
    <row r="1153" spans="1:11">
      <c r="A1153" s="79" t="s">
        <v>1368</v>
      </c>
      <c r="B1153" s="79" t="s">
        <v>2538</v>
      </c>
      <c r="C1153" s="79" t="s">
        <v>2610</v>
      </c>
      <c r="D1153" s="79" t="s">
        <v>3713</v>
      </c>
      <c r="E1153" s="79" t="s">
        <v>6532</v>
      </c>
      <c r="F1153" s="85">
        <v>6267</v>
      </c>
      <c r="G1153" s="87">
        <v>2.1329469546609061E-4</v>
      </c>
      <c r="H1153" s="79">
        <v>7</v>
      </c>
      <c r="I1153" s="85">
        <v>1949915.3333333333</v>
      </c>
      <c r="J1153" s="85">
        <v>311.14015211956809</v>
      </c>
      <c r="K1153" s="79">
        <v>10</v>
      </c>
    </row>
    <row r="1154" spans="1:11">
      <c r="A1154" s="79" t="s">
        <v>1367</v>
      </c>
      <c r="B1154" s="79" t="s">
        <v>2538</v>
      </c>
      <c r="C1154" s="79" t="s">
        <v>2610</v>
      </c>
      <c r="D1154" s="79" t="s">
        <v>3714</v>
      </c>
      <c r="E1154" s="79" t="s">
        <v>6531</v>
      </c>
      <c r="F1154" s="85">
        <v>4537</v>
      </c>
      <c r="G1154" s="87">
        <v>1.5441487686766443E-4</v>
      </c>
      <c r="H1154" s="79">
        <v>6</v>
      </c>
      <c r="I1154" s="85">
        <v>742489.66666666663</v>
      </c>
      <c r="J1154" s="85">
        <v>163.65211960913965</v>
      </c>
      <c r="K1154" s="79">
        <v>10</v>
      </c>
    </row>
    <row r="1155" spans="1:11">
      <c r="A1155" s="79" t="s">
        <v>1366</v>
      </c>
      <c r="B1155" s="79" t="s">
        <v>2538</v>
      </c>
      <c r="C1155" s="79" t="s">
        <v>2610</v>
      </c>
      <c r="D1155" s="79" t="s">
        <v>3715</v>
      </c>
      <c r="E1155" s="79" t="s">
        <v>6533</v>
      </c>
      <c r="F1155" s="85">
        <v>2948</v>
      </c>
      <c r="G1155" s="87">
        <v>1.0033393365789614E-4</v>
      </c>
      <c r="H1155" s="79">
        <v>5</v>
      </c>
      <c r="I1155" s="85">
        <v>2716910</v>
      </c>
      <c r="J1155" s="85">
        <v>921.61126187245588</v>
      </c>
      <c r="K1155" s="79">
        <v>7</v>
      </c>
    </row>
    <row r="1156" spans="1:11">
      <c r="A1156" s="79" t="s">
        <v>1365</v>
      </c>
      <c r="B1156" s="79" t="s">
        <v>2538</v>
      </c>
      <c r="C1156" s="79" t="s">
        <v>2610</v>
      </c>
      <c r="D1156" s="79" t="s">
        <v>3716</v>
      </c>
      <c r="E1156" s="79" t="s">
        <v>6533</v>
      </c>
      <c r="F1156" s="85">
        <v>8766</v>
      </c>
      <c r="G1156" s="87">
        <v>2.9834710395017558E-4</v>
      </c>
      <c r="H1156" s="79">
        <v>8</v>
      </c>
      <c r="I1156" s="85">
        <v>2585226.3333333335</v>
      </c>
      <c r="J1156" s="85">
        <v>294.91516465130428</v>
      </c>
      <c r="K1156" s="79">
        <v>10</v>
      </c>
    </row>
    <row r="1157" spans="1:11">
      <c r="A1157" s="79" t="s">
        <v>1364</v>
      </c>
      <c r="B1157" s="79" t="s">
        <v>2538</v>
      </c>
      <c r="C1157" s="79" t="s">
        <v>2610</v>
      </c>
      <c r="D1157" s="79" t="s">
        <v>3717</v>
      </c>
      <c r="E1157" s="79" t="s">
        <v>6534</v>
      </c>
      <c r="F1157" s="85">
        <v>2228</v>
      </c>
      <c r="G1157" s="87">
        <v>7.5829038056239009E-5</v>
      </c>
      <c r="H1157" s="79">
        <v>4</v>
      </c>
      <c r="I1157" s="85">
        <v>2049108</v>
      </c>
      <c r="J1157" s="85">
        <v>919.70736086175941</v>
      </c>
      <c r="K1157" s="79">
        <v>7</v>
      </c>
    </row>
    <row r="1158" spans="1:11">
      <c r="A1158" s="79" t="s">
        <v>1363</v>
      </c>
      <c r="B1158" s="79" t="s">
        <v>2538</v>
      </c>
      <c r="C1158" s="79" t="s">
        <v>2610</v>
      </c>
      <c r="D1158" s="79" t="s">
        <v>3718</v>
      </c>
      <c r="E1158" s="79" t="s">
        <v>6534</v>
      </c>
      <c r="F1158" s="85">
        <v>2658</v>
      </c>
      <c r="G1158" s="87">
        <v>9.0463906262784236E-5</v>
      </c>
      <c r="H1158" s="79">
        <v>5</v>
      </c>
      <c r="I1158" s="85">
        <v>3784772.6666666665</v>
      </c>
      <c r="J1158" s="85">
        <v>1423.9174818159015</v>
      </c>
      <c r="K1158" s="79">
        <v>5</v>
      </c>
    </row>
    <row r="1159" spans="1:11">
      <c r="A1159" s="79" t="s">
        <v>1362</v>
      </c>
      <c r="B1159" s="79" t="s">
        <v>2538</v>
      </c>
      <c r="C1159" s="79" t="s">
        <v>2610</v>
      </c>
      <c r="D1159" s="79" t="s">
        <v>3719</v>
      </c>
      <c r="E1159" s="79" t="s">
        <v>6535</v>
      </c>
      <c r="F1159" s="85">
        <v>2665</v>
      </c>
      <c r="G1159" s="87">
        <v>9.070214830335591E-5</v>
      </c>
      <c r="H1159" s="79">
        <v>5</v>
      </c>
      <c r="I1159" s="85">
        <v>3748742.3333333335</v>
      </c>
      <c r="J1159" s="85">
        <v>1406.6575359599751</v>
      </c>
      <c r="K1159" s="79">
        <v>5</v>
      </c>
    </row>
    <row r="1160" spans="1:11">
      <c r="A1160" s="79" t="s">
        <v>1361</v>
      </c>
      <c r="B1160" s="79" t="s">
        <v>2538</v>
      </c>
      <c r="C1160" s="79" t="s">
        <v>2610</v>
      </c>
      <c r="D1160" s="79" t="s">
        <v>679</v>
      </c>
      <c r="E1160" s="79" t="s">
        <v>6536</v>
      </c>
      <c r="F1160" s="85">
        <v>2578</v>
      </c>
      <c r="G1160" s="87">
        <v>8.7741140084822335E-5</v>
      </c>
      <c r="H1160" s="79">
        <v>4</v>
      </c>
      <c r="I1160" s="85">
        <v>11498732.666666666</v>
      </c>
      <c r="J1160" s="85">
        <v>4460.330747349366</v>
      </c>
      <c r="K1160" s="79">
        <v>1</v>
      </c>
    </row>
    <row r="1161" spans="1:11">
      <c r="A1161" s="79" t="s">
        <v>1360</v>
      </c>
      <c r="B1161" s="79" t="s">
        <v>2522</v>
      </c>
      <c r="C1161" s="79" t="s">
        <v>2523</v>
      </c>
      <c r="D1161" s="79" t="s">
        <v>3720</v>
      </c>
      <c r="E1161" s="79" t="s">
        <v>6537</v>
      </c>
      <c r="F1161" s="85">
        <v>314939</v>
      </c>
      <c r="G1161" s="87">
        <v>1.0718815716514299E-2</v>
      </c>
      <c r="H1161" s="79">
        <v>10</v>
      </c>
      <c r="I1161" s="85">
        <v>49867850.333333336</v>
      </c>
      <c r="J1161" s="85">
        <v>158.3412988970351</v>
      </c>
      <c r="K1161" s="79">
        <v>10</v>
      </c>
    </row>
    <row r="1162" spans="1:11">
      <c r="A1162" s="79" t="s">
        <v>1359</v>
      </c>
      <c r="B1162" s="79" t="s">
        <v>2522</v>
      </c>
      <c r="C1162" s="79" t="s">
        <v>2523</v>
      </c>
      <c r="D1162" s="79" t="s">
        <v>177</v>
      </c>
      <c r="E1162" s="79" t="s">
        <v>6538</v>
      </c>
      <c r="F1162" s="85">
        <v>190461</v>
      </c>
      <c r="G1162" s="87">
        <v>6.4822596127600256E-3</v>
      </c>
      <c r="H1162" s="79">
        <v>10</v>
      </c>
      <c r="I1162" s="85">
        <v>32246741</v>
      </c>
      <c r="J1162" s="85">
        <v>169.30889263418757</v>
      </c>
      <c r="K1162" s="79">
        <v>10</v>
      </c>
    </row>
    <row r="1163" spans="1:11">
      <c r="A1163" s="79" t="s">
        <v>1358</v>
      </c>
      <c r="B1163" s="79" t="s">
        <v>2522</v>
      </c>
      <c r="C1163" s="79" t="s">
        <v>2523</v>
      </c>
      <c r="D1163" s="79" t="s">
        <v>3721</v>
      </c>
      <c r="E1163" s="79" t="s">
        <v>6539</v>
      </c>
      <c r="F1163" s="85">
        <v>37262</v>
      </c>
      <c r="G1163" s="87">
        <v>1.2681964165402056E-3</v>
      </c>
      <c r="H1163" s="79">
        <v>10</v>
      </c>
      <c r="I1163" s="85">
        <v>33322783.666666668</v>
      </c>
      <c r="J1163" s="85">
        <v>894.28328234304831</v>
      </c>
      <c r="K1163" s="79">
        <v>7</v>
      </c>
    </row>
    <row r="1164" spans="1:11">
      <c r="A1164" s="79" t="s">
        <v>1357</v>
      </c>
      <c r="B1164" s="79" t="s">
        <v>2522</v>
      </c>
      <c r="C1164" s="79" t="s">
        <v>2523</v>
      </c>
      <c r="D1164" s="79" t="s">
        <v>3722</v>
      </c>
      <c r="E1164" s="79" t="s">
        <v>6540</v>
      </c>
      <c r="F1164" s="85">
        <v>68409</v>
      </c>
      <c r="G1164" s="87">
        <v>2.3282713933524481E-3</v>
      </c>
      <c r="H1164" s="79">
        <v>10</v>
      </c>
      <c r="I1164" s="85">
        <v>31721650.666666668</v>
      </c>
      <c r="J1164" s="85">
        <v>463.70580868988975</v>
      </c>
      <c r="K1164" s="79">
        <v>9</v>
      </c>
    </row>
    <row r="1165" spans="1:11">
      <c r="A1165" s="79" t="s">
        <v>1356</v>
      </c>
      <c r="B1165" s="79" t="s">
        <v>2522</v>
      </c>
      <c r="C1165" s="79" t="s">
        <v>2523</v>
      </c>
      <c r="D1165" s="79" t="s">
        <v>3315</v>
      </c>
      <c r="E1165" s="79" t="s">
        <v>6541</v>
      </c>
      <c r="F1165" s="85">
        <v>189206</v>
      </c>
      <c r="G1165" s="87">
        <v>6.4395462183432488E-3</v>
      </c>
      <c r="H1165" s="79">
        <v>10</v>
      </c>
      <c r="I1165" s="85">
        <v>39106968</v>
      </c>
      <c r="J1165" s="85">
        <v>206.68989355517266</v>
      </c>
      <c r="K1165" s="79">
        <v>10</v>
      </c>
    </row>
    <row r="1166" spans="1:11">
      <c r="A1166" s="79" t="s">
        <v>1355</v>
      </c>
      <c r="B1166" s="79" t="s">
        <v>2522</v>
      </c>
      <c r="C1166" s="79" t="s">
        <v>2523</v>
      </c>
      <c r="D1166" s="79" t="s">
        <v>3723</v>
      </c>
      <c r="E1166" s="79" t="s">
        <v>6541</v>
      </c>
      <c r="F1166" s="85">
        <v>37206</v>
      </c>
      <c r="G1166" s="87">
        <v>1.2662904802156322E-3</v>
      </c>
      <c r="H1166" s="79">
        <v>10</v>
      </c>
      <c r="I1166" s="85">
        <v>18613520.333333332</v>
      </c>
      <c r="J1166" s="85">
        <v>500.2827590531993</v>
      </c>
      <c r="K1166" s="79">
        <v>9</v>
      </c>
    </row>
    <row r="1167" spans="1:11">
      <c r="A1167" s="79" t="s">
        <v>1354</v>
      </c>
      <c r="B1167" s="79" t="s">
        <v>2522</v>
      </c>
      <c r="C1167" s="79" t="s">
        <v>2523</v>
      </c>
      <c r="D1167" s="79" t="s">
        <v>3724</v>
      </c>
      <c r="E1167" s="79" t="s">
        <v>6542</v>
      </c>
      <c r="F1167" s="85">
        <v>37436</v>
      </c>
      <c r="G1167" s="87">
        <v>1.2741184329772726E-3</v>
      </c>
      <c r="H1167" s="79">
        <v>10</v>
      </c>
      <c r="I1167" s="85">
        <v>16407595</v>
      </c>
      <c r="J1167" s="85">
        <v>438.28387114007904</v>
      </c>
      <c r="K1167" s="79">
        <v>9</v>
      </c>
    </row>
    <row r="1168" spans="1:11">
      <c r="A1168" s="79" t="s">
        <v>1353</v>
      </c>
      <c r="B1168" s="79" t="s">
        <v>2522</v>
      </c>
      <c r="C1168" s="79" t="s">
        <v>2523</v>
      </c>
      <c r="D1168" s="79" t="s">
        <v>3725</v>
      </c>
      <c r="E1168" s="79" t="s">
        <v>6543</v>
      </c>
      <c r="F1168" s="85">
        <v>3586</v>
      </c>
      <c r="G1168" s="87">
        <v>1.2204799392714232E-4</v>
      </c>
      <c r="H1168" s="79">
        <v>5</v>
      </c>
      <c r="I1168" s="85">
        <v>9144550.333333334</v>
      </c>
      <c r="J1168" s="85">
        <v>2550.0698085145941</v>
      </c>
      <c r="K1168" s="79">
        <v>3</v>
      </c>
    </row>
    <row r="1169" spans="1:11">
      <c r="A1169" s="79" t="s">
        <v>1352</v>
      </c>
      <c r="B1169" s="79" t="s">
        <v>2522</v>
      </c>
      <c r="C1169" s="79" t="s">
        <v>2523</v>
      </c>
      <c r="D1169" s="79" t="s">
        <v>3726</v>
      </c>
      <c r="E1169" s="79" t="s">
        <v>6544</v>
      </c>
      <c r="F1169" s="85">
        <v>18944</v>
      </c>
      <c r="G1169" s="87">
        <v>6.4475103094137874E-4</v>
      </c>
      <c r="H1169" s="79">
        <v>9</v>
      </c>
      <c r="I1169" s="85">
        <v>4812572.666666667</v>
      </c>
      <c r="J1169" s="85">
        <v>254.04205377252254</v>
      </c>
      <c r="K1169" s="79">
        <v>10</v>
      </c>
    </row>
    <row r="1170" spans="1:11">
      <c r="A1170" s="79" t="s">
        <v>1351</v>
      </c>
      <c r="B1170" s="79" t="s">
        <v>2522</v>
      </c>
      <c r="C1170" s="79" t="s">
        <v>2523</v>
      </c>
      <c r="D1170" s="79" t="s">
        <v>3727</v>
      </c>
      <c r="E1170" s="79" t="s">
        <v>6545</v>
      </c>
      <c r="F1170" s="85">
        <v>4061</v>
      </c>
      <c r="G1170" s="87">
        <v>1.3821441810879111E-4</v>
      </c>
      <c r="H1170" s="79">
        <v>6</v>
      </c>
      <c r="I1170" s="85">
        <v>5643741.333333333</v>
      </c>
      <c r="J1170" s="85">
        <v>1389.7417713206928</v>
      </c>
      <c r="K1170" s="79">
        <v>5</v>
      </c>
    </row>
    <row r="1171" spans="1:11">
      <c r="A1171" s="79" t="s">
        <v>1350</v>
      </c>
      <c r="B1171" s="79" t="s">
        <v>2522</v>
      </c>
      <c r="C1171" s="79" t="s">
        <v>2523</v>
      </c>
      <c r="D1171" s="79" t="s">
        <v>3728</v>
      </c>
      <c r="E1171" s="79" t="s">
        <v>6546</v>
      </c>
      <c r="F1171" s="85">
        <v>68506</v>
      </c>
      <c r="G1171" s="87">
        <v>2.3315727473432269E-3</v>
      </c>
      <c r="H1171" s="79">
        <v>10</v>
      </c>
      <c r="I1171" s="85">
        <v>19325163.666666668</v>
      </c>
      <c r="J1171" s="85">
        <v>282.09446861102191</v>
      </c>
      <c r="K1171" s="79">
        <v>10</v>
      </c>
    </row>
    <row r="1172" spans="1:11">
      <c r="A1172" s="79" t="s">
        <v>1349</v>
      </c>
      <c r="B1172" s="79" t="s">
        <v>2522</v>
      </c>
      <c r="C1172" s="79" t="s">
        <v>2581</v>
      </c>
      <c r="D1172" s="79" t="s">
        <v>3729</v>
      </c>
      <c r="E1172" s="79" t="s">
        <v>6547</v>
      </c>
      <c r="F1172" s="85">
        <v>6462</v>
      </c>
      <c r="G1172" s="87">
        <v>2.1993143802487275E-4</v>
      </c>
      <c r="H1172" s="79">
        <v>7</v>
      </c>
      <c r="I1172" s="85">
        <v>7814418.666666667</v>
      </c>
      <c r="J1172" s="85">
        <v>1209.2879397503355</v>
      </c>
      <c r="K1172" s="79">
        <v>6</v>
      </c>
    </row>
    <row r="1173" spans="1:11">
      <c r="A1173" s="79" t="s">
        <v>1348</v>
      </c>
      <c r="B1173" s="79" t="s">
        <v>2522</v>
      </c>
      <c r="C1173" s="79" t="s">
        <v>2581</v>
      </c>
      <c r="D1173" s="79" t="s">
        <v>3730</v>
      </c>
      <c r="E1173" s="79" t="s">
        <v>6548</v>
      </c>
      <c r="F1173" s="85">
        <v>15267</v>
      </c>
      <c r="G1173" s="87">
        <v>5.1960589048680476E-4</v>
      </c>
      <c r="H1173" s="79">
        <v>9</v>
      </c>
      <c r="I1173" s="85">
        <v>16020031.666666666</v>
      </c>
      <c r="J1173" s="85">
        <v>1049.3241413942926</v>
      </c>
      <c r="K1173" s="79">
        <v>6</v>
      </c>
    </row>
    <row r="1174" spans="1:11">
      <c r="A1174" s="79" t="s">
        <v>1347</v>
      </c>
      <c r="B1174" s="79" t="s">
        <v>2522</v>
      </c>
      <c r="C1174" s="79" t="s">
        <v>2581</v>
      </c>
      <c r="D1174" s="79" t="s">
        <v>3731</v>
      </c>
      <c r="E1174" s="79" t="s">
        <v>6548</v>
      </c>
      <c r="F1174" s="85">
        <v>9321</v>
      </c>
      <c r="G1174" s="87">
        <v>3.1723629430978627E-4</v>
      </c>
      <c r="H1174" s="79">
        <v>8</v>
      </c>
      <c r="I1174" s="85">
        <v>3123265.6666666665</v>
      </c>
      <c r="J1174" s="85">
        <v>335.07838930014663</v>
      </c>
      <c r="K1174" s="79">
        <v>9</v>
      </c>
    </row>
    <row r="1175" spans="1:11">
      <c r="A1175" s="79" t="s">
        <v>1346</v>
      </c>
      <c r="B1175" s="79" t="s">
        <v>2522</v>
      </c>
      <c r="C1175" s="79" t="s">
        <v>2581</v>
      </c>
      <c r="D1175" s="79" t="s">
        <v>3732</v>
      </c>
      <c r="E1175" s="79" t="s">
        <v>6549</v>
      </c>
      <c r="F1175" s="85">
        <v>2463</v>
      </c>
      <c r="G1175" s="87">
        <v>8.3827163704002105E-5</v>
      </c>
      <c r="H1175" s="79">
        <v>4</v>
      </c>
      <c r="I1175" s="85">
        <v>1065850</v>
      </c>
      <c r="J1175" s="85">
        <v>432.74462038164842</v>
      </c>
      <c r="K1175" s="79">
        <v>9</v>
      </c>
    </row>
    <row r="1176" spans="1:11">
      <c r="A1176" s="79" t="s">
        <v>1345</v>
      </c>
      <c r="B1176" s="79" t="s">
        <v>2522</v>
      </c>
      <c r="C1176" s="79" t="s">
        <v>2581</v>
      </c>
      <c r="D1176" s="79" t="s">
        <v>3733</v>
      </c>
      <c r="E1176" s="79" t="s">
        <v>6550</v>
      </c>
      <c r="F1176" s="85">
        <v>25913</v>
      </c>
      <c r="G1176" s="87">
        <v>8.8193799961908505E-4</v>
      </c>
      <c r="H1176" s="79">
        <v>9</v>
      </c>
      <c r="I1176" s="85">
        <v>3248430.6666666665</v>
      </c>
      <c r="J1176" s="85">
        <v>125.35911190007589</v>
      </c>
      <c r="K1176" s="79">
        <v>10</v>
      </c>
    </row>
    <row r="1177" spans="1:11">
      <c r="A1177" s="79" t="s">
        <v>1344</v>
      </c>
      <c r="B1177" s="79" t="s">
        <v>2522</v>
      </c>
      <c r="C1177" s="79" t="s">
        <v>2581</v>
      </c>
      <c r="D1177" s="79" t="s">
        <v>3734</v>
      </c>
      <c r="E1177" s="79" t="s">
        <v>6551</v>
      </c>
      <c r="F1177" s="85">
        <v>8664</v>
      </c>
      <c r="G1177" s="87">
        <v>2.9487557707327415E-4</v>
      </c>
      <c r="H1177" s="79">
        <v>8</v>
      </c>
      <c r="I1177" s="85">
        <v>8122871.333333333</v>
      </c>
      <c r="J1177" s="85">
        <v>937.54285934133577</v>
      </c>
      <c r="K1177" s="79">
        <v>7</v>
      </c>
    </row>
    <row r="1178" spans="1:11">
      <c r="A1178" s="79" t="s">
        <v>1343</v>
      </c>
      <c r="B1178" s="79" t="s">
        <v>2522</v>
      </c>
      <c r="C1178" s="79" t="s">
        <v>2581</v>
      </c>
      <c r="D1178" s="79" t="s">
        <v>3735</v>
      </c>
      <c r="E1178" s="79" t="s">
        <v>6552</v>
      </c>
      <c r="F1178" s="85">
        <v>19204</v>
      </c>
      <c r="G1178" s="87">
        <v>6.536000210197549E-4</v>
      </c>
      <c r="H1178" s="79">
        <v>9</v>
      </c>
      <c r="I1178" s="85">
        <v>7417713.333333333</v>
      </c>
      <c r="J1178" s="85">
        <v>386.258765534958</v>
      </c>
      <c r="K1178" s="79">
        <v>9</v>
      </c>
    </row>
    <row r="1179" spans="1:11">
      <c r="A1179" s="79" t="s">
        <v>1342</v>
      </c>
      <c r="B1179" s="79" t="s">
        <v>2522</v>
      </c>
      <c r="C1179" s="79" t="s">
        <v>2581</v>
      </c>
      <c r="D1179" s="79" t="s">
        <v>3736</v>
      </c>
      <c r="E1179" s="79" t="s">
        <v>6553</v>
      </c>
      <c r="F1179" s="85">
        <v>28492</v>
      </c>
      <c r="G1179" s="87">
        <v>9.6971317428113182E-4</v>
      </c>
      <c r="H1179" s="79">
        <v>10</v>
      </c>
      <c r="I1179" s="85">
        <v>9912000.333333334</v>
      </c>
      <c r="J1179" s="85">
        <v>347.88713791005665</v>
      </c>
      <c r="K1179" s="79">
        <v>9</v>
      </c>
    </row>
    <row r="1180" spans="1:11">
      <c r="A1180" s="79" t="s">
        <v>1341</v>
      </c>
      <c r="B1180" s="79" t="s">
        <v>2522</v>
      </c>
      <c r="C1180" s="79" t="s">
        <v>2620</v>
      </c>
      <c r="D1180" s="79" t="s">
        <v>3298</v>
      </c>
      <c r="E1180" s="79" t="s">
        <v>6554</v>
      </c>
      <c r="F1180" s="85">
        <v>4455</v>
      </c>
      <c r="G1180" s="87">
        <v>1.5162404153525348E-4</v>
      </c>
      <c r="H1180" s="79">
        <v>6</v>
      </c>
      <c r="I1180" s="85">
        <v>17453804.666666668</v>
      </c>
      <c r="J1180" s="85">
        <v>3917.8012719790499</v>
      </c>
      <c r="K1180" s="79">
        <v>2</v>
      </c>
    </row>
    <row r="1181" spans="1:11">
      <c r="A1181" s="79" t="s">
        <v>1340</v>
      </c>
      <c r="B1181" s="79" t="s">
        <v>2522</v>
      </c>
      <c r="C1181" s="79" t="s">
        <v>2620</v>
      </c>
      <c r="D1181" s="79" t="s">
        <v>3274</v>
      </c>
      <c r="E1181" s="79" t="s">
        <v>6555</v>
      </c>
      <c r="F1181" s="85">
        <v>2908</v>
      </c>
      <c r="G1181" s="87">
        <v>9.897255056891518E-5</v>
      </c>
      <c r="H1181" s="79">
        <v>5</v>
      </c>
      <c r="I1181" s="85">
        <v>9931593.666666666</v>
      </c>
      <c r="J1181" s="85">
        <v>3415.2660476845481</v>
      </c>
      <c r="K1181" s="79">
        <v>2</v>
      </c>
    </row>
    <row r="1182" spans="1:11">
      <c r="A1182" s="79" t="s">
        <v>1339</v>
      </c>
      <c r="B1182" s="79" t="s">
        <v>2522</v>
      </c>
      <c r="C1182" s="79" t="s">
        <v>2620</v>
      </c>
      <c r="D1182" s="79" t="s">
        <v>3737</v>
      </c>
      <c r="E1182" s="79" t="s">
        <v>6556</v>
      </c>
      <c r="F1182" s="85">
        <v>1914</v>
      </c>
      <c r="G1182" s="87">
        <v>6.514218080773854E-5</v>
      </c>
      <c r="H1182" s="79">
        <v>4</v>
      </c>
      <c r="I1182" s="85">
        <v>1659361</v>
      </c>
      <c r="J1182" s="85">
        <v>866.95977011494256</v>
      </c>
      <c r="K1182" s="79">
        <v>7</v>
      </c>
    </row>
    <row r="1183" spans="1:11">
      <c r="A1183" s="79" t="s">
        <v>1338</v>
      </c>
      <c r="B1183" s="79" t="s">
        <v>2522</v>
      </c>
      <c r="C1183" s="79" t="s">
        <v>2620</v>
      </c>
      <c r="D1183" s="79" t="s">
        <v>3738</v>
      </c>
      <c r="E1183" s="79" t="s">
        <v>6557</v>
      </c>
      <c r="F1183" s="85">
        <v>2098</v>
      </c>
      <c r="G1183" s="87">
        <v>7.1404543017050917E-5</v>
      </c>
      <c r="H1183" s="79">
        <v>4</v>
      </c>
      <c r="I1183" s="85">
        <v>1854605.3333333333</v>
      </c>
      <c r="J1183" s="85">
        <v>883.98728948204632</v>
      </c>
      <c r="K1183" s="79">
        <v>7</v>
      </c>
    </row>
    <row r="1184" spans="1:11">
      <c r="A1184" s="79" t="s">
        <v>1337</v>
      </c>
      <c r="B1184" s="79" t="s">
        <v>2522</v>
      </c>
      <c r="C1184" s="79" t="s">
        <v>2620</v>
      </c>
      <c r="D1184" s="79" t="s">
        <v>3739</v>
      </c>
      <c r="E1184" s="79" t="s">
        <v>6558</v>
      </c>
      <c r="F1184" s="85">
        <v>2246</v>
      </c>
      <c r="G1184" s="87">
        <v>7.6441660446280438E-5</v>
      </c>
      <c r="H1184" s="79">
        <v>4</v>
      </c>
      <c r="I1184" s="85">
        <v>2608310</v>
      </c>
      <c r="J1184" s="85">
        <v>1161.3134461264469</v>
      </c>
      <c r="K1184" s="79">
        <v>6</v>
      </c>
    </row>
    <row r="1185" spans="1:11">
      <c r="A1185" s="79" t="s">
        <v>1336</v>
      </c>
      <c r="B1185" s="79" t="s">
        <v>2522</v>
      </c>
      <c r="C1185" s="79" t="s">
        <v>2620</v>
      </c>
      <c r="D1185" s="79" t="s">
        <v>3740</v>
      </c>
      <c r="E1185" s="79" t="s">
        <v>6558</v>
      </c>
      <c r="F1185" s="85">
        <v>836</v>
      </c>
      <c r="G1185" s="87">
        <v>2.8452906559701888E-5</v>
      </c>
      <c r="H1185" s="79">
        <v>2</v>
      </c>
      <c r="I1185" s="85">
        <v>934627.33333333337</v>
      </c>
      <c r="J1185" s="85">
        <v>1117.9752791068581</v>
      </c>
      <c r="K1185" s="79">
        <v>6</v>
      </c>
    </row>
    <row r="1186" spans="1:11">
      <c r="A1186" s="79" t="s">
        <v>1335</v>
      </c>
      <c r="B1186" s="79" t="s">
        <v>2522</v>
      </c>
      <c r="C1186" s="79" t="s">
        <v>3838</v>
      </c>
      <c r="D1186" s="79" t="s">
        <v>3741</v>
      </c>
      <c r="E1186" s="79" t="s">
        <v>6559</v>
      </c>
      <c r="F1186" s="85">
        <v>45733</v>
      </c>
      <c r="G1186" s="87">
        <v>1.5565033202091466E-3</v>
      </c>
      <c r="H1186" s="79">
        <v>10</v>
      </c>
      <c r="I1186" s="85">
        <v>16192703.333333334</v>
      </c>
      <c r="J1186" s="85">
        <v>354.07043783117956</v>
      </c>
      <c r="K1186" s="79">
        <v>9</v>
      </c>
    </row>
    <row r="1187" spans="1:11">
      <c r="A1187" s="79" t="s">
        <v>1334</v>
      </c>
      <c r="B1187" s="79" t="s">
        <v>2522</v>
      </c>
      <c r="C1187" s="79" t="s">
        <v>3838</v>
      </c>
      <c r="D1187" s="79" t="s">
        <v>3742</v>
      </c>
      <c r="E1187" s="79" t="s">
        <v>6560</v>
      </c>
      <c r="F1187" s="85">
        <v>21056</v>
      </c>
      <c r="G1187" s="87">
        <v>7.1663205803957296E-4</v>
      </c>
      <c r="H1187" s="79">
        <v>9</v>
      </c>
      <c r="I1187" s="85">
        <v>8767953.333333334</v>
      </c>
      <c r="J1187" s="85">
        <v>416.41115754812569</v>
      </c>
      <c r="K1187" s="79">
        <v>9</v>
      </c>
    </row>
    <row r="1188" spans="1:11">
      <c r="A1188" s="79" t="s">
        <v>1333</v>
      </c>
      <c r="B1188" s="79" t="s">
        <v>2522</v>
      </c>
      <c r="C1188" s="79" t="s">
        <v>3838</v>
      </c>
      <c r="D1188" s="79" t="s">
        <v>1226</v>
      </c>
      <c r="E1188" s="79" t="s">
        <v>6561</v>
      </c>
      <c r="F1188" s="85">
        <v>11629</v>
      </c>
      <c r="G1188" s="87">
        <v>3.9578809854398715E-4</v>
      </c>
      <c r="H1188" s="79">
        <v>8</v>
      </c>
      <c r="I1188" s="85">
        <v>10385483</v>
      </c>
      <c r="J1188" s="85">
        <v>893.0675896465732</v>
      </c>
      <c r="K1188" s="79">
        <v>7</v>
      </c>
    </row>
    <row r="1189" spans="1:11">
      <c r="A1189" s="79" t="s">
        <v>1332</v>
      </c>
      <c r="B1189" s="79" t="s">
        <v>2522</v>
      </c>
      <c r="C1189" s="79" t="s">
        <v>3839</v>
      </c>
      <c r="D1189" s="79" t="s">
        <v>3667</v>
      </c>
      <c r="E1189" s="79" t="s">
        <v>6562</v>
      </c>
      <c r="F1189" s="85">
        <v>11505</v>
      </c>
      <c r="G1189" s="87">
        <v>3.9156781096814621E-4</v>
      </c>
      <c r="H1189" s="79">
        <v>8</v>
      </c>
      <c r="I1189" s="85">
        <v>23805857.333333332</v>
      </c>
      <c r="J1189" s="85">
        <v>2069.1749094596553</v>
      </c>
      <c r="K1189" s="79">
        <v>4</v>
      </c>
    </row>
    <row r="1190" spans="1:11">
      <c r="A1190" s="79" t="s">
        <v>1331</v>
      </c>
      <c r="B1190" s="79" t="s">
        <v>2522</v>
      </c>
      <c r="C1190" s="79" t="s">
        <v>3839</v>
      </c>
      <c r="D1190" s="79" t="s">
        <v>3743</v>
      </c>
      <c r="E1190" s="79" t="s">
        <v>6563</v>
      </c>
      <c r="F1190" s="85">
        <v>4866</v>
      </c>
      <c r="G1190" s="87">
        <v>1.6561225277453276E-4</v>
      </c>
      <c r="H1190" s="79">
        <v>6</v>
      </c>
      <c r="I1190" s="85">
        <v>8494884.666666666</v>
      </c>
      <c r="J1190" s="85">
        <v>1745.7633922455129</v>
      </c>
      <c r="K1190" s="79">
        <v>4</v>
      </c>
    </row>
    <row r="1191" spans="1:11">
      <c r="A1191" s="79" t="s">
        <v>1330</v>
      </c>
      <c r="B1191" s="79" t="s">
        <v>2522</v>
      </c>
      <c r="C1191" s="79" t="s">
        <v>3839</v>
      </c>
      <c r="D1191" s="79" t="s">
        <v>3744</v>
      </c>
      <c r="E1191" s="79" t="s">
        <v>6563</v>
      </c>
      <c r="F1191" s="85">
        <v>6221</v>
      </c>
      <c r="G1191" s="87">
        <v>2.1172910491376251E-4</v>
      </c>
      <c r="H1191" s="79">
        <v>7</v>
      </c>
      <c r="I1191" s="85">
        <v>7168597.333333333</v>
      </c>
      <c r="J1191" s="85">
        <v>1152.3223490328458</v>
      </c>
      <c r="K1191" s="79">
        <v>6</v>
      </c>
    </row>
    <row r="1192" spans="1:11">
      <c r="A1192" s="79" t="s">
        <v>1329</v>
      </c>
      <c r="B1192" s="79" t="s">
        <v>2522</v>
      </c>
      <c r="C1192" s="79" t="s">
        <v>3839</v>
      </c>
      <c r="D1192" s="79" t="s">
        <v>3745</v>
      </c>
      <c r="E1192" s="79" t="s">
        <v>6564</v>
      </c>
      <c r="F1192" s="85">
        <v>5432</v>
      </c>
      <c r="G1192" s="87">
        <v>1.8487582348361323E-4</v>
      </c>
      <c r="H1192" s="79">
        <v>7</v>
      </c>
      <c r="I1192" s="85">
        <v>2707475</v>
      </c>
      <c r="J1192" s="85">
        <v>498.43059646539029</v>
      </c>
      <c r="K1192" s="79">
        <v>9</v>
      </c>
    </row>
    <row r="1193" spans="1:11">
      <c r="A1193" s="79" t="s">
        <v>1328</v>
      </c>
      <c r="B1193" s="79" t="s">
        <v>2522</v>
      </c>
      <c r="C1193" s="79" t="s">
        <v>2630</v>
      </c>
      <c r="D1193" s="79" t="s">
        <v>3746</v>
      </c>
      <c r="E1193" s="79" t="s">
        <v>6565</v>
      </c>
      <c r="F1193" s="85">
        <v>24169</v>
      </c>
      <c r="G1193" s="87">
        <v>8.225816969395155E-4</v>
      </c>
      <c r="H1193" s="79">
        <v>9</v>
      </c>
      <c r="I1193" s="85">
        <v>28205916</v>
      </c>
      <c r="J1193" s="85">
        <v>1167.0286730936323</v>
      </c>
      <c r="K1193" s="79">
        <v>6</v>
      </c>
    </row>
    <row r="1194" spans="1:11">
      <c r="A1194" s="79" t="s">
        <v>1327</v>
      </c>
      <c r="B1194" s="79" t="s">
        <v>2522</v>
      </c>
      <c r="C1194" s="79" t="s">
        <v>2630</v>
      </c>
      <c r="D1194" s="79" t="s">
        <v>3747</v>
      </c>
      <c r="E1194" s="79" t="s">
        <v>6566</v>
      </c>
      <c r="F1194" s="85">
        <v>9252</v>
      </c>
      <c r="G1194" s="87">
        <v>3.1488790848129412E-4</v>
      </c>
      <c r="H1194" s="79">
        <v>8</v>
      </c>
      <c r="I1194" s="85">
        <v>22127530</v>
      </c>
      <c r="J1194" s="85">
        <v>2391.6482922611326</v>
      </c>
      <c r="K1194" s="79">
        <v>3</v>
      </c>
    </row>
    <row r="1195" spans="1:11">
      <c r="A1195" s="79" t="s">
        <v>1326</v>
      </c>
      <c r="B1195" s="79" t="s">
        <v>2522</v>
      </c>
      <c r="C1195" s="79" t="s">
        <v>2630</v>
      </c>
      <c r="D1195" s="79" t="s">
        <v>3748</v>
      </c>
      <c r="E1195" s="79" t="s">
        <v>6567</v>
      </c>
      <c r="F1195" s="85">
        <v>2420</v>
      </c>
      <c r="G1195" s="87">
        <v>8.2363676883347574E-5</v>
      </c>
      <c r="H1195" s="79">
        <v>4</v>
      </c>
      <c r="I1195" s="85">
        <v>6313604</v>
      </c>
      <c r="J1195" s="85">
        <v>2608.9272727272728</v>
      </c>
      <c r="K1195" s="79">
        <v>3</v>
      </c>
    </row>
    <row r="1196" spans="1:11">
      <c r="A1196" s="79" t="s">
        <v>1325</v>
      </c>
      <c r="B1196" s="79" t="s">
        <v>2522</v>
      </c>
      <c r="C1196" s="79" t="s">
        <v>2630</v>
      </c>
      <c r="D1196" s="79" t="s">
        <v>3749</v>
      </c>
      <c r="E1196" s="79" t="s">
        <v>6568</v>
      </c>
      <c r="F1196" s="85">
        <v>3940</v>
      </c>
      <c r="G1196" s="87">
        <v>1.3409623426462373E-4</v>
      </c>
      <c r="H1196" s="79">
        <v>6</v>
      </c>
      <c r="I1196" s="85">
        <v>4284853</v>
      </c>
      <c r="J1196" s="85">
        <v>1087.5261421319797</v>
      </c>
      <c r="K1196" s="79">
        <v>6</v>
      </c>
    </row>
    <row r="1197" spans="1:11">
      <c r="A1197" s="79" t="s">
        <v>1324</v>
      </c>
      <c r="B1197" s="79" t="s">
        <v>2522</v>
      </c>
      <c r="C1197" s="79" t="s">
        <v>2630</v>
      </c>
      <c r="D1197" s="79" t="s">
        <v>3750</v>
      </c>
      <c r="E1197" s="79" t="s">
        <v>6569</v>
      </c>
      <c r="F1197" s="85">
        <v>614</v>
      </c>
      <c r="G1197" s="87">
        <v>2.0897230415857608E-5</v>
      </c>
      <c r="H1197" s="79">
        <v>1</v>
      </c>
      <c r="I1197" s="85">
        <v>2455607.3333333335</v>
      </c>
      <c r="J1197" s="85">
        <v>3999.3604777415853</v>
      </c>
      <c r="K1197" s="79">
        <v>2</v>
      </c>
    </row>
    <row r="1198" spans="1:11">
      <c r="A1198" s="79" t="s">
        <v>1323</v>
      </c>
      <c r="B1198" s="79" t="s">
        <v>2522</v>
      </c>
      <c r="C1198" s="79" t="s">
        <v>2630</v>
      </c>
      <c r="D1198" s="79" t="s">
        <v>3751</v>
      </c>
      <c r="E1198" s="79" t="s">
        <v>6570</v>
      </c>
      <c r="F1198" s="85">
        <v>2693</v>
      </c>
      <c r="G1198" s="87">
        <v>9.1655116465642566E-5</v>
      </c>
      <c r="H1198" s="79">
        <v>5</v>
      </c>
      <c r="I1198" s="85">
        <v>17691625</v>
      </c>
      <c r="J1198" s="85">
        <v>6569.4857036761978</v>
      </c>
      <c r="K1198" s="79">
        <v>1</v>
      </c>
    </row>
    <row r="1199" spans="1:11">
      <c r="A1199" s="79" t="s">
        <v>1322</v>
      </c>
      <c r="B1199" s="79" t="s">
        <v>2522</v>
      </c>
      <c r="C1199" s="79" t="s">
        <v>2630</v>
      </c>
      <c r="D1199" s="79" t="s">
        <v>3752</v>
      </c>
      <c r="E1199" s="79" t="s">
        <v>6571</v>
      </c>
      <c r="F1199" s="85">
        <v>523</v>
      </c>
      <c r="G1199" s="87">
        <v>1.7800083888425942E-5</v>
      </c>
      <c r="H1199" s="79">
        <v>1</v>
      </c>
      <c r="I1199" s="85">
        <v>416118.66666666669</v>
      </c>
      <c r="J1199" s="85">
        <v>795.63798597833022</v>
      </c>
      <c r="K1199" s="79">
        <v>7</v>
      </c>
    </row>
    <row r="1200" spans="1:11">
      <c r="A1200" s="79" t="s">
        <v>1321</v>
      </c>
      <c r="B1200" s="79" t="s">
        <v>2522</v>
      </c>
      <c r="C1200" s="79" t="s">
        <v>2630</v>
      </c>
      <c r="D1200" s="79" t="s">
        <v>3753</v>
      </c>
      <c r="E1200" s="79" t="s">
        <v>6572</v>
      </c>
      <c r="F1200" s="85">
        <v>5831</v>
      </c>
      <c r="G1200" s="87">
        <v>1.9845561979619822E-4</v>
      </c>
      <c r="H1200" s="79">
        <v>7</v>
      </c>
      <c r="I1200" s="85">
        <v>13700822</v>
      </c>
      <c r="J1200" s="85">
        <v>2349.6522037386385</v>
      </c>
      <c r="K1200" s="79">
        <v>3</v>
      </c>
    </row>
    <row r="1201" spans="1:11">
      <c r="A1201" s="79" t="s">
        <v>1320</v>
      </c>
      <c r="B1201" s="79" t="s">
        <v>2522</v>
      </c>
      <c r="C1201" s="79" t="s">
        <v>2630</v>
      </c>
      <c r="D1201" s="79" t="s">
        <v>3754</v>
      </c>
      <c r="E1201" s="79" t="s">
        <v>6573</v>
      </c>
      <c r="F1201" s="85">
        <v>7032</v>
      </c>
      <c r="G1201" s="87">
        <v>2.393311470428513E-4</v>
      </c>
      <c r="H1201" s="79">
        <v>7</v>
      </c>
      <c r="I1201" s="85">
        <v>16723582.333333334</v>
      </c>
      <c r="J1201" s="85">
        <v>2378.2113670838075</v>
      </c>
      <c r="K1201" s="79">
        <v>3</v>
      </c>
    </row>
    <row r="1202" spans="1:11">
      <c r="A1202" s="79" t="s">
        <v>1319</v>
      </c>
      <c r="B1202" s="79" t="s">
        <v>2522</v>
      </c>
      <c r="C1202" s="79" t="s">
        <v>2630</v>
      </c>
      <c r="D1202" s="79" t="s">
        <v>3755</v>
      </c>
      <c r="E1202" s="79" t="s">
        <v>6574</v>
      </c>
      <c r="F1202" s="85">
        <v>21388</v>
      </c>
      <c r="G1202" s="87">
        <v>7.2793153767811483E-4</v>
      </c>
      <c r="H1202" s="79">
        <v>9</v>
      </c>
      <c r="I1202" s="85">
        <v>31110039.333333332</v>
      </c>
      <c r="J1202" s="85">
        <v>1454.5557945265257</v>
      </c>
      <c r="K1202" s="79">
        <v>5</v>
      </c>
    </row>
    <row r="1203" spans="1:11">
      <c r="A1203" s="79" t="s">
        <v>1318</v>
      </c>
      <c r="B1203" s="79" t="s">
        <v>2522</v>
      </c>
      <c r="C1203" s="79" t="s">
        <v>2582</v>
      </c>
      <c r="D1203" s="79" t="s">
        <v>3757</v>
      </c>
      <c r="E1203" s="79" t="s">
        <v>6575</v>
      </c>
      <c r="F1203" s="85">
        <v>17637</v>
      </c>
      <c r="G1203" s="87">
        <v>6.0026783850892606E-4</v>
      </c>
      <c r="H1203" s="79">
        <v>9</v>
      </c>
      <c r="I1203" s="85">
        <v>6055077.666666667</v>
      </c>
      <c r="J1203" s="85">
        <v>343.31675833002589</v>
      </c>
      <c r="K1203" s="79">
        <v>9</v>
      </c>
    </row>
    <row r="1204" spans="1:11">
      <c r="A1204" s="79" t="s">
        <v>1317</v>
      </c>
      <c r="B1204" s="79" t="s">
        <v>2522</v>
      </c>
      <c r="C1204" s="79" t="s">
        <v>2582</v>
      </c>
      <c r="D1204" s="79" t="s">
        <v>3758</v>
      </c>
      <c r="E1204" s="79" t="s">
        <v>6576</v>
      </c>
      <c r="F1204" s="85">
        <v>40217</v>
      </c>
      <c r="G1204" s="87">
        <v>1.3687685922386733E-3</v>
      </c>
      <c r="H1204" s="79">
        <v>10</v>
      </c>
      <c r="I1204" s="85">
        <v>28396045.333333332</v>
      </c>
      <c r="J1204" s="85">
        <v>706.07069978698894</v>
      </c>
      <c r="K1204" s="79">
        <v>8</v>
      </c>
    </row>
    <row r="1205" spans="1:11">
      <c r="A1205" s="79" t="s">
        <v>1316</v>
      </c>
      <c r="B1205" s="79" t="s">
        <v>2522</v>
      </c>
      <c r="C1205" s="79" t="s">
        <v>2582</v>
      </c>
      <c r="D1205" s="79" t="s">
        <v>3759</v>
      </c>
      <c r="E1205" s="79" t="s">
        <v>6577</v>
      </c>
      <c r="F1205" s="85">
        <v>4136</v>
      </c>
      <c r="G1205" s="87">
        <v>1.4076701140063042E-4</v>
      </c>
      <c r="H1205" s="79">
        <v>6</v>
      </c>
      <c r="I1205" s="85">
        <v>1721691.3333333333</v>
      </c>
      <c r="J1205" s="85">
        <v>416.26966473243067</v>
      </c>
      <c r="K1205" s="79">
        <v>9</v>
      </c>
    </row>
    <row r="1206" spans="1:11">
      <c r="A1206" s="79" t="s">
        <v>1315</v>
      </c>
      <c r="B1206" s="79" t="s">
        <v>2522</v>
      </c>
      <c r="C1206" s="79" t="s">
        <v>2582</v>
      </c>
      <c r="D1206" s="79" t="s">
        <v>3756</v>
      </c>
      <c r="E1206" s="79" t="s">
        <v>6578</v>
      </c>
      <c r="F1206" s="85">
        <v>28959</v>
      </c>
      <c r="G1206" s="87">
        <v>9.8560732184498458E-4</v>
      </c>
      <c r="H1206" s="79">
        <v>10</v>
      </c>
      <c r="I1206" s="85">
        <v>4196701</v>
      </c>
      <c r="J1206" s="85">
        <v>144.91871266273006</v>
      </c>
      <c r="K1206" s="79">
        <v>10</v>
      </c>
    </row>
    <row r="1207" spans="1:11">
      <c r="A1207" s="79" t="s">
        <v>1314</v>
      </c>
      <c r="B1207" s="79" t="s">
        <v>2522</v>
      </c>
      <c r="C1207" s="79" t="s">
        <v>2582</v>
      </c>
      <c r="D1207" s="79" t="s">
        <v>470</v>
      </c>
      <c r="E1207" s="79" t="s">
        <v>6575</v>
      </c>
      <c r="F1207" s="85">
        <v>11948</v>
      </c>
      <c r="G1207" s="87">
        <v>4.0664512867861027E-4</v>
      </c>
      <c r="H1207" s="79">
        <v>8</v>
      </c>
      <c r="I1207" s="85">
        <v>7614025.333333333</v>
      </c>
      <c r="J1207" s="85">
        <v>637.2635866532753</v>
      </c>
      <c r="K1207" s="79">
        <v>8</v>
      </c>
    </row>
    <row r="1208" spans="1:11">
      <c r="A1208" s="79" t="s">
        <v>1313</v>
      </c>
      <c r="B1208" s="79" t="s">
        <v>2522</v>
      </c>
      <c r="C1208" s="79" t="s">
        <v>2678</v>
      </c>
      <c r="D1208" s="79" t="s">
        <v>3761</v>
      </c>
      <c r="E1208" s="79" t="s">
        <v>6579</v>
      </c>
      <c r="F1208" s="85">
        <v>12490</v>
      </c>
      <c r="G1208" s="87">
        <v>4.2509186953430215E-4</v>
      </c>
      <c r="H1208" s="79">
        <v>8</v>
      </c>
      <c r="I1208" s="85">
        <v>23657026.333333332</v>
      </c>
      <c r="J1208" s="85">
        <v>1894.0773685615159</v>
      </c>
      <c r="K1208" s="79">
        <v>4</v>
      </c>
    </row>
    <row r="1209" spans="1:11">
      <c r="A1209" s="79" t="s">
        <v>1312</v>
      </c>
      <c r="B1209" s="79" t="s">
        <v>2522</v>
      </c>
      <c r="C1209" s="79" t="s">
        <v>2678</v>
      </c>
      <c r="D1209" s="79" t="s">
        <v>3762</v>
      </c>
      <c r="E1209" s="79" t="s">
        <v>6580</v>
      </c>
      <c r="F1209" s="85">
        <v>3812</v>
      </c>
      <c r="G1209" s="87">
        <v>1.297398083798847E-4</v>
      </c>
      <c r="H1209" s="79">
        <v>5</v>
      </c>
      <c r="I1209" s="85">
        <v>8516473.666666666</v>
      </c>
      <c r="J1209" s="85">
        <v>2234.1221580972365</v>
      </c>
      <c r="K1209" s="79">
        <v>3</v>
      </c>
    </row>
    <row r="1210" spans="1:11">
      <c r="A1210" s="79" t="s">
        <v>1311</v>
      </c>
      <c r="B1210" s="79" t="s">
        <v>2522</v>
      </c>
      <c r="C1210" s="79" t="s">
        <v>2678</v>
      </c>
      <c r="D1210" s="79" t="s">
        <v>3763</v>
      </c>
      <c r="E1210" s="79" t="s">
        <v>6581</v>
      </c>
      <c r="F1210" s="85">
        <v>11678</v>
      </c>
      <c r="G1210" s="87">
        <v>3.9745579282798882E-4</v>
      </c>
      <c r="H1210" s="79">
        <v>8</v>
      </c>
      <c r="I1210" s="85">
        <v>9957278</v>
      </c>
      <c r="J1210" s="85">
        <v>852.65268025346802</v>
      </c>
      <c r="K1210" s="79">
        <v>7</v>
      </c>
    </row>
    <row r="1211" spans="1:11">
      <c r="A1211" s="79" t="s">
        <v>1310</v>
      </c>
      <c r="B1211" s="79" t="s">
        <v>2522</v>
      </c>
      <c r="C1211" s="79" t="s">
        <v>2678</v>
      </c>
      <c r="D1211" s="79" t="s">
        <v>3764</v>
      </c>
      <c r="E1211" s="79" t="s">
        <v>6582</v>
      </c>
      <c r="F1211" s="85">
        <v>5877</v>
      </c>
      <c r="G1211" s="87">
        <v>2.0002121034852632E-4</v>
      </c>
      <c r="H1211" s="79">
        <v>7</v>
      </c>
      <c r="I1211" s="85">
        <v>13055617</v>
      </c>
      <c r="J1211" s="85">
        <v>2221.4764335545347</v>
      </c>
      <c r="K1211" s="79">
        <v>3</v>
      </c>
    </row>
    <row r="1212" spans="1:11">
      <c r="A1212" s="79" t="s">
        <v>1309</v>
      </c>
      <c r="B1212" s="79" t="s">
        <v>2522</v>
      </c>
      <c r="C1212" s="79" t="s">
        <v>2678</v>
      </c>
      <c r="D1212" s="79" t="s">
        <v>3765</v>
      </c>
      <c r="E1212" s="79" t="s">
        <v>6582</v>
      </c>
      <c r="F1212" s="85">
        <v>1158</v>
      </c>
      <c r="G1212" s="87">
        <v>3.9412040425998549E-5</v>
      </c>
      <c r="H1212" s="79">
        <v>2</v>
      </c>
      <c r="I1212" s="85">
        <v>1953030</v>
      </c>
      <c r="J1212" s="85">
        <v>1686.5544041450778</v>
      </c>
      <c r="K1212" s="79">
        <v>4</v>
      </c>
    </row>
    <row r="1213" spans="1:11">
      <c r="A1213" s="79" t="s">
        <v>1308</v>
      </c>
      <c r="B1213" s="79" t="s">
        <v>2522</v>
      </c>
      <c r="C1213" s="79" t="s">
        <v>2678</v>
      </c>
      <c r="D1213" s="79" t="s">
        <v>3766</v>
      </c>
      <c r="E1213" s="79" t="s">
        <v>6582</v>
      </c>
      <c r="F1213" s="85">
        <v>3478</v>
      </c>
      <c r="G1213" s="87">
        <v>1.1837225958689375E-4</v>
      </c>
      <c r="H1213" s="79">
        <v>5</v>
      </c>
      <c r="I1213" s="85">
        <v>4877624.666666667</v>
      </c>
      <c r="J1213" s="85">
        <v>1402.4222733371671</v>
      </c>
      <c r="K1213" s="79">
        <v>5</v>
      </c>
    </row>
    <row r="1214" spans="1:11">
      <c r="A1214" s="79" t="s">
        <v>1307</v>
      </c>
      <c r="B1214" s="79" t="s">
        <v>2522</v>
      </c>
      <c r="C1214" s="79" t="s">
        <v>2678</v>
      </c>
      <c r="D1214" s="79" t="s">
        <v>3767</v>
      </c>
      <c r="E1214" s="79" t="s">
        <v>6583</v>
      </c>
      <c r="F1214" s="85">
        <v>1250</v>
      </c>
      <c r="G1214" s="87">
        <v>4.2543221530654737E-5</v>
      </c>
      <c r="H1214" s="79">
        <v>3</v>
      </c>
      <c r="I1214" s="85">
        <v>15078787</v>
      </c>
      <c r="J1214" s="85">
        <v>12063.0296</v>
      </c>
      <c r="K1214" s="79">
        <v>1</v>
      </c>
    </row>
    <row r="1215" spans="1:11">
      <c r="A1215" s="79" t="s">
        <v>1306</v>
      </c>
      <c r="B1215" s="79" t="s">
        <v>2522</v>
      </c>
      <c r="C1215" s="79" t="s">
        <v>2678</v>
      </c>
      <c r="D1215" s="79" t="s">
        <v>3768</v>
      </c>
      <c r="E1215" s="79" t="s">
        <v>6584</v>
      </c>
      <c r="F1215" s="85">
        <v>18730</v>
      </c>
      <c r="G1215" s="87">
        <v>6.3746763141533057E-4</v>
      </c>
      <c r="H1215" s="79">
        <v>9</v>
      </c>
      <c r="I1215" s="85">
        <v>17970890.666666668</v>
      </c>
      <c r="J1215" s="85">
        <v>959.4709378893042</v>
      </c>
      <c r="K1215" s="79">
        <v>7</v>
      </c>
    </row>
    <row r="1216" spans="1:11">
      <c r="A1216" s="79" t="s">
        <v>1305</v>
      </c>
      <c r="B1216" s="79" t="s">
        <v>2522</v>
      </c>
      <c r="C1216" s="79" t="s">
        <v>2678</v>
      </c>
      <c r="D1216" s="79" t="s">
        <v>3760</v>
      </c>
      <c r="E1216" s="79" t="s">
        <v>6584</v>
      </c>
      <c r="F1216" s="85">
        <v>8937</v>
      </c>
      <c r="G1216" s="87">
        <v>3.0416701665556911E-4</v>
      </c>
      <c r="H1216" s="79">
        <v>8</v>
      </c>
      <c r="I1216" s="85">
        <v>13447182.333333334</v>
      </c>
      <c r="J1216" s="85">
        <v>1504.6640184998696</v>
      </c>
      <c r="K1216" s="79">
        <v>5</v>
      </c>
    </row>
    <row r="1217" spans="1:11">
      <c r="A1217" s="79" t="s">
        <v>1304</v>
      </c>
      <c r="B1217" s="79" t="s">
        <v>2522</v>
      </c>
      <c r="C1217" s="79" t="s">
        <v>2678</v>
      </c>
      <c r="D1217" s="79" t="s">
        <v>3769</v>
      </c>
      <c r="E1217" s="79" t="s">
        <v>6585</v>
      </c>
      <c r="F1217" s="85">
        <v>1656</v>
      </c>
      <c r="G1217" s="87">
        <v>5.6361259883811402E-5</v>
      </c>
      <c r="H1217" s="79">
        <v>3</v>
      </c>
      <c r="I1217" s="85">
        <v>6541604.666666667</v>
      </c>
      <c r="J1217" s="85">
        <v>3950.2443639291469</v>
      </c>
      <c r="K1217" s="79">
        <v>2</v>
      </c>
    </row>
    <row r="1218" spans="1:11">
      <c r="A1218" s="79" t="s">
        <v>1303</v>
      </c>
      <c r="B1218" s="79" t="s">
        <v>2522</v>
      </c>
      <c r="C1218" s="79" t="s">
        <v>2678</v>
      </c>
      <c r="D1218" s="79" t="s">
        <v>3770</v>
      </c>
      <c r="E1218" s="79" t="s">
        <v>6586</v>
      </c>
      <c r="F1218" s="85">
        <v>2210</v>
      </c>
      <c r="G1218" s="87">
        <v>7.5216415666197581E-5</v>
      </c>
      <c r="H1218" s="79">
        <v>4</v>
      </c>
      <c r="I1218" s="85">
        <v>7553414.333333333</v>
      </c>
      <c r="J1218" s="85">
        <v>3417.8345399698342</v>
      </c>
      <c r="K1218" s="79">
        <v>2</v>
      </c>
    </row>
    <row r="1219" spans="1:11">
      <c r="A1219" s="79" t="s">
        <v>1302</v>
      </c>
      <c r="B1219" s="79" t="s">
        <v>2522</v>
      </c>
      <c r="C1219" s="79" t="s">
        <v>2678</v>
      </c>
      <c r="D1219" s="79" t="s">
        <v>3771</v>
      </c>
      <c r="E1219" s="79" t="s">
        <v>6579</v>
      </c>
      <c r="F1219" s="85">
        <v>2779</v>
      </c>
      <c r="G1219" s="87">
        <v>9.4582090106951614E-5</v>
      </c>
      <c r="H1219" s="79">
        <v>5</v>
      </c>
      <c r="I1219" s="85">
        <v>2366537.3333333335</v>
      </c>
      <c r="J1219" s="85">
        <v>851.57874535204519</v>
      </c>
      <c r="K1219" s="79">
        <v>7</v>
      </c>
    </row>
    <row r="1220" spans="1:11">
      <c r="A1220" s="79" t="s">
        <v>1301</v>
      </c>
      <c r="B1220" s="79" t="s">
        <v>2522</v>
      </c>
      <c r="C1220" s="79" t="s">
        <v>2678</v>
      </c>
      <c r="D1220" s="79" t="s">
        <v>3772</v>
      </c>
      <c r="E1220" s="79" t="s">
        <v>6587</v>
      </c>
      <c r="F1220" s="85">
        <v>2048</v>
      </c>
      <c r="G1220" s="87">
        <v>6.9702814155824726E-5</v>
      </c>
      <c r="H1220" s="79">
        <v>4</v>
      </c>
      <c r="I1220" s="85">
        <v>2349085</v>
      </c>
      <c r="J1220" s="85">
        <v>1147.01416015625</v>
      </c>
      <c r="K1220" s="79">
        <v>6</v>
      </c>
    </row>
    <row r="1221" spans="1:11">
      <c r="A1221" s="79" t="s">
        <v>1300</v>
      </c>
      <c r="B1221" s="79" t="s">
        <v>2522</v>
      </c>
      <c r="C1221" s="79" t="s">
        <v>3857</v>
      </c>
      <c r="D1221" s="79" t="s">
        <v>3773</v>
      </c>
      <c r="E1221" s="79" t="s">
        <v>6588</v>
      </c>
      <c r="F1221" s="85">
        <v>66902</v>
      </c>
      <c r="G1221" s="87">
        <v>2.2769812854750906E-3</v>
      </c>
      <c r="H1221" s="79">
        <v>10</v>
      </c>
      <c r="I1221" s="85">
        <v>92939810.666666672</v>
      </c>
      <c r="J1221" s="85">
        <v>1389.1933076240871</v>
      </c>
      <c r="K1221" s="79">
        <v>5</v>
      </c>
    </row>
    <row r="1222" spans="1:11">
      <c r="A1222" s="79" t="s">
        <v>1299</v>
      </c>
      <c r="B1222" s="79" t="s">
        <v>2522</v>
      </c>
      <c r="C1222" s="79" t="s">
        <v>3857</v>
      </c>
      <c r="D1222" s="79" t="s">
        <v>3774</v>
      </c>
      <c r="E1222" s="79" t="s">
        <v>6589</v>
      </c>
      <c r="F1222" s="85">
        <v>16769</v>
      </c>
      <c r="G1222" s="87">
        <v>5.7072582547803945E-4</v>
      </c>
      <c r="H1222" s="79">
        <v>9</v>
      </c>
      <c r="I1222" s="85">
        <v>63170404</v>
      </c>
      <c r="J1222" s="85">
        <v>3767.0942811139603</v>
      </c>
      <c r="K1222" s="79">
        <v>2</v>
      </c>
    </row>
    <row r="1223" spans="1:11">
      <c r="A1223" s="79" t="s">
        <v>1298</v>
      </c>
      <c r="B1223" s="79" t="s">
        <v>2522</v>
      </c>
      <c r="C1223" s="79" t="s">
        <v>3857</v>
      </c>
      <c r="D1223" s="79" t="s">
        <v>3775</v>
      </c>
      <c r="E1223" s="79" t="s">
        <v>6590</v>
      </c>
      <c r="F1223" s="85">
        <v>8398</v>
      </c>
      <c r="G1223" s="87">
        <v>2.858223795315508E-4</v>
      </c>
      <c r="H1223" s="79">
        <v>8</v>
      </c>
      <c r="I1223" s="85">
        <v>15583643.666666666</v>
      </c>
      <c r="J1223" s="85">
        <v>1855.6374930539016</v>
      </c>
      <c r="K1223" s="79">
        <v>4</v>
      </c>
    </row>
    <row r="1224" spans="1:11">
      <c r="A1224" s="79" t="s">
        <v>1297</v>
      </c>
      <c r="B1224" s="79" t="s">
        <v>2522</v>
      </c>
      <c r="C1224" s="79" t="s">
        <v>3857</v>
      </c>
      <c r="D1224" s="79" t="s">
        <v>3776</v>
      </c>
      <c r="E1224" s="79" t="s">
        <v>6591</v>
      </c>
      <c r="F1224" s="85">
        <v>7822</v>
      </c>
      <c r="G1224" s="87">
        <v>2.6621846305022509E-4</v>
      </c>
      <c r="H1224" s="79">
        <v>7</v>
      </c>
      <c r="I1224" s="85">
        <v>24961176.666666668</v>
      </c>
      <c r="J1224" s="85">
        <v>3191.1501747208731</v>
      </c>
      <c r="K1224" s="79">
        <v>2</v>
      </c>
    </row>
    <row r="1225" spans="1:11">
      <c r="A1225" s="79" t="s">
        <v>1296</v>
      </c>
      <c r="B1225" s="79" t="s">
        <v>2522</v>
      </c>
      <c r="C1225" s="79" t="s">
        <v>3857</v>
      </c>
      <c r="D1225" s="79" t="s">
        <v>3777</v>
      </c>
      <c r="E1225" s="79" t="s">
        <v>6592</v>
      </c>
      <c r="F1225" s="85">
        <v>10431</v>
      </c>
      <c r="G1225" s="87">
        <v>3.5501467502900769E-4</v>
      </c>
      <c r="H1225" s="79">
        <v>8</v>
      </c>
      <c r="I1225" s="85">
        <v>15623736.333333334</v>
      </c>
      <c r="J1225" s="85">
        <v>1497.8176908573803</v>
      </c>
      <c r="K1225" s="79">
        <v>5</v>
      </c>
    </row>
    <row r="1226" spans="1:11">
      <c r="A1226" s="79" t="s">
        <v>1295</v>
      </c>
      <c r="B1226" s="79" t="s">
        <v>2522</v>
      </c>
      <c r="C1226" s="79" t="s">
        <v>3857</v>
      </c>
      <c r="D1226" s="79" t="s">
        <v>3778</v>
      </c>
      <c r="E1226" s="79" t="s">
        <v>6593</v>
      </c>
      <c r="F1226" s="85">
        <v>12922</v>
      </c>
      <c r="G1226" s="87">
        <v>4.3979480689529643E-4</v>
      </c>
      <c r="H1226" s="79">
        <v>8</v>
      </c>
      <c r="I1226" s="85">
        <v>37793753</v>
      </c>
      <c r="J1226" s="85">
        <v>2924.7603312180777</v>
      </c>
      <c r="K1226" s="79">
        <v>2</v>
      </c>
    </row>
    <row r="1227" spans="1:11">
      <c r="A1227" s="79" t="s">
        <v>1294</v>
      </c>
      <c r="B1227" s="79" t="s">
        <v>2522</v>
      </c>
      <c r="C1227" s="79" t="s">
        <v>3857</v>
      </c>
      <c r="D1227" s="79" t="s">
        <v>3779</v>
      </c>
      <c r="E1227" s="79" t="s">
        <v>6593</v>
      </c>
      <c r="F1227" s="85">
        <v>8916</v>
      </c>
      <c r="G1227" s="87">
        <v>3.0345229053385414E-4</v>
      </c>
      <c r="H1227" s="79">
        <v>8</v>
      </c>
      <c r="I1227" s="85">
        <v>11676976.666666666</v>
      </c>
      <c r="J1227" s="85">
        <v>1309.665395543592</v>
      </c>
      <c r="K1227" s="79">
        <v>5</v>
      </c>
    </row>
    <row r="1228" spans="1:11">
      <c r="A1228" s="79" t="s">
        <v>1293</v>
      </c>
      <c r="B1228" s="79" t="s">
        <v>2522</v>
      </c>
      <c r="C1228" s="79" t="s">
        <v>3857</v>
      </c>
      <c r="D1228" s="79" t="s">
        <v>3780</v>
      </c>
      <c r="E1228" s="79" t="s">
        <v>6593</v>
      </c>
      <c r="F1228" s="85">
        <v>12245</v>
      </c>
      <c r="G1228" s="87">
        <v>4.1675339811429382E-4</v>
      </c>
      <c r="H1228" s="79">
        <v>8</v>
      </c>
      <c r="I1228" s="85">
        <v>11105068</v>
      </c>
      <c r="J1228" s="85">
        <v>906.90632911392402</v>
      </c>
      <c r="K1228" s="79">
        <v>7</v>
      </c>
    </row>
    <row r="1229" spans="1:11">
      <c r="A1229" s="79" t="s">
        <v>1292</v>
      </c>
      <c r="B1229" s="79" t="s">
        <v>2522</v>
      </c>
      <c r="C1229" s="79" t="s">
        <v>2629</v>
      </c>
      <c r="D1229" s="79" t="s">
        <v>3781</v>
      </c>
      <c r="E1229" s="79" t="s">
        <v>6593</v>
      </c>
      <c r="F1229" s="85">
        <v>18311</v>
      </c>
      <c r="G1229" s="87">
        <v>6.232071435582551E-4</v>
      </c>
      <c r="H1229" s="79">
        <v>9</v>
      </c>
      <c r="I1229" s="85">
        <v>38914271.666666664</v>
      </c>
      <c r="J1229" s="85">
        <v>2125.1854986984144</v>
      </c>
      <c r="K1229" s="79">
        <v>3</v>
      </c>
    </row>
    <row r="1230" spans="1:11">
      <c r="A1230" s="79" t="s">
        <v>1291</v>
      </c>
      <c r="B1230" s="79" t="s">
        <v>2522</v>
      </c>
      <c r="C1230" s="79" t="s">
        <v>2629</v>
      </c>
      <c r="D1230" s="79" t="s">
        <v>3782</v>
      </c>
      <c r="E1230" s="79" t="s">
        <v>6594</v>
      </c>
      <c r="F1230" s="85">
        <v>4810</v>
      </c>
      <c r="G1230" s="87">
        <v>1.6370631644995942E-4</v>
      </c>
      <c r="H1230" s="79">
        <v>6</v>
      </c>
      <c r="I1230" s="85">
        <v>13203455.333333334</v>
      </c>
      <c r="J1230" s="85">
        <v>2745.0011088011088</v>
      </c>
      <c r="K1230" s="79">
        <v>3</v>
      </c>
    </row>
    <row r="1231" spans="1:11">
      <c r="A1231" s="79" t="s">
        <v>1290</v>
      </c>
      <c r="B1231" s="79" t="s">
        <v>2522</v>
      </c>
      <c r="C1231" s="79" t="s">
        <v>2629</v>
      </c>
      <c r="D1231" s="79" t="s">
        <v>3783</v>
      </c>
      <c r="E1231" s="79" t="s">
        <v>6595</v>
      </c>
      <c r="F1231" s="85">
        <v>5319</v>
      </c>
      <c r="G1231" s="87">
        <v>1.8102991625724204E-4</v>
      </c>
      <c r="H1231" s="79">
        <v>6</v>
      </c>
      <c r="I1231" s="85">
        <v>13054518</v>
      </c>
      <c r="J1231" s="85">
        <v>2454.3181049069376</v>
      </c>
      <c r="K1231" s="79">
        <v>3</v>
      </c>
    </row>
    <row r="1232" spans="1:11">
      <c r="A1232" s="79" t="s">
        <v>1289</v>
      </c>
      <c r="B1232" s="79" t="s">
        <v>2522</v>
      </c>
      <c r="C1232" s="79" t="s">
        <v>2629</v>
      </c>
      <c r="D1232" s="79" t="s">
        <v>3784</v>
      </c>
      <c r="E1232" s="79" t="s">
        <v>6596</v>
      </c>
      <c r="F1232" s="85">
        <v>1734</v>
      </c>
      <c r="G1232" s="87">
        <v>5.9015956907324256E-5</v>
      </c>
      <c r="H1232" s="79">
        <v>3</v>
      </c>
      <c r="I1232" s="85">
        <v>1686374.3333333333</v>
      </c>
      <c r="J1232" s="85">
        <v>972.53421760861204</v>
      </c>
      <c r="K1232" s="79">
        <v>7</v>
      </c>
    </row>
    <row r="1233" spans="1:11">
      <c r="A1233" s="79" t="s">
        <v>1288</v>
      </c>
      <c r="B1233" s="79" t="s">
        <v>2522</v>
      </c>
      <c r="C1233" s="79" t="s">
        <v>2629</v>
      </c>
      <c r="D1233" s="79" t="s">
        <v>3342</v>
      </c>
      <c r="E1233" s="79" t="s">
        <v>6596</v>
      </c>
      <c r="F1233" s="85">
        <v>2339</v>
      </c>
      <c r="G1233" s="87">
        <v>7.9606876128161146E-5</v>
      </c>
      <c r="H1233" s="79">
        <v>4</v>
      </c>
      <c r="I1233" s="85">
        <v>3067203.3333333335</v>
      </c>
      <c r="J1233" s="85">
        <v>1311.3310531566196</v>
      </c>
      <c r="K1233" s="79">
        <v>5</v>
      </c>
    </row>
    <row r="1234" spans="1:11">
      <c r="A1234" s="79" t="s">
        <v>1287</v>
      </c>
      <c r="B1234" s="79" t="s">
        <v>2522</v>
      </c>
      <c r="C1234" s="79" t="s">
        <v>2629</v>
      </c>
      <c r="D1234" s="79" t="s">
        <v>3785</v>
      </c>
      <c r="E1234" s="79" t="s">
        <v>6597</v>
      </c>
      <c r="F1234" s="85">
        <v>12291</v>
      </c>
      <c r="G1234" s="87">
        <v>4.1831898866662192E-4</v>
      </c>
      <c r="H1234" s="79">
        <v>8</v>
      </c>
      <c r="I1234" s="85">
        <v>26068608</v>
      </c>
      <c r="J1234" s="85">
        <v>2120.9509397119846</v>
      </c>
      <c r="K1234" s="79">
        <v>3</v>
      </c>
    </row>
    <row r="1235" spans="1:11">
      <c r="A1235" s="79" t="s">
        <v>1286</v>
      </c>
      <c r="B1235" s="79" t="s">
        <v>2522</v>
      </c>
      <c r="C1235" s="79" t="s">
        <v>2629</v>
      </c>
      <c r="D1235" s="79" t="s">
        <v>3786</v>
      </c>
      <c r="E1235" s="79" t="s">
        <v>6593</v>
      </c>
      <c r="F1235" s="85">
        <v>2852</v>
      </c>
      <c r="G1235" s="87">
        <v>9.7066614244341854E-5</v>
      </c>
      <c r="H1235" s="79">
        <v>5</v>
      </c>
      <c r="I1235" s="85">
        <v>2870601.6666666665</v>
      </c>
      <c r="J1235" s="85">
        <v>1006.5223235156615</v>
      </c>
      <c r="K1235" s="79">
        <v>7</v>
      </c>
    </row>
    <row r="1236" spans="1:11">
      <c r="A1236" s="79" t="s">
        <v>1285</v>
      </c>
      <c r="B1236" s="79" t="s">
        <v>2522</v>
      </c>
      <c r="C1236" s="79" t="s">
        <v>2629</v>
      </c>
      <c r="D1236" s="79" t="s">
        <v>3787</v>
      </c>
      <c r="E1236" s="79" t="s">
        <v>6598</v>
      </c>
      <c r="F1236" s="85">
        <v>3240</v>
      </c>
      <c r="G1236" s="87">
        <v>1.1027203020745709E-4</v>
      </c>
      <c r="H1236" s="79">
        <v>5</v>
      </c>
      <c r="I1236" s="85">
        <v>4226042.333333333</v>
      </c>
      <c r="J1236" s="85">
        <v>1304.3340534979423</v>
      </c>
      <c r="K1236" s="79">
        <v>5</v>
      </c>
    </row>
    <row r="1237" spans="1:11">
      <c r="A1237" s="79" t="s">
        <v>1284</v>
      </c>
      <c r="B1237" s="79" t="s">
        <v>2522</v>
      </c>
      <c r="C1237" s="79" t="s">
        <v>3858</v>
      </c>
      <c r="D1237" s="79" t="s">
        <v>3788</v>
      </c>
      <c r="E1237" s="79" t="s">
        <v>6599</v>
      </c>
      <c r="F1237" s="85">
        <v>13374</v>
      </c>
      <c r="G1237" s="87">
        <v>4.5517843580078119E-4</v>
      </c>
      <c r="H1237" s="79">
        <v>9</v>
      </c>
      <c r="I1237" s="85">
        <v>9813897</v>
      </c>
      <c r="J1237" s="85">
        <v>733.80417227456257</v>
      </c>
      <c r="K1237" s="79">
        <v>8</v>
      </c>
    </row>
    <row r="1238" spans="1:11">
      <c r="A1238" s="79" t="s">
        <v>1283</v>
      </c>
      <c r="B1238" s="79" t="s">
        <v>2522</v>
      </c>
      <c r="C1238" s="79" t="s">
        <v>3858</v>
      </c>
      <c r="D1238" s="79" t="s">
        <v>2863</v>
      </c>
      <c r="E1238" s="79" t="s">
        <v>6600</v>
      </c>
      <c r="F1238" s="85">
        <v>4725</v>
      </c>
      <c r="G1238" s="87">
        <v>1.608133773858749E-4</v>
      </c>
      <c r="H1238" s="79">
        <v>6</v>
      </c>
      <c r="I1238" s="85">
        <v>3498406.3333333335</v>
      </c>
      <c r="J1238" s="85">
        <v>740.40345679012353</v>
      </c>
      <c r="K1238" s="79">
        <v>8</v>
      </c>
    </row>
    <row r="1239" spans="1:11">
      <c r="A1239" s="79" t="s">
        <v>1282</v>
      </c>
      <c r="B1239" s="79" t="s">
        <v>2522</v>
      </c>
      <c r="C1239" s="79" t="s">
        <v>3858</v>
      </c>
      <c r="D1239" s="79" t="s">
        <v>3789</v>
      </c>
      <c r="E1239" s="79" t="s">
        <v>6601</v>
      </c>
      <c r="F1239" s="85">
        <v>2407</v>
      </c>
      <c r="G1239" s="87">
        <v>8.1921227379428766E-5</v>
      </c>
      <c r="H1239" s="79">
        <v>4</v>
      </c>
      <c r="I1239" s="85">
        <v>1748791</v>
      </c>
      <c r="J1239" s="85">
        <v>726.54383049439139</v>
      </c>
      <c r="K1239" s="79">
        <v>8</v>
      </c>
    </row>
    <row r="1240" spans="1:11">
      <c r="A1240" s="79" t="s">
        <v>1281</v>
      </c>
      <c r="B1240" s="79" t="s">
        <v>2522</v>
      </c>
      <c r="C1240" s="79" t="s">
        <v>3858</v>
      </c>
      <c r="D1240" s="79" t="s">
        <v>3790</v>
      </c>
      <c r="E1240" s="79" t="s">
        <v>6602</v>
      </c>
      <c r="F1240" s="85">
        <v>6386</v>
      </c>
      <c r="G1240" s="87">
        <v>2.1734481015580893E-4</v>
      </c>
      <c r="H1240" s="79">
        <v>7</v>
      </c>
      <c r="I1240" s="85">
        <v>6587408.333333333</v>
      </c>
      <c r="J1240" s="85">
        <v>1031.5390437415178</v>
      </c>
      <c r="K1240" s="79">
        <v>6</v>
      </c>
    </row>
    <row r="1241" spans="1:11">
      <c r="A1241" s="79" t="s">
        <v>1280</v>
      </c>
      <c r="B1241" s="79" t="s">
        <v>2522</v>
      </c>
      <c r="C1241" s="79" t="s">
        <v>3840</v>
      </c>
      <c r="D1241" s="79" t="s">
        <v>1276</v>
      </c>
      <c r="E1241" s="79" t="s">
        <v>6603</v>
      </c>
      <c r="F1241" s="85">
        <v>52407</v>
      </c>
      <c r="G1241" s="87">
        <v>1.7836500886056184E-3</v>
      </c>
      <c r="H1241" s="79">
        <v>10</v>
      </c>
      <c r="I1241" s="85">
        <v>77865468</v>
      </c>
      <c r="J1241" s="85">
        <v>1485.7837311809492</v>
      </c>
      <c r="K1241" s="79">
        <v>5</v>
      </c>
    </row>
    <row r="1242" spans="1:11">
      <c r="A1242" s="79" t="s">
        <v>1279</v>
      </c>
      <c r="B1242" s="79" t="s">
        <v>2522</v>
      </c>
      <c r="C1242" s="79" t="s">
        <v>3840</v>
      </c>
      <c r="D1242" s="79" t="s">
        <v>1278</v>
      </c>
      <c r="E1242" s="79" t="s">
        <v>6604</v>
      </c>
      <c r="F1242" s="85">
        <v>32842</v>
      </c>
      <c r="G1242" s="87">
        <v>1.1177635852078103E-3</v>
      </c>
      <c r="H1242" s="79">
        <v>10</v>
      </c>
      <c r="I1242" s="85">
        <v>51549724.333333336</v>
      </c>
      <c r="J1242" s="85">
        <v>1569.6280474189555</v>
      </c>
      <c r="K1242" s="79">
        <v>5</v>
      </c>
    </row>
    <row r="1243" spans="1:11">
      <c r="A1243" s="79" t="s">
        <v>1277</v>
      </c>
      <c r="B1243" s="79" t="s">
        <v>2522</v>
      </c>
      <c r="C1243" s="79" t="s">
        <v>3840</v>
      </c>
      <c r="D1243" s="79" t="s">
        <v>1275</v>
      </c>
      <c r="E1243" s="79" t="s">
        <v>6605</v>
      </c>
      <c r="F1243" s="85">
        <v>7075</v>
      </c>
      <c r="G1243" s="87">
        <v>2.4079463386350583E-4</v>
      </c>
      <c r="H1243" s="79">
        <v>7</v>
      </c>
      <c r="I1243" s="85">
        <v>6030865.333333333</v>
      </c>
      <c r="J1243" s="85">
        <v>852.41912838633687</v>
      </c>
      <c r="K1243" s="79">
        <v>7</v>
      </c>
    </row>
    <row r="1244" spans="1:11">
      <c r="A1244" s="79" t="s">
        <v>1274</v>
      </c>
      <c r="B1244" s="79" t="s">
        <v>2527</v>
      </c>
      <c r="C1244" s="79" t="s">
        <v>2528</v>
      </c>
      <c r="D1244" s="79" t="s">
        <v>1239</v>
      </c>
      <c r="E1244" s="79" t="s">
        <v>6606</v>
      </c>
      <c r="F1244" s="85">
        <v>270496</v>
      </c>
      <c r="G1244" s="87">
        <v>9.2062170009247872E-3</v>
      </c>
      <c r="H1244" s="79">
        <v>10</v>
      </c>
      <c r="I1244" s="85">
        <v>52222511.333333336</v>
      </c>
      <c r="J1244" s="85">
        <v>193.06204651208645</v>
      </c>
      <c r="K1244" s="79">
        <v>10</v>
      </c>
    </row>
    <row r="1245" spans="1:11">
      <c r="A1245" s="79" t="s">
        <v>1273</v>
      </c>
      <c r="B1245" s="79" t="s">
        <v>2527</v>
      </c>
      <c r="C1245" s="79" t="s">
        <v>2528</v>
      </c>
      <c r="D1245" s="79" t="s">
        <v>1272</v>
      </c>
      <c r="E1245" s="79" t="s">
        <v>6606</v>
      </c>
      <c r="F1245" s="85">
        <v>18364</v>
      </c>
      <c r="G1245" s="87">
        <v>6.2501097615115487E-4</v>
      </c>
      <c r="H1245" s="79">
        <v>9</v>
      </c>
      <c r="I1245" s="85">
        <v>22030761</v>
      </c>
      <c r="J1245" s="85">
        <v>1199.671150076236</v>
      </c>
      <c r="K1245" s="79">
        <v>6</v>
      </c>
    </row>
    <row r="1246" spans="1:11">
      <c r="A1246" s="79" t="s">
        <v>1271</v>
      </c>
      <c r="B1246" s="79" t="s">
        <v>2527</v>
      </c>
      <c r="C1246" s="79" t="s">
        <v>2528</v>
      </c>
      <c r="D1246" s="79" t="s">
        <v>1270</v>
      </c>
      <c r="E1246" s="79" t="s">
        <v>6607</v>
      </c>
      <c r="F1246" s="85">
        <v>11993</v>
      </c>
      <c r="G1246" s="87">
        <v>4.0817668465371383E-4</v>
      </c>
      <c r="H1246" s="79">
        <v>8</v>
      </c>
      <c r="I1246" s="85">
        <v>9562083.333333334</v>
      </c>
      <c r="J1246" s="85">
        <v>797.30537257844856</v>
      </c>
      <c r="K1246" s="79">
        <v>7</v>
      </c>
    </row>
    <row r="1247" spans="1:11">
      <c r="A1247" s="79" t="s">
        <v>1269</v>
      </c>
      <c r="B1247" s="79" t="s">
        <v>2527</v>
      </c>
      <c r="C1247" s="79" t="s">
        <v>2528</v>
      </c>
      <c r="D1247" s="79" t="s">
        <v>1268</v>
      </c>
      <c r="E1247" s="79" t="s">
        <v>6607</v>
      </c>
      <c r="F1247" s="85">
        <v>2342</v>
      </c>
      <c r="G1247" s="87">
        <v>7.9708979859834727E-5</v>
      </c>
      <c r="H1247" s="79">
        <v>4</v>
      </c>
      <c r="I1247" s="85">
        <v>1582955.6666666667</v>
      </c>
      <c r="J1247" s="85">
        <v>675.89908909763733</v>
      </c>
      <c r="K1247" s="79">
        <v>8</v>
      </c>
    </row>
    <row r="1248" spans="1:11">
      <c r="A1248" s="79" t="s">
        <v>1267</v>
      </c>
      <c r="B1248" s="79" t="s">
        <v>2527</v>
      </c>
      <c r="C1248" s="79" t="s">
        <v>2528</v>
      </c>
      <c r="D1248" s="79" t="s">
        <v>1266</v>
      </c>
      <c r="E1248" s="79" t="s">
        <v>6608</v>
      </c>
      <c r="F1248" s="85">
        <v>156498</v>
      </c>
      <c r="G1248" s="87">
        <v>5.3263432664835244E-3</v>
      </c>
      <c r="H1248" s="79">
        <v>10</v>
      </c>
      <c r="I1248" s="85">
        <v>12695047</v>
      </c>
      <c r="J1248" s="85">
        <v>81.119547853646694</v>
      </c>
      <c r="K1248" s="79">
        <v>10</v>
      </c>
    </row>
    <row r="1249" spans="1:11">
      <c r="A1249" s="79" t="s">
        <v>1265</v>
      </c>
      <c r="B1249" s="79" t="s">
        <v>2527</v>
      </c>
      <c r="C1249" s="79" t="s">
        <v>2528</v>
      </c>
      <c r="D1249" s="79" t="s">
        <v>1174</v>
      </c>
      <c r="E1249" s="79" t="s">
        <v>6609</v>
      </c>
      <c r="F1249" s="85">
        <v>90912</v>
      </c>
      <c r="G1249" s="87">
        <v>3.0941514846359068E-3</v>
      </c>
      <c r="H1249" s="79">
        <v>10</v>
      </c>
      <c r="I1249" s="85">
        <v>19183619</v>
      </c>
      <c r="J1249" s="85">
        <v>211.01305658218936</v>
      </c>
      <c r="K1249" s="79">
        <v>10</v>
      </c>
    </row>
    <row r="1250" spans="1:11">
      <c r="A1250" s="79" t="s">
        <v>1264</v>
      </c>
      <c r="B1250" s="79" t="s">
        <v>2527</v>
      </c>
      <c r="C1250" s="79" t="s">
        <v>2528</v>
      </c>
      <c r="D1250" s="79" t="s">
        <v>621</v>
      </c>
      <c r="E1250" s="79" t="s">
        <v>6609</v>
      </c>
      <c r="F1250" s="85">
        <v>9986</v>
      </c>
      <c r="G1250" s="87">
        <v>3.398692881640946E-4</v>
      </c>
      <c r="H1250" s="79">
        <v>8</v>
      </c>
      <c r="I1250" s="85">
        <v>25011038.666666668</v>
      </c>
      <c r="J1250" s="85">
        <v>2504.6103211162294</v>
      </c>
      <c r="K1250" s="79">
        <v>3</v>
      </c>
    </row>
    <row r="1251" spans="1:11">
      <c r="A1251" s="79" t="s">
        <v>1263</v>
      </c>
      <c r="B1251" s="79" t="s">
        <v>2527</v>
      </c>
      <c r="C1251" s="79" t="s">
        <v>2528</v>
      </c>
      <c r="D1251" s="79" t="s">
        <v>1262</v>
      </c>
      <c r="E1251" s="79" t="s">
        <v>6610</v>
      </c>
      <c r="F1251" s="85">
        <v>32225</v>
      </c>
      <c r="G1251" s="87">
        <v>1.0967642510602792E-3</v>
      </c>
      <c r="H1251" s="79">
        <v>10</v>
      </c>
      <c r="I1251" s="85">
        <v>24914041.333333332</v>
      </c>
      <c r="J1251" s="85">
        <v>773.12773726402895</v>
      </c>
      <c r="K1251" s="79">
        <v>7</v>
      </c>
    </row>
    <row r="1252" spans="1:11">
      <c r="A1252" s="79" t="s">
        <v>1261</v>
      </c>
      <c r="B1252" s="79" t="s">
        <v>2527</v>
      </c>
      <c r="C1252" s="79" t="s">
        <v>2528</v>
      </c>
      <c r="D1252" s="79" t="s">
        <v>1260</v>
      </c>
      <c r="E1252" s="79" t="s">
        <v>6611</v>
      </c>
      <c r="F1252" s="85">
        <v>2458</v>
      </c>
      <c r="G1252" s="87">
        <v>8.3656990817879484E-5</v>
      </c>
      <c r="H1252" s="79">
        <v>4</v>
      </c>
      <c r="I1252" s="85">
        <v>9069933</v>
      </c>
      <c r="J1252" s="85">
        <v>3689.9646053702195</v>
      </c>
      <c r="K1252" s="79">
        <v>2</v>
      </c>
    </row>
    <row r="1253" spans="1:11">
      <c r="A1253" s="79" t="s">
        <v>1259</v>
      </c>
      <c r="B1253" s="79" t="s">
        <v>2527</v>
      </c>
      <c r="C1253" s="79" t="s">
        <v>2528</v>
      </c>
      <c r="D1253" s="79" t="s">
        <v>1258</v>
      </c>
      <c r="E1253" s="79" t="s">
        <v>6612</v>
      </c>
      <c r="F1253" s="85">
        <v>8201</v>
      </c>
      <c r="G1253" s="87">
        <v>2.791175678183196E-4</v>
      </c>
      <c r="H1253" s="79">
        <v>8</v>
      </c>
      <c r="I1253" s="85">
        <v>7534254</v>
      </c>
      <c r="J1253" s="85">
        <v>918.69942689915865</v>
      </c>
      <c r="K1253" s="79">
        <v>7</v>
      </c>
    </row>
    <row r="1254" spans="1:11">
      <c r="A1254" s="79" t="s">
        <v>1257</v>
      </c>
      <c r="B1254" s="79" t="s">
        <v>2527</v>
      </c>
      <c r="C1254" s="79" t="s">
        <v>2528</v>
      </c>
      <c r="D1254" s="79" t="s">
        <v>1256</v>
      </c>
      <c r="E1254" s="79" t="s">
        <v>6613</v>
      </c>
      <c r="F1254" s="85">
        <v>12704</v>
      </c>
      <c r="G1254" s="87">
        <v>4.3237526906035026E-4</v>
      </c>
      <c r="H1254" s="79">
        <v>8</v>
      </c>
      <c r="I1254" s="85">
        <v>7121008.666666667</v>
      </c>
      <c r="J1254" s="85">
        <v>560.53279806884973</v>
      </c>
      <c r="K1254" s="79">
        <v>8</v>
      </c>
    </row>
    <row r="1255" spans="1:11">
      <c r="A1255" s="79" t="s">
        <v>1255</v>
      </c>
      <c r="B1255" s="79" t="s">
        <v>2527</v>
      </c>
      <c r="C1255" s="79" t="s">
        <v>2528</v>
      </c>
      <c r="D1255" s="79" t="s">
        <v>1254</v>
      </c>
      <c r="E1255" s="79" t="s">
        <v>6613</v>
      </c>
      <c r="F1255" s="85">
        <v>44602</v>
      </c>
      <c r="G1255" s="87">
        <v>1.5180102133682102E-3</v>
      </c>
      <c r="H1255" s="79">
        <v>10</v>
      </c>
      <c r="I1255" s="85">
        <v>7207777.666666667</v>
      </c>
      <c r="J1255" s="85">
        <v>161.60211799171935</v>
      </c>
      <c r="K1255" s="79">
        <v>10</v>
      </c>
    </row>
    <row r="1256" spans="1:11">
      <c r="A1256" s="79" t="s">
        <v>1253</v>
      </c>
      <c r="B1256" s="79" t="s">
        <v>2527</v>
      </c>
      <c r="C1256" s="79" t="s">
        <v>2528</v>
      </c>
      <c r="D1256" s="79" t="s">
        <v>1252</v>
      </c>
      <c r="E1256" s="79" t="s">
        <v>6614</v>
      </c>
      <c r="F1256" s="85">
        <v>15744</v>
      </c>
      <c r="G1256" s="87">
        <v>5.358403838229026E-4</v>
      </c>
      <c r="H1256" s="79">
        <v>9</v>
      </c>
      <c r="I1256" s="85">
        <v>21569009.666666668</v>
      </c>
      <c r="J1256" s="85">
        <v>1369.9828294376694</v>
      </c>
      <c r="K1256" s="79">
        <v>5</v>
      </c>
    </row>
    <row r="1257" spans="1:11">
      <c r="A1257" s="79" t="s">
        <v>1251</v>
      </c>
      <c r="B1257" s="79" t="s">
        <v>2527</v>
      </c>
      <c r="C1257" s="79" t="s">
        <v>2528</v>
      </c>
      <c r="D1257" s="79" t="s">
        <v>275</v>
      </c>
      <c r="E1257" s="79" t="s">
        <v>6615</v>
      </c>
      <c r="F1257" s="85">
        <v>12350</v>
      </c>
      <c r="G1257" s="87">
        <v>4.2032702872286883E-4</v>
      </c>
      <c r="H1257" s="79">
        <v>8</v>
      </c>
      <c r="I1257" s="85">
        <v>5735866.666666667</v>
      </c>
      <c r="J1257" s="85">
        <v>464.44264507422406</v>
      </c>
      <c r="K1257" s="79">
        <v>9</v>
      </c>
    </row>
    <row r="1258" spans="1:11">
      <c r="A1258" s="79" t="s">
        <v>1250</v>
      </c>
      <c r="B1258" s="79" t="s">
        <v>2527</v>
      </c>
      <c r="C1258" s="79" t="s">
        <v>2528</v>
      </c>
      <c r="D1258" s="79" t="s">
        <v>1249</v>
      </c>
      <c r="E1258" s="79" t="s">
        <v>6615</v>
      </c>
      <c r="F1258" s="85">
        <v>11617</v>
      </c>
      <c r="G1258" s="87">
        <v>3.9537968361729288E-4</v>
      </c>
      <c r="H1258" s="79">
        <v>8</v>
      </c>
      <c r="I1258" s="85">
        <v>827832</v>
      </c>
      <c r="J1258" s="85">
        <v>71.260394249806325</v>
      </c>
      <c r="K1258" s="79">
        <v>10</v>
      </c>
    </row>
    <row r="1259" spans="1:11">
      <c r="A1259" s="79" t="s">
        <v>1248</v>
      </c>
      <c r="B1259" s="79" t="s">
        <v>2527</v>
      </c>
      <c r="C1259" s="79" t="s">
        <v>2528</v>
      </c>
      <c r="D1259" s="79" t="s">
        <v>1247</v>
      </c>
      <c r="E1259" s="79" t="s">
        <v>6616</v>
      </c>
      <c r="F1259" s="85">
        <v>14809</v>
      </c>
      <c r="G1259" s="87">
        <v>5.0401805411797286E-4</v>
      </c>
      <c r="H1259" s="79">
        <v>9</v>
      </c>
      <c r="I1259" s="85">
        <v>5815256</v>
      </c>
      <c r="J1259" s="85">
        <v>392.68390843406036</v>
      </c>
      <c r="K1259" s="79">
        <v>9</v>
      </c>
    </row>
    <row r="1260" spans="1:11">
      <c r="A1260" s="79" t="s">
        <v>1246</v>
      </c>
      <c r="B1260" s="79" t="s">
        <v>2527</v>
      </c>
      <c r="C1260" s="79" t="s">
        <v>2528</v>
      </c>
      <c r="D1260" s="79" t="s">
        <v>1245</v>
      </c>
      <c r="E1260" s="79" t="s">
        <v>6617</v>
      </c>
      <c r="F1260" s="85">
        <v>22624</v>
      </c>
      <c r="G1260" s="87">
        <v>7.6999827512762623E-4</v>
      </c>
      <c r="H1260" s="79">
        <v>9</v>
      </c>
      <c r="I1260" s="85">
        <v>19482187.666666668</v>
      </c>
      <c r="J1260" s="85">
        <v>861.12922854785484</v>
      </c>
      <c r="K1260" s="79">
        <v>7</v>
      </c>
    </row>
    <row r="1261" spans="1:11">
      <c r="A1261" s="79" t="s">
        <v>1244</v>
      </c>
      <c r="B1261" s="79" t="s">
        <v>2527</v>
      </c>
      <c r="C1261" s="79" t="s">
        <v>2528</v>
      </c>
      <c r="D1261" s="79" t="s">
        <v>1243</v>
      </c>
      <c r="E1261" s="79" t="s">
        <v>6618</v>
      </c>
      <c r="F1261" s="85">
        <v>25267</v>
      </c>
      <c r="G1261" s="87">
        <v>8.599516627320426E-4</v>
      </c>
      <c r="H1261" s="79">
        <v>9</v>
      </c>
      <c r="I1261" s="85">
        <v>8384404.666666667</v>
      </c>
      <c r="J1261" s="85">
        <v>331.83221857231439</v>
      </c>
      <c r="K1261" s="79">
        <v>10</v>
      </c>
    </row>
    <row r="1262" spans="1:11">
      <c r="A1262" s="79" t="s">
        <v>1242</v>
      </c>
      <c r="B1262" s="79" t="s">
        <v>2527</v>
      </c>
      <c r="C1262" s="79" t="s">
        <v>2528</v>
      </c>
      <c r="D1262" s="79" t="s">
        <v>1241</v>
      </c>
      <c r="E1262" s="79" t="s">
        <v>6619</v>
      </c>
      <c r="F1262" s="85">
        <v>8701</v>
      </c>
      <c r="G1262" s="87">
        <v>2.9613485643058149E-4</v>
      </c>
      <c r="H1262" s="79">
        <v>8</v>
      </c>
      <c r="I1262" s="85">
        <v>3038934.6666666665</v>
      </c>
      <c r="J1262" s="85">
        <v>349.26269011224764</v>
      </c>
      <c r="K1262" s="79">
        <v>9</v>
      </c>
    </row>
    <row r="1263" spans="1:11">
      <c r="A1263" s="79" t="s">
        <v>1240</v>
      </c>
      <c r="B1263" s="79" t="s">
        <v>2527</v>
      </c>
      <c r="C1263" s="79" t="s">
        <v>2528</v>
      </c>
      <c r="D1263" s="79" t="s">
        <v>1238</v>
      </c>
      <c r="E1263" s="79" t="s">
        <v>6620</v>
      </c>
      <c r="F1263" s="85">
        <v>27782</v>
      </c>
      <c r="G1263" s="87">
        <v>9.4554862445171998E-4</v>
      </c>
      <c r="H1263" s="79">
        <v>9</v>
      </c>
      <c r="I1263" s="85">
        <v>6513894.666666667</v>
      </c>
      <c r="J1263" s="85">
        <v>234.46456938545342</v>
      </c>
      <c r="K1263" s="79">
        <v>10</v>
      </c>
    </row>
    <row r="1264" spans="1:11">
      <c r="A1264" s="79" t="s">
        <v>1237</v>
      </c>
      <c r="B1264" s="79" t="s">
        <v>2527</v>
      </c>
      <c r="C1264" s="79" t="s">
        <v>2607</v>
      </c>
      <c r="D1264" s="79" t="s">
        <v>1227</v>
      </c>
      <c r="E1264" s="79" t="s">
        <v>6621</v>
      </c>
      <c r="F1264" s="85">
        <v>34229</v>
      </c>
      <c r="G1264" s="87">
        <v>1.1649695438182249E-3</v>
      </c>
      <c r="H1264" s="79">
        <v>10</v>
      </c>
      <c r="I1264" s="85">
        <v>7691001.666666667</v>
      </c>
      <c r="J1264" s="85">
        <v>224.69256088891487</v>
      </c>
      <c r="K1264" s="79">
        <v>10</v>
      </c>
    </row>
    <row r="1265" spans="1:11">
      <c r="A1265" s="79" t="s">
        <v>1236</v>
      </c>
      <c r="B1265" s="79" t="s">
        <v>2527</v>
      </c>
      <c r="C1265" s="79" t="s">
        <v>2607</v>
      </c>
      <c r="D1265" s="79" t="s">
        <v>1235</v>
      </c>
      <c r="E1265" s="79" t="s">
        <v>6622</v>
      </c>
      <c r="F1265" s="85">
        <v>11366</v>
      </c>
      <c r="G1265" s="87">
        <v>3.8683700473393743E-4</v>
      </c>
      <c r="H1265" s="79">
        <v>8</v>
      </c>
      <c r="I1265" s="85">
        <v>11877425.666666666</v>
      </c>
      <c r="J1265" s="85">
        <v>1044.9960994779751</v>
      </c>
      <c r="K1265" s="79">
        <v>6</v>
      </c>
    </row>
    <row r="1266" spans="1:11">
      <c r="A1266" s="79" t="s">
        <v>1234</v>
      </c>
      <c r="B1266" s="79" t="s">
        <v>2527</v>
      </c>
      <c r="C1266" s="79" t="s">
        <v>2607</v>
      </c>
      <c r="D1266" s="79" t="s">
        <v>1233</v>
      </c>
      <c r="E1266" s="79" t="s">
        <v>6623</v>
      </c>
      <c r="F1266" s="85">
        <v>13858</v>
      </c>
      <c r="G1266" s="87">
        <v>4.716511711774507E-4</v>
      </c>
      <c r="H1266" s="79">
        <v>9</v>
      </c>
      <c r="I1266" s="85">
        <v>5351865.333333333</v>
      </c>
      <c r="J1266" s="85">
        <v>386.19319767162165</v>
      </c>
      <c r="K1266" s="79">
        <v>9</v>
      </c>
    </row>
    <row r="1267" spans="1:11">
      <c r="A1267" s="79" t="s">
        <v>1232</v>
      </c>
      <c r="B1267" s="79" t="s">
        <v>2527</v>
      </c>
      <c r="C1267" s="79" t="s">
        <v>2607</v>
      </c>
      <c r="D1267" s="79" t="s">
        <v>1231</v>
      </c>
      <c r="E1267" s="79" t="s">
        <v>6624</v>
      </c>
      <c r="F1267" s="85">
        <v>3808</v>
      </c>
      <c r="G1267" s="87">
        <v>1.296036700709866E-4</v>
      </c>
      <c r="H1267" s="79">
        <v>5</v>
      </c>
      <c r="I1267" s="85">
        <v>4560208.333333333</v>
      </c>
      <c r="J1267" s="85">
        <v>1197.533700980392</v>
      </c>
      <c r="K1267" s="79">
        <v>6</v>
      </c>
    </row>
    <row r="1268" spans="1:11">
      <c r="A1268" s="79" t="s">
        <v>1230</v>
      </c>
      <c r="B1268" s="79" t="s">
        <v>2527</v>
      </c>
      <c r="C1268" s="79" t="s">
        <v>2607</v>
      </c>
      <c r="D1268" s="79" t="s">
        <v>1229</v>
      </c>
      <c r="E1268" s="79" t="s">
        <v>6625</v>
      </c>
      <c r="F1268" s="85">
        <v>19651</v>
      </c>
      <c r="G1268" s="87">
        <v>6.6881347703911707E-4</v>
      </c>
      <c r="H1268" s="79">
        <v>9</v>
      </c>
      <c r="I1268" s="85">
        <v>25157767.333333332</v>
      </c>
      <c r="J1268" s="85">
        <v>1280.2283513985717</v>
      </c>
      <c r="K1268" s="79">
        <v>5</v>
      </c>
    </row>
    <row r="1269" spans="1:11">
      <c r="A1269" s="79" t="s">
        <v>1228</v>
      </c>
      <c r="B1269" s="79" t="s">
        <v>2527</v>
      </c>
      <c r="C1269" s="79" t="s">
        <v>2607</v>
      </c>
      <c r="D1269" s="79" t="s">
        <v>1226</v>
      </c>
      <c r="E1269" s="79" t="s">
        <v>6626</v>
      </c>
      <c r="F1269" s="85">
        <v>14503</v>
      </c>
      <c r="G1269" s="87">
        <v>4.936034734872685E-4</v>
      </c>
      <c r="H1269" s="79">
        <v>9</v>
      </c>
      <c r="I1269" s="85">
        <v>2015796.6666666667</v>
      </c>
      <c r="J1269" s="85">
        <v>138.99170286607369</v>
      </c>
      <c r="K1269" s="79">
        <v>10</v>
      </c>
    </row>
    <row r="1270" spans="1:11">
      <c r="A1270" s="79" t="s">
        <v>1225</v>
      </c>
      <c r="B1270" s="79" t="s">
        <v>2527</v>
      </c>
      <c r="C1270" s="79" t="s">
        <v>2527</v>
      </c>
      <c r="D1270" s="79" t="s">
        <v>1204</v>
      </c>
      <c r="E1270" s="79" t="s">
        <v>6627</v>
      </c>
      <c r="F1270" s="85">
        <v>71425</v>
      </c>
      <c r="G1270" s="87">
        <v>2.4309196782616119E-3</v>
      </c>
      <c r="H1270" s="79">
        <v>10</v>
      </c>
      <c r="I1270" s="85">
        <v>29282240</v>
      </c>
      <c r="J1270" s="85">
        <v>409.97185859292966</v>
      </c>
      <c r="K1270" s="79">
        <v>9</v>
      </c>
    </row>
    <row r="1271" spans="1:11">
      <c r="A1271" s="79" t="s">
        <v>1224</v>
      </c>
      <c r="B1271" s="79" t="s">
        <v>2527</v>
      </c>
      <c r="C1271" s="79" t="s">
        <v>2527</v>
      </c>
      <c r="D1271" s="79" t="s">
        <v>1223</v>
      </c>
      <c r="E1271" s="79" t="s">
        <v>6628</v>
      </c>
      <c r="F1271" s="85">
        <v>1407</v>
      </c>
      <c r="G1271" s="87">
        <v>4.7886650154904972E-5</v>
      </c>
      <c r="H1271" s="79">
        <v>3</v>
      </c>
      <c r="I1271" s="85">
        <v>2547514</v>
      </c>
      <c r="J1271" s="85">
        <v>1810.5998578535891</v>
      </c>
      <c r="K1271" s="79">
        <v>4</v>
      </c>
    </row>
    <row r="1272" spans="1:11">
      <c r="A1272" s="79" t="s">
        <v>1222</v>
      </c>
      <c r="B1272" s="79" t="s">
        <v>2527</v>
      </c>
      <c r="C1272" s="79" t="s">
        <v>2527</v>
      </c>
      <c r="D1272" s="79" t="s">
        <v>1221</v>
      </c>
      <c r="E1272" s="79" t="s">
        <v>6629</v>
      </c>
      <c r="F1272" s="85">
        <v>8856</v>
      </c>
      <c r="G1272" s="87">
        <v>3.014102159003827E-4</v>
      </c>
      <c r="H1272" s="79">
        <v>8</v>
      </c>
      <c r="I1272" s="85">
        <v>2619280</v>
      </c>
      <c r="J1272" s="85">
        <v>295.76332429990964</v>
      </c>
      <c r="K1272" s="79">
        <v>10</v>
      </c>
    </row>
    <row r="1273" spans="1:11">
      <c r="A1273" s="79" t="s">
        <v>1220</v>
      </c>
      <c r="B1273" s="79" t="s">
        <v>2527</v>
      </c>
      <c r="C1273" s="79" t="s">
        <v>2527</v>
      </c>
      <c r="D1273" s="79" t="s">
        <v>1219</v>
      </c>
      <c r="E1273" s="79" t="s">
        <v>6630</v>
      </c>
      <c r="F1273" s="85">
        <v>17204</v>
      </c>
      <c r="G1273" s="87">
        <v>5.8553086657070735E-4</v>
      </c>
      <c r="H1273" s="79">
        <v>9</v>
      </c>
      <c r="I1273" s="85">
        <v>8794259.333333334</v>
      </c>
      <c r="J1273" s="85">
        <v>511.17526931721306</v>
      </c>
      <c r="K1273" s="79">
        <v>9</v>
      </c>
    </row>
    <row r="1274" spans="1:11">
      <c r="A1274" s="79" t="s">
        <v>1218</v>
      </c>
      <c r="B1274" s="79" t="s">
        <v>2527</v>
      </c>
      <c r="C1274" s="79" t="s">
        <v>2527</v>
      </c>
      <c r="D1274" s="79" t="s">
        <v>1217</v>
      </c>
      <c r="E1274" s="79" t="s">
        <v>6631</v>
      </c>
      <c r="F1274" s="85">
        <v>18401</v>
      </c>
      <c r="G1274" s="87">
        <v>6.2627025550846232E-4</v>
      </c>
      <c r="H1274" s="79">
        <v>9</v>
      </c>
      <c r="I1274" s="85">
        <v>21525033.666666668</v>
      </c>
      <c r="J1274" s="85">
        <v>1169.7752114921291</v>
      </c>
      <c r="K1274" s="79">
        <v>6</v>
      </c>
    </row>
    <row r="1275" spans="1:11">
      <c r="A1275" s="79" t="s">
        <v>1216</v>
      </c>
      <c r="B1275" s="79" t="s">
        <v>2527</v>
      </c>
      <c r="C1275" s="79" t="s">
        <v>2527</v>
      </c>
      <c r="D1275" s="79" t="s">
        <v>1215</v>
      </c>
      <c r="E1275" s="79" t="s">
        <v>6631</v>
      </c>
      <c r="F1275" s="85">
        <v>48209</v>
      </c>
      <c r="G1275" s="87">
        <v>1.6407729334170676E-3</v>
      </c>
      <c r="H1275" s="79">
        <v>10</v>
      </c>
      <c r="I1275" s="85">
        <v>30284127.333333332</v>
      </c>
      <c r="J1275" s="85">
        <v>628.18410117059739</v>
      </c>
      <c r="K1275" s="79">
        <v>8</v>
      </c>
    </row>
    <row r="1276" spans="1:11">
      <c r="A1276" s="79" t="s">
        <v>1214</v>
      </c>
      <c r="B1276" s="79" t="s">
        <v>2527</v>
      </c>
      <c r="C1276" s="79" t="s">
        <v>2527</v>
      </c>
      <c r="D1276" s="79" t="s">
        <v>1213</v>
      </c>
      <c r="E1276" s="79" t="s">
        <v>6631</v>
      </c>
      <c r="F1276" s="85">
        <v>29836</v>
      </c>
      <c r="G1276" s="87">
        <v>1.0154556460708918E-3</v>
      </c>
      <c r="H1276" s="79">
        <v>10</v>
      </c>
      <c r="I1276" s="85">
        <v>6824933</v>
      </c>
      <c r="J1276" s="85">
        <v>228.74825713902669</v>
      </c>
      <c r="K1276" s="79">
        <v>10</v>
      </c>
    </row>
    <row r="1277" spans="1:11">
      <c r="A1277" s="79" t="s">
        <v>1212</v>
      </c>
      <c r="B1277" s="79" t="s">
        <v>2527</v>
      </c>
      <c r="C1277" s="79" t="s">
        <v>2527</v>
      </c>
      <c r="D1277" s="79" t="s">
        <v>1211</v>
      </c>
      <c r="E1277" s="79" t="s">
        <v>6632</v>
      </c>
      <c r="F1277" s="85">
        <v>46484</v>
      </c>
      <c r="G1277" s="87">
        <v>1.582063287704764E-3</v>
      </c>
      <c r="H1277" s="79">
        <v>10</v>
      </c>
      <c r="I1277" s="85">
        <v>21091394.333333332</v>
      </c>
      <c r="J1277" s="85">
        <v>453.73449645756244</v>
      </c>
      <c r="K1277" s="79">
        <v>9</v>
      </c>
    </row>
    <row r="1278" spans="1:11">
      <c r="A1278" s="79" t="s">
        <v>1210</v>
      </c>
      <c r="B1278" s="79" t="s">
        <v>2527</v>
      </c>
      <c r="C1278" s="79" t="s">
        <v>2527</v>
      </c>
      <c r="D1278" s="79" t="s">
        <v>1209</v>
      </c>
      <c r="E1278" s="79" t="s">
        <v>6633</v>
      </c>
      <c r="F1278" s="85">
        <v>8060</v>
      </c>
      <c r="G1278" s="87">
        <v>2.7431869242966174E-4</v>
      </c>
      <c r="H1278" s="79">
        <v>8</v>
      </c>
      <c r="I1278" s="85">
        <v>15014261.333333334</v>
      </c>
      <c r="J1278" s="85">
        <v>1862.8115798180315</v>
      </c>
      <c r="K1278" s="79">
        <v>4</v>
      </c>
    </row>
    <row r="1279" spans="1:11">
      <c r="A1279" s="79" t="s">
        <v>1208</v>
      </c>
      <c r="B1279" s="79" t="s">
        <v>2527</v>
      </c>
      <c r="C1279" s="79" t="s">
        <v>2527</v>
      </c>
      <c r="D1279" s="79" t="s">
        <v>1207</v>
      </c>
      <c r="E1279" s="79" t="s">
        <v>6634</v>
      </c>
      <c r="F1279" s="85">
        <v>12595</v>
      </c>
      <c r="G1279" s="87">
        <v>4.2866550014287715E-4</v>
      </c>
      <c r="H1279" s="79">
        <v>8</v>
      </c>
      <c r="I1279" s="85">
        <v>8517406</v>
      </c>
      <c r="J1279" s="85">
        <v>676.25295752282648</v>
      </c>
      <c r="K1279" s="79">
        <v>8</v>
      </c>
    </row>
    <row r="1280" spans="1:11">
      <c r="A1280" s="79" t="s">
        <v>1206</v>
      </c>
      <c r="B1280" s="79" t="s">
        <v>2527</v>
      </c>
      <c r="C1280" s="79" t="s">
        <v>2527</v>
      </c>
      <c r="D1280" s="79" t="s">
        <v>470</v>
      </c>
      <c r="E1280" s="79" t="s">
        <v>6634</v>
      </c>
      <c r="F1280" s="85">
        <v>15846</v>
      </c>
      <c r="G1280" s="87">
        <v>5.3931191069980398E-4</v>
      </c>
      <c r="H1280" s="79">
        <v>9</v>
      </c>
      <c r="I1280" s="85">
        <v>24665720</v>
      </c>
      <c r="J1280" s="85">
        <v>1556.5896756279187</v>
      </c>
      <c r="K1280" s="79">
        <v>5</v>
      </c>
    </row>
    <row r="1281" spans="1:11">
      <c r="A1281" s="79" t="s">
        <v>1205</v>
      </c>
      <c r="B1281" s="79" t="s">
        <v>2527</v>
      </c>
      <c r="C1281" s="79" t="s">
        <v>2527</v>
      </c>
      <c r="D1281" s="79" t="s">
        <v>1203</v>
      </c>
      <c r="E1281" s="79" t="s">
        <v>6635</v>
      </c>
      <c r="F1281" s="85">
        <v>21847</v>
      </c>
      <c r="G1281" s="87">
        <v>7.4355340862417127E-4</v>
      </c>
      <c r="H1281" s="79">
        <v>9</v>
      </c>
      <c r="I1281" s="85">
        <v>16163321.333333334</v>
      </c>
      <c r="J1281" s="85">
        <v>739.84168688301986</v>
      </c>
      <c r="K1281" s="79">
        <v>8</v>
      </c>
    </row>
    <row r="1282" spans="1:11">
      <c r="A1282" s="79" t="s">
        <v>1202</v>
      </c>
      <c r="B1282" s="79" t="s">
        <v>2540</v>
      </c>
      <c r="C1282" s="79" t="s">
        <v>2540</v>
      </c>
      <c r="D1282" s="79" t="s">
        <v>1122</v>
      </c>
      <c r="E1282" s="79" t="s">
        <v>6636</v>
      </c>
      <c r="F1282" s="85">
        <v>268352</v>
      </c>
      <c r="G1282" s="87">
        <v>9.1332468673554091E-3</v>
      </c>
      <c r="H1282" s="79">
        <v>10</v>
      </c>
      <c r="I1282" s="85">
        <v>1090660497.3333333</v>
      </c>
      <c r="J1282" s="85">
        <v>4064.2905487320136</v>
      </c>
      <c r="K1282" s="79">
        <v>2</v>
      </c>
    </row>
    <row r="1283" spans="1:11">
      <c r="A1283" s="79" t="s">
        <v>1201</v>
      </c>
      <c r="B1283" s="79" t="s">
        <v>2540</v>
      </c>
      <c r="C1283" s="79" t="s">
        <v>2540</v>
      </c>
      <c r="D1283" s="79" t="s">
        <v>1200</v>
      </c>
      <c r="E1283" s="79" t="s">
        <v>6637</v>
      </c>
      <c r="F1283" s="85">
        <v>62928</v>
      </c>
      <c r="G1283" s="87">
        <v>2.1417278755848333E-3</v>
      </c>
      <c r="H1283" s="79">
        <v>10</v>
      </c>
      <c r="I1283" s="85">
        <v>20939221</v>
      </c>
      <c r="J1283" s="85">
        <v>332.74887172641752</v>
      </c>
      <c r="K1283" s="79">
        <v>10</v>
      </c>
    </row>
    <row r="1284" spans="1:11">
      <c r="A1284" s="79" t="s">
        <v>1199</v>
      </c>
      <c r="B1284" s="79" t="s">
        <v>2540</v>
      </c>
      <c r="C1284" s="79" t="s">
        <v>2540</v>
      </c>
      <c r="D1284" s="79" t="s">
        <v>1198</v>
      </c>
      <c r="E1284" s="79" t="s">
        <v>6638</v>
      </c>
      <c r="F1284" s="85">
        <v>599196</v>
      </c>
      <c r="G1284" s="87">
        <v>2.0393382534625758E-2</v>
      </c>
      <c r="H1284" s="79">
        <v>10</v>
      </c>
      <c r="I1284" s="85">
        <v>124167971</v>
      </c>
      <c r="J1284" s="85">
        <v>207.22429889385108</v>
      </c>
      <c r="K1284" s="79">
        <v>10</v>
      </c>
    </row>
    <row r="1285" spans="1:11">
      <c r="A1285" s="79" t="s">
        <v>1197</v>
      </c>
      <c r="B1285" s="79" t="s">
        <v>2540</v>
      </c>
      <c r="C1285" s="79" t="s">
        <v>2540</v>
      </c>
      <c r="D1285" s="79" t="s">
        <v>1196</v>
      </c>
      <c r="E1285" s="79" t="s">
        <v>6639</v>
      </c>
      <c r="F1285" s="85">
        <v>34378</v>
      </c>
      <c r="G1285" s="87">
        <v>1.1700406958246789E-3</v>
      </c>
      <c r="H1285" s="79">
        <v>10</v>
      </c>
      <c r="I1285" s="85">
        <v>8024909</v>
      </c>
      <c r="J1285" s="85">
        <v>233.43152597591484</v>
      </c>
      <c r="K1285" s="79">
        <v>10</v>
      </c>
    </row>
    <row r="1286" spans="1:11">
      <c r="A1286" s="79" t="s">
        <v>1195</v>
      </c>
      <c r="B1286" s="79" t="s">
        <v>2540</v>
      </c>
      <c r="C1286" s="79" t="s">
        <v>2540</v>
      </c>
      <c r="D1286" s="79" t="s">
        <v>1194</v>
      </c>
      <c r="E1286" s="79" t="s">
        <v>6640</v>
      </c>
      <c r="F1286" s="85">
        <v>85309</v>
      </c>
      <c r="G1286" s="87">
        <v>2.9034557484469E-3</v>
      </c>
      <c r="H1286" s="79">
        <v>10</v>
      </c>
      <c r="I1286" s="85">
        <v>22380217.333333332</v>
      </c>
      <c r="J1286" s="85">
        <v>262.34298061556615</v>
      </c>
      <c r="K1286" s="79">
        <v>10</v>
      </c>
    </row>
    <row r="1287" spans="1:11">
      <c r="A1287" s="79" t="s">
        <v>1193</v>
      </c>
      <c r="B1287" s="79" t="s">
        <v>2540</v>
      </c>
      <c r="C1287" s="79" t="s">
        <v>2540</v>
      </c>
      <c r="D1287" s="79" t="s">
        <v>1192</v>
      </c>
      <c r="E1287" s="79" t="s">
        <v>6641</v>
      </c>
      <c r="F1287" s="85">
        <v>333045</v>
      </c>
      <c r="G1287" s="87">
        <v>1.1335045771741527E-2</v>
      </c>
      <c r="H1287" s="79">
        <v>10</v>
      </c>
      <c r="I1287" s="85">
        <v>32731000.666666668</v>
      </c>
      <c r="J1287" s="85">
        <v>98.278012480795894</v>
      </c>
      <c r="K1287" s="79">
        <v>10</v>
      </c>
    </row>
    <row r="1288" spans="1:11">
      <c r="A1288" s="79" t="s">
        <v>1191</v>
      </c>
      <c r="B1288" s="79" t="s">
        <v>2540</v>
      </c>
      <c r="C1288" s="79" t="s">
        <v>2540</v>
      </c>
      <c r="D1288" s="79" t="s">
        <v>1190</v>
      </c>
      <c r="E1288" s="79" t="s">
        <v>6642</v>
      </c>
      <c r="F1288" s="85">
        <v>42912</v>
      </c>
      <c r="G1288" s="87">
        <v>1.460491777858765E-3</v>
      </c>
      <c r="H1288" s="79">
        <v>10</v>
      </c>
      <c r="I1288" s="85">
        <v>9251293.666666666</v>
      </c>
      <c r="J1288" s="85">
        <v>215.58756680338055</v>
      </c>
      <c r="K1288" s="79">
        <v>10</v>
      </c>
    </row>
    <row r="1289" spans="1:11">
      <c r="A1289" s="79" t="s">
        <v>1189</v>
      </c>
      <c r="B1289" s="79" t="s">
        <v>2540</v>
      </c>
      <c r="C1289" s="79" t="s">
        <v>2540</v>
      </c>
      <c r="D1289" s="79" t="s">
        <v>1188</v>
      </c>
      <c r="E1289" s="79" t="s">
        <v>6642</v>
      </c>
      <c r="F1289" s="85">
        <v>314241</v>
      </c>
      <c r="G1289" s="87">
        <v>1.0695059581611582E-2</v>
      </c>
      <c r="H1289" s="79">
        <v>10</v>
      </c>
      <c r="I1289" s="85">
        <v>27974883.333333332</v>
      </c>
      <c r="J1289" s="85">
        <v>89.023658062866815</v>
      </c>
      <c r="K1289" s="79">
        <v>10</v>
      </c>
    </row>
    <row r="1290" spans="1:11">
      <c r="A1290" s="79" t="s">
        <v>1187</v>
      </c>
      <c r="B1290" s="79" t="s">
        <v>2540</v>
      </c>
      <c r="C1290" s="79" t="s">
        <v>2540</v>
      </c>
      <c r="D1290" s="79" t="s">
        <v>1186</v>
      </c>
      <c r="E1290" s="79" t="s">
        <v>6643</v>
      </c>
      <c r="F1290" s="85">
        <v>34684</v>
      </c>
      <c r="G1290" s="87">
        <v>1.1804552764553833E-3</v>
      </c>
      <c r="H1290" s="79">
        <v>10</v>
      </c>
      <c r="I1290" s="85">
        <v>9849490.333333334</v>
      </c>
      <c r="J1290" s="85">
        <v>283.97792449928886</v>
      </c>
      <c r="K1290" s="79">
        <v>10</v>
      </c>
    </row>
    <row r="1291" spans="1:11">
      <c r="A1291" s="79" t="s">
        <v>1185</v>
      </c>
      <c r="B1291" s="79" t="s">
        <v>2540</v>
      </c>
      <c r="C1291" s="79" t="s">
        <v>2540</v>
      </c>
      <c r="D1291" s="79" t="s">
        <v>1184</v>
      </c>
      <c r="E1291" s="79" t="s">
        <v>6644</v>
      </c>
      <c r="F1291" s="85">
        <v>520450</v>
      </c>
      <c r="G1291" s="87">
        <v>1.7713295716503406E-2</v>
      </c>
      <c r="H1291" s="79">
        <v>10</v>
      </c>
      <c r="I1291" s="85">
        <v>31211735.333333332</v>
      </c>
      <c r="J1291" s="85">
        <v>59.97067025330643</v>
      </c>
      <c r="K1291" s="79">
        <v>10</v>
      </c>
    </row>
    <row r="1292" spans="1:11">
      <c r="A1292" s="79" t="s">
        <v>1183</v>
      </c>
      <c r="B1292" s="79" t="s">
        <v>2540</v>
      </c>
      <c r="C1292" s="79" t="s">
        <v>2540</v>
      </c>
      <c r="D1292" s="79" t="s">
        <v>1182</v>
      </c>
      <c r="E1292" s="79" t="s">
        <v>6645</v>
      </c>
      <c r="F1292" s="85">
        <v>198862</v>
      </c>
      <c r="G1292" s="87">
        <v>6.7681840960232501E-3</v>
      </c>
      <c r="H1292" s="79">
        <v>10</v>
      </c>
      <c r="I1292" s="85">
        <v>33959922</v>
      </c>
      <c r="J1292" s="85">
        <v>170.7712986895435</v>
      </c>
      <c r="K1292" s="79">
        <v>10</v>
      </c>
    </row>
    <row r="1293" spans="1:11">
      <c r="A1293" s="79" t="s">
        <v>1181</v>
      </c>
      <c r="B1293" s="79" t="s">
        <v>2540</v>
      </c>
      <c r="C1293" s="79" t="s">
        <v>2540</v>
      </c>
      <c r="D1293" s="79" t="s">
        <v>1180</v>
      </c>
      <c r="E1293" s="79" t="s">
        <v>6646</v>
      </c>
      <c r="F1293" s="85">
        <v>211360</v>
      </c>
      <c r="G1293" s="87">
        <v>7.1935482421753485E-3</v>
      </c>
      <c r="H1293" s="79">
        <v>10</v>
      </c>
      <c r="I1293" s="85">
        <v>13443510.666666666</v>
      </c>
      <c r="J1293" s="85">
        <v>63.604800656068633</v>
      </c>
      <c r="K1293" s="79">
        <v>10</v>
      </c>
    </row>
    <row r="1294" spans="1:11">
      <c r="A1294" s="79" t="s">
        <v>1179</v>
      </c>
      <c r="B1294" s="79" t="s">
        <v>2540</v>
      </c>
      <c r="C1294" s="79" t="s">
        <v>2540</v>
      </c>
      <c r="D1294" s="79" t="s">
        <v>1178</v>
      </c>
      <c r="E1294" s="79" t="s">
        <v>6647</v>
      </c>
      <c r="F1294" s="85">
        <v>75359</v>
      </c>
      <c r="G1294" s="87">
        <v>2.5648117050628885E-3</v>
      </c>
      <c r="H1294" s="79">
        <v>10</v>
      </c>
      <c r="I1294" s="85">
        <v>6504778</v>
      </c>
      <c r="J1294" s="85">
        <v>86.317201661380864</v>
      </c>
      <c r="K1294" s="79">
        <v>10</v>
      </c>
    </row>
    <row r="1295" spans="1:11">
      <c r="A1295" s="79" t="s">
        <v>1177</v>
      </c>
      <c r="B1295" s="79" t="s">
        <v>2540</v>
      </c>
      <c r="C1295" s="79" t="s">
        <v>2540</v>
      </c>
      <c r="D1295" s="79" t="s">
        <v>1176</v>
      </c>
      <c r="E1295" s="79" t="s">
        <v>6648</v>
      </c>
      <c r="F1295" s="85">
        <v>140679</v>
      </c>
      <c r="G1295" s="87">
        <v>4.7879502893687824E-3</v>
      </c>
      <c r="H1295" s="79">
        <v>10</v>
      </c>
      <c r="I1295" s="85">
        <v>36810393.333333336</v>
      </c>
      <c r="J1295" s="85">
        <v>261.66231870665371</v>
      </c>
      <c r="K1295" s="79">
        <v>10</v>
      </c>
    </row>
    <row r="1296" spans="1:11">
      <c r="A1296" s="79" t="s">
        <v>1175</v>
      </c>
      <c r="B1296" s="79" t="s">
        <v>2540</v>
      </c>
      <c r="C1296" s="79" t="s">
        <v>2540</v>
      </c>
      <c r="D1296" s="79" t="s">
        <v>1174</v>
      </c>
      <c r="E1296" s="79" t="s">
        <v>6648</v>
      </c>
      <c r="F1296" s="85">
        <v>173630</v>
      </c>
      <c r="G1296" s="87">
        <v>5.9094236434940658E-3</v>
      </c>
      <c r="H1296" s="79">
        <v>10</v>
      </c>
      <c r="I1296" s="85">
        <v>33999783.666666664</v>
      </c>
      <c r="J1296" s="85">
        <v>195.8174489815508</v>
      </c>
      <c r="K1296" s="79">
        <v>10</v>
      </c>
    </row>
    <row r="1297" spans="1:11">
      <c r="A1297" s="79" t="s">
        <v>1173</v>
      </c>
      <c r="B1297" s="79" t="s">
        <v>2540</v>
      </c>
      <c r="C1297" s="79" t="s">
        <v>2540</v>
      </c>
      <c r="D1297" s="79" t="s">
        <v>1172</v>
      </c>
      <c r="E1297" s="79" t="s">
        <v>6636</v>
      </c>
      <c r="F1297" s="85">
        <v>54711</v>
      </c>
      <c r="G1297" s="87">
        <v>1.8620657545309212E-3</v>
      </c>
      <c r="H1297" s="79">
        <v>10</v>
      </c>
      <c r="I1297" s="85">
        <v>8354993</v>
      </c>
      <c r="J1297" s="85">
        <v>152.71139259015555</v>
      </c>
      <c r="K1297" s="79">
        <v>10</v>
      </c>
    </row>
    <row r="1298" spans="1:11">
      <c r="A1298" s="79" t="s">
        <v>1171</v>
      </c>
      <c r="B1298" s="79" t="s">
        <v>2540</v>
      </c>
      <c r="C1298" s="79" t="s">
        <v>2540</v>
      </c>
      <c r="D1298" s="79" t="s">
        <v>1170</v>
      </c>
      <c r="E1298" s="79" t="s">
        <v>6649</v>
      </c>
      <c r="F1298" s="85">
        <v>325884</v>
      </c>
      <c r="G1298" s="87">
        <v>1.1091324164236711E-2</v>
      </c>
      <c r="H1298" s="79">
        <v>10</v>
      </c>
      <c r="I1298" s="85">
        <v>14446781.666666666</v>
      </c>
      <c r="J1298" s="85">
        <v>44.331055426675341</v>
      </c>
      <c r="K1298" s="79">
        <v>10</v>
      </c>
    </row>
    <row r="1299" spans="1:11">
      <c r="A1299" s="79" t="s">
        <v>1169</v>
      </c>
      <c r="B1299" s="79" t="s">
        <v>2540</v>
      </c>
      <c r="C1299" s="79" t="s">
        <v>2540</v>
      </c>
      <c r="D1299" s="79" t="s">
        <v>1168</v>
      </c>
      <c r="E1299" s="79" t="s">
        <v>6650</v>
      </c>
      <c r="F1299" s="85">
        <v>240814</v>
      </c>
      <c r="G1299" s="87">
        <v>8.1960026797464718E-3</v>
      </c>
      <c r="H1299" s="79">
        <v>10</v>
      </c>
      <c r="I1299" s="85">
        <v>15579425.333333334</v>
      </c>
      <c r="J1299" s="85">
        <v>64.694848859839269</v>
      </c>
      <c r="K1299" s="79">
        <v>10</v>
      </c>
    </row>
    <row r="1300" spans="1:11">
      <c r="A1300" s="79" t="s">
        <v>1167</v>
      </c>
      <c r="B1300" s="79" t="s">
        <v>2540</v>
      </c>
      <c r="C1300" s="79" t="s">
        <v>2540</v>
      </c>
      <c r="D1300" s="79" t="s">
        <v>1166</v>
      </c>
      <c r="E1300" s="79" t="s">
        <v>6650</v>
      </c>
      <c r="F1300" s="85">
        <v>89195</v>
      </c>
      <c r="G1300" s="87">
        <v>3.0357141155413995E-3</v>
      </c>
      <c r="H1300" s="79">
        <v>10</v>
      </c>
      <c r="I1300" s="85">
        <v>17972124.333333332</v>
      </c>
      <c r="J1300" s="85">
        <v>201.49250892239849</v>
      </c>
      <c r="K1300" s="79">
        <v>10</v>
      </c>
    </row>
    <row r="1301" spans="1:11">
      <c r="A1301" s="79" t="s">
        <v>1165</v>
      </c>
      <c r="B1301" s="79" t="s">
        <v>2540</v>
      </c>
      <c r="C1301" s="79" t="s">
        <v>2540</v>
      </c>
      <c r="D1301" s="79" t="s">
        <v>1164</v>
      </c>
      <c r="E1301" s="79" t="s">
        <v>6651</v>
      </c>
      <c r="F1301" s="85">
        <v>60290</v>
      </c>
      <c r="G1301" s="87">
        <v>2.0519446608665394E-3</v>
      </c>
      <c r="H1301" s="79">
        <v>10</v>
      </c>
      <c r="I1301" s="85">
        <v>11464935.333333334</v>
      </c>
      <c r="J1301" s="85">
        <v>190.16313374246698</v>
      </c>
      <c r="K1301" s="79">
        <v>10</v>
      </c>
    </row>
    <row r="1302" spans="1:11">
      <c r="A1302" s="79" t="s">
        <v>1163</v>
      </c>
      <c r="B1302" s="79" t="s">
        <v>2540</v>
      </c>
      <c r="C1302" s="79" t="s">
        <v>2540</v>
      </c>
      <c r="D1302" s="79" t="s">
        <v>1162</v>
      </c>
      <c r="E1302" s="79" t="s">
        <v>6652</v>
      </c>
      <c r="F1302" s="85">
        <v>83323</v>
      </c>
      <c r="G1302" s="87">
        <v>2.8358630780789961E-3</v>
      </c>
      <c r="H1302" s="79">
        <v>10</v>
      </c>
      <c r="I1302" s="85">
        <v>7268257.666666667</v>
      </c>
      <c r="J1302" s="85">
        <v>87.229908508655072</v>
      </c>
      <c r="K1302" s="79">
        <v>10</v>
      </c>
    </row>
    <row r="1303" spans="1:11">
      <c r="A1303" s="79" t="s">
        <v>1161</v>
      </c>
      <c r="B1303" s="79" t="s">
        <v>2540</v>
      </c>
      <c r="C1303" s="79" t="s">
        <v>2540</v>
      </c>
      <c r="D1303" s="79" t="s">
        <v>895</v>
      </c>
      <c r="E1303" s="79" t="s">
        <v>6653</v>
      </c>
      <c r="F1303" s="85">
        <v>99337</v>
      </c>
      <c r="G1303" s="87">
        <v>3.3808927977525198E-3</v>
      </c>
      <c r="H1303" s="79">
        <v>10</v>
      </c>
      <c r="I1303" s="85">
        <v>25523212.666666668</v>
      </c>
      <c r="J1303" s="85">
        <v>256.93560975937129</v>
      </c>
      <c r="K1303" s="79">
        <v>10</v>
      </c>
    </row>
    <row r="1304" spans="1:11">
      <c r="A1304" s="79" t="s">
        <v>1160</v>
      </c>
      <c r="B1304" s="79" t="s">
        <v>2540</v>
      </c>
      <c r="C1304" s="79" t="s">
        <v>2540</v>
      </c>
      <c r="D1304" s="79" t="s">
        <v>1159</v>
      </c>
      <c r="E1304" s="79" t="s">
        <v>6654</v>
      </c>
      <c r="F1304" s="85">
        <v>110071</v>
      </c>
      <c r="G1304" s="87">
        <v>3.7462199496805584E-3</v>
      </c>
      <c r="H1304" s="79">
        <v>10</v>
      </c>
      <c r="I1304" s="85">
        <v>27169605</v>
      </c>
      <c r="J1304" s="85">
        <v>246.83708697113681</v>
      </c>
      <c r="K1304" s="79">
        <v>10</v>
      </c>
    </row>
    <row r="1305" spans="1:11">
      <c r="A1305" s="79" t="s">
        <v>1158</v>
      </c>
      <c r="B1305" s="79" t="s">
        <v>2540</v>
      </c>
      <c r="C1305" s="79" t="s">
        <v>2540</v>
      </c>
      <c r="D1305" s="79" t="s">
        <v>1157</v>
      </c>
      <c r="E1305" s="79" t="s">
        <v>6652</v>
      </c>
      <c r="F1305" s="85">
        <v>14891</v>
      </c>
      <c r="G1305" s="87">
        <v>5.0680888945038376E-4</v>
      </c>
      <c r="H1305" s="79">
        <v>9</v>
      </c>
      <c r="I1305" s="85">
        <v>4569737</v>
      </c>
      <c r="J1305" s="85">
        <v>306.87912161708414</v>
      </c>
      <c r="K1305" s="79">
        <v>10</v>
      </c>
    </row>
    <row r="1306" spans="1:11">
      <c r="A1306" s="79" t="s">
        <v>1156</v>
      </c>
      <c r="B1306" s="79" t="s">
        <v>2540</v>
      </c>
      <c r="C1306" s="79" t="s">
        <v>2540</v>
      </c>
      <c r="D1306" s="79" t="s">
        <v>1155</v>
      </c>
      <c r="E1306" s="79" t="s">
        <v>6652</v>
      </c>
      <c r="F1306" s="85">
        <v>329675</v>
      </c>
      <c r="G1306" s="87">
        <v>1.1220349246494881E-2</v>
      </c>
      <c r="H1306" s="79">
        <v>10</v>
      </c>
      <c r="I1306" s="85">
        <v>71624132.666666672</v>
      </c>
      <c r="J1306" s="85">
        <v>217.2567912843457</v>
      </c>
      <c r="K1306" s="79">
        <v>10</v>
      </c>
    </row>
    <row r="1307" spans="1:11">
      <c r="A1307" s="79" t="s">
        <v>1154</v>
      </c>
      <c r="B1307" s="79" t="s">
        <v>2540</v>
      </c>
      <c r="C1307" s="79" t="s">
        <v>2540</v>
      </c>
      <c r="D1307" s="79" t="s">
        <v>1153</v>
      </c>
      <c r="E1307" s="79" t="s">
        <v>6652</v>
      </c>
      <c r="F1307" s="85">
        <v>15874</v>
      </c>
      <c r="G1307" s="87">
        <v>5.4026487886209068E-4</v>
      </c>
      <c r="H1307" s="79">
        <v>9</v>
      </c>
      <c r="I1307" s="85">
        <v>3969831.6666666665</v>
      </c>
      <c r="J1307" s="85">
        <v>250.08388979883247</v>
      </c>
      <c r="K1307" s="79">
        <v>10</v>
      </c>
    </row>
    <row r="1308" spans="1:11">
      <c r="A1308" s="79" t="s">
        <v>1152</v>
      </c>
      <c r="B1308" s="79" t="s">
        <v>2540</v>
      </c>
      <c r="C1308" s="79" t="s">
        <v>2540</v>
      </c>
      <c r="D1308" s="79" t="s">
        <v>1151</v>
      </c>
      <c r="E1308" s="79" t="s">
        <v>6652</v>
      </c>
      <c r="F1308" s="85">
        <v>7074</v>
      </c>
      <c r="G1308" s="87">
        <v>2.4076059928628129E-4</v>
      </c>
      <c r="H1308" s="79">
        <v>7</v>
      </c>
      <c r="I1308" s="85">
        <v>1633501.3333333333</v>
      </c>
      <c r="J1308" s="85">
        <v>230.91621901800019</v>
      </c>
      <c r="K1308" s="79">
        <v>10</v>
      </c>
    </row>
    <row r="1309" spans="1:11">
      <c r="A1309" s="79" t="s">
        <v>1150</v>
      </c>
      <c r="B1309" s="79" t="s">
        <v>2540</v>
      </c>
      <c r="C1309" s="79" t="s">
        <v>2540</v>
      </c>
      <c r="D1309" s="79" t="s">
        <v>1149</v>
      </c>
      <c r="E1309" s="79" t="s">
        <v>6655</v>
      </c>
      <c r="F1309" s="85">
        <v>174785</v>
      </c>
      <c r="G1309" s="87">
        <v>5.9487335801883907E-3</v>
      </c>
      <c r="H1309" s="79">
        <v>10</v>
      </c>
      <c r="I1309" s="85">
        <v>7708167.333333333</v>
      </c>
      <c r="J1309" s="85">
        <v>44.100851522346503</v>
      </c>
      <c r="K1309" s="79">
        <v>10</v>
      </c>
    </row>
    <row r="1310" spans="1:11">
      <c r="A1310" s="79" t="s">
        <v>1148</v>
      </c>
      <c r="B1310" s="79" t="s">
        <v>2540</v>
      </c>
      <c r="C1310" s="79" t="s">
        <v>2540</v>
      </c>
      <c r="D1310" s="79" t="s">
        <v>1147</v>
      </c>
      <c r="E1310" s="79" t="s">
        <v>6656</v>
      </c>
      <c r="F1310" s="85">
        <v>7482</v>
      </c>
      <c r="G1310" s="87">
        <v>2.5464670679388701E-4</v>
      </c>
      <c r="H1310" s="79">
        <v>7</v>
      </c>
      <c r="I1310" s="85">
        <v>2584546</v>
      </c>
      <c r="J1310" s="85">
        <v>345.43517775995724</v>
      </c>
      <c r="K1310" s="79">
        <v>9</v>
      </c>
    </row>
    <row r="1311" spans="1:11">
      <c r="A1311" s="79" t="s">
        <v>1146</v>
      </c>
      <c r="B1311" s="79" t="s">
        <v>2540</v>
      </c>
      <c r="C1311" s="79" t="s">
        <v>2540</v>
      </c>
      <c r="D1311" s="79" t="s">
        <v>1145</v>
      </c>
      <c r="E1311" s="79" t="s">
        <v>6656</v>
      </c>
      <c r="F1311" s="85">
        <v>113247</v>
      </c>
      <c r="G1311" s="87">
        <v>3.8543137669456457E-3</v>
      </c>
      <c r="H1311" s="79">
        <v>10</v>
      </c>
      <c r="I1311" s="85">
        <v>12743952.333333334</v>
      </c>
      <c r="J1311" s="85">
        <v>112.5323614164908</v>
      </c>
      <c r="K1311" s="79">
        <v>10</v>
      </c>
    </row>
    <row r="1312" spans="1:11">
      <c r="A1312" s="79" t="s">
        <v>1144</v>
      </c>
      <c r="B1312" s="79" t="s">
        <v>2540</v>
      </c>
      <c r="C1312" s="79" t="s">
        <v>2540</v>
      </c>
      <c r="D1312" s="79" t="s">
        <v>1143</v>
      </c>
      <c r="E1312" s="79" t="s">
        <v>6656</v>
      </c>
      <c r="F1312" s="85">
        <v>60735</v>
      </c>
      <c r="G1312" s="87">
        <v>2.0670900477314526E-3</v>
      </c>
      <c r="H1312" s="79">
        <v>10</v>
      </c>
      <c r="I1312" s="85">
        <v>45299913.333333336</v>
      </c>
      <c r="J1312" s="85">
        <v>745.86174912872866</v>
      </c>
      <c r="K1312" s="79">
        <v>8</v>
      </c>
    </row>
    <row r="1313" spans="1:11">
      <c r="A1313" s="79" t="s">
        <v>1142</v>
      </c>
      <c r="B1313" s="79" t="s">
        <v>2540</v>
      </c>
      <c r="C1313" s="79" t="s">
        <v>2540</v>
      </c>
      <c r="D1313" s="79" t="s">
        <v>1141</v>
      </c>
      <c r="E1313" s="79" t="s">
        <v>6656</v>
      </c>
      <c r="F1313" s="85">
        <v>1038495</v>
      </c>
      <c r="G1313" s="87">
        <v>3.5344738274781837E-2</v>
      </c>
      <c r="H1313" s="79">
        <v>10</v>
      </c>
      <c r="I1313" s="85">
        <v>67003181</v>
      </c>
      <c r="J1313" s="85">
        <v>64.519502741948685</v>
      </c>
      <c r="K1313" s="79">
        <v>10</v>
      </c>
    </row>
    <row r="1314" spans="1:11">
      <c r="A1314" s="79" t="s">
        <v>1140</v>
      </c>
      <c r="B1314" s="79" t="s">
        <v>2540</v>
      </c>
      <c r="C1314" s="79" t="s">
        <v>2540</v>
      </c>
      <c r="D1314" s="79" t="s">
        <v>1139</v>
      </c>
      <c r="E1314" s="79" t="s">
        <v>6656</v>
      </c>
      <c r="F1314" s="85">
        <v>355219</v>
      </c>
      <c r="G1314" s="87">
        <v>1.2089728487118116E-2</v>
      </c>
      <c r="H1314" s="79">
        <v>10</v>
      </c>
      <c r="I1314" s="85">
        <v>20532448.333333332</v>
      </c>
      <c r="J1314" s="85">
        <v>57.802224355491489</v>
      </c>
      <c r="K1314" s="79">
        <v>10</v>
      </c>
    </row>
    <row r="1315" spans="1:11">
      <c r="A1315" s="79" t="s">
        <v>1138</v>
      </c>
      <c r="B1315" s="79" t="s">
        <v>2540</v>
      </c>
      <c r="C1315" s="79" t="s">
        <v>2540</v>
      </c>
      <c r="D1315" s="79" t="s">
        <v>1061</v>
      </c>
      <c r="E1315" s="79" t="s">
        <v>6656</v>
      </c>
      <c r="F1315" s="85">
        <v>52082</v>
      </c>
      <c r="G1315" s="87">
        <v>1.7725888510076481E-3</v>
      </c>
      <c r="H1315" s="79">
        <v>10</v>
      </c>
      <c r="I1315" s="85">
        <v>17938041.333333332</v>
      </c>
      <c r="J1315" s="85">
        <v>344.41921073179469</v>
      </c>
      <c r="K1315" s="79">
        <v>9</v>
      </c>
    </row>
    <row r="1316" spans="1:11">
      <c r="A1316" s="79" t="s">
        <v>1137</v>
      </c>
      <c r="B1316" s="79" t="s">
        <v>2540</v>
      </c>
      <c r="C1316" s="79" t="s">
        <v>2540</v>
      </c>
      <c r="D1316" s="79" t="s">
        <v>1136</v>
      </c>
      <c r="E1316" s="79" t="s">
        <v>6656</v>
      </c>
      <c r="F1316" s="85">
        <v>654083</v>
      </c>
      <c r="G1316" s="87">
        <v>2.2261438374748196E-2</v>
      </c>
      <c r="H1316" s="79">
        <v>10</v>
      </c>
      <c r="I1316" s="85">
        <v>45194021.666666664</v>
      </c>
      <c r="J1316" s="85">
        <v>69.095239696898815</v>
      </c>
      <c r="K1316" s="79">
        <v>10</v>
      </c>
    </row>
    <row r="1317" spans="1:11">
      <c r="A1317" s="79" t="s">
        <v>1135</v>
      </c>
      <c r="B1317" s="79" t="s">
        <v>2540</v>
      </c>
      <c r="C1317" s="79" t="s">
        <v>2540</v>
      </c>
      <c r="D1317" s="79" t="s">
        <v>339</v>
      </c>
      <c r="E1317" s="79" t="s">
        <v>6656</v>
      </c>
      <c r="F1317" s="85">
        <v>155384</v>
      </c>
      <c r="G1317" s="87">
        <v>5.2884287474554053E-3</v>
      </c>
      <c r="H1317" s="79">
        <v>10</v>
      </c>
      <c r="I1317" s="85">
        <v>13274202.333333334</v>
      </c>
      <c r="J1317" s="85">
        <v>85.428373148672534</v>
      </c>
      <c r="K1317" s="79">
        <v>10</v>
      </c>
    </row>
    <row r="1318" spans="1:11">
      <c r="A1318" s="79" t="s">
        <v>1134</v>
      </c>
      <c r="B1318" s="79" t="s">
        <v>2540</v>
      </c>
      <c r="C1318" s="79" t="s">
        <v>2540</v>
      </c>
      <c r="D1318" s="79" t="s">
        <v>1133</v>
      </c>
      <c r="E1318" s="79" t="s">
        <v>6656</v>
      </c>
      <c r="F1318" s="85">
        <v>196214</v>
      </c>
      <c r="G1318" s="87">
        <v>6.6780605355327115E-3</v>
      </c>
      <c r="H1318" s="79">
        <v>10</v>
      </c>
      <c r="I1318" s="85">
        <v>46019441.666666664</v>
      </c>
      <c r="J1318" s="85">
        <v>234.53699362260932</v>
      </c>
      <c r="K1318" s="79">
        <v>10</v>
      </c>
    </row>
    <row r="1319" spans="1:11">
      <c r="A1319" s="79" t="s">
        <v>1132</v>
      </c>
      <c r="B1319" s="79" t="s">
        <v>2540</v>
      </c>
      <c r="C1319" s="79" t="s">
        <v>2540</v>
      </c>
      <c r="D1319" s="79" t="s">
        <v>1131</v>
      </c>
      <c r="E1319" s="79" t="s">
        <v>6656</v>
      </c>
      <c r="F1319" s="85">
        <v>999</v>
      </c>
      <c r="G1319" s="87">
        <v>3.4000542647299267E-5</v>
      </c>
      <c r="H1319" s="79">
        <v>2</v>
      </c>
      <c r="I1319" s="85">
        <v>1222070.6666666667</v>
      </c>
      <c r="J1319" s="85">
        <v>1223.2939606272939</v>
      </c>
      <c r="K1319" s="79">
        <v>6</v>
      </c>
    </row>
    <row r="1320" spans="1:11">
      <c r="A1320" s="79" t="s">
        <v>1130</v>
      </c>
      <c r="B1320" s="79" t="s">
        <v>2540</v>
      </c>
      <c r="C1320" s="79" t="s">
        <v>2540</v>
      </c>
      <c r="D1320" s="79" t="s">
        <v>275</v>
      </c>
      <c r="E1320" s="79" t="s">
        <v>6656</v>
      </c>
      <c r="F1320" s="85">
        <v>27863</v>
      </c>
      <c r="G1320" s="87">
        <v>9.4830542520690645E-4</v>
      </c>
      <c r="H1320" s="79">
        <v>9</v>
      </c>
      <c r="I1320" s="85">
        <v>3321617</v>
      </c>
      <c r="J1320" s="85">
        <v>119.21246814772279</v>
      </c>
      <c r="K1320" s="79">
        <v>10</v>
      </c>
    </row>
    <row r="1321" spans="1:11">
      <c r="A1321" s="79" t="s">
        <v>1129</v>
      </c>
      <c r="B1321" s="79" t="s">
        <v>2540</v>
      </c>
      <c r="C1321" s="79" t="s">
        <v>2540</v>
      </c>
      <c r="D1321" s="79" t="s">
        <v>1128</v>
      </c>
      <c r="E1321" s="79" t="s">
        <v>6656</v>
      </c>
      <c r="F1321" s="85">
        <v>329152</v>
      </c>
      <c r="G1321" s="87">
        <v>1.1202549162606455E-2</v>
      </c>
      <c r="H1321" s="79">
        <v>10</v>
      </c>
      <c r="I1321" s="85">
        <v>17299049.666666668</v>
      </c>
      <c r="J1321" s="85">
        <v>52.556416690971552</v>
      </c>
      <c r="K1321" s="79">
        <v>10</v>
      </c>
    </row>
    <row r="1322" spans="1:11">
      <c r="A1322" s="79" t="s">
        <v>1127</v>
      </c>
      <c r="B1322" s="79" t="s">
        <v>2540</v>
      </c>
      <c r="C1322" s="79" t="s">
        <v>2540</v>
      </c>
      <c r="D1322" s="79" t="s">
        <v>1126</v>
      </c>
      <c r="E1322" s="79" t="s">
        <v>6657</v>
      </c>
      <c r="F1322" s="85">
        <v>91023</v>
      </c>
      <c r="G1322" s="87">
        <v>3.0979293227078289E-3</v>
      </c>
      <c r="H1322" s="79">
        <v>10</v>
      </c>
      <c r="I1322" s="85">
        <v>4393863.333333333</v>
      </c>
      <c r="J1322" s="85">
        <v>48.272011835836359</v>
      </c>
      <c r="K1322" s="79">
        <v>10</v>
      </c>
    </row>
    <row r="1323" spans="1:11">
      <c r="A1323" s="79" t="s">
        <v>1125</v>
      </c>
      <c r="B1323" s="79" t="s">
        <v>2540</v>
      </c>
      <c r="C1323" s="79" t="s">
        <v>2540</v>
      </c>
      <c r="D1323" s="79" t="s">
        <v>1124</v>
      </c>
      <c r="E1323" s="79" t="s">
        <v>6658</v>
      </c>
      <c r="F1323" s="85">
        <v>393254</v>
      </c>
      <c r="G1323" s="87">
        <v>1.338423363185288E-2</v>
      </c>
      <c r="H1323" s="79">
        <v>10</v>
      </c>
      <c r="I1323" s="85">
        <v>81079761</v>
      </c>
      <c r="J1323" s="85">
        <v>206.17657035910634</v>
      </c>
      <c r="K1323" s="79">
        <v>10</v>
      </c>
    </row>
    <row r="1324" spans="1:11">
      <c r="A1324" s="79" t="s">
        <v>1123</v>
      </c>
      <c r="B1324" s="79" t="s">
        <v>2540</v>
      </c>
      <c r="C1324" s="79" t="s">
        <v>2540</v>
      </c>
      <c r="D1324" s="79" t="s">
        <v>1121</v>
      </c>
      <c r="E1324" s="79" t="s">
        <v>6658</v>
      </c>
      <c r="F1324" s="85">
        <v>398433</v>
      </c>
      <c r="G1324" s="87">
        <v>1.3560498707298687E-2</v>
      </c>
      <c r="H1324" s="79">
        <v>10</v>
      </c>
      <c r="I1324" s="85">
        <v>32911889.666666668</v>
      </c>
      <c r="J1324" s="85">
        <v>82.603322683278407</v>
      </c>
      <c r="K1324" s="79">
        <v>10</v>
      </c>
    </row>
    <row r="1325" spans="1:11">
      <c r="A1325" s="79" t="s">
        <v>1120</v>
      </c>
      <c r="B1325" s="79" t="s">
        <v>2540</v>
      </c>
      <c r="C1325" s="79" t="s">
        <v>2529</v>
      </c>
      <c r="D1325" s="79" t="s">
        <v>784</v>
      </c>
      <c r="E1325" s="79" t="s">
        <v>6659</v>
      </c>
      <c r="F1325" s="85">
        <v>68324</v>
      </c>
      <c r="G1325" s="87">
        <v>2.3253784542883633E-3</v>
      </c>
      <c r="H1325" s="79">
        <v>10</v>
      </c>
      <c r="I1325" s="85">
        <v>9477847</v>
      </c>
      <c r="J1325" s="85">
        <v>138.71914700544465</v>
      </c>
      <c r="K1325" s="79">
        <v>10</v>
      </c>
    </row>
    <row r="1326" spans="1:11">
      <c r="A1326" s="79" t="s">
        <v>1119</v>
      </c>
      <c r="B1326" s="79" t="s">
        <v>2540</v>
      </c>
      <c r="C1326" s="79" t="s">
        <v>2529</v>
      </c>
      <c r="D1326" s="79" t="s">
        <v>1118</v>
      </c>
      <c r="E1326" s="79" t="s">
        <v>6660</v>
      </c>
      <c r="F1326" s="85">
        <v>21453</v>
      </c>
      <c r="G1326" s="87">
        <v>7.3014378519770887E-4</v>
      </c>
      <c r="H1326" s="79">
        <v>9</v>
      </c>
      <c r="I1326" s="85">
        <v>3070515.6666666665</v>
      </c>
      <c r="J1326" s="85">
        <v>143.12756568622879</v>
      </c>
      <c r="K1326" s="79">
        <v>10</v>
      </c>
    </row>
    <row r="1327" spans="1:11">
      <c r="A1327" s="79" t="s">
        <v>1117</v>
      </c>
      <c r="B1327" s="79" t="s">
        <v>2540</v>
      </c>
      <c r="C1327" s="79" t="s">
        <v>2529</v>
      </c>
      <c r="D1327" s="79" t="s">
        <v>1116</v>
      </c>
      <c r="E1327" s="79" t="s">
        <v>6660</v>
      </c>
      <c r="F1327" s="85">
        <v>17431</v>
      </c>
      <c r="G1327" s="87">
        <v>5.9325671560067422E-4</v>
      </c>
      <c r="H1327" s="79">
        <v>9</v>
      </c>
      <c r="I1327" s="85">
        <v>5278962</v>
      </c>
      <c r="J1327" s="85">
        <v>302.84906201594862</v>
      </c>
      <c r="K1327" s="79">
        <v>10</v>
      </c>
    </row>
    <row r="1328" spans="1:11">
      <c r="A1328" s="79" t="s">
        <v>1115</v>
      </c>
      <c r="B1328" s="79" t="s">
        <v>2540</v>
      </c>
      <c r="C1328" s="79" t="s">
        <v>2529</v>
      </c>
      <c r="D1328" s="79" t="s">
        <v>1114</v>
      </c>
      <c r="E1328" s="79" t="s">
        <v>6661</v>
      </c>
      <c r="F1328" s="85">
        <v>24318</v>
      </c>
      <c r="G1328" s="87">
        <v>8.2765284894596952E-4</v>
      </c>
      <c r="H1328" s="79">
        <v>9</v>
      </c>
      <c r="I1328" s="85">
        <v>6063239</v>
      </c>
      <c r="J1328" s="85">
        <v>249.33131836499712</v>
      </c>
      <c r="K1328" s="79">
        <v>10</v>
      </c>
    </row>
    <row r="1329" spans="1:11">
      <c r="A1329" s="79" t="s">
        <v>1113</v>
      </c>
      <c r="B1329" s="79" t="s">
        <v>2540</v>
      </c>
      <c r="C1329" s="79" t="s">
        <v>2529</v>
      </c>
      <c r="D1329" s="79" t="s">
        <v>1112</v>
      </c>
      <c r="E1329" s="79" t="s">
        <v>6661</v>
      </c>
      <c r="F1329" s="85">
        <v>12855</v>
      </c>
      <c r="G1329" s="87">
        <v>4.3751449022125336E-4</v>
      </c>
      <c r="H1329" s="79">
        <v>8</v>
      </c>
      <c r="I1329" s="85">
        <v>1687627.3333333333</v>
      </c>
      <c r="J1329" s="85">
        <v>131.28178400103721</v>
      </c>
      <c r="K1329" s="79">
        <v>10</v>
      </c>
    </row>
    <row r="1330" spans="1:11">
      <c r="A1330" s="79" t="s">
        <v>1111</v>
      </c>
      <c r="B1330" s="79" t="s">
        <v>2540</v>
      </c>
      <c r="C1330" s="79" t="s">
        <v>2683</v>
      </c>
      <c r="D1330" s="79" t="s">
        <v>1103</v>
      </c>
      <c r="E1330" s="79" t="s">
        <v>6662</v>
      </c>
      <c r="F1330" s="85">
        <v>2082</v>
      </c>
      <c r="G1330" s="87">
        <v>7.0859989781458529E-5</v>
      </c>
      <c r="H1330" s="79">
        <v>4</v>
      </c>
      <c r="I1330" s="85">
        <v>2162039.3333333335</v>
      </c>
      <c r="J1330" s="85">
        <v>1038.4434838296511</v>
      </c>
      <c r="K1330" s="79">
        <v>6</v>
      </c>
    </row>
    <row r="1331" spans="1:11">
      <c r="A1331" s="79" t="s">
        <v>1110</v>
      </c>
      <c r="B1331" s="79" t="s">
        <v>2540</v>
      </c>
      <c r="C1331" s="79" t="s">
        <v>2683</v>
      </c>
      <c r="D1331" s="79" t="s">
        <v>1109</v>
      </c>
      <c r="E1331" s="79" t="s">
        <v>6663</v>
      </c>
      <c r="F1331" s="85">
        <v>858</v>
      </c>
      <c r="G1331" s="87">
        <v>2.9201667258641414E-5</v>
      </c>
      <c r="H1331" s="79">
        <v>2</v>
      </c>
      <c r="I1331" s="85">
        <v>760293.66666666663</v>
      </c>
      <c r="J1331" s="85">
        <v>886.12315462315462</v>
      </c>
      <c r="K1331" s="79">
        <v>7</v>
      </c>
    </row>
    <row r="1332" spans="1:11">
      <c r="A1332" s="79" t="s">
        <v>1108</v>
      </c>
      <c r="B1332" s="79" t="s">
        <v>2540</v>
      </c>
      <c r="C1332" s="79" t="s">
        <v>2683</v>
      </c>
      <c r="D1332" s="79" t="s">
        <v>1107</v>
      </c>
      <c r="E1332" s="79" t="s">
        <v>6664</v>
      </c>
      <c r="F1332" s="85">
        <v>1672</v>
      </c>
      <c r="G1332" s="87">
        <v>5.6905813119403777E-5</v>
      </c>
      <c r="H1332" s="79">
        <v>3</v>
      </c>
      <c r="I1332" s="85">
        <v>688222.33333333337</v>
      </c>
      <c r="J1332" s="85">
        <v>411.61622807017545</v>
      </c>
      <c r="K1332" s="79">
        <v>9</v>
      </c>
    </row>
    <row r="1333" spans="1:11">
      <c r="A1333" s="79" t="s">
        <v>1106</v>
      </c>
      <c r="B1333" s="79" t="s">
        <v>2540</v>
      </c>
      <c r="C1333" s="79" t="s">
        <v>2683</v>
      </c>
      <c r="D1333" s="79" t="s">
        <v>1105</v>
      </c>
      <c r="E1333" s="79" t="s">
        <v>6665</v>
      </c>
      <c r="F1333" s="85">
        <v>984</v>
      </c>
      <c r="G1333" s="87">
        <v>3.3490023988931412E-5</v>
      </c>
      <c r="H1333" s="79">
        <v>2</v>
      </c>
      <c r="I1333" s="85">
        <v>462451</v>
      </c>
      <c r="J1333" s="85">
        <v>469.97052845528458</v>
      </c>
      <c r="K1333" s="79">
        <v>9</v>
      </c>
    </row>
    <row r="1334" spans="1:11">
      <c r="A1334" s="79" t="s">
        <v>1104</v>
      </c>
      <c r="B1334" s="79" t="s">
        <v>2540</v>
      </c>
      <c r="C1334" s="79" t="s">
        <v>2683</v>
      </c>
      <c r="D1334" s="79" t="s">
        <v>1102</v>
      </c>
      <c r="E1334" s="79" t="s">
        <v>6666</v>
      </c>
      <c r="F1334" s="85">
        <v>963</v>
      </c>
      <c r="G1334" s="87">
        <v>3.277529786721641E-5</v>
      </c>
      <c r="H1334" s="79">
        <v>2</v>
      </c>
      <c r="I1334" s="85">
        <v>2156735.3333333335</v>
      </c>
      <c r="J1334" s="85">
        <v>2239.6005538248533</v>
      </c>
      <c r="K1334" s="79">
        <v>3</v>
      </c>
    </row>
    <row r="1335" spans="1:11">
      <c r="A1335" s="79" t="s">
        <v>1101</v>
      </c>
      <c r="B1335" s="79" t="s">
        <v>2540</v>
      </c>
      <c r="C1335" s="79" t="s">
        <v>2661</v>
      </c>
      <c r="D1335" s="79" t="s">
        <v>1089</v>
      </c>
      <c r="E1335" s="79" t="s">
        <v>6667</v>
      </c>
      <c r="F1335" s="85">
        <v>2385</v>
      </c>
      <c r="G1335" s="87">
        <v>8.1172466680489244E-5</v>
      </c>
      <c r="H1335" s="79">
        <v>4</v>
      </c>
      <c r="I1335" s="85">
        <v>1888518.3333333333</v>
      </c>
      <c r="J1335" s="85">
        <v>791.83158630328444</v>
      </c>
      <c r="K1335" s="79">
        <v>7</v>
      </c>
    </row>
    <row r="1336" spans="1:11">
      <c r="A1336" s="79" t="s">
        <v>1100</v>
      </c>
      <c r="B1336" s="79" t="s">
        <v>2540</v>
      </c>
      <c r="C1336" s="79" t="s">
        <v>2661</v>
      </c>
      <c r="D1336" s="79" t="s">
        <v>1099</v>
      </c>
      <c r="E1336" s="79" t="s">
        <v>6668</v>
      </c>
      <c r="F1336" s="85">
        <v>596</v>
      </c>
      <c r="G1336" s="87">
        <v>2.0284608025816179E-5</v>
      </c>
      <c r="H1336" s="79">
        <v>1</v>
      </c>
      <c r="I1336" s="85">
        <v>725973</v>
      </c>
      <c r="J1336" s="85">
        <v>1218.0755033557048</v>
      </c>
      <c r="K1336" s="79">
        <v>6</v>
      </c>
    </row>
    <row r="1337" spans="1:11">
      <c r="A1337" s="79" t="s">
        <v>1098</v>
      </c>
      <c r="B1337" s="79" t="s">
        <v>2540</v>
      </c>
      <c r="C1337" s="79" t="s">
        <v>2661</v>
      </c>
      <c r="D1337" s="79" t="s">
        <v>1097</v>
      </c>
      <c r="E1337" s="79" t="s">
        <v>6669</v>
      </c>
      <c r="F1337" s="85">
        <v>686</v>
      </c>
      <c r="G1337" s="87">
        <v>2.3347719976023321E-5</v>
      </c>
      <c r="H1337" s="79">
        <v>1</v>
      </c>
      <c r="I1337" s="85">
        <v>3434689.3333333335</v>
      </c>
      <c r="J1337" s="85">
        <v>5006.8357628765798</v>
      </c>
      <c r="K1337" s="79">
        <v>1</v>
      </c>
    </row>
    <row r="1338" spans="1:11">
      <c r="A1338" s="79" t="s">
        <v>1096</v>
      </c>
      <c r="B1338" s="79" t="s">
        <v>2540</v>
      </c>
      <c r="C1338" s="79" t="s">
        <v>2661</v>
      </c>
      <c r="D1338" s="79" t="s">
        <v>1095</v>
      </c>
      <c r="E1338" s="79" t="s">
        <v>6669</v>
      </c>
      <c r="F1338" s="85">
        <v>760</v>
      </c>
      <c r="G1338" s="87">
        <v>2.5866278690638081E-5</v>
      </c>
      <c r="H1338" s="79">
        <v>2</v>
      </c>
      <c r="I1338" s="85">
        <v>580898</v>
      </c>
      <c r="J1338" s="85">
        <v>764.33947368421047</v>
      </c>
      <c r="K1338" s="79">
        <v>8</v>
      </c>
    </row>
    <row r="1339" spans="1:11">
      <c r="A1339" s="79" t="s">
        <v>1094</v>
      </c>
      <c r="B1339" s="79" t="s">
        <v>2540</v>
      </c>
      <c r="C1339" s="79" t="s">
        <v>2661</v>
      </c>
      <c r="D1339" s="79" t="s">
        <v>1093</v>
      </c>
      <c r="E1339" s="79" t="s">
        <v>6670</v>
      </c>
      <c r="F1339" s="85">
        <v>856</v>
      </c>
      <c r="G1339" s="87">
        <v>2.9133598104192367E-5</v>
      </c>
      <c r="H1339" s="79">
        <v>2</v>
      </c>
      <c r="I1339" s="85">
        <v>7763997</v>
      </c>
      <c r="J1339" s="85">
        <v>9070.0899532710282</v>
      </c>
      <c r="K1339" s="79">
        <v>1</v>
      </c>
    </row>
    <row r="1340" spans="1:11">
      <c r="A1340" s="79" t="s">
        <v>1092</v>
      </c>
      <c r="B1340" s="79" t="s">
        <v>2540</v>
      </c>
      <c r="C1340" s="79" t="s">
        <v>2661</v>
      </c>
      <c r="D1340" s="79" t="s">
        <v>1091</v>
      </c>
      <c r="E1340" s="79" t="s">
        <v>6671</v>
      </c>
      <c r="F1340" s="85">
        <v>555</v>
      </c>
      <c r="G1340" s="87">
        <v>1.8889190359610705E-5</v>
      </c>
      <c r="H1340" s="79">
        <v>1</v>
      </c>
      <c r="I1340" s="85">
        <v>525702</v>
      </c>
      <c r="J1340" s="85">
        <v>947.21081081081081</v>
      </c>
      <c r="K1340" s="79">
        <v>7</v>
      </c>
    </row>
    <row r="1341" spans="1:11">
      <c r="A1341" s="79" t="s">
        <v>1090</v>
      </c>
      <c r="B1341" s="79" t="s">
        <v>2540</v>
      </c>
      <c r="C1341" s="79" t="s">
        <v>2661</v>
      </c>
      <c r="D1341" s="79" t="s">
        <v>1088</v>
      </c>
      <c r="E1341" s="79" t="s">
        <v>6671</v>
      </c>
      <c r="F1341" s="85">
        <v>5710</v>
      </c>
      <c r="G1341" s="87">
        <v>1.9433743595203084E-4</v>
      </c>
      <c r="H1341" s="79">
        <v>7</v>
      </c>
      <c r="I1341" s="85">
        <v>11909151.333333334</v>
      </c>
      <c r="J1341" s="85">
        <v>2085.6657326328082</v>
      </c>
      <c r="K1341" s="79">
        <v>4</v>
      </c>
    </row>
    <row r="1342" spans="1:11">
      <c r="A1342" s="79" t="s">
        <v>1087</v>
      </c>
      <c r="B1342" s="79" t="s">
        <v>2540</v>
      </c>
      <c r="C1342" s="79" t="s">
        <v>2559</v>
      </c>
      <c r="D1342" s="79" t="s">
        <v>1086</v>
      </c>
      <c r="E1342" s="79" t="s">
        <v>6672</v>
      </c>
      <c r="F1342" s="85">
        <v>54775</v>
      </c>
      <c r="G1342" s="87">
        <v>1.8642439674732907E-3</v>
      </c>
      <c r="H1342" s="79">
        <v>10</v>
      </c>
      <c r="I1342" s="85">
        <v>27651020.666666668</v>
      </c>
      <c r="J1342" s="85">
        <v>504.81096607333029</v>
      </c>
      <c r="K1342" s="79">
        <v>9</v>
      </c>
    </row>
    <row r="1343" spans="1:11">
      <c r="A1343" s="79" t="s">
        <v>1085</v>
      </c>
      <c r="B1343" s="79" t="s">
        <v>2540</v>
      </c>
      <c r="C1343" s="79" t="s">
        <v>2559</v>
      </c>
      <c r="D1343" s="79" t="s">
        <v>1084</v>
      </c>
      <c r="E1343" s="79" t="s">
        <v>6673</v>
      </c>
      <c r="F1343" s="85">
        <v>9784</v>
      </c>
      <c r="G1343" s="87">
        <v>3.3299430356474076E-4</v>
      </c>
      <c r="H1343" s="79">
        <v>8</v>
      </c>
      <c r="I1343" s="85">
        <v>21721902.333333332</v>
      </c>
      <c r="J1343" s="85">
        <v>2220.145373398746</v>
      </c>
      <c r="K1343" s="79">
        <v>3</v>
      </c>
    </row>
    <row r="1344" spans="1:11">
      <c r="A1344" s="79" t="s">
        <v>1083</v>
      </c>
      <c r="B1344" s="79" t="s">
        <v>2540</v>
      </c>
      <c r="C1344" s="79" t="s">
        <v>2559</v>
      </c>
      <c r="D1344" s="79" t="s">
        <v>1082</v>
      </c>
      <c r="E1344" s="79" t="s">
        <v>6674</v>
      </c>
      <c r="F1344" s="85">
        <v>2269</v>
      </c>
      <c r="G1344" s="87">
        <v>7.7224455722444486E-5</v>
      </c>
      <c r="H1344" s="79">
        <v>4</v>
      </c>
      <c r="I1344" s="85">
        <v>2405452</v>
      </c>
      <c r="J1344" s="85">
        <v>1060.1375055090348</v>
      </c>
      <c r="K1344" s="79">
        <v>6</v>
      </c>
    </row>
    <row r="1345" spans="1:11">
      <c r="A1345" s="79" t="s">
        <v>1081</v>
      </c>
      <c r="B1345" s="79" t="s">
        <v>2540</v>
      </c>
      <c r="C1345" s="79" t="s">
        <v>2559</v>
      </c>
      <c r="D1345" s="79" t="s">
        <v>1080</v>
      </c>
      <c r="E1345" s="79" t="s">
        <v>6675</v>
      </c>
      <c r="F1345" s="85">
        <v>8328</v>
      </c>
      <c r="G1345" s="87">
        <v>2.8343995912583411E-4</v>
      </c>
      <c r="H1345" s="79">
        <v>8</v>
      </c>
      <c r="I1345" s="85">
        <v>4488399.333333333</v>
      </c>
      <c r="J1345" s="85">
        <v>538.95284982388728</v>
      </c>
      <c r="K1345" s="79">
        <v>8</v>
      </c>
    </row>
    <row r="1346" spans="1:11">
      <c r="A1346" s="79" t="s">
        <v>1079</v>
      </c>
      <c r="B1346" s="79" t="s">
        <v>2540</v>
      </c>
      <c r="C1346" s="79" t="s">
        <v>2559</v>
      </c>
      <c r="D1346" s="79" t="s">
        <v>1078</v>
      </c>
      <c r="E1346" s="79" t="s">
        <v>6676</v>
      </c>
      <c r="F1346" s="85">
        <v>21573</v>
      </c>
      <c r="G1346" s="87">
        <v>7.3422793446465177E-4</v>
      </c>
      <c r="H1346" s="79">
        <v>9</v>
      </c>
      <c r="I1346" s="85">
        <v>16171760.333333334</v>
      </c>
      <c r="J1346" s="85">
        <v>749.62964508104267</v>
      </c>
      <c r="K1346" s="79">
        <v>8</v>
      </c>
    </row>
    <row r="1347" spans="1:11">
      <c r="A1347" s="79" t="s">
        <v>1077</v>
      </c>
      <c r="B1347" s="79" t="s">
        <v>2540</v>
      </c>
      <c r="C1347" s="79" t="s">
        <v>2559</v>
      </c>
      <c r="D1347" s="79" t="s">
        <v>1076</v>
      </c>
      <c r="E1347" s="79" t="s">
        <v>6677</v>
      </c>
      <c r="F1347" s="85">
        <v>1043</v>
      </c>
      <c r="G1347" s="87">
        <v>3.5498064045178318E-5</v>
      </c>
      <c r="H1347" s="79">
        <v>2</v>
      </c>
      <c r="I1347" s="85">
        <v>3567598.3333333335</v>
      </c>
      <c r="J1347" s="85">
        <v>3420.5161393416429</v>
      </c>
      <c r="K1347" s="79">
        <v>2</v>
      </c>
    </row>
    <row r="1348" spans="1:11">
      <c r="A1348" s="79" t="s">
        <v>1075</v>
      </c>
      <c r="B1348" s="79" t="s">
        <v>2540</v>
      </c>
      <c r="C1348" s="79" t="s">
        <v>2559</v>
      </c>
      <c r="D1348" s="79" t="s">
        <v>1074</v>
      </c>
      <c r="E1348" s="79" t="s">
        <v>6678</v>
      </c>
      <c r="F1348" s="85">
        <v>38925</v>
      </c>
      <c r="G1348" s="87">
        <v>1.3247959184645886E-3</v>
      </c>
      <c r="H1348" s="79">
        <v>10</v>
      </c>
      <c r="I1348" s="85">
        <v>4883369</v>
      </c>
      <c r="J1348" s="85">
        <v>125.45585099550418</v>
      </c>
      <c r="K1348" s="79">
        <v>10</v>
      </c>
    </row>
    <row r="1349" spans="1:11">
      <c r="A1349" s="79" t="s">
        <v>1073</v>
      </c>
      <c r="B1349" s="79" t="s">
        <v>2540</v>
      </c>
      <c r="C1349" s="79" t="s">
        <v>2559</v>
      </c>
      <c r="D1349" s="79" t="s">
        <v>1072</v>
      </c>
      <c r="E1349" s="79" t="s">
        <v>6679</v>
      </c>
      <c r="F1349" s="85">
        <v>4393</v>
      </c>
      <c r="G1349" s="87">
        <v>1.4951389774733301E-4</v>
      </c>
      <c r="H1349" s="79">
        <v>6</v>
      </c>
      <c r="I1349" s="85">
        <v>3495600.3333333335</v>
      </c>
      <c r="J1349" s="85">
        <v>795.72054025343357</v>
      </c>
      <c r="K1349" s="79">
        <v>7</v>
      </c>
    </row>
    <row r="1350" spans="1:11">
      <c r="A1350" s="79" t="s">
        <v>1071</v>
      </c>
      <c r="B1350" s="79" t="s">
        <v>2540</v>
      </c>
      <c r="C1350" s="79" t="s">
        <v>2559</v>
      </c>
      <c r="D1350" s="79" t="s">
        <v>1070</v>
      </c>
      <c r="E1350" s="79" t="s">
        <v>6680</v>
      </c>
      <c r="F1350" s="85">
        <v>32717</v>
      </c>
      <c r="G1350" s="87">
        <v>1.1135092630547448E-3</v>
      </c>
      <c r="H1350" s="79">
        <v>10</v>
      </c>
      <c r="I1350" s="85">
        <v>13963426</v>
      </c>
      <c r="J1350" s="85">
        <v>426.79420484763273</v>
      </c>
      <c r="K1350" s="79">
        <v>9</v>
      </c>
    </row>
    <row r="1351" spans="1:11">
      <c r="A1351" s="79" t="s">
        <v>1069</v>
      </c>
      <c r="B1351" s="79" t="s">
        <v>2540</v>
      </c>
      <c r="C1351" s="79" t="s">
        <v>2559</v>
      </c>
      <c r="D1351" s="79" t="s">
        <v>1068</v>
      </c>
      <c r="E1351" s="79" t="s">
        <v>6681</v>
      </c>
      <c r="F1351" s="85">
        <v>26233</v>
      </c>
      <c r="G1351" s="87">
        <v>8.9282906433093266E-4</v>
      </c>
      <c r="H1351" s="79">
        <v>9</v>
      </c>
      <c r="I1351" s="85">
        <v>20938992.666666668</v>
      </c>
      <c r="J1351" s="85">
        <v>798.19283599537482</v>
      </c>
      <c r="K1351" s="79">
        <v>7</v>
      </c>
    </row>
    <row r="1352" spans="1:11">
      <c r="A1352" s="79" t="s">
        <v>1067</v>
      </c>
      <c r="B1352" s="79" t="s">
        <v>2540</v>
      </c>
      <c r="C1352" s="79" t="s">
        <v>2559</v>
      </c>
      <c r="D1352" s="79" t="s">
        <v>1066</v>
      </c>
      <c r="E1352" s="79" t="s">
        <v>6682</v>
      </c>
      <c r="F1352" s="85">
        <v>1686</v>
      </c>
      <c r="G1352" s="87">
        <v>5.7382297200547112E-5</v>
      </c>
      <c r="H1352" s="79">
        <v>3</v>
      </c>
      <c r="I1352" s="85">
        <v>7531367.333333333</v>
      </c>
      <c r="J1352" s="85">
        <v>4467.0031633056542</v>
      </c>
      <c r="K1352" s="79">
        <v>1</v>
      </c>
    </row>
    <row r="1353" spans="1:11">
      <c r="A1353" s="79" t="s">
        <v>1065</v>
      </c>
      <c r="B1353" s="79" t="s">
        <v>2540</v>
      </c>
      <c r="C1353" s="79" t="s">
        <v>2559</v>
      </c>
      <c r="D1353" s="79" t="s">
        <v>1064</v>
      </c>
      <c r="E1353" s="79" t="s">
        <v>6683</v>
      </c>
      <c r="F1353" s="85">
        <v>16091</v>
      </c>
      <c r="G1353" s="87">
        <v>5.4765038211981236E-4</v>
      </c>
      <c r="H1353" s="79">
        <v>9</v>
      </c>
      <c r="I1353" s="85">
        <v>5313698</v>
      </c>
      <c r="J1353" s="85">
        <v>330.22795351438691</v>
      </c>
      <c r="K1353" s="79">
        <v>10</v>
      </c>
    </row>
    <row r="1354" spans="1:11">
      <c r="A1354" s="79" t="s">
        <v>1063</v>
      </c>
      <c r="B1354" s="79" t="s">
        <v>2540</v>
      </c>
      <c r="C1354" s="79" t="s">
        <v>2559</v>
      </c>
      <c r="D1354" s="79" t="s">
        <v>165</v>
      </c>
      <c r="E1354" s="79" t="s">
        <v>6672</v>
      </c>
      <c r="F1354" s="85">
        <v>4343</v>
      </c>
      <c r="G1354" s="87">
        <v>1.4781216888610683E-4</v>
      </c>
      <c r="H1354" s="79">
        <v>6</v>
      </c>
      <c r="I1354" s="85">
        <v>5380618.666666667</v>
      </c>
      <c r="J1354" s="85">
        <v>1238.917491749175</v>
      </c>
      <c r="K1354" s="79">
        <v>6</v>
      </c>
    </row>
    <row r="1355" spans="1:11">
      <c r="A1355" s="79" t="s">
        <v>1062</v>
      </c>
      <c r="B1355" s="79" t="s">
        <v>2540</v>
      </c>
      <c r="C1355" s="79" t="s">
        <v>2559</v>
      </c>
      <c r="D1355" s="79" t="s">
        <v>1061</v>
      </c>
      <c r="E1355" s="79" t="s">
        <v>6672</v>
      </c>
      <c r="F1355" s="85">
        <v>13436</v>
      </c>
      <c r="G1355" s="87">
        <v>4.5728857958870166E-4</v>
      </c>
      <c r="H1355" s="79">
        <v>9</v>
      </c>
      <c r="I1355" s="85">
        <v>6899367.333333333</v>
      </c>
      <c r="J1355" s="85">
        <v>513.49861069762824</v>
      </c>
      <c r="K1355" s="79">
        <v>9</v>
      </c>
    </row>
    <row r="1356" spans="1:11">
      <c r="A1356" s="79" t="s">
        <v>1060</v>
      </c>
      <c r="B1356" s="79" t="s">
        <v>2540</v>
      </c>
      <c r="C1356" s="79" t="s">
        <v>2559</v>
      </c>
      <c r="D1356" s="79" t="s">
        <v>1059</v>
      </c>
      <c r="E1356" s="79" t="s">
        <v>6672</v>
      </c>
      <c r="F1356" s="85">
        <v>3103</v>
      </c>
      <c r="G1356" s="87">
        <v>1.0560929312769732E-4</v>
      </c>
      <c r="H1356" s="79">
        <v>5</v>
      </c>
      <c r="I1356" s="85">
        <v>2856794.6666666665</v>
      </c>
      <c r="J1356" s="85">
        <v>920.65570952841335</v>
      </c>
      <c r="K1356" s="79">
        <v>7</v>
      </c>
    </row>
    <row r="1357" spans="1:11">
      <c r="A1357" s="79" t="s">
        <v>1058</v>
      </c>
      <c r="B1357" s="79" t="s">
        <v>2540</v>
      </c>
      <c r="C1357" s="79" t="s">
        <v>2559</v>
      </c>
      <c r="D1357" s="79" t="s">
        <v>1057</v>
      </c>
      <c r="E1357" s="79" t="s">
        <v>6684</v>
      </c>
      <c r="F1357" s="85">
        <v>1314</v>
      </c>
      <c r="G1357" s="87">
        <v>4.4721434473024263E-5</v>
      </c>
      <c r="H1357" s="79">
        <v>3</v>
      </c>
      <c r="I1357" s="85">
        <v>1035581</v>
      </c>
      <c r="J1357" s="85">
        <v>788.113394216134</v>
      </c>
      <c r="K1357" s="79">
        <v>7</v>
      </c>
    </row>
    <row r="1358" spans="1:11">
      <c r="A1358" s="79" t="s">
        <v>1056</v>
      </c>
      <c r="B1358" s="79" t="s">
        <v>2540</v>
      </c>
      <c r="C1358" s="79" t="s">
        <v>2605</v>
      </c>
      <c r="D1358" s="79" t="s">
        <v>1034</v>
      </c>
      <c r="E1358" s="79" t="s">
        <v>6685</v>
      </c>
      <c r="F1358" s="85">
        <v>99915</v>
      </c>
      <c r="G1358" s="87">
        <v>3.4005647833882948E-3</v>
      </c>
      <c r="H1358" s="79">
        <v>10</v>
      </c>
      <c r="I1358" s="85">
        <v>49464076.333333336</v>
      </c>
      <c r="J1358" s="85">
        <v>495.06156566414791</v>
      </c>
      <c r="K1358" s="79">
        <v>9</v>
      </c>
    </row>
    <row r="1359" spans="1:11">
      <c r="A1359" s="79" t="s">
        <v>1055</v>
      </c>
      <c r="B1359" s="79" t="s">
        <v>2540</v>
      </c>
      <c r="C1359" s="79" t="s">
        <v>2605</v>
      </c>
      <c r="D1359" s="79" t="s">
        <v>1054</v>
      </c>
      <c r="E1359" s="79" t="s">
        <v>6686</v>
      </c>
      <c r="F1359" s="85">
        <v>687</v>
      </c>
      <c r="G1359" s="87">
        <v>2.3381754553247844E-5</v>
      </c>
      <c r="H1359" s="79">
        <v>1</v>
      </c>
      <c r="I1359" s="85">
        <v>943673</v>
      </c>
      <c r="J1359" s="85">
        <v>1373.6142649199419</v>
      </c>
      <c r="K1359" s="79">
        <v>5</v>
      </c>
    </row>
    <row r="1360" spans="1:11">
      <c r="A1360" s="79" t="s">
        <v>1053</v>
      </c>
      <c r="B1360" s="79" t="s">
        <v>2540</v>
      </c>
      <c r="C1360" s="79" t="s">
        <v>2605</v>
      </c>
      <c r="D1360" s="79" t="s">
        <v>1052</v>
      </c>
      <c r="E1360" s="79" t="s">
        <v>6686</v>
      </c>
      <c r="F1360" s="85">
        <v>902</v>
      </c>
      <c r="G1360" s="87">
        <v>3.0699188656520458E-5</v>
      </c>
      <c r="H1360" s="79">
        <v>2</v>
      </c>
      <c r="I1360" s="85">
        <v>1669541.3333333333</v>
      </c>
      <c r="J1360" s="85">
        <v>1850.9327420546931</v>
      </c>
      <c r="K1360" s="79">
        <v>4</v>
      </c>
    </row>
    <row r="1361" spans="1:11">
      <c r="A1361" s="79" t="s">
        <v>1051</v>
      </c>
      <c r="B1361" s="79" t="s">
        <v>2540</v>
      </c>
      <c r="C1361" s="79" t="s">
        <v>2605</v>
      </c>
      <c r="D1361" s="79" t="s">
        <v>1050</v>
      </c>
      <c r="E1361" s="79" t="s">
        <v>6687</v>
      </c>
      <c r="F1361" s="85">
        <v>19464</v>
      </c>
      <c r="G1361" s="87">
        <v>6.6244901109813105E-4</v>
      </c>
      <c r="H1361" s="79">
        <v>9</v>
      </c>
      <c r="I1361" s="85">
        <v>4356048</v>
      </c>
      <c r="J1361" s="85">
        <v>223.80024660912454</v>
      </c>
      <c r="K1361" s="79">
        <v>10</v>
      </c>
    </row>
    <row r="1362" spans="1:11">
      <c r="A1362" s="79" t="s">
        <v>1049</v>
      </c>
      <c r="B1362" s="79" t="s">
        <v>2540</v>
      </c>
      <c r="C1362" s="79" t="s">
        <v>2605</v>
      </c>
      <c r="D1362" s="79" t="s">
        <v>1048</v>
      </c>
      <c r="E1362" s="79" t="s">
        <v>6688</v>
      </c>
      <c r="F1362" s="85">
        <v>56920</v>
      </c>
      <c r="G1362" s="87">
        <v>1.9372481356198941E-3</v>
      </c>
      <c r="H1362" s="79">
        <v>10</v>
      </c>
      <c r="I1362" s="85">
        <v>20658126.666666668</v>
      </c>
      <c r="J1362" s="85">
        <v>362.9326540173343</v>
      </c>
      <c r="K1362" s="79">
        <v>9</v>
      </c>
    </row>
    <row r="1363" spans="1:11">
      <c r="A1363" s="79" t="s">
        <v>1047</v>
      </c>
      <c r="B1363" s="79" t="s">
        <v>2540</v>
      </c>
      <c r="C1363" s="79" t="s">
        <v>2605</v>
      </c>
      <c r="D1363" s="79" t="s">
        <v>1046</v>
      </c>
      <c r="E1363" s="79" t="s">
        <v>6689</v>
      </c>
      <c r="F1363" s="85">
        <v>2037</v>
      </c>
      <c r="G1363" s="87">
        <v>6.9328433806354958E-5</v>
      </c>
      <c r="H1363" s="79">
        <v>4</v>
      </c>
      <c r="I1363" s="85">
        <v>3165114.6666666665</v>
      </c>
      <c r="J1363" s="85">
        <v>1553.8118147602684</v>
      </c>
      <c r="K1363" s="79">
        <v>5</v>
      </c>
    </row>
    <row r="1364" spans="1:11">
      <c r="A1364" s="79" t="s">
        <v>1045</v>
      </c>
      <c r="B1364" s="79" t="s">
        <v>2540</v>
      </c>
      <c r="C1364" s="79" t="s">
        <v>2605</v>
      </c>
      <c r="D1364" s="79" t="s">
        <v>1044</v>
      </c>
      <c r="E1364" s="79" t="s">
        <v>6690</v>
      </c>
      <c r="F1364" s="85">
        <v>336</v>
      </c>
      <c r="G1364" s="87">
        <v>1.1435617947439993E-5</v>
      </c>
      <c r="H1364" s="79">
        <v>1</v>
      </c>
      <c r="I1364" s="85">
        <v>471501</v>
      </c>
      <c r="J1364" s="85">
        <v>1403.2767857142858</v>
      </c>
      <c r="K1364" s="79">
        <v>5</v>
      </c>
    </row>
    <row r="1365" spans="1:11">
      <c r="A1365" s="79" t="s">
        <v>1043</v>
      </c>
      <c r="B1365" s="79" t="s">
        <v>2540</v>
      </c>
      <c r="C1365" s="79" t="s">
        <v>2605</v>
      </c>
      <c r="D1365" s="79" t="s">
        <v>1042</v>
      </c>
      <c r="E1365" s="79" t="s">
        <v>6691</v>
      </c>
      <c r="F1365" s="85">
        <v>1028</v>
      </c>
      <c r="G1365" s="87">
        <v>3.4987545386810456E-5</v>
      </c>
      <c r="H1365" s="79">
        <v>2</v>
      </c>
      <c r="I1365" s="85">
        <v>1066528</v>
      </c>
      <c r="J1365" s="85">
        <v>1037.4785992217899</v>
      </c>
      <c r="K1365" s="79">
        <v>6</v>
      </c>
    </row>
    <row r="1366" spans="1:11">
      <c r="A1366" s="79" t="s">
        <v>1041</v>
      </c>
      <c r="B1366" s="79" t="s">
        <v>2540</v>
      </c>
      <c r="C1366" s="79" t="s">
        <v>2605</v>
      </c>
      <c r="D1366" s="79" t="s">
        <v>1040</v>
      </c>
      <c r="E1366" s="79" t="s">
        <v>6692</v>
      </c>
      <c r="F1366" s="85">
        <v>648</v>
      </c>
      <c r="G1366" s="87">
        <v>2.2054406041491418E-5</v>
      </c>
      <c r="H1366" s="79">
        <v>1</v>
      </c>
      <c r="I1366" s="85">
        <v>441906.33333333331</v>
      </c>
      <c r="J1366" s="85">
        <v>681.95421810699588</v>
      </c>
      <c r="K1366" s="79">
        <v>8</v>
      </c>
    </row>
    <row r="1367" spans="1:11">
      <c r="A1367" s="79" t="s">
        <v>1039</v>
      </c>
      <c r="B1367" s="79" t="s">
        <v>2540</v>
      </c>
      <c r="C1367" s="79" t="s">
        <v>2605</v>
      </c>
      <c r="D1367" s="79" t="s">
        <v>1038</v>
      </c>
      <c r="E1367" s="79" t="s">
        <v>6692</v>
      </c>
      <c r="F1367" s="85">
        <v>830</v>
      </c>
      <c r="G1367" s="87">
        <v>2.8248699096354748E-5</v>
      </c>
      <c r="H1367" s="79">
        <v>2</v>
      </c>
      <c r="I1367" s="85">
        <v>1689240.6666666667</v>
      </c>
      <c r="J1367" s="85">
        <v>2035.2297188755022</v>
      </c>
      <c r="K1367" s="79">
        <v>4</v>
      </c>
    </row>
    <row r="1368" spans="1:11">
      <c r="A1368" s="79" t="s">
        <v>1037</v>
      </c>
      <c r="B1368" s="79" t="s">
        <v>2540</v>
      </c>
      <c r="C1368" s="79" t="s">
        <v>2605</v>
      </c>
      <c r="D1368" s="79" t="s">
        <v>1036</v>
      </c>
      <c r="E1368" s="79" t="s">
        <v>6693</v>
      </c>
      <c r="F1368" s="85">
        <v>720</v>
      </c>
      <c r="G1368" s="87">
        <v>2.4504895601657131E-5</v>
      </c>
      <c r="H1368" s="79">
        <v>2</v>
      </c>
      <c r="I1368" s="85">
        <v>2111282.6666666665</v>
      </c>
      <c r="J1368" s="85">
        <v>2932.3370370370367</v>
      </c>
      <c r="K1368" s="79">
        <v>2</v>
      </c>
    </row>
    <row r="1369" spans="1:11">
      <c r="A1369" s="79" t="s">
        <v>1035</v>
      </c>
      <c r="B1369" s="79" t="s">
        <v>2540</v>
      </c>
      <c r="C1369" s="79" t="s">
        <v>2605</v>
      </c>
      <c r="D1369" s="79" t="s">
        <v>1033</v>
      </c>
      <c r="E1369" s="79" t="s">
        <v>6694</v>
      </c>
      <c r="F1369" s="85">
        <v>411</v>
      </c>
      <c r="G1369" s="87">
        <v>1.3988211239279279E-5</v>
      </c>
      <c r="H1369" s="79">
        <v>1</v>
      </c>
      <c r="I1369" s="85">
        <v>620357.66666666663</v>
      </c>
      <c r="J1369" s="85">
        <v>1509.3860502838604</v>
      </c>
      <c r="K1369" s="79">
        <v>5</v>
      </c>
    </row>
    <row r="1370" spans="1:11">
      <c r="A1370" s="79" t="s">
        <v>1032</v>
      </c>
      <c r="B1370" s="79" t="s">
        <v>2540</v>
      </c>
      <c r="C1370" s="79" t="s">
        <v>3822</v>
      </c>
      <c r="D1370" s="79" t="s">
        <v>1031</v>
      </c>
      <c r="E1370" s="79" t="s">
        <v>6695</v>
      </c>
      <c r="F1370" s="85">
        <v>4058</v>
      </c>
      <c r="G1370" s="87">
        <v>1.3811231437711754E-4</v>
      </c>
      <c r="H1370" s="79">
        <v>6</v>
      </c>
      <c r="I1370" s="85">
        <v>7611159.666666667</v>
      </c>
      <c r="J1370" s="85">
        <v>1875.5938064728109</v>
      </c>
      <c r="K1370" s="79">
        <v>4</v>
      </c>
    </row>
    <row r="1371" spans="1:11">
      <c r="A1371" s="79" t="s">
        <v>1030</v>
      </c>
      <c r="B1371" s="79" t="s">
        <v>2540</v>
      </c>
      <c r="C1371" s="79" t="s">
        <v>3822</v>
      </c>
      <c r="D1371" s="79" t="s">
        <v>1029</v>
      </c>
      <c r="E1371" s="79" t="s">
        <v>6696</v>
      </c>
      <c r="F1371" s="85">
        <v>1225</v>
      </c>
      <c r="G1371" s="87">
        <v>4.1692357100041642E-5</v>
      </c>
      <c r="H1371" s="79">
        <v>2</v>
      </c>
      <c r="I1371" s="85">
        <v>1769454</v>
      </c>
      <c r="J1371" s="85">
        <v>1444.4522448979592</v>
      </c>
      <c r="K1371" s="79">
        <v>5</v>
      </c>
    </row>
    <row r="1372" spans="1:11">
      <c r="A1372" s="79" t="s">
        <v>1028</v>
      </c>
      <c r="B1372" s="79" t="s">
        <v>2540</v>
      </c>
      <c r="C1372" s="79" t="s">
        <v>3822</v>
      </c>
      <c r="D1372" s="79" t="s">
        <v>1027</v>
      </c>
      <c r="E1372" s="79" t="s">
        <v>6697</v>
      </c>
      <c r="F1372" s="85">
        <v>798</v>
      </c>
      <c r="G1372" s="87">
        <v>2.7159592625169985E-5</v>
      </c>
      <c r="H1372" s="79">
        <v>2</v>
      </c>
      <c r="I1372" s="85">
        <v>1621687.6666666667</v>
      </c>
      <c r="J1372" s="85">
        <v>2032.1900584795324</v>
      </c>
      <c r="K1372" s="79">
        <v>4</v>
      </c>
    </row>
    <row r="1373" spans="1:11">
      <c r="A1373" s="79" t="s">
        <v>1026</v>
      </c>
      <c r="B1373" s="79" t="s">
        <v>2540</v>
      </c>
      <c r="C1373" s="79" t="s">
        <v>3822</v>
      </c>
      <c r="D1373" s="79" t="s">
        <v>1025</v>
      </c>
      <c r="E1373" s="79" t="s">
        <v>6697</v>
      </c>
      <c r="F1373" s="85">
        <v>331</v>
      </c>
      <c r="G1373" s="87">
        <v>1.1265445061317374E-5</v>
      </c>
      <c r="H1373" s="79">
        <v>1</v>
      </c>
      <c r="I1373" s="85">
        <v>1256814.3333333333</v>
      </c>
      <c r="J1373" s="85">
        <v>3797.022155085599</v>
      </c>
      <c r="K1373" s="79">
        <v>2</v>
      </c>
    </row>
    <row r="1374" spans="1:11">
      <c r="A1374" s="79" t="s">
        <v>1024</v>
      </c>
      <c r="B1374" s="79" t="s">
        <v>2540</v>
      </c>
      <c r="C1374" s="79" t="s">
        <v>3822</v>
      </c>
      <c r="D1374" s="79" t="s">
        <v>1023</v>
      </c>
      <c r="E1374" s="79" t="s">
        <v>6688</v>
      </c>
      <c r="F1374" s="85">
        <v>3826</v>
      </c>
      <c r="G1374" s="87">
        <v>1.3021629246102803E-4</v>
      </c>
      <c r="H1374" s="79">
        <v>5</v>
      </c>
      <c r="I1374" s="85">
        <v>6295373.333333333</v>
      </c>
      <c r="J1374" s="85">
        <v>1645.419062554452</v>
      </c>
      <c r="K1374" s="79">
        <v>4</v>
      </c>
    </row>
    <row r="1375" spans="1:11">
      <c r="A1375" s="79" t="s">
        <v>1022</v>
      </c>
      <c r="B1375" s="79" t="s">
        <v>2540</v>
      </c>
      <c r="C1375" s="79" t="s">
        <v>3822</v>
      </c>
      <c r="D1375" s="79" t="s">
        <v>1021</v>
      </c>
      <c r="E1375" s="79" t="s">
        <v>6698</v>
      </c>
      <c r="F1375" s="85">
        <v>449</v>
      </c>
      <c r="G1375" s="87">
        <v>1.5281525173811182E-5</v>
      </c>
      <c r="H1375" s="79">
        <v>1</v>
      </c>
      <c r="I1375" s="85">
        <v>339409</v>
      </c>
      <c r="J1375" s="85">
        <v>755.92204899777278</v>
      </c>
      <c r="K1375" s="79">
        <v>8</v>
      </c>
    </row>
    <row r="1376" spans="1:11">
      <c r="A1376" s="79" t="s">
        <v>1020</v>
      </c>
      <c r="B1376" s="79" t="s">
        <v>2540</v>
      </c>
      <c r="C1376" s="79" t="s">
        <v>3822</v>
      </c>
      <c r="D1376" s="79" t="s">
        <v>1019</v>
      </c>
      <c r="E1376" s="79" t="s">
        <v>6685</v>
      </c>
      <c r="F1376" s="85">
        <v>609</v>
      </c>
      <c r="G1376" s="87">
        <v>2.0727057529734991E-5</v>
      </c>
      <c r="H1376" s="79">
        <v>1</v>
      </c>
      <c r="I1376" s="85">
        <v>2864067.3333333335</v>
      </c>
      <c r="J1376" s="85">
        <v>4702.9020251778875</v>
      </c>
      <c r="K1376" s="79">
        <v>1</v>
      </c>
    </row>
    <row r="1377" spans="1:11">
      <c r="A1377" s="79" t="s">
        <v>1018</v>
      </c>
      <c r="B1377" s="79" t="s">
        <v>2540</v>
      </c>
      <c r="C1377" s="79" t="s">
        <v>3822</v>
      </c>
      <c r="D1377" s="79" t="s">
        <v>1017</v>
      </c>
      <c r="E1377" s="79" t="s">
        <v>6685</v>
      </c>
      <c r="F1377" s="85">
        <v>875</v>
      </c>
      <c r="G1377" s="87">
        <v>2.9780255071458319E-5</v>
      </c>
      <c r="H1377" s="79">
        <v>2</v>
      </c>
      <c r="I1377" s="85">
        <v>1636740.3333333333</v>
      </c>
      <c r="J1377" s="85">
        <v>1870.5603809523809</v>
      </c>
      <c r="K1377" s="79">
        <v>4</v>
      </c>
    </row>
    <row r="1378" spans="1:11">
      <c r="A1378" s="79" t="s">
        <v>1016</v>
      </c>
      <c r="B1378" s="79" t="s">
        <v>2540</v>
      </c>
      <c r="C1378" s="79" t="s">
        <v>3822</v>
      </c>
      <c r="D1378" s="79" t="s">
        <v>971</v>
      </c>
      <c r="E1378" s="79" t="s">
        <v>6685</v>
      </c>
      <c r="F1378" s="85">
        <v>1302</v>
      </c>
      <c r="G1378" s="87">
        <v>4.4313019546329976E-5</v>
      </c>
      <c r="H1378" s="79">
        <v>3</v>
      </c>
      <c r="I1378" s="85">
        <v>1114564.3333333333</v>
      </c>
      <c r="J1378" s="85">
        <v>856.04019457245261</v>
      </c>
      <c r="K1378" s="79">
        <v>7</v>
      </c>
    </row>
    <row r="1379" spans="1:11">
      <c r="A1379" s="79" t="s">
        <v>1015</v>
      </c>
      <c r="B1379" s="79" t="s">
        <v>2540</v>
      </c>
      <c r="C1379" s="79" t="s">
        <v>3822</v>
      </c>
      <c r="D1379" s="79" t="s">
        <v>1014</v>
      </c>
      <c r="E1379" s="79" t="s">
        <v>6690</v>
      </c>
      <c r="F1379" s="85">
        <v>616</v>
      </c>
      <c r="G1379" s="87">
        <v>2.0965299570306654E-5</v>
      </c>
      <c r="H1379" s="79">
        <v>1</v>
      </c>
      <c r="I1379" s="85">
        <v>1310197</v>
      </c>
      <c r="J1379" s="85">
        <v>2126.943181818182</v>
      </c>
      <c r="K1379" s="79">
        <v>3</v>
      </c>
    </row>
    <row r="1380" spans="1:11">
      <c r="A1380" s="79" t="s">
        <v>1013</v>
      </c>
      <c r="B1380" s="79" t="s">
        <v>2540</v>
      </c>
      <c r="C1380" s="79" t="s">
        <v>3822</v>
      </c>
      <c r="D1380" s="79" t="s">
        <v>1012</v>
      </c>
      <c r="E1380" s="79" t="s">
        <v>6690</v>
      </c>
      <c r="F1380" s="85">
        <v>889</v>
      </c>
      <c r="G1380" s="87">
        <v>3.025673915260165E-5</v>
      </c>
      <c r="H1380" s="79">
        <v>2</v>
      </c>
      <c r="I1380" s="85">
        <v>1323444.3333333333</v>
      </c>
      <c r="J1380" s="85">
        <v>1488.6887889013872</v>
      </c>
      <c r="K1380" s="79">
        <v>5</v>
      </c>
    </row>
    <row r="1381" spans="1:11">
      <c r="A1381" s="79" t="s">
        <v>1011</v>
      </c>
      <c r="B1381" s="79" t="s">
        <v>2540</v>
      </c>
      <c r="C1381" s="79" t="s">
        <v>3822</v>
      </c>
      <c r="D1381" s="79" t="s">
        <v>1010</v>
      </c>
      <c r="E1381" s="79" t="s">
        <v>6692</v>
      </c>
      <c r="F1381" s="85">
        <v>666</v>
      </c>
      <c r="G1381" s="87">
        <v>2.2667028431532846E-5</v>
      </c>
      <c r="H1381" s="79">
        <v>1</v>
      </c>
      <c r="I1381" s="85">
        <v>1932499.6666666667</v>
      </c>
      <c r="J1381" s="85">
        <v>2901.6511511511512</v>
      </c>
      <c r="K1381" s="79">
        <v>2</v>
      </c>
    </row>
    <row r="1382" spans="1:11">
      <c r="A1382" s="79" t="s">
        <v>1009</v>
      </c>
      <c r="B1382" s="79" t="s">
        <v>2540</v>
      </c>
      <c r="C1382" s="79" t="s">
        <v>3822</v>
      </c>
      <c r="D1382" s="79" t="s">
        <v>1008</v>
      </c>
      <c r="E1382" s="79" t="s">
        <v>6695</v>
      </c>
      <c r="F1382" s="85">
        <v>1357</v>
      </c>
      <c r="G1382" s="87">
        <v>4.6184921293678787E-5</v>
      </c>
      <c r="H1382" s="79">
        <v>3</v>
      </c>
      <c r="I1382" s="85">
        <v>836988.66666666663</v>
      </c>
      <c r="J1382" s="85">
        <v>616.79341685089651</v>
      </c>
      <c r="K1382" s="79">
        <v>8</v>
      </c>
    </row>
    <row r="1383" spans="1:11">
      <c r="A1383" s="79" t="s">
        <v>1007</v>
      </c>
      <c r="B1383" s="79" t="s">
        <v>2540</v>
      </c>
      <c r="C1383" s="79" t="s">
        <v>3822</v>
      </c>
      <c r="D1383" s="79" t="s">
        <v>1006</v>
      </c>
      <c r="E1383" s="79" t="s">
        <v>6699</v>
      </c>
      <c r="F1383" s="85">
        <v>6542</v>
      </c>
      <c r="G1383" s="87">
        <v>2.2265420420283465E-4</v>
      </c>
      <c r="H1383" s="79">
        <v>7</v>
      </c>
      <c r="I1383" s="85">
        <v>1754712.6666666667</v>
      </c>
      <c r="J1383" s="85">
        <v>268.22266381330888</v>
      </c>
      <c r="K1383" s="79">
        <v>10</v>
      </c>
    </row>
    <row r="1384" spans="1:11">
      <c r="A1384" s="79" t="s">
        <v>1005</v>
      </c>
      <c r="B1384" s="79" t="s">
        <v>2540</v>
      </c>
      <c r="C1384" s="79" t="s">
        <v>3822</v>
      </c>
      <c r="D1384" s="79" t="s">
        <v>1004</v>
      </c>
      <c r="E1384" s="79" t="s">
        <v>6692</v>
      </c>
      <c r="F1384" s="85">
        <v>1320</v>
      </c>
      <c r="G1384" s="87">
        <v>4.4925641936371404E-5</v>
      </c>
      <c r="H1384" s="79">
        <v>3</v>
      </c>
      <c r="I1384" s="85">
        <v>885399</v>
      </c>
      <c r="J1384" s="85">
        <v>670.75681818181818</v>
      </c>
      <c r="K1384" s="79">
        <v>8</v>
      </c>
    </row>
    <row r="1385" spans="1:11">
      <c r="A1385" s="79" t="s">
        <v>1003</v>
      </c>
      <c r="B1385" s="79" t="s">
        <v>2540</v>
      </c>
      <c r="C1385" s="79" t="s">
        <v>3822</v>
      </c>
      <c r="D1385" s="79" t="s">
        <v>165</v>
      </c>
      <c r="E1385" s="79" t="s">
        <v>6692</v>
      </c>
      <c r="F1385" s="85">
        <v>912</v>
      </c>
      <c r="G1385" s="87">
        <v>3.1039534428765699E-5</v>
      </c>
      <c r="H1385" s="79">
        <v>2</v>
      </c>
      <c r="I1385" s="85">
        <v>9497343</v>
      </c>
      <c r="J1385" s="85">
        <v>10413.753289473685</v>
      </c>
      <c r="K1385" s="79">
        <v>1</v>
      </c>
    </row>
    <row r="1386" spans="1:11">
      <c r="A1386" s="79" t="s">
        <v>1002</v>
      </c>
      <c r="B1386" s="79" t="s">
        <v>2540</v>
      </c>
      <c r="C1386" s="79" t="s">
        <v>3822</v>
      </c>
      <c r="D1386" s="79" t="s">
        <v>1001</v>
      </c>
      <c r="E1386" s="79" t="s">
        <v>6692</v>
      </c>
      <c r="F1386" s="85">
        <v>1139</v>
      </c>
      <c r="G1386" s="87">
        <v>3.87653834587326E-5</v>
      </c>
      <c r="H1386" s="79">
        <v>2</v>
      </c>
      <c r="I1386" s="85">
        <v>1228926.3333333333</v>
      </c>
      <c r="J1386" s="85">
        <v>1078.95200468247</v>
      </c>
      <c r="K1386" s="79">
        <v>6</v>
      </c>
    </row>
    <row r="1387" spans="1:11">
      <c r="A1387" s="79" t="s">
        <v>1000</v>
      </c>
      <c r="B1387" s="79" t="s">
        <v>2540</v>
      </c>
      <c r="C1387" s="79" t="s">
        <v>3822</v>
      </c>
      <c r="D1387" s="79" t="s">
        <v>999</v>
      </c>
      <c r="E1387" s="79" t="s">
        <v>6692</v>
      </c>
      <c r="F1387" s="85">
        <v>1202</v>
      </c>
      <c r="G1387" s="87">
        <v>4.09095618238776E-5</v>
      </c>
      <c r="H1387" s="79">
        <v>2</v>
      </c>
      <c r="I1387" s="85">
        <v>575706</v>
      </c>
      <c r="J1387" s="85">
        <v>478.95673876871882</v>
      </c>
      <c r="K1387" s="79">
        <v>9</v>
      </c>
    </row>
    <row r="1388" spans="1:11">
      <c r="A1388" s="79" t="s">
        <v>998</v>
      </c>
      <c r="B1388" s="79" t="s">
        <v>2540</v>
      </c>
      <c r="C1388" s="79" t="s">
        <v>3822</v>
      </c>
      <c r="D1388" s="79" t="s">
        <v>997</v>
      </c>
      <c r="E1388" s="79" t="s">
        <v>6692</v>
      </c>
      <c r="F1388" s="85">
        <v>699</v>
      </c>
      <c r="G1388" s="87">
        <v>2.3790169479942129E-5</v>
      </c>
      <c r="H1388" s="79">
        <v>1</v>
      </c>
      <c r="I1388" s="85">
        <v>1547375</v>
      </c>
      <c r="J1388" s="85">
        <v>2213.6981402002862</v>
      </c>
      <c r="K1388" s="79">
        <v>3</v>
      </c>
    </row>
    <row r="1389" spans="1:11">
      <c r="A1389" s="79" t="s">
        <v>996</v>
      </c>
      <c r="B1389" s="79" t="s">
        <v>2540</v>
      </c>
      <c r="C1389" s="79" t="s">
        <v>3822</v>
      </c>
      <c r="D1389" s="79" t="s">
        <v>995</v>
      </c>
      <c r="E1389" s="79" t="s">
        <v>6692</v>
      </c>
      <c r="F1389" s="85">
        <v>374</v>
      </c>
      <c r="G1389" s="87">
        <v>1.2728931881971898E-5</v>
      </c>
      <c r="H1389" s="79">
        <v>1</v>
      </c>
      <c r="I1389" s="85">
        <v>919484</v>
      </c>
      <c r="J1389" s="85">
        <v>2458.5133689839572</v>
      </c>
      <c r="K1389" s="79">
        <v>3</v>
      </c>
    </row>
    <row r="1390" spans="1:11">
      <c r="A1390" s="79" t="s">
        <v>994</v>
      </c>
      <c r="B1390" s="79" t="s">
        <v>2540</v>
      </c>
      <c r="C1390" s="79" t="s">
        <v>3822</v>
      </c>
      <c r="D1390" s="79" t="s">
        <v>993</v>
      </c>
      <c r="E1390" s="79" t="s">
        <v>6692</v>
      </c>
      <c r="F1390" s="85">
        <v>1223</v>
      </c>
      <c r="G1390" s="87">
        <v>4.1624287945592595E-5</v>
      </c>
      <c r="H1390" s="79">
        <v>2</v>
      </c>
      <c r="I1390" s="85">
        <v>909264.33333333337</v>
      </c>
      <c r="J1390" s="85">
        <v>743.47042790951218</v>
      </c>
      <c r="K1390" s="79">
        <v>8</v>
      </c>
    </row>
    <row r="1391" spans="1:11">
      <c r="A1391" s="79" t="s">
        <v>992</v>
      </c>
      <c r="B1391" s="79" t="s">
        <v>2540</v>
      </c>
      <c r="C1391" s="79" t="s">
        <v>3822</v>
      </c>
      <c r="D1391" s="79" t="s">
        <v>991</v>
      </c>
      <c r="E1391" s="79" t="s">
        <v>6692</v>
      </c>
      <c r="F1391" s="85">
        <v>4245</v>
      </c>
      <c r="G1391" s="87">
        <v>1.444767803181035E-4</v>
      </c>
      <c r="H1391" s="79">
        <v>6</v>
      </c>
      <c r="I1391" s="85">
        <v>3560305.3333333335</v>
      </c>
      <c r="J1391" s="85">
        <v>838.70561444837062</v>
      </c>
      <c r="K1391" s="79">
        <v>7</v>
      </c>
    </row>
    <row r="1392" spans="1:11">
      <c r="A1392" s="79" t="s">
        <v>990</v>
      </c>
      <c r="B1392" s="79" t="s">
        <v>2540</v>
      </c>
      <c r="C1392" s="79" t="s">
        <v>3822</v>
      </c>
      <c r="D1392" s="79" t="s">
        <v>989</v>
      </c>
      <c r="E1392" s="79" t="s">
        <v>6692</v>
      </c>
      <c r="F1392" s="85">
        <v>1335</v>
      </c>
      <c r="G1392" s="87">
        <v>4.5436160594739259E-5</v>
      </c>
      <c r="H1392" s="79">
        <v>3</v>
      </c>
      <c r="I1392" s="85">
        <v>1268510.6666666667</v>
      </c>
      <c r="J1392" s="85">
        <v>950.19525593008746</v>
      </c>
      <c r="K1392" s="79">
        <v>7</v>
      </c>
    </row>
    <row r="1393" spans="1:11">
      <c r="A1393" s="79" t="s">
        <v>988</v>
      </c>
      <c r="B1393" s="79" t="s">
        <v>2540</v>
      </c>
      <c r="C1393" s="79" t="s">
        <v>3822</v>
      </c>
      <c r="D1393" s="79" t="s">
        <v>987</v>
      </c>
      <c r="E1393" s="79" t="s">
        <v>6692</v>
      </c>
      <c r="F1393" s="85">
        <v>928</v>
      </c>
      <c r="G1393" s="87">
        <v>3.158408766435808E-5</v>
      </c>
      <c r="H1393" s="79">
        <v>2</v>
      </c>
      <c r="I1393" s="85">
        <v>1686413.6666666667</v>
      </c>
      <c r="J1393" s="85">
        <v>1817.2561063218391</v>
      </c>
      <c r="K1393" s="79">
        <v>4</v>
      </c>
    </row>
    <row r="1394" spans="1:11">
      <c r="A1394" s="79" t="s">
        <v>986</v>
      </c>
      <c r="B1394" s="79" t="s">
        <v>2540</v>
      </c>
      <c r="C1394" s="79" t="s">
        <v>3822</v>
      </c>
      <c r="D1394" s="79" t="s">
        <v>985</v>
      </c>
      <c r="E1394" s="79" t="s">
        <v>6692</v>
      </c>
      <c r="F1394" s="85">
        <v>210</v>
      </c>
      <c r="G1394" s="87">
        <v>7.1472612171499964E-6</v>
      </c>
      <c r="H1394" s="79">
        <v>1</v>
      </c>
      <c r="I1394" s="85">
        <v>620447.33333333337</v>
      </c>
      <c r="J1394" s="85">
        <v>2954.5111111111114</v>
      </c>
      <c r="K1394" s="79">
        <v>2</v>
      </c>
    </row>
    <row r="1395" spans="1:11">
      <c r="A1395" s="79" t="s">
        <v>984</v>
      </c>
      <c r="B1395" s="79" t="s">
        <v>2540</v>
      </c>
      <c r="C1395" s="79" t="s">
        <v>3822</v>
      </c>
      <c r="D1395" s="79" t="s">
        <v>983</v>
      </c>
      <c r="E1395" s="79" t="s">
        <v>6692</v>
      </c>
      <c r="F1395" s="85">
        <v>630</v>
      </c>
      <c r="G1395" s="87">
        <v>2.1441783651449989E-5</v>
      </c>
      <c r="H1395" s="79">
        <v>1</v>
      </c>
      <c r="I1395" s="85">
        <v>3817539.3333333335</v>
      </c>
      <c r="J1395" s="85">
        <v>6059.586243386244</v>
      </c>
      <c r="K1395" s="79">
        <v>1</v>
      </c>
    </row>
    <row r="1396" spans="1:11">
      <c r="A1396" s="79" t="s">
        <v>982</v>
      </c>
      <c r="B1396" s="79" t="s">
        <v>2540</v>
      </c>
      <c r="C1396" s="79" t="s">
        <v>3822</v>
      </c>
      <c r="D1396" s="79" t="s">
        <v>981</v>
      </c>
      <c r="E1396" s="79" t="s">
        <v>6692</v>
      </c>
      <c r="F1396" s="85">
        <v>2486</v>
      </c>
      <c r="G1396" s="87">
        <v>8.460995898016614E-5</v>
      </c>
      <c r="H1396" s="79">
        <v>4</v>
      </c>
      <c r="I1396" s="85">
        <v>758706</v>
      </c>
      <c r="J1396" s="85">
        <v>305.19147224456958</v>
      </c>
      <c r="K1396" s="79">
        <v>10</v>
      </c>
    </row>
    <row r="1397" spans="1:11">
      <c r="A1397" s="79" t="s">
        <v>980</v>
      </c>
      <c r="B1397" s="79" t="s">
        <v>2540</v>
      </c>
      <c r="C1397" s="79" t="s">
        <v>3822</v>
      </c>
      <c r="D1397" s="79" t="s">
        <v>979</v>
      </c>
      <c r="E1397" s="79" t="s">
        <v>6692</v>
      </c>
      <c r="F1397" s="85">
        <v>12636</v>
      </c>
      <c r="G1397" s="87">
        <v>4.3006091780908265E-4</v>
      </c>
      <c r="H1397" s="79">
        <v>8</v>
      </c>
      <c r="I1397" s="85">
        <v>7507092</v>
      </c>
      <c r="J1397" s="85">
        <v>594.10351377018048</v>
      </c>
      <c r="K1397" s="79">
        <v>8</v>
      </c>
    </row>
    <row r="1398" spans="1:11">
      <c r="A1398" s="79" t="s">
        <v>978</v>
      </c>
      <c r="B1398" s="79" t="s">
        <v>2540</v>
      </c>
      <c r="C1398" s="79" t="s">
        <v>3822</v>
      </c>
      <c r="D1398" s="79" t="s">
        <v>977</v>
      </c>
      <c r="E1398" s="79" t="s">
        <v>6692</v>
      </c>
      <c r="F1398" s="85">
        <v>320</v>
      </c>
      <c r="G1398" s="87">
        <v>1.0891064711847613E-5</v>
      </c>
      <c r="H1398" s="79">
        <v>1</v>
      </c>
      <c r="I1398" s="85">
        <v>422278.33333333331</v>
      </c>
      <c r="J1398" s="85">
        <v>1319.6197916666665</v>
      </c>
      <c r="K1398" s="79">
        <v>5</v>
      </c>
    </row>
    <row r="1399" spans="1:11">
      <c r="A1399" s="79" t="s">
        <v>976</v>
      </c>
      <c r="B1399" s="79" t="s">
        <v>2540</v>
      </c>
      <c r="C1399" s="79" t="s">
        <v>3822</v>
      </c>
      <c r="D1399" s="79" t="s">
        <v>975</v>
      </c>
      <c r="E1399" s="79" t="s">
        <v>6692</v>
      </c>
      <c r="F1399" s="85">
        <v>411</v>
      </c>
      <c r="G1399" s="87">
        <v>1.3988211239279279E-5</v>
      </c>
      <c r="H1399" s="79">
        <v>1</v>
      </c>
      <c r="I1399" s="85">
        <v>967841.66666666663</v>
      </c>
      <c r="J1399" s="85">
        <v>2354.8459042984591</v>
      </c>
      <c r="K1399" s="79">
        <v>3</v>
      </c>
    </row>
    <row r="1400" spans="1:11">
      <c r="A1400" s="79" t="s">
        <v>974</v>
      </c>
      <c r="B1400" s="79" t="s">
        <v>2540</v>
      </c>
      <c r="C1400" s="79" t="s">
        <v>3822</v>
      </c>
      <c r="D1400" s="79" t="s">
        <v>973</v>
      </c>
      <c r="E1400" s="79" t="s">
        <v>6692</v>
      </c>
      <c r="F1400" s="85">
        <v>3125</v>
      </c>
      <c r="G1400" s="87">
        <v>1.0635805382663685E-4</v>
      </c>
      <c r="H1400" s="79">
        <v>5</v>
      </c>
      <c r="I1400" s="85">
        <v>5643902</v>
      </c>
      <c r="J1400" s="85">
        <v>1806.04864</v>
      </c>
      <c r="K1400" s="79">
        <v>4</v>
      </c>
    </row>
    <row r="1401" spans="1:11">
      <c r="A1401" s="79" t="s">
        <v>972</v>
      </c>
      <c r="B1401" s="79" t="s">
        <v>2540</v>
      </c>
      <c r="C1401" s="79" t="s">
        <v>3822</v>
      </c>
      <c r="D1401" s="79" t="s">
        <v>970</v>
      </c>
      <c r="E1401" s="79" t="s">
        <v>6693</v>
      </c>
      <c r="F1401" s="85">
        <v>1407</v>
      </c>
      <c r="G1401" s="87">
        <v>4.7886650154904972E-5</v>
      </c>
      <c r="H1401" s="79">
        <v>3</v>
      </c>
      <c r="I1401" s="85">
        <v>1228479.6666666667</v>
      </c>
      <c r="J1401" s="85">
        <v>873.11987680644404</v>
      </c>
      <c r="K1401" s="79">
        <v>7</v>
      </c>
    </row>
    <row r="1402" spans="1:11">
      <c r="A1402" s="79" t="s">
        <v>969</v>
      </c>
      <c r="B1402" s="79" t="s">
        <v>2540</v>
      </c>
      <c r="C1402" s="79" t="s">
        <v>2590</v>
      </c>
      <c r="D1402" s="79" t="s">
        <v>968</v>
      </c>
      <c r="E1402" s="79" t="s">
        <v>6685</v>
      </c>
      <c r="F1402" s="85">
        <v>63142</v>
      </c>
      <c r="G1402" s="87">
        <v>2.1490112751108813E-3</v>
      </c>
      <c r="H1402" s="79">
        <v>10</v>
      </c>
      <c r="I1402" s="85">
        <v>22621504.333333332</v>
      </c>
      <c r="J1402" s="85">
        <v>358.26398171317555</v>
      </c>
      <c r="K1402" s="79">
        <v>9</v>
      </c>
    </row>
    <row r="1403" spans="1:11">
      <c r="A1403" s="79" t="s">
        <v>967</v>
      </c>
      <c r="B1403" s="79" t="s">
        <v>2540</v>
      </c>
      <c r="C1403" s="79" t="s">
        <v>2590</v>
      </c>
      <c r="D1403" s="79" t="s">
        <v>966</v>
      </c>
      <c r="E1403" s="79" t="s">
        <v>6700</v>
      </c>
      <c r="F1403" s="85">
        <v>2208</v>
      </c>
      <c r="G1403" s="87">
        <v>7.5148346511748527E-5</v>
      </c>
      <c r="H1403" s="79">
        <v>4</v>
      </c>
      <c r="I1403" s="85">
        <v>2228637</v>
      </c>
      <c r="J1403" s="85">
        <v>1009.3464673913044</v>
      </c>
      <c r="K1403" s="79">
        <v>7</v>
      </c>
    </row>
    <row r="1404" spans="1:11">
      <c r="A1404" s="79" t="s">
        <v>965</v>
      </c>
      <c r="B1404" s="79" t="s">
        <v>2540</v>
      </c>
      <c r="C1404" s="79" t="s">
        <v>2590</v>
      </c>
      <c r="D1404" s="79" t="s">
        <v>964</v>
      </c>
      <c r="E1404" s="79" t="s">
        <v>6697</v>
      </c>
      <c r="F1404" s="85">
        <v>8132</v>
      </c>
      <c r="G1404" s="87">
        <v>2.7676918198982746E-4</v>
      </c>
      <c r="H1404" s="79">
        <v>8</v>
      </c>
      <c r="I1404" s="85">
        <v>2845253.6666666665</v>
      </c>
      <c r="J1404" s="85">
        <v>349.88362846368256</v>
      </c>
      <c r="K1404" s="79">
        <v>9</v>
      </c>
    </row>
    <row r="1405" spans="1:11">
      <c r="A1405" s="79" t="s">
        <v>963</v>
      </c>
      <c r="B1405" s="79" t="s">
        <v>2540</v>
      </c>
      <c r="C1405" s="79" t="s">
        <v>2590</v>
      </c>
      <c r="D1405" s="79" t="s">
        <v>962</v>
      </c>
      <c r="E1405" s="79" t="s">
        <v>6688</v>
      </c>
      <c r="F1405" s="85">
        <v>929</v>
      </c>
      <c r="G1405" s="87">
        <v>3.1618122241582601E-5</v>
      </c>
      <c r="H1405" s="79">
        <v>2</v>
      </c>
      <c r="I1405" s="85">
        <v>2051071.3333333333</v>
      </c>
      <c r="J1405" s="85">
        <v>2207.8270541801221</v>
      </c>
      <c r="K1405" s="79">
        <v>3</v>
      </c>
    </row>
    <row r="1406" spans="1:11">
      <c r="A1406" s="79" t="s">
        <v>961</v>
      </c>
      <c r="B1406" s="79" t="s">
        <v>2540</v>
      </c>
      <c r="C1406" s="79" t="s">
        <v>2590</v>
      </c>
      <c r="D1406" s="79" t="s">
        <v>960</v>
      </c>
      <c r="E1406" s="79" t="s">
        <v>6685</v>
      </c>
      <c r="F1406" s="85">
        <v>28765</v>
      </c>
      <c r="G1406" s="87">
        <v>9.7900461386342679E-4</v>
      </c>
      <c r="H1406" s="79">
        <v>10</v>
      </c>
      <c r="I1406" s="85">
        <v>4593995.666666667</v>
      </c>
      <c r="J1406" s="85">
        <v>159.70782779998842</v>
      </c>
      <c r="K1406" s="79">
        <v>10</v>
      </c>
    </row>
    <row r="1407" spans="1:11">
      <c r="A1407" s="79" t="s">
        <v>959</v>
      </c>
      <c r="B1407" s="79" t="s">
        <v>2540</v>
      </c>
      <c r="C1407" s="79" t="s">
        <v>2590</v>
      </c>
      <c r="D1407" s="79" t="s">
        <v>947</v>
      </c>
      <c r="E1407" s="79" t="s">
        <v>6685</v>
      </c>
      <c r="F1407" s="85">
        <v>34764</v>
      </c>
      <c r="G1407" s="87">
        <v>1.183178042633345E-3</v>
      </c>
      <c r="H1407" s="79">
        <v>10</v>
      </c>
      <c r="I1407" s="85">
        <v>4210758.333333333</v>
      </c>
      <c r="J1407" s="85">
        <v>121.12410347869442</v>
      </c>
      <c r="K1407" s="79">
        <v>10</v>
      </c>
    </row>
    <row r="1408" spans="1:11">
      <c r="A1408" s="79" t="s">
        <v>958</v>
      </c>
      <c r="B1408" s="79" t="s">
        <v>2540</v>
      </c>
      <c r="C1408" s="79" t="s">
        <v>2590</v>
      </c>
      <c r="D1408" s="79" t="s">
        <v>957</v>
      </c>
      <c r="E1408" s="79" t="s">
        <v>6701</v>
      </c>
      <c r="F1408" s="85">
        <v>1867</v>
      </c>
      <c r="G1408" s="87">
        <v>6.3542555678185915E-5</v>
      </c>
      <c r="H1408" s="79">
        <v>4</v>
      </c>
      <c r="I1408" s="85">
        <v>4006500</v>
      </c>
      <c r="J1408" s="85">
        <v>2145.9560792715588</v>
      </c>
      <c r="K1408" s="79">
        <v>3</v>
      </c>
    </row>
    <row r="1409" spans="1:11">
      <c r="A1409" s="79" t="s">
        <v>956</v>
      </c>
      <c r="B1409" s="79" t="s">
        <v>2540</v>
      </c>
      <c r="C1409" s="79" t="s">
        <v>2590</v>
      </c>
      <c r="D1409" s="79" t="s">
        <v>955</v>
      </c>
      <c r="E1409" s="79" t="s">
        <v>6691</v>
      </c>
      <c r="F1409" s="85">
        <v>1516</v>
      </c>
      <c r="G1409" s="87">
        <v>5.1596419072378069E-5</v>
      </c>
      <c r="H1409" s="79">
        <v>3</v>
      </c>
      <c r="I1409" s="85">
        <v>3333766</v>
      </c>
      <c r="J1409" s="85">
        <v>2199.0540897097626</v>
      </c>
      <c r="K1409" s="79">
        <v>3</v>
      </c>
    </row>
    <row r="1410" spans="1:11">
      <c r="A1410" s="79" t="s">
        <v>954</v>
      </c>
      <c r="B1410" s="79" t="s">
        <v>2540</v>
      </c>
      <c r="C1410" s="79" t="s">
        <v>2590</v>
      </c>
      <c r="D1410" s="79" t="s">
        <v>953</v>
      </c>
      <c r="E1410" s="79" t="s">
        <v>6692</v>
      </c>
      <c r="F1410" s="85">
        <v>775</v>
      </c>
      <c r="G1410" s="87">
        <v>2.6376797349005939E-5</v>
      </c>
      <c r="H1410" s="79">
        <v>2</v>
      </c>
      <c r="I1410" s="85">
        <v>2361302.6666666665</v>
      </c>
      <c r="J1410" s="85">
        <v>3046.8421505376341</v>
      </c>
      <c r="K1410" s="79">
        <v>2</v>
      </c>
    </row>
    <row r="1411" spans="1:11">
      <c r="A1411" s="79" t="s">
        <v>952</v>
      </c>
      <c r="B1411" s="79" t="s">
        <v>2540</v>
      </c>
      <c r="C1411" s="79" t="s">
        <v>2590</v>
      </c>
      <c r="D1411" s="79" t="s">
        <v>951</v>
      </c>
      <c r="E1411" s="79" t="s">
        <v>6692</v>
      </c>
      <c r="F1411" s="85">
        <v>36267</v>
      </c>
      <c r="G1411" s="87">
        <v>1.2343320122018043E-3</v>
      </c>
      <c r="H1411" s="79">
        <v>10</v>
      </c>
      <c r="I1411" s="85">
        <v>6220160</v>
      </c>
      <c r="J1411" s="85">
        <v>171.51018832547496</v>
      </c>
      <c r="K1411" s="79">
        <v>10</v>
      </c>
    </row>
    <row r="1412" spans="1:11">
      <c r="A1412" s="79" t="s">
        <v>950</v>
      </c>
      <c r="B1412" s="79" t="s">
        <v>2540</v>
      </c>
      <c r="C1412" s="79" t="s">
        <v>2590</v>
      </c>
      <c r="D1412" s="79" t="s">
        <v>949</v>
      </c>
      <c r="E1412" s="79" t="s">
        <v>6692</v>
      </c>
      <c r="F1412" s="85">
        <v>23408</v>
      </c>
      <c r="G1412" s="87">
        <v>7.9668138367165286E-4</v>
      </c>
      <c r="H1412" s="79">
        <v>9</v>
      </c>
      <c r="I1412" s="85">
        <v>14430528.666666666</v>
      </c>
      <c r="J1412" s="85">
        <v>616.47849737981312</v>
      </c>
      <c r="K1412" s="79">
        <v>8</v>
      </c>
    </row>
    <row r="1413" spans="1:11">
      <c r="A1413" s="79" t="s">
        <v>948</v>
      </c>
      <c r="B1413" s="79" t="s">
        <v>2540</v>
      </c>
      <c r="C1413" s="79" t="s">
        <v>2590</v>
      </c>
      <c r="D1413" s="79" t="s">
        <v>946</v>
      </c>
      <c r="E1413" s="79" t="s">
        <v>6694</v>
      </c>
      <c r="F1413" s="85">
        <v>25912</v>
      </c>
      <c r="G1413" s="87">
        <v>8.8190396504186051E-4</v>
      </c>
      <c r="H1413" s="79">
        <v>9</v>
      </c>
      <c r="I1413" s="85">
        <v>10151462.666666666</v>
      </c>
      <c r="J1413" s="85">
        <v>391.76685190902538</v>
      </c>
      <c r="K1413" s="79">
        <v>9</v>
      </c>
    </row>
    <row r="1414" spans="1:11">
      <c r="A1414" s="79" t="s">
        <v>945</v>
      </c>
      <c r="B1414" s="79" t="s">
        <v>2540</v>
      </c>
      <c r="C1414" s="79" t="s">
        <v>3841</v>
      </c>
      <c r="D1414" s="79" t="s">
        <v>935</v>
      </c>
      <c r="E1414" s="79" t="s">
        <v>6702</v>
      </c>
      <c r="F1414" s="85">
        <v>12150</v>
      </c>
      <c r="G1414" s="87">
        <v>4.1352011327796406E-4</v>
      </c>
      <c r="H1414" s="79">
        <v>8</v>
      </c>
      <c r="I1414" s="85">
        <v>10220744.333333334</v>
      </c>
      <c r="J1414" s="85">
        <v>841.21352537722908</v>
      </c>
      <c r="K1414" s="79">
        <v>7</v>
      </c>
    </row>
    <row r="1415" spans="1:11">
      <c r="A1415" s="79" t="s">
        <v>944</v>
      </c>
      <c r="B1415" s="79" t="s">
        <v>2540</v>
      </c>
      <c r="C1415" s="79" t="s">
        <v>3841</v>
      </c>
      <c r="D1415" s="79" t="s">
        <v>943</v>
      </c>
      <c r="E1415" s="79" t="s">
        <v>6703</v>
      </c>
      <c r="F1415" s="85">
        <v>546</v>
      </c>
      <c r="G1415" s="87">
        <v>1.8582879164589991E-5</v>
      </c>
      <c r="H1415" s="79">
        <v>1</v>
      </c>
      <c r="I1415" s="85">
        <v>803733.66666666663</v>
      </c>
      <c r="J1415" s="85">
        <v>1472.0396825396824</v>
      </c>
      <c r="K1415" s="79">
        <v>5</v>
      </c>
    </row>
    <row r="1416" spans="1:11">
      <c r="A1416" s="79" t="s">
        <v>942</v>
      </c>
      <c r="B1416" s="79" t="s">
        <v>2540</v>
      </c>
      <c r="C1416" s="79" t="s">
        <v>3841</v>
      </c>
      <c r="D1416" s="79" t="s">
        <v>941</v>
      </c>
      <c r="E1416" s="79" t="s">
        <v>6704</v>
      </c>
      <c r="F1416" s="85">
        <v>576</v>
      </c>
      <c r="G1416" s="87">
        <v>1.9603916481325704E-5</v>
      </c>
      <c r="H1416" s="79">
        <v>1</v>
      </c>
      <c r="I1416" s="85">
        <v>619944.33333333337</v>
      </c>
      <c r="J1416" s="85">
        <v>1076.2922453703704</v>
      </c>
      <c r="K1416" s="79">
        <v>6</v>
      </c>
    </row>
    <row r="1417" spans="1:11">
      <c r="A1417" s="79" t="s">
        <v>940</v>
      </c>
      <c r="B1417" s="79" t="s">
        <v>2540</v>
      </c>
      <c r="C1417" s="79" t="s">
        <v>3841</v>
      </c>
      <c r="D1417" s="79" t="s">
        <v>939</v>
      </c>
      <c r="E1417" s="79" t="s">
        <v>6705</v>
      </c>
      <c r="F1417" s="85">
        <v>1086</v>
      </c>
      <c r="G1417" s="87">
        <v>3.6961550865832835E-5</v>
      </c>
      <c r="H1417" s="79">
        <v>2</v>
      </c>
      <c r="I1417" s="85">
        <v>3871669.6666666665</v>
      </c>
      <c r="J1417" s="85">
        <v>3565.073357888275</v>
      </c>
      <c r="K1417" s="79">
        <v>2</v>
      </c>
    </row>
    <row r="1418" spans="1:11">
      <c r="A1418" s="79" t="s">
        <v>938</v>
      </c>
      <c r="B1418" s="79" t="s">
        <v>2540</v>
      </c>
      <c r="C1418" s="79" t="s">
        <v>3841</v>
      </c>
      <c r="D1418" s="79" t="s">
        <v>937</v>
      </c>
      <c r="E1418" s="79" t="s">
        <v>6706</v>
      </c>
      <c r="F1418" s="85">
        <v>855</v>
      </c>
      <c r="G1418" s="87">
        <v>2.909956352696784E-5</v>
      </c>
      <c r="H1418" s="79">
        <v>2</v>
      </c>
      <c r="I1418" s="85">
        <v>799451.33333333337</v>
      </c>
      <c r="J1418" s="85">
        <v>935.03079922027291</v>
      </c>
      <c r="K1418" s="79">
        <v>7</v>
      </c>
    </row>
    <row r="1419" spans="1:11">
      <c r="A1419" s="79" t="s">
        <v>936</v>
      </c>
      <c r="B1419" s="79" t="s">
        <v>2540</v>
      </c>
      <c r="C1419" s="79" t="s">
        <v>3841</v>
      </c>
      <c r="D1419" s="79" t="s">
        <v>934</v>
      </c>
      <c r="E1419" s="79" t="s">
        <v>6707</v>
      </c>
      <c r="F1419" s="85">
        <v>2526</v>
      </c>
      <c r="G1419" s="87">
        <v>8.5971342069147104E-5</v>
      </c>
      <c r="H1419" s="79">
        <v>4</v>
      </c>
      <c r="I1419" s="85">
        <v>3572610.6666666665</v>
      </c>
      <c r="J1419" s="85">
        <v>1414.3351807864872</v>
      </c>
      <c r="K1419" s="79">
        <v>5</v>
      </c>
    </row>
    <row r="1420" spans="1:11">
      <c r="A1420" s="79" t="s">
        <v>933</v>
      </c>
      <c r="B1420" s="79" t="s">
        <v>2540</v>
      </c>
      <c r="C1420" s="79" t="s">
        <v>2625</v>
      </c>
      <c r="D1420" s="79" t="s">
        <v>871</v>
      </c>
      <c r="E1420" s="79" t="s">
        <v>6708</v>
      </c>
      <c r="F1420" s="85">
        <v>1481</v>
      </c>
      <c r="G1420" s="87">
        <v>5.0405208869519732E-5</v>
      </c>
      <c r="H1420" s="79">
        <v>3</v>
      </c>
      <c r="I1420" s="85">
        <v>9644657.333333334</v>
      </c>
      <c r="J1420" s="85">
        <v>6512.260184559982</v>
      </c>
      <c r="K1420" s="79">
        <v>1</v>
      </c>
    </row>
    <row r="1421" spans="1:11">
      <c r="A1421" s="79" t="s">
        <v>932</v>
      </c>
      <c r="B1421" s="79" t="s">
        <v>2540</v>
      </c>
      <c r="C1421" s="79" t="s">
        <v>2625</v>
      </c>
      <c r="D1421" s="79" t="s">
        <v>931</v>
      </c>
      <c r="E1421" s="79" t="s">
        <v>6709</v>
      </c>
      <c r="F1421" s="85">
        <v>1534</v>
      </c>
      <c r="G1421" s="87">
        <v>5.2209041462419497E-5</v>
      </c>
      <c r="H1421" s="79">
        <v>3</v>
      </c>
      <c r="I1421" s="85">
        <v>2012443.3333333333</v>
      </c>
      <c r="J1421" s="85">
        <v>1311.8926553672316</v>
      </c>
      <c r="K1421" s="79">
        <v>5</v>
      </c>
    </row>
    <row r="1422" spans="1:11">
      <c r="A1422" s="79" t="s">
        <v>930</v>
      </c>
      <c r="B1422" s="79" t="s">
        <v>2540</v>
      </c>
      <c r="C1422" s="79" t="s">
        <v>2625</v>
      </c>
      <c r="D1422" s="79" t="s">
        <v>929</v>
      </c>
      <c r="E1422" s="79" t="s">
        <v>6709</v>
      </c>
      <c r="F1422" s="85">
        <v>1145</v>
      </c>
      <c r="G1422" s="87">
        <v>3.8969590922079741E-5</v>
      </c>
      <c r="H1422" s="79">
        <v>2</v>
      </c>
      <c r="I1422" s="85">
        <v>5255351.666666667</v>
      </c>
      <c r="J1422" s="85">
        <v>4589.8267831149933</v>
      </c>
      <c r="K1422" s="79">
        <v>1</v>
      </c>
    </row>
    <row r="1423" spans="1:11">
      <c r="A1423" s="79" t="s">
        <v>928</v>
      </c>
      <c r="B1423" s="79" t="s">
        <v>2540</v>
      </c>
      <c r="C1423" s="79" t="s">
        <v>2625</v>
      </c>
      <c r="D1423" s="79" t="s">
        <v>382</v>
      </c>
      <c r="E1423" s="79" t="s">
        <v>6710</v>
      </c>
      <c r="F1423" s="85">
        <v>565</v>
      </c>
      <c r="G1423" s="87">
        <v>1.9229536131855943E-5</v>
      </c>
      <c r="H1423" s="79">
        <v>1</v>
      </c>
      <c r="I1423" s="85">
        <v>690020</v>
      </c>
      <c r="J1423" s="85">
        <v>1221.2743362831859</v>
      </c>
      <c r="K1423" s="79">
        <v>6</v>
      </c>
    </row>
    <row r="1424" spans="1:11">
      <c r="A1424" s="79" t="s">
        <v>927</v>
      </c>
      <c r="B1424" s="79" t="s">
        <v>2540</v>
      </c>
      <c r="C1424" s="79" t="s">
        <v>2625</v>
      </c>
      <c r="D1424" s="79" t="s">
        <v>464</v>
      </c>
      <c r="E1424" s="79" t="s">
        <v>6711</v>
      </c>
      <c r="F1424" s="85">
        <v>440</v>
      </c>
      <c r="G1424" s="87">
        <v>1.4975213978790468E-5</v>
      </c>
      <c r="H1424" s="79">
        <v>1</v>
      </c>
      <c r="I1424" s="85">
        <v>539995</v>
      </c>
      <c r="J1424" s="85">
        <v>1227.2613636363637</v>
      </c>
      <c r="K1424" s="79">
        <v>6</v>
      </c>
    </row>
    <row r="1425" spans="1:11">
      <c r="A1425" s="79" t="s">
        <v>926</v>
      </c>
      <c r="B1425" s="79" t="s">
        <v>2540</v>
      </c>
      <c r="C1425" s="79" t="s">
        <v>2625</v>
      </c>
      <c r="D1425" s="79" t="s">
        <v>925</v>
      </c>
      <c r="E1425" s="79" t="s">
        <v>6712</v>
      </c>
      <c r="F1425" s="85">
        <v>507</v>
      </c>
      <c r="G1425" s="87">
        <v>1.7255530652833561E-5</v>
      </c>
      <c r="H1425" s="79">
        <v>1</v>
      </c>
      <c r="I1425" s="85">
        <v>306193</v>
      </c>
      <c r="J1425" s="85">
        <v>603.93096646942797</v>
      </c>
      <c r="K1425" s="79">
        <v>8</v>
      </c>
    </row>
    <row r="1426" spans="1:11">
      <c r="A1426" s="79" t="s">
        <v>924</v>
      </c>
      <c r="B1426" s="79" t="s">
        <v>2540</v>
      </c>
      <c r="C1426" s="79" t="s">
        <v>2625</v>
      </c>
      <c r="D1426" s="79" t="s">
        <v>923</v>
      </c>
      <c r="E1426" s="79" t="s">
        <v>6712</v>
      </c>
      <c r="F1426" s="85">
        <v>162</v>
      </c>
      <c r="G1426" s="87">
        <v>5.5136015103728544E-6</v>
      </c>
      <c r="H1426" s="79">
        <v>1</v>
      </c>
      <c r="I1426" s="85">
        <v>1414087.3333333333</v>
      </c>
      <c r="J1426" s="85">
        <v>8728.9341563786002</v>
      </c>
      <c r="K1426" s="79">
        <v>1</v>
      </c>
    </row>
    <row r="1427" spans="1:11">
      <c r="A1427" s="79" t="s">
        <v>922</v>
      </c>
      <c r="B1427" s="79" t="s">
        <v>2540</v>
      </c>
      <c r="C1427" s="79" t="s">
        <v>2625</v>
      </c>
      <c r="D1427" s="79" t="s">
        <v>921</v>
      </c>
      <c r="E1427" s="79" t="s">
        <v>6712</v>
      </c>
      <c r="F1427" s="85">
        <v>1062</v>
      </c>
      <c r="G1427" s="87">
        <v>3.6144721012444266E-5</v>
      </c>
      <c r="H1427" s="79">
        <v>2</v>
      </c>
      <c r="I1427" s="85">
        <v>597883</v>
      </c>
      <c r="J1427" s="85">
        <v>562.97834274952913</v>
      </c>
      <c r="K1427" s="79">
        <v>8</v>
      </c>
    </row>
    <row r="1428" spans="1:11">
      <c r="A1428" s="79" t="s">
        <v>920</v>
      </c>
      <c r="B1428" s="79" t="s">
        <v>2540</v>
      </c>
      <c r="C1428" s="79" t="s">
        <v>2625</v>
      </c>
      <c r="D1428" s="79" t="s">
        <v>919</v>
      </c>
      <c r="E1428" s="79" t="s">
        <v>6713</v>
      </c>
      <c r="F1428" s="85">
        <v>801</v>
      </c>
      <c r="G1428" s="87">
        <v>2.7261696356843559E-5</v>
      </c>
      <c r="H1428" s="79">
        <v>2</v>
      </c>
      <c r="I1428" s="85">
        <v>2909259</v>
      </c>
      <c r="J1428" s="85">
        <v>3632.0337078651687</v>
      </c>
      <c r="K1428" s="79">
        <v>2</v>
      </c>
    </row>
    <row r="1429" spans="1:11">
      <c r="A1429" s="79" t="s">
        <v>918</v>
      </c>
      <c r="B1429" s="79" t="s">
        <v>2540</v>
      </c>
      <c r="C1429" s="79" t="s">
        <v>2625</v>
      </c>
      <c r="D1429" s="79" t="s">
        <v>917</v>
      </c>
      <c r="E1429" s="79" t="s">
        <v>6714</v>
      </c>
      <c r="F1429" s="85">
        <v>216</v>
      </c>
      <c r="G1429" s="87">
        <v>7.3514686804971386E-6</v>
      </c>
      <c r="H1429" s="79">
        <v>1</v>
      </c>
      <c r="I1429" s="85">
        <v>866546.66666666663</v>
      </c>
      <c r="J1429" s="85">
        <v>4011.7901234567898</v>
      </c>
      <c r="K1429" s="79">
        <v>2</v>
      </c>
    </row>
    <row r="1430" spans="1:11">
      <c r="A1430" s="79" t="s">
        <v>916</v>
      </c>
      <c r="B1430" s="79" t="s">
        <v>2540</v>
      </c>
      <c r="C1430" s="79" t="s">
        <v>2625</v>
      </c>
      <c r="D1430" s="79" t="s">
        <v>915</v>
      </c>
      <c r="E1430" s="79" t="s">
        <v>6714</v>
      </c>
      <c r="F1430" s="85">
        <v>1109</v>
      </c>
      <c r="G1430" s="87">
        <v>3.7744346141996884E-5</v>
      </c>
      <c r="H1430" s="79">
        <v>2</v>
      </c>
      <c r="I1430" s="85">
        <v>531549</v>
      </c>
      <c r="J1430" s="85">
        <v>479.3047790802525</v>
      </c>
      <c r="K1430" s="79">
        <v>9</v>
      </c>
    </row>
    <row r="1431" spans="1:11">
      <c r="A1431" s="79" t="s">
        <v>914</v>
      </c>
      <c r="B1431" s="79" t="s">
        <v>2540</v>
      </c>
      <c r="C1431" s="79" t="s">
        <v>2625</v>
      </c>
      <c r="D1431" s="79" t="s">
        <v>913</v>
      </c>
      <c r="E1431" s="79" t="s">
        <v>6715</v>
      </c>
      <c r="F1431" s="85">
        <v>331</v>
      </c>
      <c r="G1431" s="87">
        <v>1.1265445061317374E-5</v>
      </c>
      <c r="H1431" s="79">
        <v>1</v>
      </c>
      <c r="I1431" s="85">
        <v>420545</v>
      </c>
      <c r="J1431" s="85">
        <v>1270.5287009063445</v>
      </c>
      <c r="K1431" s="79">
        <v>6</v>
      </c>
    </row>
    <row r="1432" spans="1:11">
      <c r="A1432" s="79" t="s">
        <v>912</v>
      </c>
      <c r="B1432" s="79" t="s">
        <v>2540</v>
      </c>
      <c r="C1432" s="79" t="s">
        <v>2625</v>
      </c>
      <c r="D1432" s="79" t="s">
        <v>911</v>
      </c>
      <c r="E1432" s="79" t="s">
        <v>6716</v>
      </c>
      <c r="F1432" s="85">
        <v>149</v>
      </c>
      <c r="G1432" s="87">
        <v>5.0711520064540448E-6</v>
      </c>
      <c r="H1432" s="79">
        <v>1</v>
      </c>
      <c r="I1432" s="85">
        <v>452697</v>
      </c>
      <c r="J1432" s="85">
        <v>3038.2348993288592</v>
      </c>
      <c r="K1432" s="79">
        <v>2</v>
      </c>
    </row>
    <row r="1433" spans="1:11">
      <c r="A1433" s="79" t="s">
        <v>910</v>
      </c>
      <c r="B1433" s="79" t="s">
        <v>2540</v>
      </c>
      <c r="C1433" s="79" t="s">
        <v>2625</v>
      </c>
      <c r="D1433" s="79" t="s">
        <v>909</v>
      </c>
      <c r="E1433" s="79" t="s">
        <v>6716</v>
      </c>
      <c r="F1433" s="85">
        <v>596</v>
      </c>
      <c r="G1433" s="87">
        <v>2.0284608025816179E-5</v>
      </c>
      <c r="H1433" s="79">
        <v>1</v>
      </c>
      <c r="I1433" s="85">
        <v>1408820.3333333333</v>
      </c>
      <c r="J1433" s="85">
        <v>2363.7925055928408</v>
      </c>
      <c r="K1433" s="79">
        <v>3</v>
      </c>
    </row>
    <row r="1434" spans="1:11">
      <c r="A1434" s="79" t="s">
        <v>908</v>
      </c>
      <c r="B1434" s="79" t="s">
        <v>2540</v>
      </c>
      <c r="C1434" s="79" t="s">
        <v>2625</v>
      </c>
      <c r="D1434" s="79" t="s">
        <v>907</v>
      </c>
      <c r="E1434" s="79" t="s">
        <v>6716</v>
      </c>
      <c r="F1434" s="85">
        <v>637</v>
      </c>
      <c r="G1434" s="87">
        <v>2.1680025692021656E-5</v>
      </c>
      <c r="H1434" s="79">
        <v>1</v>
      </c>
      <c r="I1434" s="85">
        <v>355306</v>
      </c>
      <c r="J1434" s="85">
        <v>557.7802197802198</v>
      </c>
      <c r="K1434" s="79">
        <v>8</v>
      </c>
    </row>
    <row r="1435" spans="1:11">
      <c r="A1435" s="79" t="s">
        <v>906</v>
      </c>
      <c r="B1435" s="79" t="s">
        <v>2540</v>
      </c>
      <c r="C1435" s="79" t="s">
        <v>2625</v>
      </c>
      <c r="D1435" s="79" t="s">
        <v>905</v>
      </c>
      <c r="E1435" s="79" t="s">
        <v>6716</v>
      </c>
      <c r="F1435" s="85">
        <v>941</v>
      </c>
      <c r="G1435" s="87">
        <v>3.2026537168276888E-5</v>
      </c>
      <c r="H1435" s="79">
        <v>2</v>
      </c>
      <c r="I1435" s="85">
        <v>1392753</v>
      </c>
      <c r="J1435" s="85">
        <v>1480.077577045696</v>
      </c>
      <c r="K1435" s="79">
        <v>5</v>
      </c>
    </row>
    <row r="1436" spans="1:11">
      <c r="A1436" s="79" t="s">
        <v>904</v>
      </c>
      <c r="B1436" s="79" t="s">
        <v>2540</v>
      </c>
      <c r="C1436" s="79" t="s">
        <v>2625</v>
      </c>
      <c r="D1436" s="79" t="s">
        <v>903</v>
      </c>
      <c r="E1436" s="79" t="s">
        <v>6716</v>
      </c>
      <c r="F1436" s="85">
        <v>432</v>
      </c>
      <c r="G1436" s="87">
        <v>1.4702937360994277E-5</v>
      </c>
      <c r="H1436" s="79">
        <v>1</v>
      </c>
      <c r="I1436" s="85">
        <v>1500619.3333333333</v>
      </c>
      <c r="J1436" s="85">
        <v>3473.6558641975307</v>
      </c>
      <c r="K1436" s="79">
        <v>2</v>
      </c>
    </row>
    <row r="1437" spans="1:11">
      <c r="A1437" s="79" t="s">
        <v>902</v>
      </c>
      <c r="B1437" s="79" t="s">
        <v>2540</v>
      </c>
      <c r="C1437" s="79" t="s">
        <v>2625</v>
      </c>
      <c r="D1437" s="79" t="s">
        <v>901</v>
      </c>
      <c r="E1437" s="79" t="s">
        <v>6717</v>
      </c>
      <c r="F1437" s="85">
        <v>546</v>
      </c>
      <c r="G1437" s="87">
        <v>1.8582879164589991E-5</v>
      </c>
      <c r="H1437" s="79">
        <v>1</v>
      </c>
      <c r="I1437" s="85">
        <v>3433967.3333333335</v>
      </c>
      <c r="J1437" s="85">
        <v>6289.3174603174602</v>
      </c>
      <c r="K1437" s="79">
        <v>1</v>
      </c>
    </row>
    <row r="1438" spans="1:11">
      <c r="A1438" s="79" t="s">
        <v>900</v>
      </c>
      <c r="B1438" s="79" t="s">
        <v>2540</v>
      </c>
      <c r="C1438" s="79" t="s">
        <v>2625</v>
      </c>
      <c r="D1438" s="79" t="s">
        <v>899</v>
      </c>
      <c r="E1438" s="79" t="s">
        <v>6718</v>
      </c>
      <c r="F1438" s="85">
        <v>447</v>
      </c>
      <c r="G1438" s="87">
        <v>1.5213456019362135E-5</v>
      </c>
      <c r="H1438" s="79">
        <v>1</v>
      </c>
      <c r="I1438" s="85">
        <v>1492888</v>
      </c>
      <c r="J1438" s="85">
        <v>3339.7941834451904</v>
      </c>
      <c r="K1438" s="79">
        <v>2</v>
      </c>
    </row>
    <row r="1439" spans="1:11">
      <c r="A1439" s="79" t="s">
        <v>898</v>
      </c>
      <c r="B1439" s="79" t="s">
        <v>2540</v>
      </c>
      <c r="C1439" s="79" t="s">
        <v>2625</v>
      </c>
      <c r="D1439" s="79" t="s">
        <v>897</v>
      </c>
      <c r="E1439" s="79" t="s">
        <v>6719</v>
      </c>
      <c r="F1439" s="85">
        <v>570</v>
      </c>
      <c r="G1439" s="87">
        <v>1.939970901797856E-5</v>
      </c>
      <c r="H1439" s="79">
        <v>1</v>
      </c>
      <c r="I1439" s="85">
        <v>518290</v>
      </c>
      <c r="J1439" s="85">
        <v>909.28070175438597</v>
      </c>
      <c r="K1439" s="79">
        <v>7</v>
      </c>
    </row>
    <row r="1440" spans="1:11">
      <c r="A1440" s="79" t="s">
        <v>896</v>
      </c>
      <c r="B1440" s="79" t="s">
        <v>2540</v>
      </c>
      <c r="C1440" s="79" t="s">
        <v>2625</v>
      </c>
      <c r="D1440" s="79" t="s">
        <v>895</v>
      </c>
      <c r="E1440" s="79" t="s">
        <v>6720</v>
      </c>
      <c r="F1440" s="85">
        <v>229</v>
      </c>
      <c r="G1440" s="87">
        <v>7.7939181844159482E-6</v>
      </c>
      <c r="H1440" s="79">
        <v>1</v>
      </c>
      <c r="I1440" s="85">
        <v>569281</v>
      </c>
      <c r="J1440" s="85">
        <v>2485.9432314410478</v>
      </c>
      <c r="K1440" s="79">
        <v>3</v>
      </c>
    </row>
    <row r="1441" spans="1:11">
      <c r="A1441" s="79" t="s">
        <v>894</v>
      </c>
      <c r="B1441" s="79" t="s">
        <v>2540</v>
      </c>
      <c r="C1441" s="79" t="s">
        <v>2625</v>
      </c>
      <c r="D1441" s="79" t="s">
        <v>893</v>
      </c>
      <c r="E1441" s="79" t="s">
        <v>6721</v>
      </c>
      <c r="F1441" s="85">
        <v>593</v>
      </c>
      <c r="G1441" s="87">
        <v>2.0182504294142609E-5</v>
      </c>
      <c r="H1441" s="79">
        <v>1</v>
      </c>
      <c r="I1441" s="85">
        <v>827224</v>
      </c>
      <c r="J1441" s="85">
        <v>1394.9814502529512</v>
      </c>
      <c r="K1441" s="79">
        <v>5</v>
      </c>
    </row>
    <row r="1442" spans="1:11">
      <c r="A1442" s="79" t="s">
        <v>892</v>
      </c>
      <c r="B1442" s="79" t="s">
        <v>2540</v>
      </c>
      <c r="C1442" s="79" t="s">
        <v>2625</v>
      </c>
      <c r="D1442" s="79" t="s">
        <v>891</v>
      </c>
      <c r="E1442" s="79" t="s">
        <v>6722</v>
      </c>
      <c r="F1442" s="85">
        <v>498</v>
      </c>
      <c r="G1442" s="87">
        <v>1.6949219457812847E-5</v>
      </c>
      <c r="H1442" s="79">
        <v>1</v>
      </c>
      <c r="I1442" s="85">
        <v>470206.66666666669</v>
      </c>
      <c r="J1442" s="85">
        <v>944.19009370816605</v>
      </c>
      <c r="K1442" s="79">
        <v>7</v>
      </c>
    </row>
    <row r="1443" spans="1:11">
      <c r="A1443" s="79" t="s">
        <v>890</v>
      </c>
      <c r="B1443" s="79" t="s">
        <v>2540</v>
      </c>
      <c r="C1443" s="79" t="s">
        <v>2625</v>
      </c>
      <c r="D1443" s="79" t="s">
        <v>889</v>
      </c>
      <c r="E1443" s="79" t="s">
        <v>6723</v>
      </c>
      <c r="F1443" s="85">
        <v>609</v>
      </c>
      <c r="G1443" s="87">
        <v>2.0727057529734991E-5</v>
      </c>
      <c r="H1443" s="79">
        <v>1</v>
      </c>
      <c r="I1443" s="85">
        <v>511976</v>
      </c>
      <c r="J1443" s="85">
        <v>840.68308702791467</v>
      </c>
      <c r="K1443" s="79">
        <v>7</v>
      </c>
    </row>
    <row r="1444" spans="1:11">
      <c r="A1444" s="79" t="s">
        <v>888</v>
      </c>
      <c r="B1444" s="79" t="s">
        <v>2540</v>
      </c>
      <c r="C1444" s="79" t="s">
        <v>2625</v>
      </c>
      <c r="D1444" s="79" t="s">
        <v>887</v>
      </c>
      <c r="E1444" s="79" t="s">
        <v>6723</v>
      </c>
      <c r="F1444" s="85">
        <v>428</v>
      </c>
      <c r="G1444" s="87">
        <v>1.4566799052096184E-5</v>
      </c>
      <c r="H1444" s="79">
        <v>1</v>
      </c>
      <c r="I1444" s="85">
        <v>379540</v>
      </c>
      <c r="J1444" s="85">
        <v>886.77570093457939</v>
      </c>
      <c r="K1444" s="79">
        <v>7</v>
      </c>
    </row>
    <row r="1445" spans="1:11">
      <c r="A1445" s="79" t="s">
        <v>886</v>
      </c>
      <c r="B1445" s="79" t="s">
        <v>2540</v>
      </c>
      <c r="C1445" s="79" t="s">
        <v>2625</v>
      </c>
      <c r="D1445" s="79" t="s">
        <v>885</v>
      </c>
      <c r="E1445" s="79" t="s">
        <v>6724</v>
      </c>
      <c r="F1445" s="85">
        <v>166</v>
      </c>
      <c r="G1445" s="87">
        <v>5.6497398192709498E-6</v>
      </c>
      <c r="H1445" s="79">
        <v>1</v>
      </c>
      <c r="I1445" s="85">
        <v>424801.66666666669</v>
      </c>
      <c r="J1445" s="85">
        <v>2559.0461847389561</v>
      </c>
      <c r="K1445" s="79">
        <v>3</v>
      </c>
    </row>
    <row r="1446" spans="1:11">
      <c r="A1446" s="79" t="s">
        <v>884</v>
      </c>
      <c r="B1446" s="79" t="s">
        <v>2540</v>
      </c>
      <c r="C1446" s="79" t="s">
        <v>2625</v>
      </c>
      <c r="D1446" s="79" t="s">
        <v>883</v>
      </c>
      <c r="E1446" s="79" t="s">
        <v>6724</v>
      </c>
      <c r="F1446" s="85">
        <v>275</v>
      </c>
      <c r="G1446" s="87">
        <v>9.3595087367440425E-6</v>
      </c>
      <c r="H1446" s="79">
        <v>1</v>
      </c>
      <c r="I1446" s="85">
        <v>459639</v>
      </c>
      <c r="J1446" s="85">
        <v>1671.4145454545455</v>
      </c>
      <c r="K1446" s="79">
        <v>4</v>
      </c>
    </row>
    <row r="1447" spans="1:11">
      <c r="A1447" s="79" t="s">
        <v>882</v>
      </c>
      <c r="B1447" s="79" t="s">
        <v>2540</v>
      </c>
      <c r="C1447" s="79" t="s">
        <v>2625</v>
      </c>
      <c r="D1447" s="79" t="s">
        <v>881</v>
      </c>
      <c r="E1447" s="79" t="s">
        <v>6725</v>
      </c>
      <c r="F1447" s="85">
        <v>507</v>
      </c>
      <c r="G1447" s="87">
        <v>1.7255530652833561E-5</v>
      </c>
      <c r="H1447" s="79">
        <v>1</v>
      </c>
      <c r="I1447" s="85">
        <v>1065672</v>
      </c>
      <c r="J1447" s="85">
        <v>2101.9171597633135</v>
      </c>
      <c r="K1447" s="79">
        <v>4</v>
      </c>
    </row>
    <row r="1448" spans="1:11">
      <c r="A1448" s="79" t="s">
        <v>880</v>
      </c>
      <c r="B1448" s="79" t="s">
        <v>2540</v>
      </c>
      <c r="C1448" s="79" t="s">
        <v>2625</v>
      </c>
      <c r="D1448" s="79" t="s">
        <v>879</v>
      </c>
      <c r="E1448" s="79" t="s">
        <v>6725</v>
      </c>
      <c r="F1448" s="85">
        <v>499</v>
      </c>
      <c r="G1448" s="87">
        <v>1.6983254035037374E-5</v>
      </c>
      <c r="H1448" s="79">
        <v>1</v>
      </c>
      <c r="I1448" s="85">
        <v>997703.33333333337</v>
      </c>
      <c r="J1448" s="85">
        <v>1999.4054776219107</v>
      </c>
      <c r="K1448" s="79">
        <v>4</v>
      </c>
    </row>
    <row r="1449" spans="1:11">
      <c r="A1449" s="79" t="s">
        <v>878</v>
      </c>
      <c r="B1449" s="79" t="s">
        <v>2540</v>
      </c>
      <c r="C1449" s="79" t="s">
        <v>2625</v>
      </c>
      <c r="D1449" s="79" t="s">
        <v>877</v>
      </c>
      <c r="E1449" s="79" t="s">
        <v>6726</v>
      </c>
      <c r="F1449" s="85">
        <v>520</v>
      </c>
      <c r="G1449" s="87">
        <v>1.7697980156752372E-5</v>
      </c>
      <c r="H1449" s="79">
        <v>1</v>
      </c>
      <c r="I1449" s="85">
        <v>5826023.666666667</v>
      </c>
      <c r="J1449" s="85">
        <v>11203.891666666666</v>
      </c>
      <c r="K1449" s="79">
        <v>1</v>
      </c>
    </row>
    <row r="1450" spans="1:11">
      <c r="A1450" s="79" t="s">
        <v>876</v>
      </c>
      <c r="B1450" s="79" t="s">
        <v>2540</v>
      </c>
      <c r="C1450" s="79" t="s">
        <v>2625</v>
      </c>
      <c r="D1450" s="79" t="s">
        <v>875</v>
      </c>
      <c r="E1450" s="79" t="s">
        <v>6727</v>
      </c>
      <c r="F1450" s="85">
        <v>533</v>
      </c>
      <c r="G1450" s="87">
        <v>1.814042966067118E-5</v>
      </c>
      <c r="H1450" s="79">
        <v>1</v>
      </c>
      <c r="I1450" s="85">
        <v>2423908.6666666665</v>
      </c>
      <c r="J1450" s="85">
        <v>4547.6710444027512</v>
      </c>
      <c r="K1450" s="79">
        <v>1</v>
      </c>
    </row>
    <row r="1451" spans="1:11">
      <c r="A1451" s="79" t="s">
        <v>874</v>
      </c>
      <c r="B1451" s="79" t="s">
        <v>2540</v>
      </c>
      <c r="C1451" s="79" t="s">
        <v>2625</v>
      </c>
      <c r="D1451" s="79" t="s">
        <v>873</v>
      </c>
      <c r="E1451" s="79" t="s">
        <v>6728</v>
      </c>
      <c r="F1451" s="85">
        <v>1624</v>
      </c>
      <c r="G1451" s="87">
        <v>5.5272153412626639E-5</v>
      </c>
      <c r="H1451" s="79">
        <v>3</v>
      </c>
      <c r="I1451" s="85">
        <v>781390.66666666663</v>
      </c>
      <c r="J1451" s="85">
        <v>481.1518883415435</v>
      </c>
      <c r="K1451" s="79">
        <v>9</v>
      </c>
    </row>
    <row r="1452" spans="1:11">
      <c r="A1452" s="79" t="s">
        <v>872</v>
      </c>
      <c r="B1452" s="79" t="s">
        <v>2540</v>
      </c>
      <c r="C1452" s="79" t="s">
        <v>2625</v>
      </c>
      <c r="D1452" s="79" t="s">
        <v>870</v>
      </c>
      <c r="E1452" s="79" t="s">
        <v>6728</v>
      </c>
      <c r="F1452" s="85">
        <v>311</v>
      </c>
      <c r="G1452" s="87">
        <v>1.0584753516826899E-5</v>
      </c>
      <c r="H1452" s="79">
        <v>1</v>
      </c>
      <c r="I1452" s="85">
        <v>512732</v>
      </c>
      <c r="J1452" s="85">
        <v>1648.6559485530547</v>
      </c>
      <c r="K1452" s="79">
        <v>4</v>
      </c>
    </row>
    <row r="1453" spans="1:11">
      <c r="A1453" s="79" t="s">
        <v>869</v>
      </c>
      <c r="B1453" s="79" t="s">
        <v>2524</v>
      </c>
      <c r="C1453" s="79" t="s">
        <v>2535</v>
      </c>
      <c r="D1453" s="79" t="s">
        <v>868</v>
      </c>
      <c r="E1453" s="79" t="s">
        <v>6729</v>
      </c>
      <c r="F1453" s="85">
        <v>146853</v>
      </c>
      <c r="G1453" s="87">
        <v>4.9980797691529921E-3</v>
      </c>
      <c r="H1453" s="79">
        <v>10</v>
      </c>
      <c r="I1453" s="85">
        <v>86304219.666666672</v>
      </c>
      <c r="J1453" s="85">
        <v>587.69122637376609</v>
      </c>
      <c r="K1453" s="79">
        <v>8</v>
      </c>
    </row>
    <row r="1454" spans="1:11">
      <c r="A1454" s="79" t="s">
        <v>867</v>
      </c>
      <c r="B1454" s="79" t="s">
        <v>2524</v>
      </c>
      <c r="C1454" s="79" t="s">
        <v>2535</v>
      </c>
      <c r="D1454" s="79" t="s">
        <v>866</v>
      </c>
      <c r="E1454" s="79" t="s">
        <v>6730</v>
      </c>
      <c r="F1454" s="85">
        <v>2855</v>
      </c>
      <c r="G1454" s="87">
        <v>9.7168717976015421E-5</v>
      </c>
      <c r="H1454" s="79">
        <v>5</v>
      </c>
      <c r="I1454" s="85">
        <v>2404642.6666666665</v>
      </c>
      <c r="J1454" s="85">
        <v>842.25662580268533</v>
      </c>
      <c r="K1454" s="79">
        <v>7</v>
      </c>
    </row>
    <row r="1455" spans="1:11">
      <c r="A1455" s="79" t="s">
        <v>865</v>
      </c>
      <c r="B1455" s="79" t="s">
        <v>2524</v>
      </c>
      <c r="C1455" s="79" t="s">
        <v>2535</v>
      </c>
      <c r="D1455" s="79" t="s">
        <v>864</v>
      </c>
      <c r="E1455" s="79" t="s">
        <v>6731</v>
      </c>
      <c r="F1455" s="85">
        <v>13875</v>
      </c>
      <c r="G1455" s="87">
        <v>4.7222975899026762E-4</v>
      </c>
      <c r="H1455" s="79">
        <v>9</v>
      </c>
      <c r="I1455" s="85">
        <v>4812017.666666667</v>
      </c>
      <c r="J1455" s="85">
        <v>346.81208408408412</v>
      </c>
      <c r="K1455" s="79">
        <v>9</v>
      </c>
    </row>
    <row r="1456" spans="1:11">
      <c r="A1456" s="79" t="s">
        <v>863</v>
      </c>
      <c r="B1456" s="79" t="s">
        <v>2524</v>
      </c>
      <c r="C1456" s="79" t="s">
        <v>2535</v>
      </c>
      <c r="D1456" s="79" t="s">
        <v>862</v>
      </c>
      <c r="E1456" s="79" t="s">
        <v>6732</v>
      </c>
      <c r="F1456" s="85">
        <v>10134</v>
      </c>
      <c r="G1456" s="87">
        <v>3.4490640559332408E-4</v>
      </c>
      <c r="H1456" s="79">
        <v>8</v>
      </c>
      <c r="I1456" s="85">
        <v>10188344.333333334</v>
      </c>
      <c r="J1456" s="85">
        <v>1005.3625748306033</v>
      </c>
      <c r="K1456" s="79">
        <v>7</v>
      </c>
    </row>
    <row r="1457" spans="1:11">
      <c r="A1457" s="79" t="s">
        <v>861</v>
      </c>
      <c r="B1457" s="79" t="s">
        <v>2524</v>
      </c>
      <c r="C1457" s="79" t="s">
        <v>2535</v>
      </c>
      <c r="D1457" s="79" t="s">
        <v>860</v>
      </c>
      <c r="E1457" s="79" t="s">
        <v>6733</v>
      </c>
      <c r="F1457" s="85">
        <v>8032</v>
      </c>
      <c r="G1457" s="87">
        <v>2.733657242673751E-4</v>
      </c>
      <c r="H1457" s="79">
        <v>8</v>
      </c>
      <c r="I1457" s="85">
        <v>6726873.333333333</v>
      </c>
      <c r="J1457" s="85">
        <v>837.50913014608227</v>
      </c>
      <c r="K1457" s="79">
        <v>7</v>
      </c>
    </row>
    <row r="1458" spans="1:11">
      <c r="A1458" s="79" t="s">
        <v>859</v>
      </c>
      <c r="B1458" s="79" t="s">
        <v>2524</v>
      </c>
      <c r="C1458" s="79" t="s">
        <v>2535</v>
      </c>
      <c r="D1458" s="79" t="s">
        <v>858</v>
      </c>
      <c r="E1458" s="79" t="s">
        <v>6734</v>
      </c>
      <c r="F1458" s="85">
        <v>12181</v>
      </c>
      <c r="G1458" s="87">
        <v>4.1457518517192432E-4</v>
      </c>
      <c r="H1458" s="79">
        <v>8</v>
      </c>
      <c r="I1458" s="85">
        <v>4527562.666666667</v>
      </c>
      <c r="J1458" s="85">
        <v>371.69055633089789</v>
      </c>
      <c r="K1458" s="79">
        <v>9</v>
      </c>
    </row>
    <row r="1459" spans="1:11">
      <c r="A1459" s="79" t="s">
        <v>857</v>
      </c>
      <c r="B1459" s="79" t="s">
        <v>2524</v>
      </c>
      <c r="C1459" s="79" t="s">
        <v>2535</v>
      </c>
      <c r="D1459" s="79" t="s">
        <v>856</v>
      </c>
      <c r="E1459" s="79" t="s">
        <v>6735</v>
      </c>
      <c r="F1459" s="85">
        <v>15003</v>
      </c>
      <c r="G1459" s="87">
        <v>5.1062076209953044E-4</v>
      </c>
      <c r="H1459" s="79">
        <v>9</v>
      </c>
      <c r="I1459" s="85">
        <v>10338823</v>
      </c>
      <c r="J1459" s="85">
        <v>689.11704325801509</v>
      </c>
      <c r="K1459" s="79">
        <v>8</v>
      </c>
    </row>
    <row r="1460" spans="1:11">
      <c r="A1460" s="79" t="s">
        <v>855</v>
      </c>
      <c r="B1460" s="79" t="s">
        <v>2524</v>
      </c>
      <c r="C1460" s="79" t="s">
        <v>2535</v>
      </c>
      <c r="D1460" s="79" t="s">
        <v>854</v>
      </c>
      <c r="E1460" s="79" t="s">
        <v>6736</v>
      </c>
      <c r="F1460" s="85">
        <v>75210</v>
      </c>
      <c r="G1460" s="87">
        <v>2.5597405530564344E-3</v>
      </c>
      <c r="H1460" s="79">
        <v>10</v>
      </c>
      <c r="I1460" s="85">
        <v>16291345.333333334</v>
      </c>
      <c r="J1460" s="85">
        <v>216.61142578557818</v>
      </c>
      <c r="K1460" s="79">
        <v>10</v>
      </c>
    </row>
    <row r="1461" spans="1:11">
      <c r="A1461" s="79" t="s">
        <v>853</v>
      </c>
      <c r="B1461" s="79" t="s">
        <v>2524</v>
      </c>
      <c r="C1461" s="79" t="s">
        <v>2535</v>
      </c>
      <c r="D1461" s="79" t="s">
        <v>852</v>
      </c>
      <c r="E1461" s="79" t="s">
        <v>6737</v>
      </c>
      <c r="F1461" s="85">
        <v>4230</v>
      </c>
      <c r="G1461" s="87">
        <v>1.4396626165973564E-4</v>
      </c>
      <c r="H1461" s="79">
        <v>6</v>
      </c>
      <c r="I1461" s="85">
        <v>6670680.666666667</v>
      </c>
      <c r="J1461" s="85">
        <v>1576.9930654058314</v>
      </c>
      <c r="K1461" s="79">
        <v>5</v>
      </c>
    </row>
    <row r="1462" spans="1:11">
      <c r="A1462" s="79" t="s">
        <v>851</v>
      </c>
      <c r="B1462" s="79" t="s">
        <v>2524</v>
      </c>
      <c r="C1462" s="79" t="s">
        <v>2535</v>
      </c>
      <c r="D1462" s="79" t="s">
        <v>850</v>
      </c>
      <c r="E1462" s="79" t="s">
        <v>6738</v>
      </c>
      <c r="F1462" s="85">
        <v>64488</v>
      </c>
      <c r="G1462" s="87">
        <v>2.1948218160550903E-3</v>
      </c>
      <c r="H1462" s="79">
        <v>10</v>
      </c>
      <c r="I1462" s="85">
        <v>23545344.666666668</v>
      </c>
      <c r="J1462" s="85">
        <v>365.11203117892734</v>
      </c>
      <c r="K1462" s="79">
        <v>9</v>
      </c>
    </row>
    <row r="1463" spans="1:11">
      <c r="A1463" s="79" t="s">
        <v>849</v>
      </c>
      <c r="B1463" s="79" t="s">
        <v>2524</v>
      </c>
      <c r="C1463" s="79" t="s">
        <v>2535</v>
      </c>
      <c r="D1463" s="79" t="s">
        <v>848</v>
      </c>
      <c r="E1463" s="79" t="s">
        <v>6739</v>
      </c>
      <c r="F1463" s="85">
        <v>127005</v>
      </c>
      <c r="G1463" s="87">
        <v>4.3225614804006445E-3</v>
      </c>
      <c r="H1463" s="79">
        <v>10</v>
      </c>
      <c r="I1463" s="85">
        <v>25130092.333333332</v>
      </c>
      <c r="J1463" s="85">
        <v>197.86695274464259</v>
      </c>
      <c r="K1463" s="79">
        <v>10</v>
      </c>
    </row>
    <row r="1464" spans="1:11">
      <c r="A1464" s="79" t="s">
        <v>847</v>
      </c>
      <c r="B1464" s="79" t="s">
        <v>2524</v>
      </c>
      <c r="C1464" s="79" t="s">
        <v>2649</v>
      </c>
      <c r="D1464" s="79" t="s">
        <v>846</v>
      </c>
      <c r="E1464" s="79" t="s">
        <v>6740</v>
      </c>
      <c r="F1464" s="85">
        <v>83554</v>
      </c>
      <c r="G1464" s="87">
        <v>2.8437250654178609E-3</v>
      </c>
      <c r="H1464" s="79">
        <v>10</v>
      </c>
      <c r="I1464" s="85">
        <v>32852714.333333332</v>
      </c>
      <c r="J1464" s="85">
        <v>393.1914011697026</v>
      </c>
      <c r="K1464" s="79">
        <v>9</v>
      </c>
    </row>
    <row r="1465" spans="1:11">
      <c r="A1465" s="79" t="s">
        <v>845</v>
      </c>
      <c r="B1465" s="79" t="s">
        <v>2524</v>
      </c>
      <c r="C1465" s="79" t="s">
        <v>2649</v>
      </c>
      <c r="D1465" s="79" t="s">
        <v>844</v>
      </c>
      <c r="E1465" s="79" t="s">
        <v>6741</v>
      </c>
      <c r="F1465" s="85">
        <v>13707</v>
      </c>
      <c r="G1465" s="87">
        <v>4.665119500165476E-4</v>
      </c>
      <c r="H1465" s="79">
        <v>9</v>
      </c>
      <c r="I1465" s="85">
        <v>9155337.333333334</v>
      </c>
      <c r="J1465" s="85">
        <v>667.93151917511739</v>
      </c>
      <c r="K1465" s="79">
        <v>8</v>
      </c>
    </row>
    <row r="1466" spans="1:11">
      <c r="A1466" s="79" t="s">
        <v>843</v>
      </c>
      <c r="B1466" s="79" t="s">
        <v>2524</v>
      </c>
      <c r="C1466" s="79" t="s">
        <v>2649</v>
      </c>
      <c r="D1466" s="79" t="s">
        <v>842</v>
      </c>
      <c r="E1466" s="79" t="s">
        <v>6742</v>
      </c>
      <c r="F1466" s="85">
        <v>3900</v>
      </c>
      <c r="G1466" s="87">
        <v>1.3273485117564279E-4</v>
      </c>
      <c r="H1466" s="79">
        <v>6</v>
      </c>
      <c r="I1466" s="85">
        <v>9789466.333333334</v>
      </c>
      <c r="J1466" s="85">
        <v>2510.119572649573</v>
      </c>
      <c r="K1466" s="79">
        <v>3</v>
      </c>
    </row>
    <row r="1467" spans="1:11">
      <c r="A1467" s="79" t="s">
        <v>841</v>
      </c>
      <c r="B1467" s="79" t="s">
        <v>2524</v>
      </c>
      <c r="C1467" s="79" t="s">
        <v>2649</v>
      </c>
      <c r="D1467" s="79" t="s">
        <v>621</v>
      </c>
      <c r="E1467" s="79" t="s">
        <v>6743</v>
      </c>
      <c r="F1467" s="85">
        <v>12033</v>
      </c>
      <c r="G1467" s="87">
        <v>4.0953806774269479E-4</v>
      </c>
      <c r="H1467" s="79">
        <v>8</v>
      </c>
      <c r="I1467" s="85">
        <v>1921747</v>
      </c>
      <c r="J1467" s="85">
        <v>159.70639075874678</v>
      </c>
      <c r="K1467" s="79">
        <v>10</v>
      </c>
    </row>
    <row r="1468" spans="1:11">
      <c r="A1468" s="79" t="s">
        <v>840</v>
      </c>
      <c r="B1468" s="79" t="s">
        <v>2524</v>
      </c>
      <c r="C1468" s="79" t="s">
        <v>2649</v>
      </c>
      <c r="D1468" s="79" t="s">
        <v>839</v>
      </c>
      <c r="E1468" s="79" t="s">
        <v>6744</v>
      </c>
      <c r="F1468" s="85">
        <v>3967</v>
      </c>
      <c r="G1468" s="87">
        <v>1.3501516784968589E-4</v>
      </c>
      <c r="H1468" s="79">
        <v>6</v>
      </c>
      <c r="I1468" s="85">
        <v>6961536.666666667</v>
      </c>
      <c r="J1468" s="85">
        <v>1754.8617763213176</v>
      </c>
      <c r="K1468" s="79">
        <v>4</v>
      </c>
    </row>
    <row r="1469" spans="1:11">
      <c r="A1469" s="79" t="s">
        <v>838</v>
      </c>
      <c r="B1469" s="79" t="s">
        <v>2524</v>
      </c>
      <c r="C1469" s="79" t="s">
        <v>2649</v>
      </c>
      <c r="D1469" s="79" t="s">
        <v>837</v>
      </c>
      <c r="E1469" s="79" t="s">
        <v>6745</v>
      </c>
      <c r="F1469" s="85">
        <v>5564</v>
      </c>
      <c r="G1469" s="87">
        <v>1.8936838767725039E-4</v>
      </c>
      <c r="H1469" s="79">
        <v>7</v>
      </c>
      <c r="I1469" s="85">
        <v>2415754.3333333335</v>
      </c>
      <c r="J1469" s="85">
        <v>434.17583273424395</v>
      </c>
      <c r="K1469" s="79">
        <v>9</v>
      </c>
    </row>
    <row r="1470" spans="1:11">
      <c r="A1470" s="79" t="s">
        <v>836</v>
      </c>
      <c r="B1470" s="79" t="s">
        <v>2524</v>
      </c>
      <c r="C1470" s="79" t="s">
        <v>2524</v>
      </c>
      <c r="D1470" s="79" t="s">
        <v>835</v>
      </c>
      <c r="E1470" s="79" t="s">
        <v>6746</v>
      </c>
      <c r="F1470" s="85">
        <v>29963</v>
      </c>
      <c r="G1470" s="87">
        <v>1.0197780373784064E-3</v>
      </c>
      <c r="H1470" s="79">
        <v>10</v>
      </c>
      <c r="I1470" s="85">
        <v>24916750</v>
      </c>
      <c r="J1470" s="85">
        <v>831.58395354270272</v>
      </c>
      <c r="K1470" s="79">
        <v>7</v>
      </c>
    </row>
    <row r="1471" spans="1:11">
      <c r="A1471" s="79" t="s">
        <v>834</v>
      </c>
      <c r="B1471" s="79" t="s">
        <v>2524</v>
      </c>
      <c r="C1471" s="79" t="s">
        <v>2524</v>
      </c>
      <c r="D1471" s="79" t="s">
        <v>833</v>
      </c>
      <c r="E1471" s="79" t="s">
        <v>6747</v>
      </c>
      <c r="F1471" s="85">
        <v>6085</v>
      </c>
      <c r="G1471" s="87">
        <v>2.0710040241122727E-4</v>
      </c>
      <c r="H1471" s="79">
        <v>7</v>
      </c>
      <c r="I1471" s="85">
        <v>6287672.333333333</v>
      </c>
      <c r="J1471" s="85">
        <v>1033.306874828814</v>
      </c>
      <c r="K1471" s="79">
        <v>6</v>
      </c>
    </row>
    <row r="1472" spans="1:11">
      <c r="A1472" s="79" t="s">
        <v>832</v>
      </c>
      <c r="B1472" s="79" t="s">
        <v>2524</v>
      </c>
      <c r="C1472" s="79" t="s">
        <v>2524</v>
      </c>
      <c r="D1472" s="79" t="s">
        <v>831</v>
      </c>
      <c r="E1472" s="79" t="s">
        <v>6748</v>
      </c>
      <c r="F1472" s="85">
        <v>6448</v>
      </c>
      <c r="G1472" s="87">
        <v>2.1945495394372941E-4</v>
      </c>
      <c r="H1472" s="79">
        <v>7</v>
      </c>
      <c r="I1472" s="85">
        <v>14922496.333333334</v>
      </c>
      <c r="J1472" s="85">
        <v>2314.2829301075271</v>
      </c>
      <c r="K1472" s="79">
        <v>3</v>
      </c>
    </row>
    <row r="1473" spans="1:11">
      <c r="A1473" s="79" t="s">
        <v>830</v>
      </c>
      <c r="B1473" s="79" t="s">
        <v>2524</v>
      </c>
      <c r="C1473" s="79" t="s">
        <v>2524</v>
      </c>
      <c r="D1473" s="79" t="s">
        <v>829</v>
      </c>
      <c r="E1473" s="79" t="s">
        <v>6749</v>
      </c>
      <c r="F1473" s="85">
        <v>8396</v>
      </c>
      <c r="G1473" s="87">
        <v>2.8575431037710178E-4</v>
      </c>
      <c r="H1473" s="79">
        <v>8</v>
      </c>
      <c r="I1473" s="85">
        <v>23324635.666666668</v>
      </c>
      <c r="J1473" s="85">
        <v>2778.0652294743531</v>
      </c>
      <c r="K1473" s="79">
        <v>3</v>
      </c>
    </row>
    <row r="1474" spans="1:11">
      <c r="A1474" s="79" t="s">
        <v>828</v>
      </c>
      <c r="B1474" s="79" t="s">
        <v>2524</v>
      </c>
      <c r="C1474" s="79" t="s">
        <v>2524</v>
      </c>
      <c r="D1474" s="79" t="s">
        <v>827</v>
      </c>
      <c r="E1474" s="79" t="s">
        <v>6750</v>
      </c>
      <c r="F1474" s="85">
        <v>11545</v>
      </c>
      <c r="G1474" s="87">
        <v>3.9292919405712717E-4</v>
      </c>
      <c r="H1474" s="79">
        <v>8</v>
      </c>
      <c r="I1474" s="85">
        <v>18539739.666666668</v>
      </c>
      <c r="J1474" s="85">
        <v>1605.8674462249171</v>
      </c>
      <c r="K1474" s="79">
        <v>5</v>
      </c>
    </row>
    <row r="1475" spans="1:11">
      <c r="A1475" s="79" t="s">
        <v>826</v>
      </c>
      <c r="B1475" s="79" t="s">
        <v>2524</v>
      </c>
      <c r="C1475" s="79" t="s">
        <v>3859</v>
      </c>
      <c r="D1475" s="79" t="s">
        <v>825</v>
      </c>
      <c r="E1475" s="79" t="s">
        <v>6751</v>
      </c>
      <c r="F1475" s="85">
        <v>19178</v>
      </c>
      <c r="G1475" s="87">
        <v>6.5271512201191728E-4</v>
      </c>
      <c r="H1475" s="79">
        <v>9</v>
      </c>
      <c r="I1475" s="85">
        <v>15540449.666666666</v>
      </c>
      <c r="J1475" s="85">
        <v>810.32691973441786</v>
      </c>
      <c r="K1475" s="79">
        <v>7</v>
      </c>
    </row>
    <row r="1476" spans="1:11">
      <c r="A1476" s="79" t="s">
        <v>824</v>
      </c>
      <c r="B1476" s="79" t="s">
        <v>2524</v>
      </c>
      <c r="C1476" s="79" t="s">
        <v>3859</v>
      </c>
      <c r="D1476" s="79" t="s">
        <v>823</v>
      </c>
      <c r="E1476" s="79" t="s">
        <v>6752</v>
      </c>
      <c r="F1476" s="85">
        <v>11079</v>
      </c>
      <c r="G1476" s="87">
        <v>3.7706908107049911E-4</v>
      </c>
      <c r="H1476" s="79">
        <v>8</v>
      </c>
      <c r="I1476" s="85">
        <v>7155686.666666667</v>
      </c>
      <c r="J1476" s="85">
        <v>645.87838854288896</v>
      </c>
      <c r="K1476" s="79">
        <v>8</v>
      </c>
    </row>
    <row r="1477" spans="1:11">
      <c r="A1477" s="79" t="s">
        <v>822</v>
      </c>
      <c r="B1477" s="79" t="s">
        <v>2524</v>
      </c>
      <c r="C1477" s="79" t="s">
        <v>3859</v>
      </c>
      <c r="D1477" s="79" t="s">
        <v>821</v>
      </c>
      <c r="E1477" s="79" t="s">
        <v>6753</v>
      </c>
      <c r="F1477" s="85">
        <v>8366</v>
      </c>
      <c r="G1477" s="87">
        <v>2.8473327306036605E-4</v>
      </c>
      <c r="H1477" s="79">
        <v>8</v>
      </c>
      <c r="I1477" s="85">
        <v>9238331.333333334</v>
      </c>
      <c r="J1477" s="85">
        <v>1104.2710176109651</v>
      </c>
      <c r="K1477" s="79">
        <v>6</v>
      </c>
    </row>
    <row r="1478" spans="1:11">
      <c r="A1478" s="79" t="s">
        <v>820</v>
      </c>
      <c r="B1478" s="79" t="s">
        <v>2524</v>
      </c>
      <c r="C1478" s="79" t="s">
        <v>3859</v>
      </c>
      <c r="D1478" s="79" t="s">
        <v>285</v>
      </c>
      <c r="E1478" s="79" t="s">
        <v>6754</v>
      </c>
      <c r="F1478" s="85">
        <v>10449</v>
      </c>
      <c r="G1478" s="87">
        <v>3.5562729741904909E-4</v>
      </c>
      <c r="H1478" s="79">
        <v>8</v>
      </c>
      <c r="I1478" s="85">
        <v>2390728</v>
      </c>
      <c r="J1478" s="85">
        <v>228.79969375059815</v>
      </c>
      <c r="K1478" s="79">
        <v>10</v>
      </c>
    </row>
    <row r="1479" spans="1:11">
      <c r="A1479" s="79" t="s">
        <v>819</v>
      </c>
      <c r="B1479" s="79" t="s">
        <v>2524</v>
      </c>
      <c r="C1479" s="79" t="s">
        <v>2525</v>
      </c>
      <c r="D1479" s="79" t="s">
        <v>799</v>
      </c>
      <c r="E1479" s="79" t="s">
        <v>6755</v>
      </c>
      <c r="F1479" s="85">
        <v>25313</v>
      </c>
      <c r="G1479" s="87">
        <v>8.615172532843707E-4</v>
      </c>
      <c r="H1479" s="79">
        <v>9</v>
      </c>
      <c r="I1479" s="85">
        <v>8518039</v>
      </c>
      <c r="J1479" s="85">
        <v>336.50847390668827</v>
      </c>
      <c r="K1479" s="79">
        <v>9</v>
      </c>
    </row>
    <row r="1480" spans="1:11">
      <c r="A1480" s="79" t="s">
        <v>818</v>
      </c>
      <c r="B1480" s="79" t="s">
        <v>2524</v>
      </c>
      <c r="C1480" s="79" t="s">
        <v>2525</v>
      </c>
      <c r="D1480" s="79" t="s">
        <v>817</v>
      </c>
      <c r="E1480" s="79" t="s">
        <v>6756</v>
      </c>
      <c r="F1480" s="85">
        <v>1515</v>
      </c>
      <c r="G1480" s="87">
        <v>5.1562384495153542E-5</v>
      </c>
      <c r="H1480" s="79">
        <v>3</v>
      </c>
      <c r="I1480" s="85">
        <v>1782288</v>
      </c>
      <c r="J1480" s="85">
        <v>1176.4277227722773</v>
      </c>
      <c r="K1480" s="79">
        <v>6</v>
      </c>
    </row>
    <row r="1481" spans="1:11">
      <c r="A1481" s="79" t="s">
        <v>816</v>
      </c>
      <c r="B1481" s="79" t="s">
        <v>2524</v>
      </c>
      <c r="C1481" s="79" t="s">
        <v>2525</v>
      </c>
      <c r="D1481" s="79" t="s">
        <v>815</v>
      </c>
      <c r="E1481" s="79" t="s">
        <v>6757</v>
      </c>
      <c r="F1481" s="85">
        <v>2566</v>
      </c>
      <c r="G1481" s="87">
        <v>8.7332725158128054E-5</v>
      </c>
      <c r="H1481" s="79">
        <v>4</v>
      </c>
      <c r="I1481" s="85">
        <v>394654.66666666669</v>
      </c>
      <c r="J1481" s="85">
        <v>153.80150688490517</v>
      </c>
      <c r="K1481" s="79">
        <v>10</v>
      </c>
    </row>
    <row r="1482" spans="1:11">
      <c r="A1482" s="79" t="s">
        <v>814</v>
      </c>
      <c r="B1482" s="79" t="s">
        <v>2524</v>
      </c>
      <c r="C1482" s="79" t="s">
        <v>2525</v>
      </c>
      <c r="D1482" s="79" t="s">
        <v>813</v>
      </c>
      <c r="E1482" s="79" t="s">
        <v>6758</v>
      </c>
      <c r="F1482" s="85">
        <v>6089</v>
      </c>
      <c r="G1482" s="87">
        <v>2.0723654072012538E-4</v>
      </c>
      <c r="H1482" s="79">
        <v>7</v>
      </c>
      <c r="I1482" s="85">
        <v>5386223.666666667</v>
      </c>
      <c r="J1482" s="85">
        <v>884.58263535336948</v>
      </c>
      <c r="K1482" s="79">
        <v>7</v>
      </c>
    </row>
    <row r="1483" spans="1:11">
      <c r="A1483" s="79" t="s">
        <v>812</v>
      </c>
      <c r="B1483" s="79" t="s">
        <v>2524</v>
      </c>
      <c r="C1483" s="79" t="s">
        <v>2525</v>
      </c>
      <c r="D1483" s="79" t="s">
        <v>811</v>
      </c>
      <c r="E1483" s="79" t="s">
        <v>6759</v>
      </c>
      <c r="F1483" s="85">
        <v>7304</v>
      </c>
      <c r="G1483" s="87">
        <v>2.4858855204792175E-4</v>
      </c>
      <c r="H1483" s="79">
        <v>7</v>
      </c>
      <c r="I1483" s="85">
        <v>1302995.6666666667</v>
      </c>
      <c r="J1483" s="85">
        <v>178.39480649872218</v>
      </c>
      <c r="K1483" s="79">
        <v>10</v>
      </c>
    </row>
    <row r="1484" spans="1:11">
      <c r="A1484" s="79" t="s">
        <v>810</v>
      </c>
      <c r="B1484" s="79" t="s">
        <v>2524</v>
      </c>
      <c r="C1484" s="79" t="s">
        <v>2525</v>
      </c>
      <c r="D1484" s="79" t="s">
        <v>809</v>
      </c>
      <c r="E1484" s="79" t="s">
        <v>6760</v>
      </c>
      <c r="F1484" s="85">
        <v>4372</v>
      </c>
      <c r="G1484" s="87">
        <v>1.4879917162561801E-4</v>
      </c>
      <c r="H1484" s="79">
        <v>6</v>
      </c>
      <c r="I1484" s="85">
        <v>7459432.333333333</v>
      </c>
      <c r="J1484" s="85">
        <v>1706.1830588594082</v>
      </c>
      <c r="K1484" s="79">
        <v>4</v>
      </c>
    </row>
    <row r="1485" spans="1:11">
      <c r="A1485" s="79" t="s">
        <v>808</v>
      </c>
      <c r="B1485" s="79" t="s">
        <v>2524</v>
      </c>
      <c r="C1485" s="79" t="s">
        <v>2525</v>
      </c>
      <c r="D1485" s="79" t="s">
        <v>807</v>
      </c>
      <c r="E1485" s="79" t="s">
        <v>6761</v>
      </c>
      <c r="F1485" s="85">
        <v>3365</v>
      </c>
      <c r="G1485" s="87">
        <v>1.1452635236052256E-4</v>
      </c>
      <c r="H1485" s="79">
        <v>5</v>
      </c>
      <c r="I1485" s="85">
        <v>4019080.6666666665</v>
      </c>
      <c r="J1485" s="85">
        <v>1194.3776126795442</v>
      </c>
      <c r="K1485" s="79">
        <v>6</v>
      </c>
    </row>
    <row r="1486" spans="1:11">
      <c r="A1486" s="79" t="s">
        <v>806</v>
      </c>
      <c r="B1486" s="79" t="s">
        <v>2524</v>
      </c>
      <c r="C1486" s="79" t="s">
        <v>2525</v>
      </c>
      <c r="D1486" s="79" t="s">
        <v>805</v>
      </c>
      <c r="E1486" s="79" t="s">
        <v>6762</v>
      </c>
      <c r="F1486" s="85">
        <v>569</v>
      </c>
      <c r="G1486" s="87">
        <v>1.9365674440754037E-5</v>
      </c>
      <c r="H1486" s="79">
        <v>1</v>
      </c>
      <c r="I1486" s="85">
        <v>815621</v>
      </c>
      <c r="J1486" s="85">
        <v>1433.4288224956063</v>
      </c>
      <c r="K1486" s="79">
        <v>5</v>
      </c>
    </row>
    <row r="1487" spans="1:11">
      <c r="A1487" s="79" t="s">
        <v>804</v>
      </c>
      <c r="B1487" s="79" t="s">
        <v>2524</v>
      </c>
      <c r="C1487" s="79" t="s">
        <v>2525</v>
      </c>
      <c r="D1487" s="79" t="s">
        <v>803</v>
      </c>
      <c r="E1487" s="79" t="s">
        <v>6763</v>
      </c>
      <c r="F1487" s="85">
        <v>881</v>
      </c>
      <c r="G1487" s="87">
        <v>2.9984462534805459E-5</v>
      </c>
      <c r="H1487" s="79">
        <v>2</v>
      </c>
      <c r="I1487" s="85">
        <v>596755</v>
      </c>
      <c r="J1487" s="85">
        <v>677.36095346197499</v>
      </c>
      <c r="K1487" s="79">
        <v>8</v>
      </c>
    </row>
    <row r="1488" spans="1:11">
      <c r="A1488" s="79" t="s">
        <v>802</v>
      </c>
      <c r="B1488" s="79" t="s">
        <v>2524</v>
      </c>
      <c r="C1488" s="79" t="s">
        <v>2525</v>
      </c>
      <c r="D1488" s="79" t="s">
        <v>801</v>
      </c>
      <c r="E1488" s="79" t="s">
        <v>6764</v>
      </c>
      <c r="F1488" s="85">
        <v>4608</v>
      </c>
      <c r="G1488" s="87">
        <v>1.5683133185060563E-4</v>
      </c>
      <c r="H1488" s="79">
        <v>6</v>
      </c>
      <c r="I1488" s="85">
        <v>588614.33333333337</v>
      </c>
      <c r="J1488" s="85">
        <v>127.73748553240742</v>
      </c>
      <c r="K1488" s="79">
        <v>10</v>
      </c>
    </row>
    <row r="1489" spans="1:11">
      <c r="A1489" s="79" t="s">
        <v>800</v>
      </c>
      <c r="B1489" s="79" t="s">
        <v>2524</v>
      </c>
      <c r="C1489" s="79" t="s">
        <v>2525</v>
      </c>
      <c r="D1489" s="79" t="s">
        <v>798</v>
      </c>
      <c r="E1489" s="79" t="s">
        <v>6765</v>
      </c>
      <c r="F1489" s="85">
        <v>1929</v>
      </c>
      <c r="G1489" s="87">
        <v>6.5652699466106388E-5</v>
      </c>
      <c r="H1489" s="79">
        <v>4</v>
      </c>
      <c r="I1489" s="85">
        <v>6525626</v>
      </c>
      <c r="J1489" s="85">
        <v>3382.9061689994815</v>
      </c>
      <c r="K1489" s="79">
        <v>2</v>
      </c>
    </row>
    <row r="1490" spans="1:11">
      <c r="A1490" s="79" t="s">
        <v>797</v>
      </c>
      <c r="B1490" s="79" t="s">
        <v>2524</v>
      </c>
      <c r="C1490" s="79" t="s">
        <v>2533</v>
      </c>
      <c r="D1490" s="79" t="s">
        <v>796</v>
      </c>
      <c r="E1490" s="79" t="s">
        <v>6766</v>
      </c>
      <c r="F1490" s="85">
        <v>23883</v>
      </c>
      <c r="G1490" s="87">
        <v>8.1284780785330173E-4</v>
      </c>
      <c r="H1490" s="79">
        <v>9</v>
      </c>
      <c r="I1490" s="85">
        <v>13572166.333333334</v>
      </c>
      <c r="J1490" s="85">
        <v>568.27728230680123</v>
      </c>
      <c r="K1490" s="79">
        <v>8</v>
      </c>
    </row>
    <row r="1491" spans="1:11">
      <c r="A1491" s="79" t="s">
        <v>795</v>
      </c>
      <c r="B1491" s="79" t="s">
        <v>2524</v>
      </c>
      <c r="C1491" s="79" t="s">
        <v>2533</v>
      </c>
      <c r="D1491" s="79" t="s">
        <v>794</v>
      </c>
      <c r="E1491" s="79" t="s">
        <v>6767</v>
      </c>
      <c r="F1491" s="85">
        <v>1738</v>
      </c>
      <c r="G1491" s="87">
        <v>5.915209521622235E-5</v>
      </c>
      <c r="H1491" s="79">
        <v>3</v>
      </c>
      <c r="I1491" s="85">
        <v>2423674</v>
      </c>
      <c r="J1491" s="85">
        <v>1394.5189873417721</v>
      </c>
      <c r="K1491" s="79">
        <v>5</v>
      </c>
    </row>
    <row r="1492" spans="1:11">
      <c r="A1492" s="79" t="s">
        <v>793</v>
      </c>
      <c r="B1492" s="79" t="s">
        <v>2524</v>
      </c>
      <c r="C1492" s="79" t="s">
        <v>2533</v>
      </c>
      <c r="D1492" s="79" t="s">
        <v>792</v>
      </c>
      <c r="E1492" s="79" t="s">
        <v>6768</v>
      </c>
      <c r="F1492" s="85">
        <v>3697</v>
      </c>
      <c r="G1492" s="87">
        <v>1.2582583199906446E-4</v>
      </c>
      <c r="H1492" s="79">
        <v>5</v>
      </c>
      <c r="I1492" s="85">
        <v>6025115.666666667</v>
      </c>
      <c r="J1492" s="85">
        <v>1629.7310431881706</v>
      </c>
      <c r="K1492" s="79">
        <v>4</v>
      </c>
    </row>
    <row r="1493" spans="1:11">
      <c r="A1493" s="79" t="s">
        <v>791</v>
      </c>
      <c r="B1493" s="79" t="s">
        <v>2524</v>
      </c>
      <c r="C1493" s="79" t="s">
        <v>2533</v>
      </c>
      <c r="D1493" s="79" t="s">
        <v>790</v>
      </c>
      <c r="E1493" s="79" t="s">
        <v>6768</v>
      </c>
      <c r="F1493" s="85">
        <v>5388</v>
      </c>
      <c r="G1493" s="87">
        <v>1.8337830208573419E-4</v>
      </c>
      <c r="H1493" s="79">
        <v>7</v>
      </c>
      <c r="I1493" s="85">
        <v>2848995</v>
      </c>
      <c r="J1493" s="85">
        <v>528.76670378619156</v>
      </c>
      <c r="K1493" s="79">
        <v>9</v>
      </c>
    </row>
    <row r="1494" spans="1:11">
      <c r="A1494" s="79" t="s">
        <v>789</v>
      </c>
      <c r="B1494" s="79" t="s">
        <v>2524</v>
      </c>
      <c r="C1494" s="79" t="s">
        <v>2533</v>
      </c>
      <c r="D1494" s="79" t="s">
        <v>788</v>
      </c>
      <c r="E1494" s="79" t="s">
        <v>6769</v>
      </c>
      <c r="F1494" s="85">
        <v>13464</v>
      </c>
      <c r="G1494" s="87">
        <v>4.582415477509883E-4</v>
      </c>
      <c r="H1494" s="79">
        <v>9</v>
      </c>
      <c r="I1494" s="85">
        <v>3107526.6666666665</v>
      </c>
      <c r="J1494" s="85">
        <v>230.80263418498711</v>
      </c>
      <c r="K1494" s="79">
        <v>10</v>
      </c>
    </row>
    <row r="1495" spans="1:11">
      <c r="A1495" s="79" t="s">
        <v>787</v>
      </c>
      <c r="B1495" s="79" t="s">
        <v>2524</v>
      </c>
      <c r="C1495" s="79" t="s">
        <v>2533</v>
      </c>
      <c r="D1495" s="79" t="s">
        <v>786</v>
      </c>
      <c r="E1495" s="79" t="s">
        <v>6770</v>
      </c>
      <c r="F1495" s="85">
        <v>6467</v>
      </c>
      <c r="G1495" s="87">
        <v>2.2010161091099535E-4</v>
      </c>
      <c r="H1495" s="79">
        <v>7</v>
      </c>
      <c r="I1495" s="85">
        <v>10075245.333333334</v>
      </c>
      <c r="J1495" s="85">
        <v>1557.9473223029743</v>
      </c>
      <c r="K1495" s="79">
        <v>5</v>
      </c>
    </row>
    <row r="1496" spans="1:11">
      <c r="A1496" s="79" t="s">
        <v>785</v>
      </c>
      <c r="B1496" s="79" t="s">
        <v>2524</v>
      </c>
      <c r="C1496" s="79" t="s">
        <v>3860</v>
      </c>
      <c r="D1496" s="79" t="s">
        <v>784</v>
      </c>
      <c r="E1496" s="79" t="s">
        <v>6771</v>
      </c>
      <c r="F1496" s="85">
        <v>12742</v>
      </c>
      <c r="G1496" s="87">
        <v>4.3366858299488214E-4</v>
      </c>
      <c r="H1496" s="79">
        <v>8</v>
      </c>
      <c r="I1496" s="85">
        <v>15455386</v>
      </c>
      <c r="J1496" s="85">
        <v>1212.94820279391</v>
      </c>
      <c r="K1496" s="79">
        <v>6</v>
      </c>
    </row>
    <row r="1497" spans="1:11">
      <c r="A1497" s="79" t="s">
        <v>783</v>
      </c>
      <c r="B1497" s="79" t="s">
        <v>2524</v>
      </c>
      <c r="C1497" s="79" t="s">
        <v>3860</v>
      </c>
      <c r="D1497" s="79" t="s">
        <v>782</v>
      </c>
      <c r="E1497" s="79" t="s">
        <v>6772</v>
      </c>
      <c r="F1497" s="85">
        <v>6336</v>
      </c>
      <c r="G1497" s="87">
        <v>2.1564308129458276E-4</v>
      </c>
      <c r="H1497" s="79">
        <v>7</v>
      </c>
      <c r="I1497" s="85">
        <v>8773034.333333334</v>
      </c>
      <c r="J1497" s="85">
        <v>1384.6329440235691</v>
      </c>
      <c r="K1497" s="79">
        <v>5</v>
      </c>
    </row>
    <row r="1498" spans="1:11">
      <c r="A1498" s="79" t="s">
        <v>781</v>
      </c>
      <c r="B1498" s="79" t="s">
        <v>2524</v>
      </c>
      <c r="C1498" s="79" t="s">
        <v>3860</v>
      </c>
      <c r="D1498" s="79" t="s">
        <v>780</v>
      </c>
      <c r="E1498" s="79" t="s">
        <v>6773</v>
      </c>
      <c r="F1498" s="85">
        <v>8421</v>
      </c>
      <c r="G1498" s="87">
        <v>2.8660517480771485E-4</v>
      </c>
      <c r="H1498" s="79">
        <v>8</v>
      </c>
      <c r="I1498" s="85">
        <v>5154735.666666667</v>
      </c>
      <c r="J1498" s="85">
        <v>612.12868622095561</v>
      </c>
      <c r="K1498" s="79">
        <v>8</v>
      </c>
    </row>
    <row r="1499" spans="1:11">
      <c r="A1499" s="79" t="s">
        <v>779</v>
      </c>
      <c r="B1499" s="79" t="s">
        <v>2524</v>
      </c>
      <c r="C1499" s="79" t="s">
        <v>3860</v>
      </c>
      <c r="D1499" s="79" t="s">
        <v>778</v>
      </c>
      <c r="E1499" s="79" t="s">
        <v>6774</v>
      </c>
      <c r="F1499" s="85">
        <v>4191</v>
      </c>
      <c r="G1499" s="87">
        <v>1.4263891314797921E-4</v>
      </c>
      <c r="H1499" s="79">
        <v>6</v>
      </c>
      <c r="I1499" s="85">
        <v>4446901.333333333</v>
      </c>
      <c r="J1499" s="85">
        <v>1061.0597311699673</v>
      </c>
      <c r="K1499" s="79">
        <v>6</v>
      </c>
    </row>
    <row r="1500" spans="1:11">
      <c r="A1500" s="79" t="s">
        <v>777</v>
      </c>
      <c r="B1500" s="79" t="s">
        <v>2524</v>
      </c>
      <c r="C1500" s="79" t="s">
        <v>3860</v>
      </c>
      <c r="D1500" s="79" t="s">
        <v>776</v>
      </c>
      <c r="E1500" s="79" t="s">
        <v>6775</v>
      </c>
      <c r="F1500" s="85">
        <v>5078</v>
      </c>
      <c r="G1500" s="87">
        <v>1.7282758314613182E-4</v>
      </c>
      <c r="H1500" s="79">
        <v>6</v>
      </c>
      <c r="I1500" s="85">
        <v>8739519.333333334</v>
      </c>
      <c r="J1500" s="85">
        <v>1721.0554023893924</v>
      </c>
      <c r="K1500" s="79">
        <v>4</v>
      </c>
    </row>
    <row r="1501" spans="1:11">
      <c r="A1501" s="79" t="s">
        <v>775</v>
      </c>
      <c r="B1501" s="79" t="s">
        <v>2524</v>
      </c>
      <c r="C1501" s="79" t="s">
        <v>3860</v>
      </c>
      <c r="D1501" s="79" t="s">
        <v>774</v>
      </c>
      <c r="E1501" s="79" t="s">
        <v>6776</v>
      </c>
      <c r="F1501" s="85">
        <v>11714</v>
      </c>
      <c r="G1501" s="87">
        <v>3.9868103760807167E-4</v>
      </c>
      <c r="H1501" s="79">
        <v>8</v>
      </c>
      <c r="I1501" s="85">
        <v>12453288</v>
      </c>
      <c r="J1501" s="85">
        <v>1063.1114905241591</v>
      </c>
      <c r="K1501" s="79">
        <v>6</v>
      </c>
    </row>
    <row r="1502" spans="1:11">
      <c r="A1502" s="79" t="s">
        <v>773</v>
      </c>
      <c r="B1502" s="79" t="s">
        <v>2524</v>
      </c>
      <c r="C1502" s="79" t="s">
        <v>3842</v>
      </c>
      <c r="D1502" s="79" t="s">
        <v>767</v>
      </c>
      <c r="E1502" s="79" t="s">
        <v>6777</v>
      </c>
      <c r="F1502" s="85">
        <v>3666</v>
      </c>
      <c r="G1502" s="87">
        <v>1.2477076010510422E-4</v>
      </c>
      <c r="H1502" s="79">
        <v>5</v>
      </c>
      <c r="I1502" s="85">
        <v>10584590.666666666</v>
      </c>
      <c r="J1502" s="85">
        <v>2887.2314966357517</v>
      </c>
      <c r="K1502" s="79">
        <v>2</v>
      </c>
    </row>
    <row r="1503" spans="1:11">
      <c r="A1503" s="79" t="s">
        <v>772</v>
      </c>
      <c r="B1503" s="79" t="s">
        <v>2524</v>
      </c>
      <c r="C1503" s="79" t="s">
        <v>3842</v>
      </c>
      <c r="D1503" s="79" t="s">
        <v>771</v>
      </c>
      <c r="E1503" s="79" t="s">
        <v>6778</v>
      </c>
      <c r="F1503" s="85">
        <v>520</v>
      </c>
      <c r="G1503" s="87">
        <v>1.7697980156752372E-5</v>
      </c>
      <c r="H1503" s="79">
        <v>1</v>
      </c>
      <c r="I1503" s="85">
        <v>378934.33333333331</v>
      </c>
      <c r="J1503" s="85">
        <v>728.71987179487178</v>
      </c>
      <c r="K1503" s="79">
        <v>8</v>
      </c>
    </row>
    <row r="1504" spans="1:11">
      <c r="A1504" s="79" t="s">
        <v>770</v>
      </c>
      <c r="B1504" s="79" t="s">
        <v>2524</v>
      </c>
      <c r="C1504" s="79" t="s">
        <v>3842</v>
      </c>
      <c r="D1504" s="79" t="s">
        <v>769</v>
      </c>
      <c r="E1504" s="79" t="s">
        <v>6779</v>
      </c>
      <c r="F1504" s="85">
        <v>2317</v>
      </c>
      <c r="G1504" s="87">
        <v>7.8858115429221624E-5</v>
      </c>
      <c r="H1504" s="79">
        <v>4</v>
      </c>
      <c r="I1504" s="85">
        <v>1427710.3333333333</v>
      </c>
      <c r="J1504" s="85">
        <v>616.18918141274628</v>
      </c>
      <c r="K1504" s="79">
        <v>8</v>
      </c>
    </row>
    <row r="1505" spans="1:11">
      <c r="A1505" s="79" t="s">
        <v>768</v>
      </c>
      <c r="B1505" s="79" t="s">
        <v>2524</v>
      </c>
      <c r="C1505" s="79" t="s">
        <v>3842</v>
      </c>
      <c r="D1505" s="79" t="s">
        <v>766</v>
      </c>
      <c r="E1505" s="79" t="s">
        <v>6780</v>
      </c>
      <c r="F1505" s="85">
        <v>1277</v>
      </c>
      <c r="G1505" s="87">
        <v>4.346215511571688E-5</v>
      </c>
      <c r="H1505" s="79">
        <v>3</v>
      </c>
      <c r="I1505" s="85">
        <v>3718079</v>
      </c>
      <c r="J1505" s="85">
        <v>2911.5732184808144</v>
      </c>
      <c r="K1505" s="79">
        <v>2</v>
      </c>
    </row>
    <row r="1506" spans="1:11">
      <c r="A1506" s="79" t="s">
        <v>765</v>
      </c>
      <c r="B1506" s="79" t="s">
        <v>2537</v>
      </c>
      <c r="C1506" s="79" t="s">
        <v>2586</v>
      </c>
      <c r="D1506" s="79" t="s">
        <v>759</v>
      </c>
      <c r="E1506" s="79" t="s">
        <v>6781</v>
      </c>
      <c r="F1506" s="85">
        <v>81925</v>
      </c>
      <c r="G1506" s="87">
        <v>2.7882827391191118E-3</v>
      </c>
      <c r="H1506" s="79">
        <v>10</v>
      </c>
      <c r="I1506" s="85">
        <v>20585258.333333332</v>
      </c>
      <c r="J1506" s="85">
        <v>251.26955548774285</v>
      </c>
      <c r="K1506" s="79">
        <v>10</v>
      </c>
    </row>
    <row r="1507" spans="1:11">
      <c r="A1507" s="79" t="s">
        <v>764</v>
      </c>
      <c r="B1507" s="79" t="s">
        <v>2537</v>
      </c>
      <c r="C1507" s="79" t="s">
        <v>2586</v>
      </c>
      <c r="D1507" s="79" t="s">
        <v>763</v>
      </c>
      <c r="E1507" s="79" t="s">
        <v>6782</v>
      </c>
      <c r="F1507" s="85">
        <v>11570</v>
      </c>
      <c r="G1507" s="87">
        <v>3.9378005848774025E-4</v>
      </c>
      <c r="H1507" s="79">
        <v>8</v>
      </c>
      <c r="I1507" s="85">
        <v>4806104</v>
      </c>
      <c r="J1507" s="85">
        <v>415.3936041486603</v>
      </c>
      <c r="K1507" s="79">
        <v>9</v>
      </c>
    </row>
    <row r="1508" spans="1:11">
      <c r="A1508" s="79" t="s">
        <v>762</v>
      </c>
      <c r="B1508" s="79" t="s">
        <v>2537</v>
      </c>
      <c r="C1508" s="79" t="s">
        <v>2586</v>
      </c>
      <c r="D1508" s="79" t="s">
        <v>761</v>
      </c>
      <c r="E1508" s="79" t="s">
        <v>6783</v>
      </c>
      <c r="F1508" s="85">
        <v>12644</v>
      </c>
      <c r="G1508" s="87">
        <v>4.3033319442687881E-4</v>
      </c>
      <c r="H1508" s="79">
        <v>8</v>
      </c>
      <c r="I1508" s="85">
        <v>4925408</v>
      </c>
      <c r="J1508" s="85">
        <v>389.54508067067383</v>
      </c>
      <c r="K1508" s="79">
        <v>9</v>
      </c>
    </row>
    <row r="1509" spans="1:11">
      <c r="A1509" s="79" t="s">
        <v>760</v>
      </c>
      <c r="B1509" s="79" t="s">
        <v>2537</v>
      </c>
      <c r="C1509" s="79" t="s">
        <v>2586</v>
      </c>
      <c r="D1509" s="79" t="s">
        <v>758</v>
      </c>
      <c r="E1509" s="79" t="s">
        <v>6783</v>
      </c>
      <c r="F1509" s="85">
        <v>5335</v>
      </c>
      <c r="G1509" s="87">
        <v>1.8157446949283444E-4</v>
      </c>
      <c r="H1509" s="79">
        <v>6</v>
      </c>
      <c r="I1509" s="85">
        <v>9963488.333333334</v>
      </c>
      <c r="J1509" s="85">
        <v>1867.5704467353953</v>
      </c>
      <c r="K1509" s="79">
        <v>4</v>
      </c>
    </row>
    <row r="1510" spans="1:11">
      <c r="A1510" s="79" t="s">
        <v>757</v>
      </c>
      <c r="B1510" s="79" t="s">
        <v>2537</v>
      </c>
      <c r="C1510" s="79" t="s">
        <v>2602</v>
      </c>
      <c r="D1510" s="79" t="s">
        <v>751</v>
      </c>
      <c r="E1510" s="79" t="s">
        <v>6784</v>
      </c>
      <c r="F1510" s="85">
        <v>2356</v>
      </c>
      <c r="G1510" s="87">
        <v>8.0185463940978048E-5</v>
      </c>
      <c r="H1510" s="79">
        <v>4</v>
      </c>
      <c r="I1510" s="85">
        <v>3550771.3333333335</v>
      </c>
      <c r="J1510" s="85">
        <v>1507.1185625353708</v>
      </c>
      <c r="K1510" s="79">
        <v>5</v>
      </c>
    </row>
    <row r="1511" spans="1:11">
      <c r="A1511" s="79" t="s">
        <v>756</v>
      </c>
      <c r="B1511" s="79" t="s">
        <v>2537</v>
      </c>
      <c r="C1511" s="79" t="s">
        <v>2602</v>
      </c>
      <c r="D1511" s="79" t="s">
        <v>755</v>
      </c>
      <c r="E1511" s="79" t="s">
        <v>6785</v>
      </c>
      <c r="F1511" s="85">
        <v>1402</v>
      </c>
      <c r="G1511" s="87">
        <v>4.7716477268782358E-5</v>
      </c>
      <c r="H1511" s="79">
        <v>3</v>
      </c>
      <c r="I1511" s="85">
        <v>600902</v>
      </c>
      <c r="J1511" s="85">
        <v>428.6034236804565</v>
      </c>
      <c r="K1511" s="79">
        <v>9</v>
      </c>
    </row>
    <row r="1512" spans="1:11">
      <c r="A1512" s="79" t="s">
        <v>754</v>
      </c>
      <c r="B1512" s="79" t="s">
        <v>2537</v>
      </c>
      <c r="C1512" s="79" t="s">
        <v>2602</v>
      </c>
      <c r="D1512" s="79" t="s">
        <v>753</v>
      </c>
      <c r="E1512" s="79" t="s">
        <v>6784</v>
      </c>
      <c r="F1512" s="85">
        <v>6217</v>
      </c>
      <c r="G1512" s="87">
        <v>2.115929666048644E-4</v>
      </c>
      <c r="H1512" s="79">
        <v>7</v>
      </c>
      <c r="I1512" s="85">
        <v>13815239.333333334</v>
      </c>
      <c r="J1512" s="85">
        <v>2222.1713581041231</v>
      </c>
      <c r="K1512" s="79">
        <v>3</v>
      </c>
    </row>
    <row r="1513" spans="1:11">
      <c r="A1513" s="79" t="s">
        <v>752</v>
      </c>
      <c r="B1513" s="79" t="s">
        <v>2537</v>
      </c>
      <c r="C1513" s="79" t="s">
        <v>2602</v>
      </c>
      <c r="D1513" s="79" t="s">
        <v>750</v>
      </c>
      <c r="E1513" s="79" t="s">
        <v>6786</v>
      </c>
      <c r="F1513" s="85">
        <v>8574</v>
      </c>
      <c r="G1513" s="87">
        <v>2.9181246512306698E-4</v>
      </c>
      <c r="H1513" s="79">
        <v>8</v>
      </c>
      <c r="I1513" s="85">
        <v>3981641</v>
      </c>
      <c r="J1513" s="85">
        <v>464.38546769302542</v>
      </c>
      <c r="K1513" s="79">
        <v>9</v>
      </c>
    </row>
    <row r="1514" spans="1:11">
      <c r="A1514" s="79" t="s">
        <v>749</v>
      </c>
      <c r="B1514" s="79" t="s">
        <v>2537</v>
      </c>
      <c r="C1514" s="79" t="s">
        <v>2680</v>
      </c>
      <c r="D1514" s="79" t="s">
        <v>748</v>
      </c>
      <c r="E1514" s="79" t="s">
        <v>6787</v>
      </c>
      <c r="F1514" s="85">
        <v>2391</v>
      </c>
      <c r="G1514" s="87">
        <v>8.1376674143836391E-5</v>
      </c>
      <c r="H1514" s="79">
        <v>4</v>
      </c>
      <c r="I1514" s="85">
        <v>11188245.666666666</v>
      </c>
      <c r="J1514" s="85">
        <v>4679.3164645197267</v>
      </c>
      <c r="K1514" s="79">
        <v>1</v>
      </c>
    </row>
    <row r="1515" spans="1:11">
      <c r="A1515" s="79" t="s">
        <v>747</v>
      </c>
      <c r="B1515" s="79" t="s">
        <v>2537</v>
      </c>
      <c r="C1515" s="79" t="s">
        <v>2680</v>
      </c>
      <c r="D1515" s="79" t="s">
        <v>746</v>
      </c>
      <c r="E1515" s="79" t="s">
        <v>6788</v>
      </c>
      <c r="F1515" s="85">
        <v>5791</v>
      </c>
      <c r="G1515" s="87">
        <v>1.9709423670721728E-4</v>
      </c>
      <c r="H1515" s="79">
        <v>7</v>
      </c>
      <c r="I1515" s="85">
        <v>2763268</v>
      </c>
      <c r="J1515" s="85">
        <v>477.16594715938527</v>
      </c>
      <c r="K1515" s="79">
        <v>9</v>
      </c>
    </row>
    <row r="1516" spans="1:11">
      <c r="A1516" s="79" t="s">
        <v>745</v>
      </c>
      <c r="B1516" s="79" t="s">
        <v>2537</v>
      </c>
      <c r="C1516" s="79" t="s">
        <v>2680</v>
      </c>
      <c r="D1516" s="79" t="s">
        <v>744</v>
      </c>
      <c r="E1516" s="79" t="s">
        <v>6789</v>
      </c>
      <c r="F1516" s="85">
        <v>2865</v>
      </c>
      <c r="G1516" s="87">
        <v>9.7509063748260662E-5</v>
      </c>
      <c r="H1516" s="79">
        <v>5</v>
      </c>
      <c r="I1516" s="85">
        <v>1947728.6666666667</v>
      </c>
      <c r="J1516" s="85">
        <v>679.83548574752763</v>
      </c>
      <c r="K1516" s="79">
        <v>8</v>
      </c>
    </row>
    <row r="1517" spans="1:11">
      <c r="A1517" s="79" t="s">
        <v>743</v>
      </c>
      <c r="B1517" s="79" t="s">
        <v>2531</v>
      </c>
      <c r="C1517" s="79" t="s">
        <v>2613</v>
      </c>
      <c r="D1517" s="79" t="s">
        <v>742</v>
      </c>
      <c r="E1517" s="79" t="s">
        <v>6790</v>
      </c>
      <c r="F1517" s="85">
        <v>65808</v>
      </c>
      <c r="G1517" s="87">
        <v>2.2397474579914619E-3</v>
      </c>
      <c r="H1517" s="79">
        <v>10</v>
      </c>
      <c r="I1517" s="85">
        <v>115472648.66666667</v>
      </c>
      <c r="J1517" s="85">
        <v>1754.6901389901939</v>
      </c>
      <c r="K1517" s="79">
        <v>4</v>
      </c>
    </row>
    <row r="1518" spans="1:11">
      <c r="A1518" s="79" t="s">
        <v>741</v>
      </c>
      <c r="B1518" s="79" t="s">
        <v>2531</v>
      </c>
      <c r="C1518" s="79" t="s">
        <v>2613</v>
      </c>
      <c r="D1518" s="79" t="s">
        <v>740</v>
      </c>
      <c r="E1518" s="79" t="s">
        <v>6791</v>
      </c>
      <c r="F1518" s="85">
        <v>2366</v>
      </c>
      <c r="G1518" s="87">
        <v>8.0525809713223289E-5</v>
      </c>
      <c r="H1518" s="79">
        <v>4</v>
      </c>
      <c r="I1518" s="85">
        <v>19315038</v>
      </c>
      <c r="J1518" s="85">
        <v>8163.5832628909548</v>
      </c>
      <c r="K1518" s="79">
        <v>1</v>
      </c>
    </row>
    <row r="1519" spans="1:11">
      <c r="A1519" s="79" t="s">
        <v>739</v>
      </c>
      <c r="B1519" s="79" t="s">
        <v>2531</v>
      </c>
      <c r="C1519" s="79" t="s">
        <v>2613</v>
      </c>
      <c r="D1519" s="79" t="s">
        <v>738</v>
      </c>
      <c r="E1519" s="79" t="s">
        <v>6792</v>
      </c>
      <c r="F1519" s="85">
        <v>761</v>
      </c>
      <c r="G1519" s="87">
        <v>2.5900313267862605E-5</v>
      </c>
      <c r="H1519" s="79">
        <v>2</v>
      </c>
      <c r="I1519" s="85">
        <v>4757316.333333333</v>
      </c>
      <c r="J1519" s="85">
        <v>6251.4012264564162</v>
      </c>
      <c r="K1519" s="79">
        <v>1</v>
      </c>
    </row>
    <row r="1520" spans="1:11">
      <c r="A1520" s="79" t="s">
        <v>737</v>
      </c>
      <c r="B1520" s="79" t="s">
        <v>2531</v>
      </c>
      <c r="C1520" s="79" t="s">
        <v>2613</v>
      </c>
      <c r="D1520" s="79" t="s">
        <v>736</v>
      </c>
      <c r="E1520" s="79" t="s">
        <v>6793</v>
      </c>
      <c r="F1520" s="85">
        <v>8480</v>
      </c>
      <c r="G1520" s="87">
        <v>2.8861321486396176E-4</v>
      </c>
      <c r="H1520" s="79">
        <v>8</v>
      </c>
      <c r="I1520" s="85">
        <v>8985545</v>
      </c>
      <c r="J1520" s="85">
        <v>1059.6161556603774</v>
      </c>
      <c r="K1520" s="79">
        <v>6</v>
      </c>
    </row>
    <row r="1521" spans="1:11">
      <c r="A1521" s="79" t="s">
        <v>735</v>
      </c>
      <c r="B1521" s="79" t="s">
        <v>2531</v>
      </c>
      <c r="C1521" s="79" t="s">
        <v>2613</v>
      </c>
      <c r="D1521" s="79" t="s">
        <v>216</v>
      </c>
      <c r="E1521" s="79" t="s">
        <v>6793</v>
      </c>
      <c r="F1521" s="85">
        <v>1736</v>
      </c>
      <c r="G1521" s="87">
        <v>5.9084026061773303E-5</v>
      </c>
      <c r="H1521" s="79">
        <v>3</v>
      </c>
      <c r="I1521" s="85">
        <v>12459242.666666666</v>
      </c>
      <c r="J1521" s="85">
        <v>7176.9831029185862</v>
      </c>
      <c r="K1521" s="79">
        <v>1</v>
      </c>
    </row>
    <row r="1522" spans="1:11">
      <c r="A1522" s="79" t="s">
        <v>734</v>
      </c>
      <c r="B1522" s="79" t="s">
        <v>2531</v>
      </c>
      <c r="C1522" s="79" t="s">
        <v>2613</v>
      </c>
      <c r="D1522" s="79" t="s">
        <v>733</v>
      </c>
      <c r="E1522" s="79" t="s">
        <v>6794</v>
      </c>
      <c r="F1522" s="85">
        <v>6198</v>
      </c>
      <c r="G1522" s="87">
        <v>2.1094630963759846E-4</v>
      </c>
      <c r="H1522" s="79">
        <v>7</v>
      </c>
      <c r="I1522" s="85">
        <v>35026842</v>
      </c>
      <c r="J1522" s="85">
        <v>5651.3136495643757</v>
      </c>
      <c r="K1522" s="79">
        <v>1</v>
      </c>
    </row>
    <row r="1523" spans="1:11">
      <c r="A1523" s="79" t="s">
        <v>732</v>
      </c>
      <c r="B1523" s="79" t="s">
        <v>2531</v>
      </c>
      <c r="C1523" s="79" t="s">
        <v>3861</v>
      </c>
      <c r="D1523" s="79" t="s">
        <v>731</v>
      </c>
      <c r="E1523" s="79" t="s">
        <v>6795</v>
      </c>
      <c r="F1523" s="85">
        <v>3158</v>
      </c>
      <c r="G1523" s="87">
        <v>1.0748119487504614E-4</v>
      </c>
      <c r="H1523" s="79">
        <v>5</v>
      </c>
      <c r="I1523" s="85">
        <v>8572614.666666666</v>
      </c>
      <c r="J1523" s="85">
        <v>2714.5708254169303</v>
      </c>
      <c r="K1523" s="79">
        <v>3</v>
      </c>
    </row>
    <row r="1524" spans="1:11">
      <c r="A1524" s="79" t="s">
        <v>730</v>
      </c>
      <c r="B1524" s="79" t="s">
        <v>2531</v>
      </c>
      <c r="C1524" s="79" t="s">
        <v>3861</v>
      </c>
      <c r="D1524" s="79" t="s">
        <v>729</v>
      </c>
      <c r="E1524" s="79" t="s">
        <v>6796</v>
      </c>
      <c r="F1524" s="85">
        <v>708</v>
      </c>
      <c r="G1524" s="87">
        <v>2.4096480674962843E-5</v>
      </c>
      <c r="H1524" s="79">
        <v>1</v>
      </c>
      <c r="I1524" s="85">
        <v>4252992.666666667</v>
      </c>
      <c r="J1524" s="85">
        <v>6007.0517890772135</v>
      </c>
      <c r="K1524" s="79">
        <v>1</v>
      </c>
    </row>
    <row r="1525" spans="1:11">
      <c r="A1525" s="79" t="s">
        <v>728</v>
      </c>
      <c r="B1525" s="79" t="s">
        <v>2531</v>
      </c>
      <c r="C1525" s="79" t="s">
        <v>3861</v>
      </c>
      <c r="D1525" s="79" t="s">
        <v>727</v>
      </c>
      <c r="E1525" s="79" t="s">
        <v>6797</v>
      </c>
      <c r="F1525" s="85">
        <v>948</v>
      </c>
      <c r="G1525" s="87">
        <v>3.2264779208848556E-5</v>
      </c>
      <c r="H1525" s="79">
        <v>2</v>
      </c>
      <c r="I1525" s="85">
        <v>1017900.3333333334</v>
      </c>
      <c r="J1525" s="85">
        <v>1073.7345288326301</v>
      </c>
      <c r="K1525" s="79">
        <v>6</v>
      </c>
    </row>
    <row r="1526" spans="1:11">
      <c r="A1526" s="79" t="s">
        <v>726</v>
      </c>
      <c r="B1526" s="79" t="s">
        <v>2531</v>
      </c>
      <c r="C1526" s="79" t="s">
        <v>3861</v>
      </c>
      <c r="D1526" s="79" t="s">
        <v>725</v>
      </c>
      <c r="E1526" s="79" t="s">
        <v>6798</v>
      </c>
      <c r="F1526" s="85">
        <v>2901</v>
      </c>
      <c r="G1526" s="87">
        <v>9.8734308528343519E-5</v>
      </c>
      <c r="H1526" s="79">
        <v>5</v>
      </c>
      <c r="I1526" s="85">
        <v>11278032.666666666</v>
      </c>
      <c r="J1526" s="85">
        <v>3887.6362173962998</v>
      </c>
      <c r="K1526" s="79">
        <v>2</v>
      </c>
    </row>
    <row r="1527" spans="1:11">
      <c r="A1527" s="79" t="s">
        <v>724</v>
      </c>
      <c r="B1527" s="79" t="s">
        <v>2531</v>
      </c>
      <c r="C1527" s="79" t="s">
        <v>3861</v>
      </c>
      <c r="D1527" s="79" t="s">
        <v>723</v>
      </c>
      <c r="E1527" s="79" t="s">
        <v>6799</v>
      </c>
      <c r="F1527" s="85">
        <v>626</v>
      </c>
      <c r="G1527" s="87">
        <v>2.1305645342551892E-5</v>
      </c>
      <c r="H1527" s="79">
        <v>1</v>
      </c>
      <c r="I1527" s="85">
        <v>3585895.6666666665</v>
      </c>
      <c r="J1527" s="85">
        <v>5728.2678381256655</v>
      </c>
      <c r="K1527" s="79">
        <v>1</v>
      </c>
    </row>
    <row r="1528" spans="1:11">
      <c r="A1528" s="79" t="s">
        <v>722</v>
      </c>
      <c r="B1528" s="79" t="s">
        <v>2531</v>
      </c>
      <c r="C1528" s="79" t="s">
        <v>3861</v>
      </c>
      <c r="D1528" s="79" t="s">
        <v>721</v>
      </c>
      <c r="E1528" s="79" t="s">
        <v>6800</v>
      </c>
      <c r="F1528" s="85">
        <v>570</v>
      </c>
      <c r="G1528" s="87">
        <v>1.939970901797856E-5</v>
      </c>
      <c r="H1528" s="79">
        <v>1</v>
      </c>
      <c r="I1528" s="85">
        <v>2456376</v>
      </c>
      <c r="J1528" s="85">
        <v>4309.4315789473685</v>
      </c>
      <c r="K1528" s="79">
        <v>2</v>
      </c>
    </row>
    <row r="1529" spans="1:11">
      <c r="A1529" s="79" t="s">
        <v>720</v>
      </c>
      <c r="B1529" s="79" t="s">
        <v>2531</v>
      </c>
      <c r="C1529" s="79" t="s">
        <v>3861</v>
      </c>
      <c r="D1529" s="79" t="s">
        <v>719</v>
      </c>
      <c r="E1529" s="79" t="s">
        <v>6801</v>
      </c>
      <c r="F1529" s="85">
        <v>455</v>
      </c>
      <c r="G1529" s="87">
        <v>1.5485732637158326E-5</v>
      </c>
      <c r="H1529" s="79">
        <v>1</v>
      </c>
      <c r="I1529" s="85">
        <v>2542491.6666666665</v>
      </c>
      <c r="J1529" s="85">
        <v>5587.8937728937726</v>
      </c>
      <c r="K1529" s="79">
        <v>1</v>
      </c>
    </row>
    <row r="1530" spans="1:11">
      <c r="A1530" s="79" t="s">
        <v>718</v>
      </c>
      <c r="B1530" s="79" t="s">
        <v>2531</v>
      </c>
      <c r="C1530" s="79" t="s">
        <v>3861</v>
      </c>
      <c r="D1530" s="79" t="s">
        <v>717</v>
      </c>
      <c r="E1530" s="79" t="s">
        <v>6802</v>
      </c>
      <c r="F1530" s="85">
        <v>2376</v>
      </c>
      <c r="G1530" s="87">
        <v>8.086615548546853E-5</v>
      </c>
      <c r="H1530" s="79">
        <v>4</v>
      </c>
      <c r="I1530" s="85">
        <v>3521667</v>
      </c>
      <c r="J1530" s="85">
        <v>1482.1830808080808</v>
      </c>
      <c r="K1530" s="79">
        <v>5</v>
      </c>
    </row>
    <row r="1531" spans="1:11">
      <c r="A1531" s="79" t="s">
        <v>716</v>
      </c>
      <c r="B1531" s="79" t="s">
        <v>2531</v>
      </c>
      <c r="C1531" s="79" t="s">
        <v>3861</v>
      </c>
      <c r="D1531" s="79" t="s">
        <v>715</v>
      </c>
      <c r="E1531" s="79" t="s">
        <v>6803</v>
      </c>
      <c r="F1531" s="85">
        <v>518</v>
      </c>
      <c r="G1531" s="87">
        <v>1.7629911002303325E-5</v>
      </c>
      <c r="H1531" s="79">
        <v>1</v>
      </c>
      <c r="I1531" s="85">
        <v>999005.66666666663</v>
      </c>
      <c r="J1531" s="85">
        <v>1928.582368082368</v>
      </c>
      <c r="K1531" s="79">
        <v>4</v>
      </c>
    </row>
    <row r="1532" spans="1:11">
      <c r="A1532" s="79" t="s">
        <v>714</v>
      </c>
      <c r="B1532" s="79" t="s">
        <v>2531</v>
      </c>
      <c r="C1532" s="79" t="s">
        <v>3861</v>
      </c>
      <c r="D1532" s="79" t="s">
        <v>713</v>
      </c>
      <c r="E1532" s="79" t="s">
        <v>6804</v>
      </c>
      <c r="F1532" s="85">
        <v>1741</v>
      </c>
      <c r="G1532" s="87">
        <v>5.9254198947895923E-5</v>
      </c>
      <c r="H1532" s="79">
        <v>3</v>
      </c>
      <c r="I1532" s="85">
        <v>9980554.666666666</v>
      </c>
      <c r="J1532" s="85">
        <v>5732.6563277809682</v>
      </c>
      <c r="K1532" s="79">
        <v>1</v>
      </c>
    </row>
    <row r="1533" spans="1:11">
      <c r="A1533" s="79" t="s">
        <v>712</v>
      </c>
      <c r="B1533" s="79" t="s">
        <v>2531</v>
      </c>
      <c r="C1533" s="79" t="s">
        <v>3861</v>
      </c>
      <c r="D1533" s="79" t="s">
        <v>711</v>
      </c>
      <c r="E1533" s="79" t="s">
        <v>6805</v>
      </c>
      <c r="F1533" s="85">
        <v>864</v>
      </c>
      <c r="G1533" s="87">
        <v>2.9405874721988554E-5</v>
      </c>
      <c r="H1533" s="79">
        <v>2</v>
      </c>
      <c r="I1533" s="85">
        <v>2829823</v>
      </c>
      <c r="J1533" s="85">
        <v>3275.2581018518517</v>
      </c>
      <c r="K1533" s="79">
        <v>2</v>
      </c>
    </row>
    <row r="1534" spans="1:11">
      <c r="A1534" s="79" t="s">
        <v>710</v>
      </c>
      <c r="B1534" s="79" t="s">
        <v>2531</v>
      </c>
      <c r="C1534" s="79" t="s">
        <v>2532</v>
      </c>
      <c r="D1534" s="79" t="s">
        <v>706</v>
      </c>
      <c r="E1534" s="79" t="s">
        <v>6806</v>
      </c>
      <c r="F1534" s="85">
        <v>66479</v>
      </c>
      <c r="G1534" s="87">
        <v>2.2625846593091171E-3</v>
      </c>
      <c r="H1534" s="79">
        <v>10</v>
      </c>
      <c r="I1534" s="85">
        <v>44728518.333333336</v>
      </c>
      <c r="J1534" s="85">
        <v>672.82176827770172</v>
      </c>
      <c r="K1534" s="79">
        <v>8</v>
      </c>
    </row>
    <row r="1535" spans="1:11">
      <c r="A1535" s="79" t="s">
        <v>709</v>
      </c>
      <c r="B1535" s="79" t="s">
        <v>2531</v>
      </c>
      <c r="C1535" s="79" t="s">
        <v>2532</v>
      </c>
      <c r="D1535" s="79" t="s">
        <v>708</v>
      </c>
      <c r="E1535" s="79" t="s">
        <v>6807</v>
      </c>
      <c r="F1535" s="85">
        <v>3717</v>
      </c>
      <c r="G1535" s="87">
        <v>1.2650652354355494E-4</v>
      </c>
      <c r="H1535" s="79">
        <v>5</v>
      </c>
      <c r="I1535" s="85">
        <v>4523556.333333333</v>
      </c>
      <c r="J1535" s="85">
        <v>1216.9912115505335</v>
      </c>
      <c r="K1535" s="79">
        <v>6</v>
      </c>
    </row>
    <row r="1536" spans="1:11">
      <c r="A1536" s="79" t="s">
        <v>707</v>
      </c>
      <c r="B1536" s="79" t="s">
        <v>2531</v>
      </c>
      <c r="C1536" s="79" t="s">
        <v>2532</v>
      </c>
      <c r="D1536" s="79" t="s">
        <v>705</v>
      </c>
      <c r="E1536" s="79" t="s">
        <v>6808</v>
      </c>
      <c r="F1536" s="85">
        <v>4453</v>
      </c>
      <c r="G1536" s="87">
        <v>1.5155597238080445E-4</v>
      </c>
      <c r="H1536" s="79">
        <v>6</v>
      </c>
      <c r="I1536" s="85">
        <v>3130675.6666666665</v>
      </c>
      <c r="J1536" s="85">
        <v>703.04865633655209</v>
      </c>
      <c r="K1536" s="79">
        <v>8</v>
      </c>
    </row>
    <row r="1537" spans="1:11">
      <c r="A1537" s="79" t="s">
        <v>704</v>
      </c>
      <c r="B1537" s="79" t="s">
        <v>2541</v>
      </c>
      <c r="C1537" s="79" t="s">
        <v>2541</v>
      </c>
      <c r="D1537" s="79" t="s">
        <v>703</v>
      </c>
      <c r="E1537" s="79" t="s">
        <v>6809</v>
      </c>
      <c r="F1537" s="85">
        <v>25627</v>
      </c>
      <c r="G1537" s="87">
        <v>8.7220411053287117E-4</v>
      </c>
      <c r="H1537" s="79">
        <v>9</v>
      </c>
      <c r="I1537" s="85">
        <v>22059917.666666668</v>
      </c>
      <c r="J1537" s="85">
        <v>860.80765078497939</v>
      </c>
      <c r="K1537" s="79">
        <v>7</v>
      </c>
    </row>
    <row r="1538" spans="1:11">
      <c r="A1538" s="79" t="s">
        <v>702</v>
      </c>
      <c r="B1538" s="79" t="s">
        <v>2541</v>
      </c>
      <c r="C1538" s="79" t="s">
        <v>2541</v>
      </c>
      <c r="D1538" s="79" t="s">
        <v>701</v>
      </c>
      <c r="E1538" s="79" t="s">
        <v>6810</v>
      </c>
      <c r="F1538" s="85">
        <v>4333</v>
      </c>
      <c r="G1538" s="87">
        <v>1.4747182311386159E-4</v>
      </c>
      <c r="H1538" s="79">
        <v>6</v>
      </c>
      <c r="I1538" s="85">
        <v>4213860</v>
      </c>
      <c r="J1538" s="85">
        <v>972.50403877221322</v>
      </c>
      <c r="K1538" s="79">
        <v>7</v>
      </c>
    </row>
    <row r="1539" spans="1:11">
      <c r="A1539" s="79" t="s">
        <v>700</v>
      </c>
      <c r="B1539" s="79" t="s">
        <v>2541</v>
      </c>
      <c r="C1539" s="79" t="s">
        <v>2541</v>
      </c>
      <c r="D1539" s="79" t="s">
        <v>699</v>
      </c>
      <c r="E1539" s="79" t="s">
        <v>6810</v>
      </c>
      <c r="F1539" s="85">
        <v>6925</v>
      </c>
      <c r="G1539" s="87">
        <v>2.3568944727982727E-4</v>
      </c>
      <c r="H1539" s="79">
        <v>7</v>
      </c>
      <c r="I1539" s="85">
        <v>4905269.333333333</v>
      </c>
      <c r="J1539" s="85">
        <v>708.34214199759322</v>
      </c>
      <c r="K1539" s="79">
        <v>8</v>
      </c>
    </row>
    <row r="1540" spans="1:11">
      <c r="A1540" s="79" t="s">
        <v>698</v>
      </c>
      <c r="B1540" s="79" t="s">
        <v>2541</v>
      </c>
      <c r="C1540" s="79" t="s">
        <v>2541</v>
      </c>
      <c r="D1540" s="79" t="s">
        <v>697</v>
      </c>
      <c r="E1540" s="79" t="s">
        <v>6810</v>
      </c>
      <c r="F1540" s="85">
        <v>9577</v>
      </c>
      <c r="G1540" s="87">
        <v>3.2594914607926437E-4</v>
      </c>
      <c r="H1540" s="79">
        <v>8</v>
      </c>
      <c r="I1540" s="85">
        <v>15097034</v>
      </c>
      <c r="J1540" s="85">
        <v>1576.3844627753995</v>
      </c>
      <c r="K1540" s="79">
        <v>5</v>
      </c>
    </row>
    <row r="1541" spans="1:11">
      <c r="A1541" s="79" t="s">
        <v>696</v>
      </c>
      <c r="B1541" s="79" t="s">
        <v>2541</v>
      </c>
      <c r="C1541" s="79" t="s">
        <v>2541</v>
      </c>
      <c r="D1541" s="79" t="s">
        <v>695</v>
      </c>
      <c r="E1541" s="79" t="s">
        <v>6811</v>
      </c>
      <c r="F1541" s="85">
        <v>3877</v>
      </c>
      <c r="G1541" s="87">
        <v>1.3195205589947874E-4</v>
      </c>
      <c r="H1541" s="79">
        <v>6</v>
      </c>
      <c r="I1541" s="85">
        <v>3763140.6666666665</v>
      </c>
      <c r="J1541" s="85">
        <v>970.63210386037315</v>
      </c>
      <c r="K1541" s="79">
        <v>7</v>
      </c>
    </row>
    <row r="1542" spans="1:11">
      <c r="A1542" s="79" t="s">
        <v>694</v>
      </c>
      <c r="B1542" s="79" t="s">
        <v>2541</v>
      </c>
      <c r="C1542" s="79" t="s">
        <v>2541</v>
      </c>
      <c r="D1542" s="79" t="s">
        <v>693</v>
      </c>
      <c r="E1542" s="79" t="s">
        <v>6812</v>
      </c>
      <c r="F1542" s="85">
        <v>1738</v>
      </c>
      <c r="G1542" s="87">
        <v>5.915209521622235E-5</v>
      </c>
      <c r="H1542" s="79">
        <v>3</v>
      </c>
      <c r="I1542" s="85">
        <v>4180445</v>
      </c>
      <c r="J1542" s="85">
        <v>2405.3193325661682</v>
      </c>
      <c r="K1542" s="79">
        <v>3</v>
      </c>
    </row>
    <row r="1543" spans="1:11">
      <c r="A1543" s="79" t="s">
        <v>692</v>
      </c>
      <c r="B1543" s="79" t="s">
        <v>2541</v>
      </c>
      <c r="C1543" s="79" t="s">
        <v>2541</v>
      </c>
      <c r="D1543" s="79" t="s">
        <v>691</v>
      </c>
      <c r="E1543" s="79" t="s">
        <v>6812</v>
      </c>
      <c r="F1543" s="85">
        <v>11216</v>
      </c>
      <c r="G1543" s="87">
        <v>3.8173181815025887E-4</v>
      </c>
      <c r="H1543" s="79">
        <v>8</v>
      </c>
      <c r="I1543" s="85">
        <v>19385760</v>
      </c>
      <c r="J1543" s="85">
        <v>1728.4022824536376</v>
      </c>
      <c r="K1543" s="79">
        <v>4</v>
      </c>
    </row>
    <row r="1544" spans="1:11">
      <c r="A1544" s="79" t="s">
        <v>690</v>
      </c>
      <c r="B1544" s="79" t="s">
        <v>2541</v>
      </c>
      <c r="C1544" s="79" t="s">
        <v>2541</v>
      </c>
      <c r="D1544" s="79" t="s">
        <v>689</v>
      </c>
      <c r="E1544" s="79" t="s">
        <v>6813</v>
      </c>
      <c r="F1544" s="85">
        <v>4459</v>
      </c>
      <c r="G1544" s="87">
        <v>1.5176017984415159E-4</v>
      </c>
      <c r="H1544" s="79">
        <v>6</v>
      </c>
      <c r="I1544" s="85">
        <v>12072139.333333334</v>
      </c>
      <c r="J1544" s="85">
        <v>2707.3647305075879</v>
      </c>
      <c r="K1544" s="79">
        <v>3</v>
      </c>
    </row>
    <row r="1545" spans="1:11">
      <c r="A1545" s="79" t="s">
        <v>688</v>
      </c>
      <c r="B1545" s="79" t="s">
        <v>2541</v>
      </c>
      <c r="C1545" s="79" t="s">
        <v>2541</v>
      </c>
      <c r="D1545" s="79" t="s">
        <v>687</v>
      </c>
      <c r="E1545" s="79" t="s">
        <v>6814</v>
      </c>
      <c r="F1545" s="85">
        <v>12663</v>
      </c>
      <c r="G1545" s="87">
        <v>4.3097985139414476E-4</v>
      </c>
      <c r="H1545" s="79">
        <v>8</v>
      </c>
      <c r="I1545" s="85">
        <v>40325804.666666664</v>
      </c>
      <c r="J1545" s="85">
        <v>3184.5379978414803</v>
      </c>
      <c r="K1545" s="79">
        <v>2</v>
      </c>
    </row>
    <row r="1546" spans="1:11">
      <c r="A1546" s="79" t="s">
        <v>686</v>
      </c>
      <c r="B1546" s="79" t="s">
        <v>2541</v>
      </c>
      <c r="C1546" s="79" t="s">
        <v>2541</v>
      </c>
      <c r="D1546" s="79" t="s">
        <v>685</v>
      </c>
      <c r="E1546" s="79" t="s">
        <v>6815</v>
      </c>
      <c r="F1546" s="85">
        <v>3261</v>
      </c>
      <c r="G1546" s="87">
        <v>1.1098675632917209E-4</v>
      </c>
      <c r="H1546" s="79">
        <v>5</v>
      </c>
      <c r="I1546" s="85">
        <v>9796002</v>
      </c>
      <c r="J1546" s="85">
        <v>3003.9871205151794</v>
      </c>
      <c r="K1546" s="79">
        <v>2</v>
      </c>
    </row>
    <row r="1547" spans="1:11">
      <c r="A1547" s="79" t="s">
        <v>684</v>
      </c>
      <c r="B1547" s="79" t="s">
        <v>2541</v>
      </c>
      <c r="C1547" s="79" t="s">
        <v>2541</v>
      </c>
      <c r="D1547" s="79" t="s">
        <v>683</v>
      </c>
      <c r="E1547" s="79" t="s">
        <v>6815</v>
      </c>
      <c r="F1547" s="85">
        <v>6755</v>
      </c>
      <c r="G1547" s="87">
        <v>2.299035691516582E-4</v>
      </c>
      <c r="H1547" s="79">
        <v>7</v>
      </c>
      <c r="I1547" s="85">
        <v>4083008.3333333335</v>
      </c>
      <c r="J1547" s="85">
        <v>604.44238835430542</v>
      </c>
      <c r="K1547" s="79">
        <v>8</v>
      </c>
    </row>
    <row r="1548" spans="1:11">
      <c r="A1548" s="79" t="s">
        <v>682</v>
      </c>
      <c r="B1548" s="79" t="s">
        <v>2541</v>
      </c>
      <c r="C1548" s="79" t="s">
        <v>2541</v>
      </c>
      <c r="D1548" s="79" t="s">
        <v>681</v>
      </c>
      <c r="E1548" s="79" t="s">
        <v>6816</v>
      </c>
      <c r="F1548" s="85">
        <v>3392</v>
      </c>
      <c r="G1548" s="87">
        <v>1.1544528594558471E-4</v>
      </c>
      <c r="H1548" s="79">
        <v>5</v>
      </c>
      <c r="I1548" s="85">
        <v>9822006.333333334</v>
      </c>
      <c r="J1548" s="85">
        <v>2895.6386595911949</v>
      </c>
      <c r="K1548" s="79">
        <v>2</v>
      </c>
    </row>
    <row r="1549" spans="1:11">
      <c r="A1549" s="79" t="s">
        <v>680</v>
      </c>
      <c r="B1549" s="79" t="s">
        <v>2541</v>
      </c>
      <c r="C1549" s="79" t="s">
        <v>2541</v>
      </c>
      <c r="D1549" s="79" t="s">
        <v>679</v>
      </c>
      <c r="E1549" s="79" t="s">
        <v>6817</v>
      </c>
      <c r="F1549" s="85">
        <v>29192</v>
      </c>
      <c r="G1549" s="87">
        <v>9.9353737833829847E-4</v>
      </c>
      <c r="H1549" s="79">
        <v>10</v>
      </c>
      <c r="I1549" s="85">
        <v>7452502.333333333</v>
      </c>
      <c r="J1549" s="85">
        <v>255.29262583356169</v>
      </c>
      <c r="K1549" s="79">
        <v>10</v>
      </c>
    </row>
    <row r="1550" spans="1:11">
      <c r="A1550" s="79" t="s">
        <v>678</v>
      </c>
      <c r="B1550" s="79" t="s">
        <v>2541</v>
      </c>
      <c r="C1550" s="79" t="s">
        <v>3862</v>
      </c>
      <c r="D1550" s="79" t="s">
        <v>677</v>
      </c>
      <c r="E1550" s="79" t="s">
        <v>6818</v>
      </c>
      <c r="F1550" s="85">
        <v>11333</v>
      </c>
      <c r="G1550" s="87">
        <v>3.8571386368552814E-4</v>
      </c>
      <c r="H1550" s="79">
        <v>8</v>
      </c>
      <c r="I1550" s="85">
        <v>12816841.666666666</v>
      </c>
      <c r="J1550" s="85">
        <v>1130.931056795788</v>
      </c>
      <c r="K1550" s="79">
        <v>6</v>
      </c>
    </row>
    <row r="1551" spans="1:11">
      <c r="A1551" s="79" t="s">
        <v>676</v>
      </c>
      <c r="B1551" s="79" t="s">
        <v>2541</v>
      </c>
      <c r="C1551" s="79" t="s">
        <v>3862</v>
      </c>
      <c r="D1551" s="79" t="s">
        <v>675</v>
      </c>
      <c r="E1551" s="79" t="s">
        <v>6819</v>
      </c>
      <c r="F1551" s="85">
        <v>2006</v>
      </c>
      <c r="G1551" s="87">
        <v>6.8273361912394722E-5</v>
      </c>
      <c r="H1551" s="79">
        <v>4</v>
      </c>
      <c r="I1551" s="85">
        <v>7783333.333333333</v>
      </c>
      <c r="J1551" s="85">
        <v>3880.0265869059485</v>
      </c>
      <c r="K1551" s="79">
        <v>2</v>
      </c>
    </row>
    <row r="1552" spans="1:11">
      <c r="A1552" s="79" t="s">
        <v>674</v>
      </c>
      <c r="B1552" s="79" t="s">
        <v>2541</v>
      </c>
      <c r="C1552" s="79" t="s">
        <v>3862</v>
      </c>
      <c r="D1552" s="79" t="s">
        <v>673</v>
      </c>
      <c r="E1552" s="79" t="s">
        <v>6820</v>
      </c>
      <c r="F1552" s="85">
        <v>1535</v>
      </c>
      <c r="G1552" s="87">
        <v>5.2243076039644017E-5</v>
      </c>
      <c r="H1552" s="79">
        <v>3</v>
      </c>
      <c r="I1552" s="85">
        <v>1280047.6666666667</v>
      </c>
      <c r="J1552" s="85">
        <v>833.90727470141155</v>
      </c>
      <c r="K1552" s="79">
        <v>7</v>
      </c>
    </row>
    <row r="1553" spans="1:11">
      <c r="A1553" s="79" t="s">
        <v>672</v>
      </c>
      <c r="B1553" s="79" t="s">
        <v>2541</v>
      </c>
      <c r="C1553" s="79" t="s">
        <v>3862</v>
      </c>
      <c r="D1553" s="79" t="s">
        <v>671</v>
      </c>
      <c r="E1553" s="79" t="s">
        <v>6821</v>
      </c>
      <c r="F1553" s="85">
        <v>1776</v>
      </c>
      <c r="G1553" s="87">
        <v>6.0445409150754253E-5</v>
      </c>
      <c r="H1553" s="79">
        <v>3</v>
      </c>
      <c r="I1553" s="85">
        <v>3629528.3333333335</v>
      </c>
      <c r="J1553" s="85">
        <v>2043.6533408408409</v>
      </c>
      <c r="K1553" s="79">
        <v>4</v>
      </c>
    </row>
    <row r="1554" spans="1:11">
      <c r="A1554" s="79" t="s">
        <v>670</v>
      </c>
      <c r="B1554" s="79" t="s">
        <v>2541</v>
      </c>
      <c r="C1554" s="79" t="s">
        <v>3862</v>
      </c>
      <c r="D1554" s="79" t="s">
        <v>669</v>
      </c>
      <c r="E1554" s="79" t="s">
        <v>6822</v>
      </c>
      <c r="F1554" s="85">
        <v>1348</v>
      </c>
      <c r="G1554" s="87">
        <v>4.5878610098658073E-5</v>
      </c>
      <c r="H1554" s="79">
        <v>3</v>
      </c>
      <c r="I1554" s="85">
        <v>11244601.666666666</v>
      </c>
      <c r="J1554" s="85">
        <v>8341.6926310583567</v>
      </c>
      <c r="K1554" s="79">
        <v>1</v>
      </c>
    </row>
    <row r="1555" spans="1:11">
      <c r="A1555" s="79" t="s">
        <v>668</v>
      </c>
      <c r="B1555" s="79" t="s">
        <v>2541</v>
      </c>
      <c r="C1555" s="79" t="s">
        <v>3862</v>
      </c>
      <c r="D1555" s="79" t="s">
        <v>667</v>
      </c>
      <c r="E1555" s="79" t="s">
        <v>6822</v>
      </c>
      <c r="F1555" s="85">
        <v>21217</v>
      </c>
      <c r="G1555" s="87">
        <v>7.2211162497272125E-4</v>
      </c>
      <c r="H1555" s="79">
        <v>9</v>
      </c>
      <c r="I1555" s="85">
        <v>13604196</v>
      </c>
      <c r="J1555" s="85">
        <v>641.19319413677715</v>
      </c>
      <c r="K1555" s="79">
        <v>8</v>
      </c>
    </row>
    <row r="1556" spans="1:11">
      <c r="A1556" s="79" t="s">
        <v>666</v>
      </c>
      <c r="B1556" s="79" t="s">
        <v>2541</v>
      </c>
      <c r="C1556" s="79" t="s">
        <v>3862</v>
      </c>
      <c r="D1556" s="79" t="s">
        <v>665</v>
      </c>
      <c r="E1556" s="79" t="s">
        <v>6823</v>
      </c>
      <c r="F1556" s="85">
        <v>2426</v>
      </c>
      <c r="G1556" s="87">
        <v>8.2567884346694721E-5</v>
      </c>
      <c r="H1556" s="79">
        <v>4</v>
      </c>
      <c r="I1556" s="85">
        <v>3956000</v>
      </c>
      <c r="J1556" s="85">
        <v>1630.6677658697445</v>
      </c>
      <c r="K1556" s="79">
        <v>4</v>
      </c>
    </row>
    <row r="1557" spans="1:11">
      <c r="A1557" s="79" t="s">
        <v>664</v>
      </c>
      <c r="B1557" s="79" t="s">
        <v>2541</v>
      </c>
      <c r="C1557" s="79" t="s">
        <v>3862</v>
      </c>
      <c r="D1557" s="79" t="s">
        <v>663</v>
      </c>
      <c r="E1557" s="79" t="s">
        <v>6824</v>
      </c>
      <c r="F1557" s="85">
        <v>1939</v>
      </c>
      <c r="G1557" s="87">
        <v>6.5993045238351629E-5</v>
      </c>
      <c r="H1557" s="79">
        <v>4</v>
      </c>
      <c r="I1557" s="85">
        <v>4333781.666666667</v>
      </c>
      <c r="J1557" s="85">
        <v>2235.0601684717208</v>
      </c>
      <c r="K1557" s="79">
        <v>3</v>
      </c>
    </row>
    <row r="1558" spans="1:11">
      <c r="A1558" s="79" t="s">
        <v>662</v>
      </c>
      <c r="B1558" s="79" t="s">
        <v>2541</v>
      </c>
      <c r="C1558" s="79" t="s">
        <v>2542</v>
      </c>
      <c r="D1558" s="79" t="s">
        <v>649</v>
      </c>
      <c r="E1558" s="79" t="s">
        <v>6825</v>
      </c>
      <c r="F1558" s="85">
        <v>15677</v>
      </c>
      <c r="G1558" s="87">
        <v>5.3356006714885948E-4</v>
      </c>
      <c r="H1558" s="79">
        <v>9</v>
      </c>
      <c r="I1558" s="85">
        <v>18178243.666666668</v>
      </c>
      <c r="J1558" s="85">
        <v>1159.5486168697244</v>
      </c>
      <c r="K1558" s="79">
        <v>6</v>
      </c>
    </row>
    <row r="1559" spans="1:11">
      <c r="A1559" s="79" t="s">
        <v>661</v>
      </c>
      <c r="B1559" s="79" t="s">
        <v>2541</v>
      </c>
      <c r="C1559" s="79" t="s">
        <v>2542</v>
      </c>
      <c r="D1559" s="79" t="s">
        <v>660</v>
      </c>
      <c r="E1559" s="79" t="s">
        <v>6826</v>
      </c>
      <c r="F1559" s="85">
        <v>5334</v>
      </c>
      <c r="G1559" s="87">
        <v>1.815404349156099E-4</v>
      </c>
      <c r="H1559" s="79">
        <v>6</v>
      </c>
      <c r="I1559" s="85">
        <v>2068586</v>
      </c>
      <c r="J1559" s="85">
        <v>387.81139857517809</v>
      </c>
      <c r="K1559" s="79">
        <v>9</v>
      </c>
    </row>
    <row r="1560" spans="1:11">
      <c r="A1560" s="79" t="s">
        <v>659</v>
      </c>
      <c r="B1560" s="79" t="s">
        <v>2541</v>
      </c>
      <c r="C1560" s="79" t="s">
        <v>2542</v>
      </c>
      <c r="D1560" s="79" t="s">
        <v>593</v>
      </c>
      <c r="E1560" s="79" t="s">
        <v>6827</v>
      </c>
      <c r="F1560" s="85">
        <v>6661</v>
      </c>
      <c r="G1560" s="87">
        <v>2.2670431889255298E-4</v>
      </c>
      <c r="H1560" s="79">
        <v>7</v>
      </c>
      <c r="I1560" s="85">
        <v>4650032</v>
      </c>
      <c r="J1560" s="85">
        <v>698.0981834559376</v>
      </c>
      <c r="K1560" s="79">
        <v>8</v>
      </c>
    </row>
    <row r="1561" spans="1:11">
      <c r="A1561" s="79" t="s">
        <v>658</v>
      </c>
      <c r="B1561" s="79" t="s">
        <v>2541</v>
      </c>
      <c r="C1561" s="79" t="s">
        <v>2542</v>
      </c>
      <c r="D1561" s="79" t="s">
        <v>657</v>
      </c>
      <c r="E1561" s="79" t="s">
        <v>6828</v>
      </c>
      <c r="F1561" s="85">
        <v>7130</v>
      </c>
      <c r="G1561" s="87">
        <v>2.4266653561085463E-4</v>
      </c>
      <c r="H1561" s="79">
        <v>7</v>
      </c>
      <c r="I1561" s="85">
        <v>13275503</v>
      </c>
      <c r="J1561" s="85">
        <v>1861.9218793828893</v>
      </c>
      <c r="K1561" s="79">
        <v>4</v>
      </c>
    </row>
    <row r="1562" spans="1:11">
      <c r="A1562" s="79" t="s">
        <v>656</v>
      </c>
      <c r="B1562" s="79" t="s">
        <v>2541</v>
      </c>
      <c r="C1562" s="79" t="s">
        <v>2542</v>
      </c>
      <c r="D1562" s="79" t="s">
        <v>655</v>
      </c>
      <c r="E1562" s="79" t="s">
        <v>6829</v>
      </c>
      <c r="F1562" s="85">
        <v>4511</v>
      </c>
      <c r="G1562" s="87">
        <v>1.5352997785982682E-4</v>
      </c>
      <c r="H1562" s="79">
        <v>6</v>
      </c>
      <c r="I1562" s="85">
        <v>2946716</v>
      </c>
      <c r="J1562" s="85">
        <v>653.22899578807358</v>
      </c>
      <c r="K1562" s="79">
        <v>8</v>
      </c>
    </row>
    <row r="1563" spans="1:11">
      <c r="A1563" s="79" t="s">
        <v>654</v>
      </c>
      <c r="B1563" s="79" t="s">
        <v>2541</v>
      </c>
      <c r="C1563" s="79" t="s">
        <v>2542</v>
      </c>
      <c r="D1563" s="79" t="s">
        <v>653</v>
      </c>
      <c r="E1563" s="79" t="s">
        <v>6830</v>
      </c>
      <c r="F1563" s="85">
        <v>17249</v>
      </c>
      <c r="G1563" s="87">
        <v>5.8706242254581091E-4</v>
      </c>
      <c r="H1563" s="79">
        <v>9</v>
      </c>
      <c r="I1563" s="85">
        <v>19259990.666666668</v>
      </c>
      <c r="J1563" s="85">
        <v>1116.5859276866292</v>
      </c>
      <c r="K1563" s="79">
        <v>6</v>
      </c>
    </row>
    <row r="1564" spans="1:11">
      <c r="A1564" s="79" t="s">
        <v>652</v>
      </c>
      <c r="B1564" s="79" t="s">
        <v>2541</v>
      </c>
      <c r="C1564" s="79" t="s">
        <v>2542</v>
      </c>
      <c r="D1564" s="79" t="s">
        <v>651</v>
      </c>
      <c r="E1564" s="79" t="s">
        <v>6831</v>
      </c>
      <c r="F1564" s="85">
        <v>17274</v>
      </c>
      <c r="G1564" s="87">
        <v>5.8791328697642398E-4</v>
      </c>
      <c r="H1564" s="79">
        <v>9</v>
      </c>
      <c r="I1564" s="85">
        <v>8904319.666666666</v>
      </c>
      <c r="J1564" s="85">
        <v>515.47526147196163</v>
      </c>
      <c r="K1564" s="79">
        <v>9</v>
      </c>
    </row>
    <row r="1565" spans="1:11">
      <c r="A1565" s="79" t="s">
        <v>650</v>
      </c>
      <c r="B1565" s="79" t="s">
        <v>2541</v>
      </c>
      <c r="C1565" s="79" t="s">
        <v>2542</v>
      </c>
      <c r="D1565" s="79" t="s">
        <v>648</v>
      </c>
      <c r="E1565" s="79" t="s">
        <v>6832</v>
      </c>
      <c r="F1565" s="85">
        <v>13634</v>
      </c>
      <c r="G1565" s="87">
        <v>4.640274258791574E-4</v>
      </c>
      <c r="H1565" s="79">
        <v>9</v>
      </c>
      <c r="I1565" s="85">
        <v>9933989</v>
      </c>
      <c r="J1565" s="85">
        <v>728.6188205955699</v>
      </c>
      <c r="K1565" s="79">
        <v>8</v>
      </c>
    </row>
    <row r="1566" spans="1:11">
      <c r="A1566" s="79" t="s">
        <v>647</v>
      </c>
      <c r="B1566" s="79" t="s">
        <v>2530</v>
      </c>
      <c r="C1566" s="79" t="s">
        <v>2530</v>
      </c>
      <c r="D1566" s="79" t="s">
        <v>629</v>
      </c>
      <c r="E1566" s="79" t="s">
        <v>6833</v>
      </c>
      <c r="F1566" s="85">
        <v>158495</v>
      </c>
      <c r="G1566" s="87">
        <v>5.3943103172008986E-3</v>
      </c>
      <c r="H1566" s="79">
        <v>10</v>
      </c>
      <c r="I1566" s="85">
        <v>66080554</v>
      </c>
      <c r="J1566" s="85">
        <v>416.92516483169817</v>
      </c>
      <c r="K1566" s="79">
        <v>9</v>
      </c>
    </row>
    <row r="1567" spans="1:11">
      <c r="A1567" s="79" t="s">
        <v>646</v>
      </c>
      <c r="B1567" s="79" t="s">
        <v>2530</v>
      </c>
      <c r="C1567" s="79" t="s">
        <v>2530</v>
      </c>
      <c r="D1567" s="79" t="s">
        <v>645</v>
      </c>
      <c r="E1567" s="79" t="s">
        <v>6834</v>
      </c>
      <c r="F1567" s="85">
        <v>160201</v>
      </c>
      <c r="G1567" s="87">
        <v>5.4523733059459361E-3</v>
      </c>
      <c r="H1567" s="79">
        <v>10</v>
      </c>
      <c r="I1567" s="85">
        <v>15588653.666666666</v>
      </c>
      <c r="J1567" s="85">
        <v>97.306843694275727</v>
      </c>
      <c r="K1567" s="79">
        <v>10</v>
      </c>
    </row>
    <row r="1568" spans="1:11">
      <c r="A1568" s="79" t="s">
        <v>644</v>
      </c>
      <c r="B1568" s="79" t="s">
        <v>2530</v>
      </c>
      <c r="C1568" s="79" t="s">
        <v>2530</v>
      </c>
      <c r="D1568" s="79" t="s">
        <v>643</v>
      </c>
      <c r="E1568" s="79" t="s">
        <v>6834</v>
      </c>
      <c r="F1568" s="85">
        <v>75870</v>
      </c>
      <c r="G1568" s="87">
        <v>2.5822033740246202E-3</v>
      </c>
      <c r="H1568" s="79">
        <v>10</v>
      </c>
      <c r="I1568" s="85">
        <v>47657270.333333336</v>
      </c>
      <c r="J1568" s="85">
        <v>628.14380299635343</v>
      </c>
      <c r="K1568" s="79">
        <v>8</v>
      </c>
    </row>
    <row r="1569" spans="1:11">
      <c r="A1569" s="79" t="s">
        <v>642</v>
      </c>
      <c r="B1569" s="79" t="s">
        <v>2530</v>
      </c>
      <c r="C1569" s="79" t="s">
        <v>2530</v>
      </c>
      <c r="D1569" s="79" t="s">
        <v>641</v>
      </c>
      <c r="E1569" s="79" t="s">
        <v>6835</v>
      </c>
      <c r="F1569" s="85">
        <v>18671</v>
      </c>
      <c r="G1569" s="87">
        <v>6.3545959135908367E-4</v>
      </c>
      <c r="H1569" s="79">
        <v>9</v>
      </c>
      <c r="I1569" s="85">
        <v>5252181.333333333</v>
      </c>
      <c r="J1569" s="85">
        <v>281.3015549961616</v>
      </c>
      <c r="K1569" s="79">
        <v>10</v>
      </c>
    </row>
    <row r="1570" spans="1:11">
      <c r="A1570" s="79" t="s">
        <v>640</v>
      </c>
      <c r="B1570" s="79" t="s">
        <v>2530</v>
      </c>
      <c r="C1570" s="79" t="s">
        <v>2530</v>
      </c>
      <c r="D1570" s="79" t="s">
        <v>639</v>
      </c>
      <c r="E1570" s="79" t="s">
        <v>6836</v>
      </c>
      <c r="F1570" s="85">
        <v>5387</v>
      </c>
      <c r="G1570" s="87">
        <v>1.8334426750850967E-4</v>
      </c>
      <c r="H1570" s="79">
        <v>7</v>
      </c>
      <c r="I1570" s="85">
        <v>7165355.333333333</v>
      </c>
      <c r="J1570" s="85">
        <v>1330.1197945671679</v>
      </c>
      <c r="K1570" s="79">
        <v>5</v>
      </c>
    </row>
    <row r="1571" spans="1:11">
      <c r="A1571" s="79" t="s">
        <v>638</v>
      </c>
      <c r="B1571" s="79" t="s">
        <v>2530</v>
      </c>
      <c r="C1571" s="79" t="s">
        <v>2530</v>
      </c>
      <c r="D1571" s="79" t="s">
        <v>637</v>
      </c>
      <c r="E1571" s="79" t="s">
        <v>6837</v>
      </c>
      <c r="F1571" s="85">
        <v>38734</v>
      </c>
      <c r="G1571" s="87">
        <v>1.3182953142147045E-3</v>
      </c>
      <c r="H1571" s="79">
        <v>10</v>
      </c>
      <c r="I1571" s="85">
        <v>11187786</v>
      </c>
      <c r="J1571" s="85">
        <v>288.83631951257291</v>
      </c>
      <c r="K1571" s="79">
        <v>10</v>
      </c>
    </row>
    <row r="1572" spans="1:11">
      <c r="A1572" s="79" t="s">
        <v>636</v>
      </c>
      <c r="B1572" s="79" t="s">
        <v>2530</v>
      </c>
      <c r="C1572" s="79" t="s">
        <v>2530</v>
      </c>
      <c r="D1572" s="79" t="s">
        <v>635</v>
      </c>
      <c r="E1572" s="79" t="s">
        <v>6837</v>
      </c>
      <c r="F1572" s="85">
        <v>41742</v>
      </c>
      <c r="G1572" s="87">
        <v>1.4206713225060721E-3</v>
      </c>
      <c r="H1572" s="79">
        <v>10</v>
      </c>
      <c r="I1572" s="85">
        <v>11633959</v>
      </c>
      <c r="J1572" s="85">
        <v>278.71110631977388</v>
      </c>
      <c r="K1572" s="79">
        <v>10</v>
      </c>
    </row>
    <row r="1573" spans="1:11">
      <c r="A1573" s="79" t="s">
        <v>634</v>
      </c>
      <c r="B1573" s="79" t="s">
        <v>2530</v>
      </c>
      <c r="C1573" s="79" t="s">
        <v>2530</v>
      </c>
      <c r="D1573" s="79" t="s">
        <v>633</v>
      </c>
      <c r="E1573" s="79" t="s">
        <v>6837</v>
      </c>
      <c r="F1573" s="85">
        <v>26947</v>
      </c>
      <c r="G1573" s="87">
        <v>9.1712975246924266E-4</v>
      </c>
      <c r="H1573" s="79">
        <v>9</v>
      </c>
      <c r="I1573" s="85">
        <v>21282359.666666668</v>
      </c>
      <c r="J1573" s="85">
        <v>789.78586360881241</v>
      </c>
      <c r="K1573" s="79">
        <v>7</v>
      </c>
    </row>
    <row r="1574" spans="1:11">
      <c r="A1574" s="79" t="s">
        <v>632</v>
      </c>
      <c r="B1574" s="79" t="s">
        <v>2530</v>
      </c>
      <c r="C1574" s="79" t="s">
        <v>2530</v>
      </c>
      <c r="D1574" s="79" t="s">
        <v>631</v>
      </c>
      <c r="E1574" s="79" t="s">
        <v>6838</v>
      </c>
      <c r="F1574" s="85">
        <v>107495</v>
      </c>
      <c r="G1574" s="87">
        <v>3.658546878750185E-3</v>
      </c>
      <c r="H1574" s="79">
        <v>10</v>
      </c>
      <c r="I1574" s="85">
        <v>73490129.333333328</v>
      </c>
      <c r="J1574" s="85">
        <v>683.66090825929882</v>
      </c>
      <c r="K1574" s="79">
        <v>8</v>
      </c>
    </row>
    <row r="1575" spans="1:11">
      <c r="A1575" s="79" t="s">
        <v>630</v>
      </c>
      <c r="B1575" s="79" t="s">
        <v>2530</v>
      </c>
      <c r="C1575" s="79" t="s">
        <v>2530</v>
      </c>
      <c r="D1575" s="79" t="s">
        <v>628</v>
      </c>
      <c r="E1575" s="79" t="s">
        <v>6839</v>
      </c>
      <c r="F1575" s="85">
        <v>165779</v>
      </c>
      <c r="G1575" s="87">
        <v>5.6422181777043296E-3</v>
      </c>
      <c r="H1575" s="79">
        <v>10</v>
      </c>
      <c r="I1575" s="85">
        <v>29689068.333333332</v>
      </c>
      <c r="J1575" s="85">
        <v>179.08823393393212</v>
      </c>
      <c r="K1575" s="79">
        <v>10</v>
      </c>
    </row>
    <row r="1576" spans="1:11">
      <c r="A1576" s="79" t="s">
        <v>627</v>
      </c>
      <c r="B1576" s="79" t="s">
        <v>2530</v>
      </c>
      <c r="C1576" s="79" t="s">
        <v>2657</v>
      </c>
      <c r="D1576" s="79" t="s">
        <v>609</v>
      </c>
      <c r="E1576" s="79" t="s">
        <v>6840</v>
      </c>
      <c r="F1576" s="85">
        <v>30852</v>
      </c>
      <c r="G1576" s="87">
        <v>1.0500347765310079E-3</v>
      </c>
      <c r="H1576" s="79">
        <v>10</v>
      </c>
      <c r="I1576" s="85">
        <v>37318642</v>
      </c>
      <c r="J1576" s="85">
        <v>1209.6020355244393</v>
      </c>
      <c r="K1576" s="79">
        <v>6</v>
      </c>
    </row>
    <row r="1577" spans="1:11">
      <c r="A1577" s="79" t="s">
        <v>626</v>
      </c>
      <c r="B1577" s="79" t="s">
        <v>2530</v>
      </c>
      <c r="C1577" s="79" t="s">
        <v>2657</v>
      </c>
      <c r="D1577" s="79" t="s">
        <v>625</v>
      </c>
      <c r="E1577" s="79" t="s">
        <v>6841</v>
      </c>
      <c r="F1577" s="85">
        <v>19896</v>
      </c>
      <c r="G1577" s="87">
        <v>6.7715194845912533E-4</v>
      </c>
      <c r="H1577" s="79">
        <v>9</v>
      </c>
      <c r="I1577" s="85">
        <v>29424989.666666668</v>
      </c>
      <c r="J1577" s="85">
        <v>1478.9399711834876</v>
      </c>
      <c r="K1577" s="79">
        <v>5</v>
      </c>
    </row>
    <row r="1578" spans="1:11">
      <c r="A1578" s="79" t="s">
        <v>624</v>
      </c>
      <c r="B1578" s="79" t="s">
        <v>2530</v>
      </c>
      <c r="C1578" s="79" t="s">
        <v>2657</v>
      </c>
      <c r="D1578" s="79" t="s">
        <v>623</v>
      </c>
      <c r="E1578" s="79" t="s">
        <v>6842</v>
      </c>
      <c r="F1578" s="85">
        <v>2405</v>
      </c>
      <c r="G1578" s="87">
        <v>8.1853158224979712E-5</v>
      </c>
      <c r="H1578" s="79">
        <v>4</v>
      </c>
      <c r="I1578" s="85">
        <v>4654377.333333333</v>
      </c>
      <c r="J1578" s="85">
        <v>1935.2920304920303</v>
      </c>
      <c r="K1578" s="79">
        <v>4</v>
      </c>
    </row>
    <row r="1579" spans="1:11">
      <c r="A1579" s="79" t="s">
        <v>622</v>
      </c>
      <c r="B1579" s="79" t="s">
        <v>2530</v>
      </c>
      <c r="C1579" s="79" t="s">
        <v>2657</v>
      </c>
      <c r="D1579" s="79" t="s">
        <v>621</v>
      </c>
      <c r="E1579" s="79" t="s">
        <v>6843</v>
      </c>
      <c r="F1579" s="85">
        <v>5734</v>
      </c>
      <c r="G1579" s="87">
        <v>1.9515426580541943E-4</v>
      </c>
      <c r="H1579" s="79">
        <v>7</v>
      </c>
      <c r="I1579" s="85">
        <v>2964952.6666666665</v>
      </c>
      <c r="J1579" s="85">
        <v>517.08278107196838</v>
      </c>
      <c r="K1579" s="79">
        <v>9</v>
      </c>
    </row>
    <row r="1580" spans="1:11">
      <c r="A1580" s="79" t="s">
        <v>620</v>
      </c>
      <c r="B1580" s="79" t="s">
        <v>2530</v>
      </c>
      <c r="C1580" s="79" t="s">
        <v>2657</v>
      </c>
      <c r="D1580" s="79" t="s">
        <v>619</v>
      </c>
      <c r="E1580" s="79" t="s">
        <v>6844</v>
      </c>
      <c r="F1580" s="85">
        <v>6179</v>
      </c>
      <c r="G1580" s="87">
        <v>2.1029965267033252E-4</v>
      </c>
      <c r="H1580" s="79">
        <v>7</v>
      </c>
      <c r="I1580" s="85">
        <v>10864291</v>
      </c>
      <c r="J1580" s="85">
        <v>1758.2603981226737</v>
      </c>
      <c r="K1580" s="79">
        <v>4</v>
      </c>
    </row>
    <row r="1581" spans="1:11">
      <c r="A1581" s="79" t="s">
        <v>618</v>
      </c>
      <c r="B1581" s="79" t="s">
        <v>2530</v>
      </c>
      <c r="C1581" s="79" t="s">
        <v>2657</v>
      </c>
      <c r="D1581" s="79" t="s">
        <v>617</v>
      </c>
      <c r="E1581" s="79" t="s">
        <v>6845</v>
      </c>
      <c r="F1581" s="85">
        <v>21257</v>
      </c>
      <c r="G1581" s="87">
        <v>7.2347300806170222E-4</v>
      </c>
      <c r="H1581" s="79">
        <v>9</v>
      </c>
      <c r="I1581" s="85">
        <v>29182148</v>
      </c>
      <c r="J1581" s="85">
        <v>1372.8253281272052</v>
      </c>
      <c r="K1581" s="79">
        <v>5</v>
      </c>
    </row>
    <row r="1582" spans="1:11">
      <c r="A1582" s="79" t="s">
        <v>616</v>
      </c>
      <c r="B1582" s="79" t="s">
        <v>2530</v>
      </c>
      <c r="C1582" s="79" t="s">
        <v>2657</v>
      </c>
      <c r="D1582" s="79" t="s">
        <v>615</v>
      </c>
      <c r="E1582" s="79" t="s">
        <v>6845</v>
      </c>
      <c r="F1582" s="85">
        <v>9621</v>
      </c>
      <c r="G1582" s="87">
        <v>3.2744666747714339E-4</v>
      </c>
      <c r="H1582" s="79">
        <v>8</v>
      </c>
      <c r="I1582" s="85">
        <v>14196065.666666666</v>
      </c>
      <c r="J1582" s="85">
        <v>1475.5291203270622</v>
      </c>
      <c r="K1582" s="79">
        <v>5</v>
      </c>
    </row>
    <row r="1583" spans="1:11">
      <c r="A1583" s="79" t="s">
        <v>614</v>
      </c>
      <c r="B1583" s="79" t="s">
        <v>2530</v>
      </c>
      <c r="C1583" s="79" t="s">
        <v>2657</v>
      </c>
      <c r="D1583" s="79" t="s">
        <v>613</v>
      </c>
      <c r="E1583" s="79" t="s">
        <v>6846</v>
      </c>
      <c r="F1583" s="85">
        <v>10510</v>
      </c>
      <c r="G1583" s="87">
        <v>3.5770340662974503E-4</v>
      </c>
      <c r="H1583" s="79">
        <v>8</v>
      </c>
      <c r="I1583" s="85">
        <v>6032017</v>
      </c>
      <c r="J1583" s="85">
        <v>573.93120837297806</v>
      </c>
      <c r="K1583" s="79">
        <v>8</v>
      </c>
    </row>
    <row r="1584" spans="1:11">
      <c r="A1584" s="79" t="s">
        <v>612</v>
      </c>
      <c r="B1584" s="79" t="s">
        <v>2530</v>
      </c>
      <c r="C1584" s="79" t="s">
        <v>2657</v>
      </c>
      <c r="D1584" s="79" t="s">
        <v>611</v>
      </c>
      <c r="E1584" s="79" t="s">
        <v>6847</v>
      </c>
      <c r="F1584" s="85">
        <v>1654</v>
      </c>
      <c r="G1584" s="87">
        <v>5.6293190729362349E-5</v>
      </c>
      <c r="H1584" s="79">
        <v>3</v>
      </c>
      <c r="I1584" s="85">
        <v>2019254.6666666667</v>
      </c>
      <c r="J1584" s="85">
        <v>1220.8311164852882</v>
      </c>
      <c r="K1584" s="79">
        <v>6</v>
      </c>
    </row>
    <row r="1585" spans="1:11">
      <c r="A1585" s="79" t="s">
        <v>610</v>
      </c>
      <c r="B1585" s="79" t="s">
        <v>2530</v>
      </c>
      <c r="C1585" s="79" t="s">
        <v>2657</v>
      </c>
      <c r="D1585" s="79" t="s">
        <v>608</v>
      </c>
      <c r="E1585" s="79" t="s">
        <v>6848</v>
      </c>
      <c r="F1585" s="85">
        <v>11179</v>
      </c>
      <c r="G1585" s="87">
        <v>3.8047253879295147E-4</v>
      </c>
      <c r="H1585" s="79">
        <v>8</v>
      </c>
      <c r="I1585" s="85">
        <v>6092092.333333333</v>
      </c>
      <c r="J1585" s="85">
        <v>544.95861287533171</v>
      </c>
      <c r="K1585" s="79">
        <v>8</v>
      </c>
    </row>
    <row r="1586" spans="1:11">
      <c r="A1586" s="79" t="s">
        <v>607</v>
      </c>
      <c r="B1586" s="79" t="s">
        <v>2530</v>
      </c>
      <c r="C1586" s="79" t="s">
        <v>2658</v>
      </c>
      <c r="D1586" s="79" t="s">
        <v>593</v>
      </c>
      <c r="E1586" s="79" t="s">
        <v>6849</v>
      </c>
      <c r="F1586" s="85">
        <v>27599</v>
      </c>
      <c r="G1586" s="87">
        <v>9.3932029681963213E-4</v>
      </c>
      <c r="H1586" s="79">
        <v>9</v>
      </c>
      <c r="I1586" s="85">
        <v>25352913.333333332</v>
      </c>
      <c r="J1586" s="85">
        <v>918.617099653369</v>
      </c>
      <c r="K1586" s="79">
        <v>7</v>
      </c>
    </row>
    <row r="1587" spans="1:11">
      <c r="A1587" s="79" t="s">
        <v>606</v>
      </c>
      <c r="B1587" s="79" t="s">
        <v>2530</v>
      </c>
      <c r="C1587" s="79" t="s">
        <v>2658</v>
      </c>
      <c r="D1587" s="79" t="s">
        <v>605</v>
      </c>
      <c r="E1587" s="79" t="s">
        <v>6850</v>
      </c>
      <c r="F1587" s="85">
        <v>7317</v>
      </c>
      <c r="G1587" s="87">
        <v>2.4903100155184056E-4</v>
      </c>
      <c r="H1587" s="79">
        <v>7</v>
      </c>
      <c r="I1587" s="85">
        <v>18966110.333333332</v>
      </c>
      <c r="J1587" s="85">
        <v>2592.0609994988836</v>
      </c>
      <c r="K1587" s="79">
        <v>3</v>
      </c>
    </row>
    <row r="1588" spans="1:11">
      <c r="A1588" s="79" t="s">
        <v>604</v>
      </c>
      <c r="B1588" s="79" t="s">
        <v>2530</v>
      </c>
      <c r="C1588" s="79" t="s">
        <v>2658</v>
      </c>
      <c r="D1588" s="79" t="s">
        <v>603</v>
      </c>
      <c r="E1588" s="79" t="s">
        <v>6851</v>
      </c>
      <c r="F1588" s="85">
        <v>11186</v>
      </c>
      <c r="G1588" s="87">
        <v>3.8071078083352314E-4</v>
      </c>
      <c r="H1588" s="79">
        <v>8</v>
      </c>
      <c r="I1588" s="85">
        <v>15114460</v>
      </c>
      <c r="J1588" s="85">
        <v>1351.1943500804578</v>
      </c>
      <c r="K1588" s="79">
        <v>5</v>
      </c>
    </row>
    <row r="1589" spans="1:11">
      <c r="A1589" s="79" t="s">
        <v>602</v>
      </c>
      <c r="B1589" s="79" t="s">
        <v>2530</v>
      </c>
      <c r="C1589" s="79" t="s">
        <v>2658</v>
      </c>
      <c r="D1589" s="79" t="s">
        <v>601</v>
      </c>
      <c r="E1589" s="79" t="s">
        <v>6849</v>
      </c>
      <c r="F1589" s="85">
        <v>35548</v>
      </c>
      <c r="G1589" s="87">
        <v>1.2098611511773718E-3</v>
      </c>
      <c r="H1589" s="79">
        <v>10</v>
      </c>
      <c r="I1589" s="85">
        <v>41851478.333333336</v>
      </c>
      <c r="J1589" s="85">
        <v>1177.3230092644687</v>
      </c>
      <c r="K1589" s="79">
        <v>6</v>
      </c>
    </row>
    <row r="1590" spans="1:11">
      <c r="A1590" s="79" t="s">
        <v>600</v>
      </c>
      <c r="B1590" s="79" t="s">
        <v>2530</v>
      </c>
      <c r="C1590" s="79" t="s">
        <v>2658</v>
      </c>
      <c r="D1590" s="79" t="s">
        <v>599</v>
      </c>
      <c r="E1590" s="79" t="s">
        <v>6852</v>
      </c>
      <c r="F1590" s="85">
        <v>3871</v>
      </c>
      <c r="G1590" s="87">
        <v>1.3174784843613161E-4</v>
      </c>
      <c r="H1590" s="79">
        <v>6</v>
      </c>
      <c r="I1590" s="85">
        <v>8765022.666666666</v>
      </c>
      <c r="J1590" s="85">
        <v>2264.2786532334453</v>
      </c>
      <c r="K1590" s="79">
        <v>3</v>
      </c>
    </row>
    <row r="1591" spans="1:11">
      <c r="A1591" s="79" t="s">
        <v>598</v>
      </c>
      <c r="B1591" s="79" t="s">
        <v>2530</v>
      </c>
      <c r="C1591" s="79" t="s">
        <v>2658</v>
      </c>
      <c r="D1591" s="79" t="s">
        <v>597</v>
      </c>
      <c r="E1591" s="79" t="s">
        <v>6853</v>
      </c>
      <c r="F1591" s="85">
        <v>8678</v>
      </c>
      <c r="G1591" s="87">
        <v>2.9535206115441744E-4</v>
      </c>
      <c r="H1591" s="79">
        <v>8</v>
      </c>
      <c r="I1591" s="85">
        <v>19233214</v>
      </c>
      <c r="J1591" s="85">
        <v>2216.3187370361834</v>
      </c>
      <c r="K1591" s="79">
        <v>3</v>
      </c>
    </row>
    <row r="1592" spans="1:11">
      <c r="A1592" s="79" t="s">
        <v>596</v>
      </c>
      <c r="B1592" s="79" t="s">
        <v>2530</v>
      </c>
      <c r="C1592" s="79" t="s">
        <v>2658</v>
      </c>
      <c r="D1592" s="79" t="s">
        <v>595</v>
      </c>
      <c r="E1592" s="79" t="s">
        <v>6854</v>
      </c>
      <c r="F1592" s="85">
        <v>7140</v>
      </c>
      <c r="G1592" s="87">
        <v>2.4300688138309987E-4</v>
      </c>
      <c r="H1592" s="79">
        <v>7</v>
      </c>
      <c r="I1592" s="85">
        <v>7974257.333333333</v>
      </c>
      <c r="J1592" s="85">
        <v>1116.8427637721754</v>
      </c>
      <c r="K1592" s="79">
        <v>6</v>
      </c>
    </row>
    <row r="1593" spans="1:11">
      <c r="A1593" s="79" t="s">
        <v>594</v>
      </c>
      <c r="B1593" s="79" t="s">
        <v>2530</v>
      </c>
      <c r="C1593" s="79" t="s">
        <v>2658</v>
      </c>
      <c r="D1593" s="79" t="s">
        <v>592</v>
      </c>
      <c r="E1593" s="79" t="s">
        <v>6854</v>
      </c>
      <c r="F1593" s="85">
        <v>10162</v>
      </c>
      <c r="G1593" s="87">
        <v>3.4585937375561078E-4</v>
      </c>
      <c r="H1593" s="79">
        <v>8</v>
      </c>
      <c r="I1593" s="85">
        <v>15683444.333333334</v>
      </c>
      <c r="J1593" s="85">
        <v>1543.3422882634652</v>
      </c>
      <c r="K1593" s="79">
        <v>5</v>
      </c>
    </row>
    <row r="1594" spans="1:11">
      <c r="A1594" s="79" t="s">
        <v>591</v>
      </c>
      <c r="B1594" s="79" t="s">
        <v>2530</v>
      </c>
      <c r="C1594" s="79" t="s">
        <v>3843</v>
      </c>
      <c r="D1594" s="79" t="s">
        <v>590</v>
      </c>
      <c r="E1594" s="79" t="s">
        <v>6855</v>
      </c>
      <c r="F1594" s="85">
        <v>82521</v>
      </c>
      <c r="G1594" s="87">
        <v>2.8085673471449279E-3</v>
      </c>
      <c r="H1594" s="79">
        <v>10</v>
      </c>
      <c r="I1594" s="85">
        <v>29963197.333333332</v>
      </c>
      <c r="J1594" s="85">
        <v>363.09784580086682</v>
      </c>
      <c r="K1594" s="79">
        <v>9</v>
      </c>
    </row>
    <row r="1595" spans="1:11">
      <c r="A1595" s="79" t="s">
        <v>589</v>
      </c>
      <c r="B1595" s="79" t="s">
        <v>2530</v>
      </c>
      <c r="C1595" s="79" t="s">
        <v>3843</v>
      </c>
      <c r="D1595" s="79" t="s">
        <v>224</v>
      </c>
      <c r="E1595" s="79" t="s">
        <v>6856</v>
      </c>
      <c r="F1595" s="85">
        <v>9410</v>
      </c>
      <c r="G1595" s="87">
        <v>3.202653716827689E-4</v>
      </c>
      <c r="H1595" s="79">
        <v>8</v>
      </c>
      <c r="I1595" s="85">
        <v>1218799</v>
      </c>
      <c r="J1595" s="85">
        <v>129.52167906482467</v>
      </c>
      <c r="K1595" s="79">
        <v>10</v>
      </c>
    </row>
    <row r="1596" spans="1:11">
      <c r="A1596" s="79" t="s">
        <v>588</v>
      </c>
      <c r="B1596" s="79" t="s">
        <v>2530</v>
      </c>
      <c r="C1596" s="79" t="s">
        <v>3843</v>
      </c>
      <c r="D1596" s="79" t="s">
        <v>587</v>
      </c>
      <c r="E1596" s="79" t="s">
        <v>6855</v>
      </c>
      <c r="F1596" s="85">
        <v>7789</v>
      </c>
      <c r="G1596" s="87">
        <v>2.650953220018158E-4</v>
      </c>
      <c r="H1596" s="79">
        <v>7</v>
      </c>
      <c r="I1596" s="85">
        <v>6533618</v>
      </c>
      <c r="J1596" s="85">
        <v>838.82629349082038</v>
      </c>
      <c r="K1596" s="79">
        <v>7</v>
      </c>
    </row>
    <row r="1597" spans="1:11">
      <c r="A1597" s="79" t="s">
        <v>586</v>
      </c>
      <c r="B1597" s="79" t="s">
        <v>2530</v>
      </c>
      <c r="C1597" s="79" t="s">
        <v>3843</v>
      </c>
      <c r="D1597" s="79" t="s">
        <v>585</v>
      </c>
      <c r="E1597" s="79" t="s">
        <v>6857</v>
      </c>
      <c r="F1597" s="85">
        <v>13997</v>
      </c>
      <c r="G1597" s="87">
        <v>4.7638197741165953E-4</v>
      </c>
      <c r="H1597" s="79">
        <v>9</v>
      </c>
      <c r="I1597" s="85">
        <v>16622209.333333334</v>
      </c>
      <c r="J1597" s="85">
        <v>1187.5551427686885</v>
      </c>
      <c r="K1597" s="79">
        <v>6</v>
      </c>
    </row>
    <row r="1598" spans="1:11">
      <c r="A1598" s="79" t="s">
        <v>584</v>
      </c>
      <c r="B1598" s="79" t="s">
        <v>2530</v>
      </c>
      <c r="C1598" s="79" t="s">
        <v>3843</v>
      </c>
      <c r="D1598" s="79" t="s">
        <v>575</v>
      </c>
      <c r="E1598" s="79" t="s">
        <v>6858</v>
      </c>
      <c r="F1598" s="85">
        <v>15239</v>
      </c>
      <c r="G1598" s="87">
        <v>5.1865292232451806E-4</v>
      </c>
      <c r="H1598" s="79">
        <v>9</v>
      </c>
      <c r="I1598" s="85">
        <v>21240347</v>
      </c>
      <c r="J1598" s="85">
        <v>1393.8150141085373</v>
      </c>
      <c r="K1598" s="79">
        <v>5</v>
      </c>
    </row>
    <row r="1599" spans="1:11">
      <c r="A1599" s="79" t="s">
        <v>583</v>
      </c>
      <c r="B1599" s="79" t="s">
        <v>2530</v>
      </c>
      <c r="C1599" s="79" t="s">
        <v>3843</v>
      </c>
      <c r="D1599" s="79" t="s">
        <v>545</v>
      </c>
      <c r="E1599" s="79" t="s">
        <v>6859</v>
      </c>
      <c r="F1599" s="85">
        <v>8527</v>
      </c>
      <c r="G1599" s="87">
        <v>2.9021283999351439E-4</v>
      </c>
      <c r="H1599" s="79">
        <v>8</v>
      </c>
      <c r="I1599" s="85">
        <v>4320839.666666667</v>
      </c>
      <c r="J1599" s="85">
        <v>506.72448301473753</v>
      </c>
      <c r="K1599" s="79">
        <v>9</v>
      </c>
    </row>
    <row r="1600" spans="1:11">
      <c r="A1600" s="79" t="s">
        <v>582</v>
      </c>
      <c r="B1600" s="79" t="s">
        <v>2530</v>
      </c>
      <c r="C1600" s="79" t="s">
        <v>3843</v>
      </c>
      <c r="D1600" s="79" t="s">
        <v>581</v>
      </c>
      <c r="E1600" s="79" t="s">
        <v>6859</v>
      </c>
      <c r="F1600" s="85">
        <v>6433</v>
      </c>
      <c r="G1600" s="87">
        <v>2.1894443528536154E-4</v>
      </c>
      <c r="H1600" s="79">
        <v>7</v>
      </c>
      <c r="I1600" s="85">
        <v>15294485.666666666</v>
      </c>
      <c r="J1600" s="85">
        <v>2377.5043784652053</v>
      </c>
      <c r="K1600" s="79">
        <v>3</v>
      </c>
    </row>
    <row r="1601" spans="1:11">
      <c r="A1601" s="79" t="s">
        <v>580</v>
      </c>
      <c r="B1601" s="79" t="s">
        <v>2530</v>
      </c>
      <c r="C1601" s="79" t="s">
        <v>3843</v>
      </c>
      <c r="D1601" s="79" t="s">
        <v>579</v>
      </c>
      <c r="E1601" s="79" t="s">
        <v>6859</v>
      </c>
      <c r="F1601" s="85">
        <v>3650</v>
      </c>
      <c r="G1601" s="87">
        <v>1.2422620686951185E-4</v>
      </c>
      <c r="H1601" s="79">
        <v>5</v>
      </c>
      <c r="I1601" s="85">
        <v>14052789.666666666</v>
      </c>
      <c r="J1601" s="85">
        <v>3850.0793607305936</v>
      </c>
      <c r="K1601" s="79">
        <v>2</v>
      </c>
    </row>
    <row r="1602" spans="1:11">
      <c r="A1602" s="79" t="s">
        <v>578</v>
      </c>
      <c r="B1602" s="79" t="s">
        <v>2530</v>
      </c>
      <c r="C1602" s="79" t="s">
        <v>3843</v>
      </c>
      <c r="D1602" s="79" t="s">
        <v>577</v>
      </c>
      <c r="E1602" s="79" t="s">
        <v>6859</v>
      </c>
      <c r="F1602" s="85">
        <v>5960</v>
      </c>
      <c r="G1602" s="87">
        <v>2.0284608025816179E-4</v>
      </c>
      <c r="H1602" s="79">
        <v>7</v>
      </c>
      <c r="I1602" s="85">
        <v>7636480.666666667</v>
      </c>
      <c r="J1602" s="85">
        <v>1281.2887024608501</v>
      </c>
      <c r="K1602" s="79">
        <v>5</v>
      </c>
    </row>
    <row r="1603" spans="1:11">
      <c r="A1603" s="79" t="s">
        <v>576</v>
      </c>
      <c r="B1603" s="79" t="s">
        <v>2530</v>
      </c>
      <c r="C1603" s="79" t="s">
        <v>3843</v>
      </c>
      <c r="D1603" s="79" t="s">
        <v>574</v>
      </c>
      <c r="E1603" s="79" t="s">
        <v>6860</v>
      </c>
      <c r="F1603" s="85">
        <v>8501</v>
      </c>
      <c r="G1603" s="87">
        <v>2.8932794098567678E-4</v>
      </c>
      <c r="H1603" s="79">
        <v>8</v>
      </c>
      <c r="I1603" s="85">
        <v>9357956</v>
      </c>
      <c r="J1603" s="85">
        <v>1100.806493353723</v>
      </c>
      <c r="K1603" s="79">
        <v>6</v>
      </c>
    </row>
    <row r="1604" spans="1:11">
      <c r="A1604" s="79" t="s">
        <v>573</v>
      </c>
      <c r="B1604" s="79" t="s">
        <v>2530</v>
      </c>
      <c r="C1604" s="79" t="s">
        <v>2557</v>
      </c>
      <c r="D1604" s="79" t="s">
        <v>561</v>
      </c>
      <c r="E1604" s="79" t="s">
        <v>6861</v>
      </c>
      <c r="F1604" s="85">
        <v>87979</v>
      </c>
      <c r="G1604" s="87">
        <v>2.9943280696363788E-3</v>
      </c>
      <c r="H1604" s="79">
        <v>10</v>
      </c>
      <c r="I1604" s="85">
        <v>52662345.666666664</v>
      </c>
      <c r="J1604" s="85">
        <v>598.57858882991013</v>
      </c>
      <c r="K1604" s="79">
        <v>8</v>
      </c>
    </row>
    <row r="1605" spans="1:11">
      <c r="A1605" s="79" t="s">
        <v>572</v>
      </c>
      <c r="B1605" s="79" t="s">
        <v>2530</v>
      </c>
      <c r="C1605" s="79" t="s">
        <v>2557</v>
      </c>
      <c r="D1605" s="79" t="s">
        <v>571</v>
      </c>
      <c r="E1605" s="79" t="s">
        <v>6862</v>
      </c>
      <c r="F1605" s="85">
        <v>2413</v>
      </c>
      <c r="G1605" s="87">
        <v>8.2125434842775913E-5</v>
      </c>
      <c r="H1605" s="79">
        <v>4</v>
      </c>
      <c r="I1605" s="85">
        <v>6323626.333333333</v>
      </c>
      <c r="J1605" s="85">
        <v>2620.6491228070172</v>
      </c>
      <c r="K1605" s="79">
        <v>3</v>
      </c>
    </row>
    <row r="1606" spans="1:11">
      <c r="A1606" s="79" t="s">
        <v>570</v>
      </c>
      <c r="B1606" s="79" t="s">
        <v>2530</v>
      </c>
      <c r="C1606" s="79" t="s">
        <v>2557</v>
      </c>
      <c r="D1606" s="79" t="s">
        <v>569</v>
      </c>
      <c r="E1606" s="79" t="s">
        <v>6863</v>
      </c>
      <c r="F1606" s="85">
        <v>1136</v>
      </c>
      <c r="G1606" s="87">
        <v>3.8663279727059027E-5</v>
      </c>
      <c r="H1606" s="79">
        <v>2</v>
      </c>
      <c r="I1606" s="85">
        <v>6589344.333333333</v>
      </c>
      <c r="J1606" s="85">
        <v>5800.4791666666661</v>
      </c>
      <c r="K1606" s="79">
        <v>1</v>
      </c>
    </row>
    <row r="1607" spans="1:11">
      <c r="A1607" s="79" t="s">
        <v>568</v>
      </c>
      <c r="B1607" s="79" t="s">
        <v>2530</v>
      </c>
      <c r="C1607" s="79" t="s">
        <v>2557</v>
      </c>
      <c r="D1607" s="79" t="s">
        <v>567</v>
      </c>
      <c r="E1607" s="79" t="s">
        <v>6864</v>
      </c>
      <c r="F1607" s="85">
        <v>14869</v>
      </c>
      <c r="G1607" s="87">
        <v>5.0606012875144431E-4</v>
      </c>
      <c r="H1607" s="79">
        <v>9</v>
      </c>
      <c r="I1607" s="85">
        <v>14165273.666666666</v>
      </c>
      <c r="J1607" s="85">
        <v>952.67157621001184</v>
      </c>
      <c r="K1607" s="79">
        <v>7</v>
      </c>
    </row>
    <row r="1608" spans="1:11">
      <c r="A1608" s="79" t="s">
        <v>566</v>
      </c>
      <c r="B1608" s="79" t="s">
        <v>2530</v>
      </c>
      <c r="C1608" s="79" t="s">
        <v>2557</v>
      </c>
      <c r="D1608" s="79" t="s">
        <v>565</v>
      </c>
      <c r="E1608" s="79" t="s">
        <v>6865</v>
      </c>
      <c r="F1608" s="85">
        <v>12950</v>
      </c>
      <c r="G1608" s="87">
        <v>4.4074777505758312E-4</v>
      </c>
      <c r="H1608" s="79">
        <v>8</v>
      </c>
      <c r="I1608" s="85">
        <v>13652711</v>
      </c>
      <c r="J1608" s="85">
        <v>1054.2633976833977</v>
      </c>
      <c r="K1608" s="79">
        <v>6</v>
      </c>
    </row>
    <row r="1609" spans="1:11">
      <c r="A1609" s="79" t="s">
        <v>564</v>
      </c>
      <c r="B1609" s="79" t="s">
        <v>2530</v>
      </c>
      <c r="C1609" s="79" t="s">
        <v>2557</v>
      </c>
      <c r="D1609" s="79" t="s">
        <v>563</v>
      </c>
      <c r="E1609" s="79" t="s">
        <v>6866</v>
      </c>
      <c r="F1609" s="85">
        <v>4923</v>
      </c>
      <c r="G1609" s="87">
        <v>1.6755222367633062E-4</v>
      </c>
      <c r="H1609" s="79">
        <v>6</v>
      </c>
      <c r="I1609" s="85">
        <v>5008728</v>
      </c>
      <c r="J1609" s="85">
        <v>1017.4137720901889</v>
      </c>
      <c r="K1609" s="79">
        <v>7</v>
      </c>
    </row>
    <row r="1610" spans="1:11">
      <c r="A1610" s="79" t="s">
        <v>562</v>
      </c>
      <c r="B1610" s="79" t="s">
        <v>2530</v>
      </c>
      <c r="C1610" s="79" t="s">
        <v>2557</v>
      </c>
      <c r="D1610" s="79" t="s">
        <v>560</v>
      </c>
      <c r="E1610" s="79" t="s">
        <v>6867</v>
      </c>
      <c r="F1610" s="85">
        <v>5622</v>
      </c>
      <c r="G1610" s="87">
        <v>1.9134239315627275E-4</v>
      </c>
      <c r="H1610" s="79">
        <v>7</v>
      </c>
      <c r="I1610" s="85">
        <v>9973674.666666666</v>
      </c>
      <c r="J1610" s="85">
        <v>1774.043875251986</v>
      </c>
      <c r="K1610" s="79">
        <v>4</v>
      </c>
    </row>
    <row r="1611" spans="1:11">
      <c r="A1611" s="79" t="s">
        <v>559</v>
      </c>
      <c r="B1611" s="79" t="s">
        <v>2530</v>
      </c>
      <c r="C1611" s="79" t="s">
        <v>2593</v>
      </c>
      <c r="D1611" s="79" t="s">
        <v>546</v>
      </c>
      <c r="E1611" s="79" t="s">
        <v>6868</v>
      </c>
      <c r="F1611" s="85">
        <v>169335</v>
      </c>
      <c r="G1611" s="87">
        <v>5.7632451343147366E-3</v>
      </c>
      <c r="H1611" s="79">
        <v>10</v>
      </c>
      <c r="I1611" s="85">
        <v>113612677.33333333</v>
      </c>
      <c r="J1611" s="85">
        <v>670.9344041889351</v>
      </c>
      <c r="K1611" s="79">
        <v>8</v>
      </c>
    </row>
    <row r="1612" spans="1:11">
      <c r="A1612" s="79" t="s">
        <v>558</v>
      </c>
      <c r="B1612" s="79" t="s">
        <v>2530</v>
      </c>
      <c r="C1612" s="79" t="s">
        <v>2593</v>
      </c>
      <c r="D1612" s="79" t="s">
        <v>283</v>
      </c>
      <c r="E1612" s="79" t="s">
        <v>6869</v>
      </c>
      <c r="F1612" s="85">
        <v>37530</v>
      </c>
      <c r="G1612" s="87">
        <v>1.2773176832363779E-3</v>
      </c>
      <c r="H1612" s="79">
        <v>10</v>
      </c>
      <c r="I1612" s="85">
        <v>9829025.333333334</v>
      </c>
      <c r="J1612" s="85">
        <v>261.89782396305179</v>
      </c>
      <c r="K1612" s="79">
        <v>10</v>
      </c>
    </row>
    <row r="1613" spans="1:11">
      <c r="A1613" s="79" t="s">
        <v>557</v>
      </c>
      <c r="B1613" s="79" t="s">
        <v>2530</v>
      </c>
      <c r="C1613" s="79" t="s">
        <v>2593</v>
      </c>
      <c r="D1613" s="79" t="s">
        <v>556</v>
      </c>
      <c r="E1613" s="79" t="s">
        <v>6870</v>
      </c>
      <c r="F1613" s="85">
        <v>20423</v>
      </c>
      <c r="G1613" s="87">
        <v>6.9508817065644943E-4</v>
      </c>
      <c r="H1613" s="79">
        <v>9</v>
      </c>
      <c r="I1613" s="85">
        <v>9261946.333333334</v>
      </c>
      <c r="J1613" s="85">
        <v>453.50567171000017</v>
      </c>
      <c r="K1613" s="79">
        <v>9</v>
      </c>
    </row>
    <row r="1614" spans="1:11">
      <c r="A1614" s="79" t="s">
        <v>555</v>
      </c>
      <c r="B1614" s="79" t="s">
        <v>2530</v>
      </c>
      <c r="C1614" s="79" t="s">
        <v>2593</v>
      </c>
      <c r="D1614" s="79" t="s">
        <v>554</v>
      </c>
      <c r="E1614" s="79" t="s">
        <v>6871</v>
      </c>
      <c r="F1614" s="85">
        <v>12119</v>
      </c>
      <c r="G1614" s="87">
        <v>4.1246504138400385E-4</v>
      </c>
      <c r="H1614" s="79">
        <v>8</v>
      </c>
      <c r="I1614" s="85">
        <v>7165418.666666667</v>
      </c>
      <c r="J1614" s="85">
        <v>591.25494402728498</v>
      </c>
      <c r="K1614" s="79">
        <v>8</v>
      </c>
    </row>
    <row r="1615" spans="1:11">
      <c r="A1615" s="79" t="s">
        <v>553</v>
      </c>
      <c r="B1615" s="79" t="s">
        <v>2530</v>
      </c>
      <c r="C1615" s="79" t="s">
        <v>2593</v>
      </c>
      <c r="D1615" s="79" t="s">
        <v>552</v>
      </c>
      <c r="E1615" s="79" t="s">
        <v>6872</v>
      </c>
      <c r="F1615" s="85">
        <v>29569</v>
      </c>
      <c r="G1615" s="87">
        <v>1.006368413951944E-3</v>
      </c>
      <c r="H1615" s="79">
        <v>10</v>
      </c>
      <c r="I1615" s="85">
        <v>8147251.333333333</v>
      </c>
      <c r="J1615" s="85">
        <v>275.53354301238909</v>
      </c>
      <c r="K1615" s="79">
        <v>10</v>
      </c>
    </row>
    <row r="1616" spans="1:11">
      <c r="A1616" s="79" t="s">
        <v>551</v>
      </c>
      <c r="B1616" s="79" t="s">
        <v>2530</v>
      </c>
      <c r="C1616" s="79" t="s">
        <v>2593</v>
      </c>
      <c r="D1616" s="79" t="s">
        <v>550</v>
      </c>
      <c r="E1616" s="79" t="s">
        <v>6873</v>
      </c>
      <c r="F1616" s="85">
        <v>9036</v>
      </c>
      <c r="G1616" s="87">
        <v>3.0753643980079698E-4</v>
      </c>
      <c r="H1616" s="79">
        <v>8</v>
      </c>
      <c r="I1616" s="85">
        <v>1496714</v>
      </c>
      <c r="J1616" s="85">
        <v>165.63899955732626</v>
      </c>
      <c r="K1616" s="79">
        <v>10</v>
      </c>
    </row>
    <row r="1617" spans="1:11">
      <c r="A1617" s="79" t="s">
        <v>549</v>
      </c>
      <c r="B1617" s="79" t="s">
        <v>2530</v>
      </c>
      <c r="C1617" s="79" t="s">
        <v>2593</v>
      </c>
      <c r="D1617" s="79" t="s">
        <v>548</v>
      </c>
      <c r="E1617" s="79" t="s">
        <v>6874</v>
      </c>
      <c r="F1617" s="85">
        <v>26395</v>
      </c>
      <c r="G1617" s="87">
        <v>8.9834266584130548E-4</v>
      </c>
      <c r="H1617" s="79">
        <v>9</v>
      </c>
      <c r="I1617" s="85">
        <v>7479998</v>
      </c>
      <c r="J1617" s="85">
        <v>283.38692934267851</v>
      </c>
      <c r="K1617" s="79">
        <v>10</v>
      </c>
    </row>
    <row r="1618" spans="1:11">
      <c r="A1618" s="79" t="s">
        <v>547</v>
      </c>
      <c r="B1618" s="79" t="s">
        <v>2530</v>
      </c>
      <c r="C1618" s="79" t="s">
        <v>2593</v>
      </c>
      <c r="D1618" s="79" t="s">
        <v>545</v>
      </c>
      <c r="E1618" s="79" t="s">
        <v>6875</v>
      </c>
      <c r="F1618" s="85">
        <v>7047</v>
      </c>
      <c r="G1618" s="87">
        <v>2.3984166570121916E-4</v>
      </c>
      <c r="H1618" s="79">
        <v>7</v>
      </c>
      <c r="I1618" s="85">
        <v>4161993</v>
      </c>
      <c r="J1618" s="85">
        <v>590.60493827160496</v>
      </c>
      <c r="K1618" s="79">
        <v>8</v>
      </c>
    </row>
    <row r="1619" spans="1:11">
      <c r="A1619" s="79" t="s">
        <v>544</v>
      </c>
      <c r="B1619" s="79" t="s">
        <v>2530</v>
      </c>
      <c r="C1619" s="79" t="s">
        <v>2609</v>
      </c>
      <c r="D1619" s="79" t="s">
        <v>543</v>
      </c>
      <c r="E1619" s="79" t="s">
        <v>6876</v>
      </c>
      <c r="F1619" s="85">
        <v>98309</v>
      </c>
      <c r="G1619" s="87">
        <v>3.3459052523657096E-3</v>
      </c>
      <c r="H1619" s="79">
        <v>10</v>
      </c>
      <c r="I1619" s="85">
        <v>49312168.333333336</v>
      </c>
      <c r="J1619" s="85">
        <v>501.60380365310738</v>
      </c>
      <c r="K1619" s="79">
        <v>9</v>
      </c>
    </row>
    <row r="1620" spans="1:11">
      <c r="A1620" s="79" t="s">
        <v>542</v>
      </c>
      <c r="B1620" s="79" t="s">
        <v>2530</v>
      </c>
      <c r="C1620" s="79" t="s">
        <v>2609</v>
      </c>
      <c r="D1620" s="79" t="s">
        <v>541</v>
      </c>
      <c r="E1620" s="79" t="s">
        <v>6877</v>
      </c>
      <c r="F1620" s="85">
        <v>8316</v>
      </c>
      <c r="G1620" s="87">
        <v>2.8303154419913985E-4</v>
      </c>
      <c r="H1620" s="79">
        <v>8</v>
      </c>
      <c r="I1620" s="85">
        <v>15104693</v>
      </c>
      <c r="J1620" s="85">
        <v>1816.3411495911496</v>
      </c>
      <c r="K1620" s="79">
        <v>4</v>
      </c>
    </row>
    <row r="1621" spans="1:11">
      <c r="A1621" s="79" t="s">
        <v>540</v>
      </c>
      <c r="B1621" s="79" t="s">
        <v>2530</v>
      </c>
      <c r="C1621" s="79" t="s">
        <v>2609</v>
      </c>
      <c r="D1621" s="79" t="s">
        <v>539</v>
      </c>
      <c r="E1621" s="79" t="s">
        <v>6878</v>
      </c>
      <c r="F1621" s="85">
        <v>12486</v>
      </c>
      <c r="G1621" s="87">
        <v>4.2495573122540404E-4</v>
      </c>
      <c r="H1621" s="79">
        <v>8</v>
      </c>
      <c r="I1621" s="85">
        <v>7844314.666666667</v>
      </c>
      <c r="J1621" s="85">
        <v>628.2488120027765</v>
      </c>
      <c r="K1621" s="79">
        <v>8</v>
      </c>
    </row>
    <row r="1622" spans="1:11">
      <c r="A1622" s="79" t="s">
        <v>538</v>
      </c>
      <c r="B1622" s="79" t="s">
        <v>2530</v>
      </c>
      <c r="C1622" s="79" t="s">
        <v>2609</v>
      </c>
      <c r="D1622" s="79" t="s">
        <v>537</v>
      </c>
      <c r="E1622" s="79" t="s">
        <v>6879</v>
      </c>
      <c r="F1622" s="85">
        <v>1312</v>
      </c>
      <c r="G1622" s="87">
        <v>4.4653365318575217E-5</v>
      </c>
      <c r="H1622" s="79">
        <v>3</v>
      </c>
      <c r="I1622" s="85">
        <v>6957757.666666667</v>
      </c>
      <c r="J1622" s="85">
        <v>5303.1689532520331</v>
      </c>
      <c r="K1622" s="79">
        <v>1</v>
      </c>
    </row>
    <row r="1623" spans="1:11">
      <c r="A1623" s="79" t="s">
        <v>536</v>
      </c>
      <c r="B1623" s="79" t="s">
        <v>2530</v>
      </c>
      <c r="C1623" s="79" t="s">
        <v>2609</v>
      </c>
      <c r="D1623" s="79" t="s">
        <v>535</v>
      </c>
      <c r="E1623" s="79" t="s">
        <v>6879</v>
      </c>
      <c r="F1623" s="85">
        <v>10699</v>
      </c>
      <c r="G1623" s="87">
        <v>3.6413594172518006E-4</v>
      </c>
      <c r="H1623" s="79">
        <v>8</v>
      </c>
      <c r="I1623" s="85">
        <v>4928787.666666667</v>
      </c>
      <c r="J1623" s="85">
        <v>460.67741533476652</v>
      </c>
      <c r="K1623" s="79">
        <v>9</v>
      </c>
    </row>
    <row r="1624" spans="1:11">
      <c r="A1624" s="79" t="s">
        <v>534</v>
      </c>
      <c r="B1624" s="79" t="s">
        <v>2530</v>
      </c>
      <c r="C1624" s="79" t="s">
        <v>2609</v>
      </c>
      <c r="D1624" s="79" t="s">
        <v>533</v>
      </c>
      <c r="E1624" s="79" t="s">
        <v>6880</v>
      </c>
      <c r="F1624" s="85">
        <v>13028</v>
      </c>
      <c r="G1624" s="87">
        <v>4.4340247208109597E-4</v>
      </c>
      <c r="H1624" s="79">
        <v>9</v>
      </c>
      <c r="I1624" s="85">
        <v>6392604.333333333</v>
      </c>
      <c r="J1624" s="85">
        <v>490.68194145942073</v>
      </c>
      <c r="K1624" s="79">
        <v>9</v>
      </c>
    </row>
    <row r="1625" spans="1:11">
      <c r="A1625" s="79" t="s">
        <v>532</v>
      </c>
      <c r="B1625" s="79" t="s">
        <v>2530</v>
      </c>
      <c r="C1625" s="79" t="s">
        <v>2650</v>
      </c>
      <c r="D1625" s="79" t="s">
        <v>522</v>
      </c>
      <c r="E1625" s="79" t="s">
        <v>6881</v>
      </c>
      <c r="F1625" s="85">
        <v>44590</v>
      </c>
      <c r="G1625" s="87">
        <v>1.517601798441516E-3</v>
      </c>
      <c r="H1625" s="79">
        <v>10</v>
      </c>
      <c r="I1625" s="85">
        <v>26398134.666666668</v>
      </c>
      <c r="J1625" s="85">
        <v>592.01916722733051</v>
      </c>
      <c r="K1625" s="79">
        <v>8</v>
      </c>
    </row>
    <row r="1626" spans="1:11">
      <c r="A1626" s="79" t="s">
        <v>531</v>
      </c>
      <c r="B1626" s="79" t="s">
        <v>2530</v>
      </c>
      <c r="C1626" s="79" t="s">
        <v>2650</v>
      </c>
      <c r="D1626" s="79" t="s">
        <v>530</v>
      </c>
      <c r="E1626" s="79" t="s">
        <v>6882</v>
      </c>
      <c r="F1626" s="85">
        <v>4798</v>
      </c>
      <c r="G1626" s="87">
        <v>1.6329790152326516E-4</v>
      </c>
      <c r="H1626" s="79">
        <v>6</v>
      </c>
      <c r="I1626" s="85">
        <v>7574397.333333333</v>
      </c>
      <c r="J1626" s="85">
        <v>1578.6572182853965</v>
      </c>
      <c r="K1626" s="79">
        <v>5</v>
      </c>
    </row>
    <row r="1627" spans="1:11">
      <c r="A1627" s="79" t="s">
        <v>529</v>
      </c>
      <c r="B1627" s="79" t="s">
        <v>2530</v>
      </c>
      <c r="C1627" s="79" t="s">
        <v>2650</v>
      </c>
      <c r="D1627" s="79" t="s">
        <v>528</v>
      </c>
      <c r="E1627" s="79" t="s">
        <v>6882</v>
      </c>
      <c r="F1627" s="85">
        <v>6855</v>
      </c>
      <c r="G1627" s="87">
        <v>2.3330702687411058E-4</v>
      </c>
      <c r="H1627" s="79">
        <v>7</v>
      </c>
      <c r="I1627" s="85">
        <v>5518418</v>
      </c>
      <c r="J1627" s="85">
        <v>805.02086068563096</v>
      </c>
      <c r="K1627" s="79">
        <v>7</v>
      </c>
    </row>
    <row r="1628" spans="1:11">
      <c r="A1628" s="79" t="s">
        <v>527</v>
      </c>
      <c r="B1628" s="79" t="s">
        <v>2530</v>
      </c>
      <c r="C1628" s="79" t="s">
        <v>2650</v>
      </c>
      <c r="D1628" s="79" t="s">
        <v>526</v>
      </c>
      <c r="E1628" s="79" t="s">
        <v>6883</v>
      </c>
      <c r="F1628" s="85">
        <v>4300</v>
      </c>
      <c r="G1628" s="87">
        <v>1.463486820654523E-4</v>
      </c>
      <c r="H1628" s="79">
        <v>6</v>
      </c>
      <c r="I1628" s="85">
        <v>2152333.3333333335</v>
      </c>
      <c r="J1628" s="85">
        <v>500.54263565891478</v>
      </c>
      <c r="K1628" s="79">
        <v>9</v>
      </c>
    </row>
    <row r="1629" spans="1:11">
      <c r="A1629" s="79" t="s">
        <v>525</v>
      </c>
      <c r="B1629" s="79" t="s">
        <v>2530</v>
      </c>
      <c r="C1629" s="79" t="s">
        <v>2650</v>
      </c>
      <c r="D1629" s="79" t="s">
        <v>524</v>
      </c>
      <c r="E1629" s="79" t="s">
        <v>6884</v>
      </c>
      <c r="F1629" s="85">
        <v>15630</v>
      </c>
      <c r="G1629" s="87">
        <v>5.3196044201930684E-4</v>
      </c>
      <c r="H1629" s="79">
        <v>9</v>
      </c>
      <c r="I1629" s="85">
        <v>8055319.333333333</v>
      </c>
      <c r="J1629" s="85">
        <v>515.37551716783958</v>
      </c>
      <c r="K1629" s="79">
        <v>9</v>
      </c>
    </row>
    <row r="1630" spans="1:11">
      <c r="A1630" s="79" t="s">
        <v>523</v>
      </c>
      <c r="B1630" s="79" t="s">
        <v>2530</v>
      </c>
      <c r="C1630" s="79" t="s">
        <v>2650</v>
      </c>
      <c r="D1630" s="79" t="s">
        <v>521</v>
      </c>
      <c r="E1630" s="79" t="s">
        <v>6885</v>
      </c>
      <c r="F1630" s="85">
        <v>3004</v>
      </c>
      <c r="G1630" s="87">
        <v>1.0223986998246947E-4</v>
      </c>
      <c r="H1630" s="79">
        <v>5</v>
      </c>
      <c r="I1630" s="85">
        <v>640685.66666666663</v>
      </c>
      <c r="J1630" s="85">
        <v>213.27751886373721</v>
      </c>
      <c r="K1630" s="79">
        <v>10</v>
      </c>
    </row>
    <row r="1631" spans="1:11">
      <c r="A1631" s="79" t="s">
        <v>520</v>
      </c>
      <c r="B1631" s="79" t="s">
        <v>2568</v>
      </c>
      <c r="C1631" s="79" t="s">
        <v>2568</v>
      </c>
      <c r="D1631" s="79" t="s">
        <v>494</v>
      </c>
      <c r="E1631" s="79" t="s">
        <v>6886</v>
      </c>
      <c r="F1631" s="85">
        <v>135288</v>
      </c>
      <c r="G1631" s="87">
        <v>4.6044698835513743E-3</v>
      </c>
      <c r="H1631" s="79">
        <v>10</v>
      </c>
      <c r="I1631" s="85">
        <v>49063548</v>
      </c>
      <c r="J1631" s="85">
        <v>362.66001419194606</v>
      </c>
      <c r="K1631" s="79">
        <v>9</v>
      </c>
    </row>
    <row r="1632" spans="1:11">
      <c r="A1632" s="79" t="s">
        <v>519</v>
      </c>
      <c r="B1632" s="79" t="s">
        <v>2568</v>
      </c>
      <c r="C1632" s="79" t="s">
        <v>2568</v>
      </c>
      <c r="D1632" s="79" t="s">
        <v>518</v>
      </c>
      <c r="E1632" s="79" t="s">
        <v>6887</v>
      </c>
      <c r="F1632" s="85">
        <v>22961</v>
      </c>
      <c r="G1632" s="87">
        <v>7.814679276522908E-4</v>
      </c>
      <c r="H1632" s="79">
        <v>9</v>
      </c>
      <c r="I1632" s="85">
        <v>7253537</v>
      </c>
      <c r="J1632" s="85">
        <v>315.90684203649664</v>
      </c>
      <c r="K1632" s="79">
        <v>10</v>
      </c>
    </row>
    <row r="1633" spans="1:11">
      <c r="A1633" s="79" t="s">
        <v>517</v>
      </c>
      <c r="B1633" s="79" t="s">
        <v>2568</v>
      </c>
      <c r="C1633" s="79" t="s">
        <v>2568</v>
      </c>
      <c r="D1633" s="79" t="s">
        <v>516</v>
      </c>
      <c r="E1633" s="79" t="s">
        <v>6888</v>
      </c>
      <c r="F1633" s="85">
        <v>3452</v>
      </c>
      <c r="G1633" s="87">
        <v>1.1748736057905612E-4</v>
      </c>
      <c r="H1633" s="79">
        <v>5</v>
      </c>
      <c r="I1633" s="85">
        <v>1582376.3333333333</v>
      </c>
      <c r="J1633" s="85">
        <v>458.39407106991115</v>
      </c>
      <c r="K1633" s="79">
        <v>9</v>
      </c>
    </row>
    <row r="1634" spans="1:11">
      <c r="A1634" s="79" t="s">
        <v>515</v>
      </c>
      <c r="B1634" s="79" t="s">
        <v>2568</v>
      </c>
      <c r="C1634" s="79" t="s">
        <v>2568</v>
      </c>
      <c r="D1634" s="79" t="s">
        <v>514</v>
      </c>
      <c r="E1634" s="79" t="s">
        <v>6889</v>
      </c>
      <c r="F1634" s="85">
        <v>4555</v>
      </c>
      <c r="G1634" s="87">
        <v>1.5502749925770586E-4</v>
      </c>
      <c r="H1634" s="79">
        <v>6</v>
      </c>
      <c r="I1634" s="85">
        <v>6050931.666666667</v>
      </c>
      <c r="J1634" s="85">
        <v>1328.4152945481158</v>
      </c>
      <c r="K1634" s="79">
        <v>5</v>
      </c>
    </row>
    <row r="1635" spans="1:11">
      <c r="A1635" s="79" t="s">
        <v>513</v>
      </c>
      <c r="B1635" s="79" t="s">
        <v>2568</v>
      </c>
      <c r="C1635" s="79" t="s">
        <v>2568</v>
      </c>
      <c r="D1635" s="79" t="s">
        <v>512</v>
      </c>
      <c r="E1635" s="79" t="s">
        <v>6890</v>
      </c>
      <c r="F1635" s="85">
        <v>7540</v>
      </c>
      <c r="G1635" s="87">
        <v>2.5662071227290937E-4</v>
      </c>
      <c r="H1635" s="79">
        <v>7</v>
      </c>
      <c r="I1635" s="85">
        <v>15119244</v>
      </c>
      <c r="J1635" s="85">
        <v>2005.2047745358091</v>
      </c>
      <c r="K1635" s="79">
        <v>4</v>
      </c>
    </row>
    <row r="1636" spans="1:11">
      <c r="A1636" s="79" t="s">
        <v>511</v>
      </c>
      <c r="B1636" s="79" t="s">
        <v>2568</v>
      </c>
      <c r="C1636" s="79" t="s">
        <v>2568</v>
      </c>
      <c r="D1636" s="79" t="s">
        <v>429</v>
      </c>
      <c r="E1636" s="79" t="s">
        <v>6891</v>
      </c>
      <c r="F1636" s="85">
        <v>7019</v>
      </c>
      <c r="G1636" s="87">
        <v>2.3888869753893249E-4</v>
      </c>
      <c r="H1636" s="79">
        <v>7</v>
      </c>
      <c r="I1636" s="85">
        <v>2970022.3333333335</v>
      </c>
      <c r="J1636" s="85">
        <v>423.1403808709693</v>
      </c>
      <c r="K1636" s="79">
        <v>9</v>
      </c>
    </row>
    <row r="1637" spans="1:11">
      <c r="A1637" s="79" t="s">
        <v>510</v>
      </c>
      <c r="B1637" s="79" t="s">
        <v>2568</v>
      </c>
      <c r="C1637" s="79" t="s">
        <v>2568</v>
      </c>
      <c r="D1637" s="79" t="s">
        <v>509</v>
      </c>
      <c r="E1637" s="79" t="s">
        <v>6892</v>
      </c>
      <c r="F1637" s="85">
        <v>6588</v>
      </c>
      <c r="G1637" s="87">
        <v>2.2421979475516275E-4</v>
      </c>
      <c r="H1637" s="79">
        <v>7</v>
      </c>
      <c r="I1637" s="85">
        <v>2723260.3333333335</v>
      </c>
      <c r="J1637" s="85">
        <v>413.36677798016598</v>
      </c>
      <c r="K1637" s="79">
        <v>9</v>
      </c>
    </row>
    <row r="1638" spans="1:11">
      <c r="A1638" s="79" t="s">
        <v>508</v>
      </c>
      <c r="B1638" s="79" t="s">
        <v>2568</v>
      </c>
      <c r="C1638" s="79" t="s">
        <v>2568</v>
      </c>
      <c r="D1638" s="79" t="s">
        <v>507</v>
      </c>
      <c r="E1638" s="79" t="s">
        <v>6893</v>
      </c>
      <c r="F1638" s="85">
        <v>3155</v>
      </c>
      <c r="G1638" s="87">
        <v>1.0737909114337256E-4</v>
      </c>
      <c r="H1638" s="79">
        <v>5</v>
      </c>
      <c r="I1638" s="85">
        <v>9718328</v>
      </c>
      <c r="J1638" s="85">
        <v>3080.2941362916008</v>
      </c>
      <c r="K1638" s="79">
        <v>2</v>
      </c>
    </row>
    <row r="1639" spans="1:11">
      <c r="A1639" s="79" t="s">
        <v>506</v>
      </c>
      <c r="B1639" s="79" t="s">
        <v>2568</v>
      </c>
      <c r="C1639" s="79" t="s">
        <v>2568</v>
      </c>
      <c r="D1639" s="79" t="s">
        <v>505</v>
      </c>
      <c r="E1639" s="79" t="s">
        <v>6894</v>
      </c>
      <c r="F1639" s="85">
        <v>5144</v>
      </c>
      <c r="G1639" s="87">
        <v>1.7507386524295038E-4</v>
      </c>
      <c r="H1639" s="79">
        <v>6</v>
      </c>
      <c r="I1639" s="85">
        <v>1135279.3333333333</v>
      </c>
      <c r="J1639" s="85">
        <v>220.6997148781752</v>
      </c>
      <c r="K1639" s="79">
        <v>10</v>
      </c>
    </row>
    <row r="1640" spans="1:11">
      <c r="A1640" s="79" t="s">
        <v>504</v>
      </c>
      <c r="B1640" s="79" t="s">
        <v>2568</v>
      </c>
      <c r="C1640" s="79" t="s">
        <v>2568</v>
      </c>
      <c r="D1640" s="79" t="s">
        <v>503</v>
      </c>
      <c r="E1640" s="79" t="s">
        <v>6895</v>
      </c>
      <c r="F1640" s="85">
        <v>4224</v>
      </c>
      <c r="G1640" s="87">
        <v>1.437620541963885E-4</v>
      </c>
      <c r="H1640" s="79">
        <v>6</v>
      </c>
      <c r="I1640" s="85">
        <v>12041011.333333334</v>
      </c>
      <c r="J1640" s="85">
        <v>2850.6182133838383</v>
      </c>
      <c r="K1640" s="79">
        <v>2</v>
      </c>
    </row>
    <row r="1641" spans="1:11">
      <c r="A1641" s="79" t="s">
        <v>502</v>
      </c>
      <c r="B1641" s="79" t="s">
        <v>2568</v>
      </c>
      <c r="C1641" s="79" t="s">
        <v>2568</v>
      </c>
      <c r="D1641" s="79" t="s">
        <v>501</v>
      </c>
      <c r="E1641" s="79" t="s">
        <v>6896</v>
      </c>
      <c r="F1641" s="85">
        <v>5679</v>
      </c>
      <c r="G1641" s="87">
        <v>1.9328236405807061E-4</v>
      </c>
      <c r="H1641" s="79">
        <v>7</v>
      </c>
      <c r="I1641" s="85">
        <v>3466261.6666666665</v>
      </c>
      <c r="J1641" s="85">
        <v>610.36479427129188</v>
      </c>
      <c r="K1641" s="79">
        <v>8</v>
      </c>
    </row>
    <row r="1642" spans="1:11">
      <c r="A1642" s="79" t="s">
        <v>500</v>
      </c>
      <c r="B1642" s="79" t="s">
        <v>2568</v>
      </c>
      <c r="C1642" s="79" t="s">
        <v>2568</v>
      </c>
      <c r="D1642" s="79" t="s">
        <v>499</v>
      </c>
      <c r="E1642" s="79" t="s">
        <v>6897</v>
      </c>
      <c r="F1642" s="85">
        <v>7121</v>
      </c>
      <c r="G1642" s="87">
        <v>2.4236022441583393E-4</v>
      </c>
      <c r="H1642" s="79">
        <v>7</v>
      </c>
      <c r="I1642" s="85">
        <v>4910318</v>
      </c>
      <c r="J1642" s="85">
        <v>689.55455694424938</v>
      </c>
      <c r="K1642" s="79">
        <v>8</v>
      </c>
    </row>
    <row r="1643" spans="1:11">
      <c r="A1643" s="79" t="s">
        <v>498</v>
      </c>
      <c r="B1643" s="79" t="s">
        <v>2568</v>
      </c>
      <c r="C1643" s="79" t="s">
        <v>2568</v>
      </c>
      <c r="D1643" s="79" t="s">
        <v>165</v>
      </c>
      <c r="E1643" s="79" t="s">
        <v>6898</v>
      </c>
      <c r="F1643" s="85">
        <v>2413</v>
      </c>
      <c r="G1643" s="87">
        <v>8.2125434842775913E-5</v>
      </c>
      <c r="H1643" s="79">
        <v>4</v>
      </c>
      <c r="I1643" s="85">
        <v>3688881.3333333335</v>
      </c>
      <c r="J1643" s="85">
        <v>1528.753142699268</v>
      </c>
      <c r="K1643" s="79">
        <v>5</v>
      </c>
    </row>
    <row r="1644" spans="1:11">
      <c r="A1644" s="79" t="s">
        <v>497</v>
      </c>
      <c r="B1644" s="79" t="s">
        <v>2568</v>
      </c>
      <c r="C1644" s="79" t="s">
        <v>2568</v>
      </c>
      <c r="D1644" s="79" t="s">
        <v>496</v>
      </c>
      <c r="E1644" s="79" t="s">
        <v>6899</v>
      </c>
      <c r="F1644" s="85">
        <v>1594</v>
      </c>
      <c r="G1644" s="87">
        <v>5.4251116095890923E-5</v>
      </c>
      <c r="H1644" s="79">
        <v>3</v>
      </c>
      <c r="I1644" s="85">
        <v>2730759.3333333335</v>
      </c>
      <c r="J1644" s="85">
        <v>1713.1488916771227</v>
      </c>
      <c r="K1644" s="79">
        <v>4</v>
      </c>
    </row>
    <row r="1645" spans="1:11">
      <c r="A1645" s="79" t="s">
        <v>495</v>
      </c>
      <c r="B1645" s="79" t="s">
        <v>2568</v>
      </c>
      <c r="C1645" s="79" t="s">
        <v>2568</v>
      </c>
      <c r="D1645" s="79" t="s">
        <v>493</v>
      </c>
      <c r="E1645" s="79" t="s">
        <v>6900</v>
      </c>
      <c r="F1645" s="85">
        <v>2761</v>
      </c>
      <c r="G1645" s="87">
        <v>9.3969467716910186E-5</v>
      </c>
      <c r="H1645" s="79">
        <v>5</v>
      </c>
      <c r="I1645" s="85">
        <v>3371672</v>
      </c>
      <c r="J1645" s="85">
        <v>1221.1778341180732</v>
      </c>
      <c r="K1645" s="79">
        <v>6</v>
      </c>
    </row>
    <row r="1646" spans="1:11">
      <c r="A1646" s="79" t="s">
        <v>492</v>
      </c>
      <c r="B1646" s="79" t="s">
        <v>2568</v>
      </c>
      <c r="C1646" s="79" t="s">
        <v>3844</v>
      </c>
      <c r="D1646" s="79" t="s">
        <v>464</v>
      </c>
      <c r="E1646" s="79" t="s">
        <v>6901</v>
      </c>
      <c r="F1646" s="85">
        <v>30070</v>
      </c>
      <c r="G1646" s="87">
        <v>1.0234197371414304E-3</v>
      </c>
      <c r="H1646" s="79">
        <v>10</v>
      </c>
      <c r="I1646" s="85">
        <v>28400259.333333332</v>
      </c>
      <c r="J1646" s="85">
        <v>944.47154417470347</v>
      </c>
      <c r="K1646" s="79">
        <v>7</v>
      </c>
    </row>
    <row r="1647" spans="1:11">
      <c r="A1647" s="79" t="s">
        <v>491</v>
      </c>
      <c r="B1647" s="79" t="s">
        <v>2568</v>
      </c>
      <c r="C1647" s="79" t="s">
        <v>3844</v>
      </c>
      <c r="D1647" s="79" t="s">
        <v>490</v>
      </c>
      <c r="E1647" s="79" t="s">
        <v>6902</v>
      </c>
      <c r="F1647" s="85">
        <v>2826</v>
      </c>
      <c r="G1647" s="87">
        <v>9.6181715236504239E-5</v>
      </c>
      <c r="H1647" s="79">
        <v>5</v>
      </c>
      <c r="I1647" s="85">
        <v>11692159.333333334</v>
      </c>
      <c r="J1647" s="85">
        <v>4137.3529134229775</v>
      </c>
      <c r="K1647" s="79">
        <v>2</v>
      </c>
    </row>
    <row r="1648" spans="1:11">
      <c r="A1648" s="79" t="s">
        <v>489</v>
      </c>
      <c r="B1648" s="79" t="s">
        <v>2568</v>
      </c>
      <c r="C1648" s="79" t="s">
        <v>3844</v>
      </c>
      <c r="D1648" s="79" t="s">
        <v>488</v>
      </c>
      <c r="E1648" s="79" t="s">
        <v>6903</v>
      </c>
      <c r="F1648" s="85">
        <v>7020</v>
      </c>
      <c r="G1648" s="87">
        <v>2.3892273211615701E-4</v>
      </c>
      <c r="H1648" s="79">
        <v>7</v>
      </c>
      <c r="I1648" s="85">
        <v>10515459</v>
      </c>
      <c r="J1648" s="85">
        <v>1497.9286324786324</v>
      </c>
      <c r="K1648" s="79">
        <v>5</v>
      </c>
    </row>
    <row r="1649" spans="1:11">
      <c r="A1649" s="79" t="s">
        <v>487</v>
      </c>
      <c r="B1649" s="79" t="s">
        <v>2568</v>
      </c>
      <c r="C1649" s="79" t="s">
        <v>3844</v>
      </c>
      <c r="D1649" s="79" t="s">
        <v>486</v>
      </c>
      <c r="E1649" s="79" t="s">
        <v>6904</v>
      </c>
      <c r="F1649" s="85">
        <v>14484</v>
      </c>
      <c r="G1649" s="87">
        <v>4.9295681652000256E-4</v>
      </c>
      <c r="H1649" s="79">
        <v>9</v>
      </c>
      <c r="I1649" s="85">
        <v>5641499.666666667</v>
      </c>
      <c r="J1649" s="85">
        <v>389.49873423547825</v>
      </c>
      <c r="K1649" s="79">
        <v>9</v>
      </c>
    </row>
    <row r="1650" spans="1:11">
      <c r="A1650" s="79" t="s">
        <v>485</v>
      </c>
      <c r="B1650" s="79" t="s">
        <v>2568</v>
      </c>
      <c r="C1650" s="79" t="s">
        <v>3844</v>
      </c>
      <c r="D1650" s="79" t="s">
        <v>484</v>
      </c>
      <c r="E1650" s="79" t="s">
        <v>6905</v>
      </c>
      <c r="F1650" s="85">
        <v>2931</v>
      </c>
      <c r="G1650" s="87">
        <v>9.9755345845079228E-5</v>
      </c>
      <c r="H1650" s="79">
        <v>5</v>
      </c>
      <c r="I1650" s="85">
        <v>11135069.666666666</v>
      </c>
      <c r="J1650" s="85">
        <v>3799.0684635505513</v>
      </c>
      <c r="K1650" s="79">
        <v>2</v>
      </c>
    </row>
    <row r="1651" spans="1:11">
      <c r="A1651" s="79" t="s">
        <v>483</v>
      </c>
      <c r="B1651" s="79" t="s">
        <v>2568</v>
      </c>
      <c r="C1651" s="79" t="s">
        <v>3844</v>
      </c>
      <c r="D1651" s="79" t="s">
        <v>482</v>
      </c>
      <c r="E1651" s="79" t="s">
        <v>6906</v>
      </c>
      <c r="F1651" s="85">
        <v>6475</v>
      </c>
      <c r="G1651" s="87">
        <v>2.2037388752879156E-4</v>
      </c>
      <c r="H1651" s="79">
        <v>7</v>
      </c>
      <c r="I1651" s="85">
        <v>5838702</v>
      </c>
      <c r="J1651" s="85">
        <v>901.7300386100386</v>
      </c>
      <c r="K1651" s="79">
        <v>7</v>
      </c>
    </row>
    <row r="1652" spans="1:11">
      <c r="A1652" s="79" t="s">
        <v>481</v>
      </c>
      <c r="B1652" s="79" t="s">
        <v>2568</v>
      </c>
      <c r="C1652" s="79" t="s">
        <v>3844</v>
      </c>
      <c r="D1652" s="79" t="s">
        <v>480</v>
      </c>
      <c r="E1652" s="79" t="s">
        <v>6907</v>
      </c>
      <c r="F1652" s="85">
        <v>4462</v>
      </c>
      <c r="G1652" s="87">
        <v>1.5186228357582515E-4</v>
      </c>
      <c r="H1652" s="79">
        <v>6</v>
      </c>
      <c r="I1652" s="85">
        <v>1600961</v>
      </c>
      <c r="J1652" s="85">
        <v>358.79896907216494</v>
      </c>
      <c r="K1652" s="79">
        <v>9</v>
      </c>
    </row>
    <row r="1653" spans="1:11">
      <c r="A1653" s="79" t="s">
        <v>479</v>
      </c>
      <c r="B1653" s="79" t="s">
        <v>2568</v>
      </c>
      <c r="C1653" s="79" t="s">
        <v>3844</v>
      </c>
      <c r="D1653" s="79" t="s">
        <v>478</v>
      </c>
      <c r="E1653" s="79" t="s">
        <v>6908</v>
      </c>
      <c r="F1653" s="85">
        <v>6445</v>
      </c>
      <c r="G1653" s="87">
        <v>2.1935285021205584E-4</v>
      </c>
      <c r="H1653" s="79">
        <v>7</v>
      </c>
      <c r="I1653" s="85">
        <v>17681669.666666668</v>
      </c>
      <c r="J1653" s="85">
        <v>2743.4708559606934</v>
      </c>
      <c r="K1653" s="79">
        <v>3</v>
      </c>
    </row>
    <row r="1654" spans="1:11">
      <c r="A1654" s="79" t="s">
        <v>477</v>
      </c>
      <c r="B1654" s="79" t="s">
        <v>2568</v>
      </c>
      <c r="C1654" s="79" t="s">
        <v>3844</v>
      </c>
      <c r="D1654" s="79" t="s">
        <v>476</v>
      </c>
      <c r="E1654" s="79" t="s">
        <v>6909</v>
      </c>
      <c r="F1654" s="85">
        <v>3939</v>
      </c>
      <c r="G1654" s="87">
        <v>1.3406219968739922E-4</v>
      </c>
      <c r="H1654" s="79">
        <v>6</v>
      </c>
      <c r="I1654" s="85">
        <v>5386439.666666667</v>
      </c>
      <c r="J1654" s="85">
        <v>1367.4637386815605</v>
      </c>
      <c r="K1654" s="79">
        <v>5</v>
      </c>
    </row>
    <row r="1655" spans="1:11">
      <c r="A1655" s="79" t="s">
        <v>475</v>
      </c>
      <c r="B1655" s="79" t="s">
        <v>2568</v>
      </c>
      <c r="C1655" s="79" t="s">
        <v>3844</v>
      </c>
      <c r="D1655" s="79" t="s">
        <v>474</v>
      </c>
      <c r="E1655" s="79" t="s">
        <v>6910</v>
      </c>
      <c r="F1655" s="85">
        <v>9645</v>
      </c>
      <c r="G1655" s="87">
        <v>3.2826349733053198E-4</v>
      </c>
      <c r="H1655" s="79">
        <v>8</v>
      </c>
      <c r="I1655" s="85">
        <v>11935536</v>
      </c>
      <c r="J1655" s="85">
        <v>1237.4842923794713</v>
      </c>
      <c r="K1655" s="79">
        <v>6</v>
      </c>
    </row>
    <row r="1656" spans="1:11">
      <c r="A1656" s="79" t="s">
        <v>473</v>
      </c>
      <c r="B1656" s="79" t="s">
        <v>2568</v>
      </c>
      <c r="C1656" s="79" t="s">
        <v>3844</v>
      </c>
      <c r="D1656" s="79" t="s">
        <v>472</v>
      </c>
      <c r="E1656" s="79" t="s">
        <v>6910</v>
      </c>
      <c r="F1656" s="85">
        <v>7298</v>
      </c>
      <c r="G1656" s="87">
        <v>2.4838434458457462E-4</v>
      </c>
      <c r="H1656" s="79">
        <v>7</v>
      </c>
      <c r="I1656" s="85">
        <v>7577586.333333333</v>
      </c>
      <c r="J1656" s="85">
        <v>1038.3099936055539</v>
      </c>
      <c r="K1656" s="79">
        <v>6</v>
      </c>
    </row>
    <row r="1657" spans="1:11">
      <c r="A1657" s="79" t="s">
        <v>471</v>
      </c>
      <c r="B1657" s="79" t="s">
        <v>2568</v>
      </c>
      <c r="C1657" s="79" t="s">
        <v>3844</v>
      </c>
      <c r="D1657" s="79" t="s">
        <v>470</v>
      </c>
      <c r="E1657" s="79" t="s">
        <v>6910</v>
      </c>
      <c r="F1657" s="85">
        <v>4818</v>
      </c>
      <c r="G1657" s="87">
        <v>1.6397859306775564E-4</v>
      </c>
      <c r="H1657" s="79">
        <v>6</v>
      </c>
      <c r="I1657" s="85">
        <v>2574440.6666666665</v>
      </c>
      <c r="J1657" s="85">
        <v>534.33803791338039</v>
      </c>
      <c r="K1657" s="79">
        <v>8</v>
      </c>
    </row>
    <row r="1658" spans="1:11">
      <c r="A1658" s="79" t="s">
        <v>469</v>
      </c>
      <c r="B1658" s="79" t="s">
        <v>2568</v>
      </c>
      <c r="C1658" s="79" t="s">
        <v>3844</v>
      </c>
      <c r="D1658" s="79" t="s">
        <v>468</v>
      </c>
      <c r="E1658" s="79" t="s">
        <v>6910</v>
      </c>
      <c r="F1658" s="85">
        <v>2841</v>
      </c>
      <c r="G1658" s="87">
        <v>9.6692233894872087E-5</v>
      </c>
      <c r="H1658" s="79">
        <v>5</v>
      </c>
      <c r="I1658" s="85">
        <v>6058832.333333333</v>
      </c>
      <c r="J1658" s="85">
        <v>2132.6407368297546</v>
      </c>
      <c r="K1658" s="79">
        <v>3</v>
      </c>
    </row>
    <row r="1659" spans="1:11">
      <c r="A1659" s="79" t="s">
        <v>467</v>
      </c>
      <c r="B1659" s="79" t="s">
        <v>2568</v>
      </c>
      <c r="C1659" s="79" t="s">
        <v>3844</v>
      </c>
      <c r="D1659" s="79" t="s">
        <v>466</v>
      </c>
      <c r="E1659" s="79" t="s">
        <v>6910</v>
      </c>
      <c r="F1659" s="85">
        <v>4407</v>
      </c>
      <c r="G1659" s="87">
        <v>1.4999038182847635E-4</v>
      </c>
      <c r="H1659" s="79">
        <v>6</v>
      </c>
      <c r="I1659" s="85">
        <v>2859833.6666666665</v>
      </c>
      <c r="J1659" s="85">
        <v>648.92980863777325</v>
      </c>
      <c r="K1659" s="79">
        <v>8</v>
      </c>
    </row>
    <row r="1660" spans="1:11">
      <c r="A1660" s="79" t="s">
        <v>465</v>
      </c>
      <c r="B1660" s="79" t="s">
        <v>2568</v>
      </c>
      <c r="C1660" s="79" t="s">
        <v>3844</v>
      </c>
      <c r="D1660" s="79" t="s">
        <v>463</v>
      </c>
      <c r="E1660" s="79" t="s">
        <v>6911</v>
      </c>
      <c r="F1660" s="85">
        <v>2731</v>
      </c>
      <c r="G1660" s="87">
        <v>9.2948430400174476E-5</v>
      </c>
      <c r="H1660" s="79">
        <v>5</v>
      </c>
      <c r="I1660" s="85">
        <v>5507912</v>
      </c>
      <c r="J1660" s="85">
        <v>2016.8114243866717</v>
      </c>
      <c r="K1660" s="79">
        <v>4</v>
      </c>
    </row>
    <row r="1661" spans="1:11">
      <c r="A1661" s="79" t="s">
        <v>462</v>
      </c>
      <c r="B1661" s="79" t="s">
        <v>2568</v>
      </c>
      <c r="C1661" s="79" t="s">
        <v>2637</v>
      </c>
      <c r="D1661" s="79" t="s">
        <v>461</v>
      </c>
      <c r="E1661" s="79" t="s">
        <v>6912</v>
      </c>
      <c r="F1661" s="85">
        <v>12664</v>
      </c>
      <c r="G1661" s="87">
        <v>4.310138859713693E-4</v>
      </c>
      <c r="H1661" s="79">
        <v>8</v>
      </c>
      <c r="I1661" s="85">
        <v>21380384.333333332</v>
      </c>
      <c r="J1661" s="85">
        <v>1688.2805064224046</v>
      </c>
      <c r="K1661" s="79">
        <v>4</v>
      </c>
    </row>
    <row r="1662" spans="1:11">
      <c r="A1662" s="79" t="s">
        <v>460</v>
      </c>
      <c r="B1662" s="79" t="s">
        <v>2568</v>
      </c>
      <c r="C1662" s="79" t="s">
        <v>2637</v>
      </c>
      <c r="D1662" s="79" t="s">
        <v>459</v>
      </c>
      <c r="E1662" s="79" t="s">
        <v>6913</v>
      </c>
      <c r="F1662" s="85">
        <v>2138</v>
      </c>
      <c r="G1662" s="87">
        <v>7.2765926106031867E-5</v>
      </c>
      <c r="H1662" s="79">
        <v>4</v>
      </c>
      <c r="I1662" s="85">
        <v>3878282</v>
      </c>
      <c r="J1662" s="85">
        <v>1813.9766136576241</v>
      </c>
      <c r="K1662" s="79">
        <v>4</v>
      </c>
    </row>
    <row r="1663" spans="1:11">
      <c r="A1663" s="79" t="s">
        <v>458</v>
      </c>
      <c r="B1663" s="79" t="s">
        <v>2568</v>
      </c>
      <c r="C1663" s="79" t="s">
        <v>2637</v>
      </c>
      <c r="D1663" s="79" t="s">
        <v>457</v>
      </c>
      <c r="E1663" s="79" t="s">
        <v>6914</v>
      </c>
      <c r="F1663" s="85">
        <v>9299</v>
      </c>
      <c r="G1663" s="87">
        <v>3.1648753361084676E-4</v>
      </c>
      <c r="H1663" s="79">
        <v>8</v>
      </c>
      <c r="I1663" s="85">
        <v>5637239.666666667</v>
      </c>
      <c r="J1663" s="85">
        <v>606.21998781230957</v>
      </c>
      <c r="K1663" s="79">
        <v>8</v>
      </c>
    </row>
    <row r="1664" spans="1:11">
      <c r="A1664" s="79" t="s">
        <v>456</v>
      </c>
      <c r="B1664" s="79" t="s">
        <v>2568</v>
      </c>
      <c r="C1664" s="79" t="s">
        <v>2637</v>
      </c>
      <c r="D1664" s="79" t="s">
        <v>455</v>
      </c>
      <c r="E1664" s="79" t="s">
        <v>6915</v>
      </c>
      <c r="F1664" s="85">
        <v>6433</v>
      </c>
      <c r="G1664" s="87">
        <v>2.1894443528536154E-4</v>
      </c>
      <c r="H1664" s="79">
        <v>7</v>
      </c>
      <c r="I1664" s="85">
        <v>6214313.666666667</v>
      </c>
      <c r="J1664" s="85">
        <v>966.00554432872173</v>
      </c>
      <c r="K1664" s="79">
        <v>7</v>
      </c>
    </row>
    <row r="1665" spans="1:11">
      <c r="A1665" s="79" t="s">
        <v>454</v>
      </c>
      <c r="B1665" s="79" t="s">
        <v>2568</v>
      </c>
      <c r="C1665" s="79" t="s">
        <v>2637</v>
      </c>
      <c r="D1665" s="79" t="s">
        <v>453</v>
      </c>
      <c r="E1665" s="79" t="s">
        <v>6915</v>
      </c>
      <c r="F1665" s="85">
        <v>4240</v>
      </c>
      <c r="G1665" s="87">
        <v>1.4430660743198088E-4</v>
      </c>
      <c r="H1665" s="79">
        <v>6</v>
      </c>
      <c r="I1665" s="85">
        <v>4591966</v>
      </c>
      <c r="J1665" s="85">
        <v>1083.0108490566038</v>
      </c>
      <c r="K1665" s="79">
        <v>6</v>
      </c>
    </row>
    <row r="1666" spans="1:11">
      <c r="A1666" s="79" t="s">
        <v>452</v>
      </c>
      <c r="B1666" s="79" t="s">
        <v>2568</v>
      </c>
      <c r="C1666" s="79" t="s">
        <v>2637</v>
      </c>
      <c r="D1666" s="79" t="s">
        <v>451</v>
      </c>
      <c r="E1666" s="79" t="s">
        <v>6916</v>
      </c>
      <c r="F1666" s="85">
        <v>9108</v>
      </c>
      <c r="G1666" s="87">
        <v>3.099869293609627E-4</v>
      </c>
      <c r="H1666" s="79">
        <v>8</v>
      </c>
      <c r="I1666" s="85">
        <v>12422255</v>
      </c>
      <c r="J1666" s="85">
        <v>1363.8839481774264</v>
      </c>
      <c r="K1666" s="79">
        <v>5</v>
      </c>
    </row>
    <row r="1667" spans="1:11">
      <c r="A1667" s="79" t="s">
        <v>450</v>
      </c>
      <c r="B1667" s="79" t="s">
        <v>2568</v>
      </c>
      <c r="C1667" s="79" t="s">
        <v>2637</v>
      </c>
      <c r="D1667" s="79" t="s">
        <v>449</v>
      </c>
      <c r="E1667" s="79" t="s">
        <v>6917</v>
      </c>
      <c r="F1667" s="85">
        <v>7526</v>
      </c>
      <c r="G1667" s="87">
        <v>2.5614422819176608E-4</v>
      </c>
      <c r="H1667" s="79">
        <v>7</v>
      </c>
      <c r="I1667" s="85">
        <v>3017309.3333333335</v>
      </c>
      <c r="J1667" s="85">
        <v>400.9180618301001</v>
      </c>
      <c r="K1667" s="79">
        <v>9</v>
      </c>
    </row>
    <row r="1668" spans="1:11">
      <c r="A1668" s="79" t="s">
        <v>448</v>
      </c>
      <c r="B1668" s="79" t="s">
        <v>2568</v>
      </c>
      <c r="C1668" s="79" t="s">
        <v>2637</v>
      </c>
      <c r="D1668" s="79" t="s">
        <v>447</v>
      </c>
      <c r="E1668" s="79" t="s">
        <v>6918</v>
      </c>
      <c r="F1668" s="85">
        <v>6090</v>
      </c>
      <c r="G1668" s="87">
        <v>2.0727057529734989E-4</v>
      </c>
      <c r="H1668" s="79">
        <v>7</v>
      </c>
      <c r="I1668" s="85">
        <v>3076221.3333333335</v>
      </c>
      <c r="J1668" s="85">
        <v>505.12665571975919</v>
      </c>
      <c r="K1668" s="79">
        <v>9</v>
      </c>
    </row>
    <row r="1669" spans="1:11">
      <c r="A1669" s="79" t="s">
        <v>446</v>
      </c>
      <c r="B1669" s="79" t="s">
        <v>2568</v>
      </c>
      <c r="C1669" s="79" t="s">
        <v>2637</v>
      </c>
      <c r="D1669" s="79" t="s">
        <v>445</v>
      </c>
      <c r="E1669" s="79" t="s">
        <v>6919</v>
      </c>
      <c r="F1669" s="85">
        <v>6832</v>
      </c>
      <c r="G1669" s="87">
        <v>2.3252423159794653E-4</v>
      </c>
      <c r="H1669" s="79">
        <v>7</v>
      </c>
      <c r="I1669" s="85">
        <v>8423936.666666666</v>
      </c>
      <c r="J1669" s="85">
        <v>1233.011807181889</v>
      </c>
      <c r="K1669" s="79">
        <v>6</v>
      </c>
    </row>
    <row r="1670" spans="1:11">
      <c r="A1670" s="79" t="s">
        <v>444</v>
      </c>
      <c r="B1670" s="79" t="s">
        <v>2568</v>
      </c>
      <c r="C1670" s="79" t="s">
        <v>2637</v>
      </c>
      <c r="D1670" s="79" t="s">
        <v>443</v>
      </c>
      <c r="E1670" s="79" t="s">
        <v>6920</v>
      </c>
      <c r="F1670" s="85">
        <v>8992</v>
      </c>
      <c r="G1670" s="87">
        <v>3.0603891840291791E-4</v>
      </c>
      <c r="H1670" s="79">
        <v>8</v>
      </c>
      <c r="I1670" s="85">
        <v>7162704</v>
      </c>
      <c r="J1670" s="85">
        <v>796.56405693950182</v>
      </c>
      <c r="K1670" s="79">
        <v>7</v>
      </c>
    </row>
    <row r="1671" spans="1:11">
      <c r="A1671" s="79" t="s">
        <v>442</v>
      </c>
      <c r="B1671" s="79" t="s">
        <v>2568</v>
      </c>
      <c r="C1671" s="79" t="s">
        <v>2597</v>
      </c>
      <c r="D1671" s="79" t="s">
        <v>441</v>
      </c>
      <c r="E1671" s="79" t="s">
        <v>6921</v>
      </c>
      <c r="F1671" s="85">
        <v>19773</v>
      </c>
      <c r="G1671" s="87">
        <v>6.7296569546050893E-4</v>
      </c>
      <c r="H1671" s="79">
        <v>9</v>
      </c>
      <c r="I1671" s="85">
        <v>53068876.333333336</v>
      </c>
      <c r="J1671" s="85">
        <v>2683.9061514860332</v>
      </c>
      <c r="K1671" s="79">
        <v>3</v>
      </c>
    </row>
    <row r="1672" spans="1:11">
      <c r="A1672" s="79" t="s">
        <v>440</v>
      </c>
      <c r="B1672" s="79" t="s">
        <v>2568</v>
      </c>
      <c r="C1672" s="79" t="s">
        <v>2597</v>
      </c>
      <c r="D1672" s="79" t="s">
        <v>439</v>
      </c>
      <c r="E1672" s="79" t="s">
        <v>6922</v>
      </c>
      <c r="F1672" s="85">
        <v>13787</v>
      </c>
      <c r="G1672" s="87">
        <v>4.6923471619450953E-4</v>
      </c>
      <c r="H1672" s="79">
        <v>9</v>
      </c>
      <c r="I1672" s="85">
        <v>12252989.666666666</v>
      </c>
      <c r="J1672" s="85">
        <v>888.73501607794776</v>
      </c>
      <c r="K1672" s="79">
        <v>7</v>
      </c>
    </row>
    <row r="1673" spans="1:11">
      <c r="A1673" s="79" t="s">
        <v>438</v>
      </c>
      <c r="B1673" s="79" t="s">
        <v>2568</v>
      </c>
      <c r="C1673" s="79" t="s">
        <v>2597</v>
      </c>
      <c r="D1673" s="79" t="s">
        <v>437</v>
      </c>
      <c r="E1673" s="79" t="s">
        <v>6923</v>
      </c>
      <c r="F1673" s="85">
        <v>9237</v>
      </c>
      <c r="G1673" s="87">
        <v>3.1437738982292629E-4</v>
      </c>
      <c r="H1673" s="79">
        <v>8</v>
      </c>
      <c r="I1673" s="85">
        <v>8549913</v>
      </c>
      <c r="J1673" s="85">
        <v>925.61578434556679</v>
      </c>
      <c r="K1673" s="79">
        <v>7</v>
      </c>
    </row>
    <row r="1674" spans="1:11">
      <c r="A1674" s="79" t="s">
        <v>436</v>
      </c>
      <c r="B1674" s="79" t="s">
        <v>2568</v>
      </c>
      <c r="C1674" s="79" t="s">
        <v>2597</v>
      </c>
      <c r="D1674" s="79" t="s">
        <v>435</v>
      </c>
      <c r="E1674" s="79" t="s">
        <v>6924</v>
      </c>
      <c r="F1674" s="85">
        <v>7346</v>
      </c>
      <c r="G1674" s="87">
        <v>2.500180042913518E-4</v>
      </c>
      <c r="H1674" s="79">
        <v>7</v>
      </c>
      <c r="I1674" s="85">
        <v>10905024</v>
      </c>
      <c r="J1674" s="85">
        <v>1484.4846174789002</v>
      </c>
      <c r="K1674" s="79">
        <v>5</v>
      </c>
    </row>
    <row r="1675" spans="1:11">
      <c r="A1675" s="79" t="s">
        <v>434</v>
      </c>
      <c r="B1675" s="79" t="s">
        <v>2568</v>
      </c>
      <c r="C1675" s="79" t="s">
        <v>2597</v>
      </c>
      <c r="D1675" s="79" t="s">
        <v>433</v>
      </c>
      <c r="E1675" s="79" t="s">
        <v>6925</v>
      </c>
      <c r="F1675" s="85">
        <v>8223</v>
      </c>
      <c r="G1675" s="87">
        <v>2.7986632851725911E-4</v>
      </c>
      <c r="H1675" s="79">
        <v>8</v>
      </c>
      <c r="I1675" s="85">
        <v>5889550.666666667</v>
      </c>
      <c r="J1675" s="85">
        <v>716.22895131541611</v>
      </c>
      <c r="K1675" s="79">
        <v>8</v>
      </c>
    </row>
    <row r="1676" spans="1:11">
      <c r="A1676" s="79" t="s">
        <v>432</v>
      </c>
      <c r="B1676" s="79" t="s">
        <v>2568</v>
      </c>
      <c r="C1676" s="79" t="s">
        <v>2597</v>
      </c>
      <c r="D1676" s="79" t="s">
        <v>431</v>
      </c>
      <c r="E1676" s="79" t="s">
        <v>6926</v>
      </c>
      <c r="F1676" s="85">
        <v>13707</v>
      </c>
      <c r="G1676" s="87">
        <v>4.665119500165476E-4</v>
      </c>
      <c r="H1676" s="79">
        <v>9</v>
      </c>
      <c r="I1676" s="85">
        <v>10889475</v>
      </c>
      <c r="J1676" s="85">
        <v>794.44626833005032</v>
      </c>
      <c r="K1676" s="79">
        <v>7</v>
      </c>
    </row>
    <row r="1677" spans="1:11">
      <c r="A1677" s="79" t="s">
        <v>430</v>
      </c>
      <c r="B1677" s="79" t="s">
        <v>2568</v>
      </c>
      <c r="C1677" s="79" t="s">
        <v>2597</v>
      </c>
      <c r="D1677" s="79" t="s">
        <v>428</v>
      </c>
      <c r="E1677" s="79" t="s">
        <v>6927</v>
      </c>
      <c r="F1677" s="85">
        <v>16929</v>
      </c>
      <c r="G1677" s="87">
        <v>5.761713578339633E-4</v>
      </c>
      <c r="H1677" s="79">
        <v>9</v>
      </c>
      <c r="I1677" s="85">
        <v>11649728.666666666</v>
      </c>
      <c r="J1677" s="85">
        <v>688.15220430425109</v>
      </c>
      <c r="K1677" s="79">
        <v>8</v>
      </c>
    </row>
    <row r="1678" spans="1:11">
      <c r="A1678" s="79" t="s">
        <v>427</v>
      </c>
      <c r="B1678" s="79" t="s">
        <v>2568</v>
      </c>
      <c r="C1678" s="79" t="s">
        <v>2579</v>
      </c>
      <c r="D1678" s="79" t="s">
        <v>426</v>
      </c>
      <c r="E1678" s="79" t="s">
        <v>6928</v>
      </c>
      <c r="F1678" s="85">
        <v>46018</v>
      </c>
      <c r="G1678" s="87">
        <v>1.5662031747181357E-3</v>
      </c>
      <c r="H1678" s="79">
        <v>10</v>
      </c>
      <c r="I1678" s="85">
        <v>25465119.333333332</v>
      </c>
      <c r="J1678" s="85">
        <v>553.37301345850176</v>
      </c>
      <c r="K1678" s="79">
        <v>8</v>
      </c>
    </row>
    <row r="1679" spans="1:11">
      <c r="A1679" s="79" t="s">
        <v>425</v>
      </c>
      <c r="B1679" s="79" t="s">
        <v>2568</v>
      </c>
      <c r="C1679" s="79" t="s">
        <v>2579</v>
      </c>
      <c r="D1679" s="79" t="s">
        <v>424</v>
      </c>
      <c r="E1679" s="79" t="s">
        <v>6929</v>
      </c>
      <c r="F1679" s="85">
        <v>1130</v>
      </c>
      <c r="G1679" s="87">
        <v>3.8459072263711886E-5</v>
      </c>
      <c r="H1679" s="79">
        <v>2</v>
      </c>
      <c r="I1679" s="85">
        <v>848661.33333333337</v>
      </c>
      <c r="J1679" s="85">
        <v>751.02772861356937</v>
      </c>
      <c r="K1679" s="79">
        <v>8</v>
      </c>
    </row>
    <row r="1680" spans="1:11">
      <c r="A1680" s="79" t="s">
        <v>423</v>
      </c>
      <c r="B1680" s="79" t="s">
        <v>2568</v>
      </c>
      <c r="C1680" s="79" t="s">
        <v>2579</v>
      </c>
      <c r="D1680" s="79" t="s">
        <v>422</v>
      </c>
      <c r="E1680" s="79" t="s">
        <v>6930</v>
      </c>
      <c r="F1680" s="85">
        <v>10672</v>
      </c>
      <c r="G1680" s="87">
        <v>3.6321700814011791E-4</v>
      </c>
      <c r="H1680" s="79">
        <v>8</v>
      </c>
      <c r="I1680" s="85">
        <v>5559637.333333333</v>
      </c>
      <c r="J1680" s="85">
        <v>520.95552223888058</v>
      </c>
      <c r="K1680" s="79">
        <v>9</v>
      </c>
    </row>
    <row r="1681" spans="1:11">
      <c r="A1681" s="79" t="s">
        <v>421</v>
      </c>
      <c r="B1681" s="79" t="s">
        <v>2568</v>
      </c>
      <c r="C1681" s="79" t="s">
        <v>2579</v>
      </c>
      <c r="D1681" s="79" t="s">
        <v>275</v>
      </c>
      <c r="E1681" s="79" t="s">
        <v>6931</v>
      </c>
      <c r="F1681" s="85">
        <v>3529</v>
      </c>
      <c r="G1681" s="87">
        <v>1.2010802302534446E-4</v>
      </c>
      <c r="H1681" s="79">
        <v>5</v>
      </c>
      <c r="I1681" s="85">
        <v>4060006</v>
      </c>
      <c r="J1681" s="85">
        <v>1150.4692547463872</v>
      </c>
      <c r="K1681" s="79">
        <v>6</v>
      </c>
    </row>
    <row r="1682" spans="1:11">
      <c r="A1682" s="79" t="s">
        <v>420</v>
      </c>
      <c r="B1682" s="79" t="s">
        <v>2568</v>
      </c>
      <c r="C1682" s="79" t="s">
        <v>2579</v>
      </c>
      <c r="D1682" s="79" t="s">
        <v>419</v>
      </c>
      <c r="E1682" s="79" t="s">
        <v>6932</v>
      </c>
      <c r="F1682" s="85">
        <v>2529</v>
      </c>
      <c r="G1682" s="87">
        <v>8.6073445800820671E-5</v>
      </c>
      <c r="H1682" s="79">
        <v>4</v>
      </c>
      <c r="I1682" s="85">
        <v>3202041.3333333335</v>
      </c>
      <c r="J1682" s="85">
        <v>1266.1294319230262</v>
      </c>
      <c r="K1682" s="79">
        <v>6</v>
      </c>
    </row>
    <row r="1683" spans="1:11">
      <c r="A1683" s="79" t="s">
        <v>418</v>
      </c>
      <c r="B1683" s="79" t="s">
        <v>2568</v>
      </c>
      <c r="C1683" s="79" t="s">
        <v>3845</v>
      </c>
      <c r="D1683" s="79" t="s">
        <v>404</v>
      </c>
      <c r="E1683" s="79" t="s">
        <v>6933</v>
      </c>
      <c r="F1683" s="85">
        <v>18742</v>
      </c>
      <c r="G1683" s="87">
        <v>6.3787604634202495E-4</v>
      </c>
      <c r="H1683" s="79">
        <v>9</v>
      </c>
      <c r="I1683" s="85">
        <v>14160496.333333334</v>
      </c>
      <c r="J1683" s="85">
        <v>755.5488386155871</v>
      </c>
      <c r="K1683" s="79">
        <v>8</v>
      </c>
    </row>
    <row r="1684" spans="1:11">
      <c r="A1684" s="79" t="s">
        <v>417</v>
      </c>
      <c r="B1684" s="79" t="s">
        <v>2568</v>
      </c>
      <c r="C1684" s="79" t="s">
        <v>3845</v>
      </c>
      <c r="D1684" s="79" t="s">
        <v>416</v>
      </c>
      <c r="E1684" s="79" t="s">
        <v>6934</v>
      </c>
      <c r="F1684" s="85">
        <v>3764</v>
      </c>
      <c r="G1684" s="87">
        <v>1.2810614867310755E-4</v>
      </c>
      <c r="H1684" s="79">
        <v>5</v>
      </c>
      <c r="I1684" s="85">
        <v>2743228.3333333335</v>
      </c>
      <c r="J1684" s="85">
        <v>728.80667729365928</v>
      </c>
      <c r="K1684" s="79">
        <v>8</v>
      </c>
    </row>
    <row r="1685" spans="1:11">
      <c r="A1685" s="79" t="s">
        <v>415</v>
      </c>
      <c r="B1685" s="79" t="s">
        <v>2568</v>
      </c>
      <c r="C1685" s="79" t="s">
        <v>3845</v>
      </c>
      <c r="D1685" s="79" t="s">
        <v>414</v>
      </c>
      <c r="E1685" s="79" t="s">
        <v>6933</v>
      </c>
      <c r="F1685" s="85">
        <v>3083</v>
      </c>
      <c r="G1685" s="87">
        <v>1.0492860158320686E-4</v>
      </c>
      <c r="H1685" s="79">
        <v>5</v>
      </c>
      <c r="I1685" s="85">
        <v>3658238</v>
      </c>
      <c r="J1685" s="85">
        <v>1186.5838469023679</v>
      </c>
      <c r="K1685" s="79">
        <v>6</v>
      </c>
    </row>
    <row r="1686" spans="1:11">
      <c r="A1686" s="79" t="s">
        <v>413</v>
      </c>
      <c r="B1686" s="79" t="s">
        <v>2568</v>
      </c>
      <c r="C1686" s="79" t="s">
        <v>3845</v>
      </c>
      <c r="D1686" s="79" t="s">
        <v>412</v>
      </c>
      <c r="E1686" s="79" t="s">
        <v>6935</v>
      </c>
      <c r="F1686" s="85">
        <v>2642</v>
      </c>
      <c r="G1686" s="87">
        <v>8.9919353027191861E-5</v>
      </c>
      <c r="H1686" s="79">
        <v>4</v>
      </c>
      <c r="I1686" s="85">
        <v>1394946.6666666667</v>
      </c>
      <c r="J1686" s="85">
        <v>527.98889730002531</v>
      </c>
      <c r="K1686" s="79">
        <v>9</v>
      </c>
    </row>
    <row r="1687" spans="1:11">
      <c r="A1687" s="79" t="s">
        <v>411</v>
      </c>
      <c r="B1687" s="79" t="s">
        <v>2568</v>
      </c>
      <c r="C1687" s="79" t="s">
        <v>3845</v>
      </c>
      <c r="D1687" s="79" t="s">
        <v>410</v>
      </c>
      <c r="E1687" s="79" t="s">
        <v>6936</v>
      </c>
      <c r="F1687" s="85">
        <v>4937</v>
      </c>
      <c r="G1687" s="87">
        <v>1.6802870775747396E-4</v>
      </c>
      <c r="H1687" s="79">
        <v>6</v>
      </c>
      <c r="I1687" s="85">
        <v>4656006.333333333</v>
      </c>
      <c r="J1687" s="85">
        <v>943.08412666261552</v>
      </c>
      <c r="K1687" s="79">
        <v>7</v>
      </c>
    </row>
    <row r="1688" spans="1:11">
      <c r="A1688" s="79" t="s">
        <v>409</v>
      </c>
      <c r="B1688" s="79" t="s">
        <v>2568</v>
      </c>
      <c r="C1688" s="79" t="s">
        <v>3845</v>
      </c>
      <c r="D1688" s="79" t="s">
        <v>408</v>
      </c>
      <c r="E1688" s="79" t="s">
        <v>6937</v>
      </c>
      <c r="F1688" s="85">
        <v>4079</v>
      </c>
      <c r="G1688" s="87">
        <v>1.3882704049883254E-4</v>
      </c>
      <c r="H1688" s="79">
        <v>6</v>
      </c>
      <c r="I1688" s="85">
        <v>11636936.333333334</v>
      </c>
      <c r="J1688" s="85">
        <v>2852.8895154041024</v>
      </c>
      <c r="K1688" s="79">
        <v>2</v>
      </c>
    </row>
    <row r="1689" spans="1:11">
      <c r="A1689" s="79" t="s">
        <v>407</v>
      </c>
      <c r="B1689" s="79" t="s">
        <v>2568</v>
      </c>
      <c r="C1689" s="79" t="s">
        <v>3845</v>
      </c>
      <c r="D1689" s="79" t="s">
        <v>406</v>
      </c>
      <c r="E1689" s="79" t="s">
        <v>6938</v>
      </c>
      <c r="F1689" s="85">
        <v>13193</v>
      </c>
      <c r="G1689" s="87">
        <v>4.4901817732314236E-4</v>
      </c>
      <c r="H1689" s="79">
        <v>9</v>
      </c>
      <c r="I1689" s="85">
        <v>3620980.6666666665</v>
      </c>
      <c r="J1689" s="85">
        <v>274.46226534273222</v>
      </c>
      <c r="K1689" s="79">
        <v>10</v>
      </c>
    </row>
    <row r="1690" spans="1:11">
      <c r="A1690" s="79" t="s">
        <v>405</v>
      </c>
      <c r="B1690" s="79" t="s">
        <v>2568</v>
      </c>
      <c r="C1690" s="79" t="s">
        <v>3845</v>
      </c>
      <c r="D1690" s="79" t="s">
        <v>403</v>
      </c>
      <c r="E1690" s="79" t="s">
        <v>6939</v>
      </c>
      <c r="F1690" s="85">
        <v>7211</v>
      </c>
      <c r="G1690" s="87">
        <v>2.4542333636604107E-4</v>
      </c>
      <c r="H1690" s="79">
        <v>7</v>
      </c>
      <c r="I1690" s="85">
        <v>6987110</v>
      </c>
      <c r="J1690" s="85">
        <v>968.95160171959503</v>
      </c>
      <c r="K1690" s="79">
        <v>7</v>
      </c>
    </row>
    <row r="1691" spans="1:11">
      <c r="A1691" s="79" t="s">
        <v>402</v>
      </c>
      <c r="B1691" s="79" t="s">
        <v>2568</v>
      </c>
      <c r="C1691" s="79" t="s">
        <v>2628</v>
      </c>
      <c r="D1691" s="79" t="s">
        <v>385</v>
      </c>
      <c r="E1691" s="79" t="s">
        <v>6940</v>
      </c>
      <c r="F1691" s="85">
        <v>11206</v>
      </c>
      <c r="G1691" s="87">
        <v>3.8139147237801363E-4</v>
      </c>
      <c r="H1691" s="79">
        <v>8</v>
      </c>
      <c r="I1691" s="85">
        <v>12910588.333333334</v>
      </c>
      <c r="J1691" s="85">
        <v>1152.1138973169136</v>
      </c>
      <c r="K1691" s="79">
        <v>6</v>
      </c>
    </row>
    <row r="1692" spans="1:11">
      <c r="A1692" s="79" t="s">
        <v>401</v>
      </c>
      <c r="B1692" s="79" t="s">
        <v>2568</v>
      </c>
      <c r="C1692" s="79" t="s">
        <v>2628</v>
      </c>
      <c r="D1692" s="79" t="s">
        <v>400</v>
      </c>
      <c r="E1692" s="79" t="s">
        <v>6941</v>
      </c>
      <c r="F1692" s="85">
        <v>5352</v>
      </c>
      <c r="G1692" s="87">
        <v>1.8215305730565133E-4</v>
      </c>
      <c r="H1692" s="79">
        <v>6</v>
      </c>
      <c r="I1692" s="85">
        <v>3383683.6666666665</v>
      </c>
      <c r="J1692" s="85">
        <v>632.22788988540105</v>
      </c>
      <c r="K1692" s="79">
        <v>8</v>
      </c>
    </row>
    <row r="1693" spans="1:11">
      <c r="A1693" s="79" t="s">
        <v>399</v>
      </c>
      <c r="B1693" s="79" t="s">
        <v>2568</v>
      </c>
      <c r="C1693" s="79" t="s">
        <v>2628</v>
      </c>
      <c r="D1693" s="79" t="s">
        <v>398</v>
      </c>
      <c r="E1693" s="79" t="s">
        <v>6941</v>
      </c>
      <c r="F1693" s="85">
        <v>1585</v>
      </c>
      <c r="G1693" s="87">
        <v>5.3944804900870209E-5</v>
      </c>
      <c r="H1693" s="79">
        <v>3</v>
      </c>
      <c r="I1693" s="85">
        <v>1482592.3333333333</v>
      </c>
      <c r="J1693" s="85">
        <v>935.38948475289169</v>
      </c>
      <c r="K1693" s="79">
        <v>7</v>
      </c>
    </row>
    <row r="1694" spans="1:11">
      <c r="A1694" s="79" t="s">
        <v>397</v>
      </c>
      <c r="B1694" s="79" t="s">
        <v>2568</v>
      </c>
      <c r="C1694" s="79" t="s">
        <v>2628</v>
      </c>
      <c r="D1694" s="79" t="s">
        <v>396</v>
      </c>
      <c r="E1694" s="79" t="s">
        <v>6942</v>
      </c>
      <c r="F1694" s="85">
        <v>2360</v>
      </c>
      <c r="G1694" s="87">
        <v>8.0321602249876141E-5</v>
      </c>
      <c r="H1694" s="79">
        <v>4</v>
      </c>
      <c r="I1694" s="85">
        <v>669279.66666666663</v>
      </c>
      <c r="J1694" s="85">
        <v>283.59307909604519</v>
      </c>
      <c r="K1694" s="79">
        <v>10</v>
      </c>
    </row>
    <row r="1695" spans="1:11">
      <c r="A1695" s="79" t="s">
        <v>395</v>
      </c>
      <c r="B1695" s="79" t="s">
        <v>2568</v>
      </c>
      <c r="C1695" s="79" t="s">
        <v>2628</v>
      </c>
      <c r="D1695" s="79" t="s">
        <v>394</v>
      </c>
      <c r="E1695" s="79" t="s">
        <v>6943</v>
      </c>
      <c r="F1695" s="85">
        <v>2237</v>
      </c>
      <c r="G1695" s="87">
        <v>7.6135349251259723E-5</v>
      </c>
      <c r="H1695" s="79">
        <v>4</v>
      </c>
      <c r="I1695" s="85">
        <v>13748539.666666666</v>
      </c>
      <c r="J1695" s="85">
        <v>6145.9721353002533</v>
      </c>
      <c r="K1695" s="79">
        <v>1</v>
      </c>
    </row>
    <row r="1696" spans="1:11">
      <c r="A1696" s="79" t="s">
        <v>393</v>
      </c>
      <c r="B1696" s="79" t="s">
        <v>2568</v>
      </c>
      <c r="C1696" s="79" t="s">
        <v>2628</v>
      </c>
      <c r="D1696" s="79" t="s">
        <v>137</v>
      </c>
      <c r="E1696" s="79" t="s">
        <v>6944</v>
      </c>
      <c r="F1696" s="85">
        <v>1817</v>
      </c>
      <c r="G1696" s="87">
        <v>6.1840826816959724E-5</v>
      </c>
      <c r="H1696" s="79">
        <v>3</v>
      </c>
      <c r="I1696" s="85">
        <v>871393.66666666663</v>
      </c>
      <c r="J1696" s="85">
        <v>479.57824252430743</v>
      </c>
      <c r="K1696" s="79">
        <v>9</v>
      </c>
    </row>
    <row r="1697" spans="1:11">
      <c r="A1697" s="79" t="s">
        <v>392</v>
      </c>
      <c r="B1697" s="79" t="s">
        <v>2568</v>
      </c>
      <c r="C1697" s="79" t="s">
        <v>2628</v>
      </c>
      <c r="D1697" s="79" t="s">
        <v>391</v>
      </c>
      <c r="E1697" s="79" t="s">
        <v>6944</v>
      </c>
      <c r="F1697" s="85">
        <v>2732</v>
      </c>
      <c r="G1697" s="87">
        <v>9.2982464977399003E-5</v>
      </c>
      <c r="H1697" s="79">
        <v>5</v>
      </c>
      <c r="I1697" s="85">
        <v>6549967</v>
      </c>
      <c r="J1697" s="85">
        <v>2397.4989019033674</v>
      </c>
      <c r="K1697" s="79">
        <v>3</v>
      </c>
    </row>
    <row r="1698" spans="1:11">
      <c r="A1698" s="79" t="s">
        <v>390</v>
      </c>
      <c r="B1698" s="79" t="s">
        <v>2568</v>
      </c>
      <c r="C1698" s="79" t="s">
        <v>2628</v>
      </c>
      <c r="D1698" s="79" t="s">
        <v>389</v>
      </c>
      <c r="E1698" s="79" t="s">
        <v>6945</v>
      </c>
      <c r="F1698" s="85">
        <v>5306</v>
      </c>
      <c r="G1698" s="87">
        <v>1.8058746675332323E-4</v>
      </c>
      <c r="H1698" s="79">
        <v>6</v>
      </c>
      <c r="I1698" s="85">
        <v>2832562.3333333335</v>
      </c>
      <c r="J1698" s="85">
        <v>533.84137454454083</v>
      </c>
      <c r="K1698" s="79">
        <v>8</v>
      </c>
    </row>
    <row r="1699" spans="1:11">
      <c r="A1699" s="79" t="s">
        <v>388</v>
      </c>
      <c r="B1699" s="79" t="s">
        <v>2568</v>
      </c>
      <c r="C1699" s="79" t="s">
        <v>2628</v>
      </c>
      <c r="D1699" s="79" t="s">
        <v>387</v>
      </c>
      <c r="E1699" s="79" t="s">
        <v>6946</v>
      </c>
      <c r="F1699" s="85">
        <v>7028</v>
      </c>
      <c r="G1699" s="87">
        <v>2.3919500873395322E-4</v>
      </c>
      <c r="H1699" s="79">
        <v>7</v>
      </c>
      <c r="I1699" s="85">
        <v>13249605</v>
      </c>
      <c r="J1699" s="85">
        <v>1885.2596755833808</v>
      </c>
      <c r="K1699" s="79">
        <v>4</v>
      </c>
    </row>
    <row r="1700" spans="1:11">
      <c r="A1700" s="79" t="s">
        <v>386</v>
      </c>
      <c r="B1700" s="79" t="s">
        <v>2568</v>
      </c>
      <c r="C1700" s="79" t="s">
        <v>2628</v>
      </c>
      <c r="D1700" s="79" t="s">
        <v>384</v>
      </c>
      <c r="E1700" s="79" t="s">
        <v>6947</v>
      </c>
      <c r="F1700" s="85">
        <v>1233</v>
      </c>
      <c r="G1700" s="87">
        <v>4.1964633717837836E-5</v>
      </c>
      <c r="H1700" s="79">
        <v>3</v>
      </c>
      <c r="I1700" s="85">
        <v>2816740</v>
      </c>
      <c r="J1700" s="85">
        <v>2284.4606650446067</v>
      </c>
      <c r="K1700" s="79">
        <v>3</v>
      </c>
    </row>
    <row r="1701" spans="1:11">
      <c r="A1701" s="79" t="s">
        <v>383</v>
      </c>
      <c r="B1701" s="79" t="s">
        <v>2568</v>
      </c>
      <c r="C1701" s="79" t="s">
        <v>2578</v>
      </c>
      <c r="D1701" s="79" t="s">
        <v>382</v>
      </c>
      <c r="E1701" s="79" t="s">
        <v>6948</v>
      </c>
      <c r="F1701" s="85">
        <v>24452</v>
      </c>
      <c r="G1701" s="87">
        <v>8.3221348229405576E-4</v>
      </c>
      <c r="H1701" s="79">
        <v>9</v>
      </c>
      <c r="I1701" s="85">
        <v>25205724</v>
      </c>
      <c r="J1701" s="85">
        <v>1030.8246360215933</v>
      </c>
      <c r="K1701" s="79">
        <v>6</v>
      </c>
    </row>
    <row r="1702" spans="1:11">
      <c r="A1702" s="79" t="s">
        <v>381</v>
      </c>
      <c r="B1702" s="79" t="s">
        <v>2568</v>
      </c>
      <c r="C1702" s="79" t="s">
        <v>2578</v>
      </c>
      <c r="D1702" s="79" t="s">
        <v>380</v>
      </c>
      <c r="E1702" s="79" t="s">
        <v>6949</v>
      </c>
      <c r="F1702" s="85">
        <v>5359</v>
      </c>
      <c r="G1702" s="87">
        <v>1.82391299346223E-4</v>
      </c>
      <c r="H1702" s="79">
        <v>6</v>
      </c>
      <c r="I1702" s="85">
        <v>9373886.666666666</v>
      </c>
      <c r="J1702" s="85">
        <v>1749.1857933694096</v>
      </c>
      <c r="K1702" s="79">
        <v>4</v>
      </c>
    </row>
    <row r="1703" spans="1:11">
      <c r="A1703" s="79" t="s">
        <v>379</v>
      </c>
      <c r="B1703" s="79" t="s">
        <v>2568</v>
      </c>
      <c r="C1703" s="79" t="s">
        <v>2578</v>
      </c>
      <c r="D1703" s="79" t="s">
        <v>378</v>
      </c>
      <c r="E1703" s="79" t="s">
        <v>6950</v>
      </c>
      <c r="F1703" s="85">
        <v>1986</v>
      </c>
      <c r="G1703" s="87">
        <v>6.7592670367904253E-5</v>
      </c>
      <c r="H1703" s="79">
        <v>4</v>
      </c>
      <c r="I1703" s="85">
        <v>3716099</v>
      </c>
      <c r="J1703" s="85">
        <v>1871.1475327291037</v>
      </c>
      <c r="K1703" s="79">
        <v>4</v>
      </c>
    </row>
    <row r="1704" spans="1:11">
      <c r="A1704" s="79" t="s">
        <v>377</v>
      </c>
      <c r="B1704" s="79" t="s">
        <v>2568</v>
      </c>
      <c r="C1704" s="79" t="s">
        <v>2578</v>
      </c>
      <c r="D1704" s="79" t="s">
        <v>376</v>
      </c>
      <c r="E1704" s="79" t="s">
        <v>6951</v>
      </c>
      <c r="F1704" s="85">
        <v>2532</v>
      </c>
      <c r="G1704" s="87">
        <v>8.6175549532494238E-5</v>
      </c>
      <c r="H1704" s="79">
        <v>4</v>
      </c>
      <c r="I1704" s="85">
        <v>3029516.3333333335</v>
      </c>
      <c r="J1704" s="85">
        <v>1196.4914428646657</v>
      </c>
      <c r="K1704" s="79">
        <v>6</v>
      </c>
    </row>
    <row r="1705" spans="1:11">
      <c r="A1705" s="79" t="s">
        <v>375</v>
      </c>
      <c r="B1705" s="79" t="s">
        <v>2568</v>
      </c>
      <c r="C1705" s="79" t="s">
        <v>2578</v>
      </c>
      <c r="D1705" s="79" t="s">
        <v>374</v>
      </c>
      <c r="E1705" s="79" t="s">
        <v>6952</v>
      </c>
      <c r="F1705" s="85">
        <v>6947</v>
      </c>
      <c r="G1705" s="87">
        <v>2.3643820797876678E-4</v>
      </c>
      <c r="H1705" s="79">
        <v>7</v>
      </c>
      <c r="I1705" s="85">
        <v>8872154.666666666</v>
      </c>
      <c r="J1705" s="85">
        <v>1277.1202917326423</v>
      </c>
      <c r="K1705" s="79">
        <v>5</v>
      </c>
    </row>
    <row r="1706" spans="1:11">
      <c r="A1706" s="79" t="s">
        <v>373</v>
      </c>
      <c r="B1706" s="79" t="s">
        <v>2568</v>
      </c>
      <c r="C1706" s="79" t="s">
        <v>2578</v>
      </c>
      <c r="D1706" s="79" t="s">
        <v>372</v>
      </c>
      <c r="E1706" s="79" t="s">
        <v>6953</v>
      </c>
      <c r="F1706" s="85">
        <v>8450</v>
      </c>
      <c r="G1706" s="87">
        <v>2.8759217754722603E-4</v>
      </c>
      <c r="H1706" s="79">
        <v>8</v>
      </c>
      <c r="I1706" s="85">
        <v>7810895.333333333</v>
      </c>
      <c r="J1706" s="85">
        <v>924.3663116370808</v>
      </c>
      <c r="K1706" s="79">
        <v>7</v>
      </c>
    </row>
    <row r="1707" spans="1:11">
      <c r="A1707" s="79" t="s">
        <v>371</v>
      </c>
      <c r="B1707" s="79" t="s">
        <v>2568</v>
      </c>
      <c r="C1707" s="79" t="s">
        <v>2578</v>
      </c>
      <c r="D1707" s="79" t="s">
        <v>370</v>
      </c>
      <c r="E1707" s="79" t="s">
        <v>6954</v>
      </c>
      <c r="F1707" s="85">
        <v>7651</v>
      </c>
      <c r="G1707" s="87">
        <v>2.6039855034483151E-4</v>
      </c>
      <c r="H1707" s="79">
        <v>7</v>
      </c>
      <c r="I1707" s="85">
        <v>15954539.666666666</v>
      </c>
      <c r="J1707" s="85">
        <v>2085.2881540539361</v>
      </c>
      <c r="K1707" s="79">
        <v>4</v>
      </c>
    </row>
    <row r="1708" spans="1:11">
      <c r="A1708" s="79" t="s">
        <v>369</v>
      </c>
      <c r="B1708" s="79" t="s">
        <v>2568</v>
      </c>
      <c r="C1708" s="79" t="s">
        <v>2578</v>
      </c>
      <c r="D1708" s="79" t="s">
        <v>275</v>
      </c>
      <c r="E1708" s="79" t="s">
        <v>6955</v>
      </c>
      <c r="F1708" s="85">
        <v>6197</v>
      </c>
      <c r="G1708" s="87">
        <v>2.1091227506037395E-4</v>
      </c>
      <c r="H1708" s="79">
        <v>7</v>
      </c>
      <c r="I1708" s="85">
        <v>4613919.666666667</v>
      </c>
      <c r="J1708" s="85">
        <v>744.54085310096286</v>
      </c>
      <c r="K1708" s="79">
        <v>8</v>
      </c>
    </row>
    <row r="1709" spans="1:11">
      <c r="A1709" s="79" t="s">
        <v>368</v>
      </c>
      <c r="B1709" s="79" t="s">
        <v>2568</v>
      </c>
      <c r="C1709" s="79" t="s">
        <v>2578</v>
      </c>
      <c r="D1709" s="79" t="s">
        <v>367</v>
      </c>
      <c r="E1709" s="79" t="s">
        <v>6956</v>
      </c>
      <c r="F1709" s="85">
        <v>3564</v>
      </c>
      <c r="G1709" s="87">
        <v>1.2129923322820279E-4</v>
      </c>
      <c r="H1709" s="79">
        <v>5</v>
      </c>
      <c r="I1709" s="85">
        <v>6183593.666666667</v>
      </c>
      <c r="J1709" s="85">
        <v>1735.0150579872802</v>
      </c>
      <c r="K1709" s="79">
        <v>4</v>
      </c>
    </row>
    <row r="1710" spans="1:11">
      <c r="A1710" s="79" t="s">
        <v>366</v>
      </c>
      <c r="B1710" s="79" t="s">
        <v>2568</v>
      </c>
      <c r="C1710" s="79" t="s">
        <v>2569</v>
      </c>
      <c r="D1710" s="79" t="s">
        <v>360</v>
      </c>
      <c r="E1710" s="79" t="s">
        <v>6957</v>
      </c>
      <c r="F1710" s="85">
        <v>11518</v>
      </c>
      <c r="G1710" s="87">
        <v>3.9201026047206501E-4</v>
      </c>
      <c r="H1710" s="79">
        <v>8</v>
      </c>
      <c r="I1710" s="85">
        <v>15611143</v>
      </c>
      <c r="J1710" s="85">
        <v>1355.3692481333565</v>
      </c>
      <c r="K1710" s="79">
        <v>5</v>
      </c>
    </row>
    <row r="1711" spans="1:11">
      <c r="A1711" s="79" t="s">
        <v>365</v>
      </c>
      <c r="B1711" s="79" t="s">
        <v>2568</v>
      </c>
      <c r="C1711" s="79" t="s">
        <v>2569</v>
      </c>
      <c r="D1711" s="79" t="s">
        <v>364</v>
      </c>
      <c r="E1711" s="79" t="s">
        <v>6958</v>
      </c>
      <c r="F1711" s="85">
        <v>3151</v>
      </c>
      <c r="G1711" s="87">
        <v>1.0724295283447446E-4</v>
      </c>
      <c r="H1711" s="79">
        <v>5</v>
      </c>
      <c r="I1711" s="85">
        <v>2750969.6666666665</v>
      </c>
      <c r="J1711" s="85">
        <v>873.04654607003067</v>
      </c>
      <c r="K1711" s="79">
        <v>7</v>
      </c>
    </row>
    <row r="1712" spans="1:11">
      <c r="A1712" s="79" t="s">
        <v>363</v>
      </c>
      <c r="B1712" s="79" t="s">
        <v>2568</v>
      </c>
      <c r="C1712" s="79" t="s">
        <v>2569</v>
      </c>
      <c r="D1712" s="79" t="s">
        <v>362</v>
      </c>
      <c r="E1712" s="79" t="s">
        <v>6959</v>
      </c>
      <c r="F1712" s="85">
        <v>2613</v>
      </c>
      <c r="G1712" s="87">
        <v>8.8932350287680665E-5</v>
      </c>
      <c r="H1712" s="79">
        <v>4</v>
      </c>
      <c r="I1712" s="85">
        <v>5159589.333333333</v>
      </c>
      <c r="J1712" s="85">
        <v>1974.5845133307819</v>
      </c>
      <c r="K1712" s="79">
        <v>4</v>
      </c>
    </row>
    <row r="1713" spans="1:11">
      <c r="A1713" s="79" t="s">
        <v>361</v>
      </c>
      <c r="B1713" s="79" t="s">
        <v>2568</v>
      </c>
      <c r="C1713" s="79" t="s">
        <v>2569</v>
      </c>
      <c r="D1713" s="79" t="s">
        <v>359</v>
      </c>
      <c r="E1713" s="79" t="s">
        <v>6960</v>
      </c>
      <c r="F1713" s="85">
        <v>2471</v>
      </c>
      <c r="G1713" s="87">
        <v>8.4099440321798292E-5</v>
      </c>
      <c r="H1713" s="79">
        <v>4</v>
      </c>
      <c r="I1713" s="85">
        <v>1526387.6666666667</v>
      </c>
      <c r="J1713" s="85">
        <v>617.72062592742486</v>
      </c>
      <c r="K1713" s="79">
        <v>8</v>
      </c>
    </row>
    <row r="1714" spans="1:11">
      <c r="A1714" s="79" t="s">
        <v>358</v>
      </c>
      <c r="B1714" s="79" t="s">
        <v>2568</v>
      </c>
      <c r="C1714" s="79" t="s">
        <v>2675</v>
      </c>
      <c r="D1714" s="79" t="s">
        <v>357</v>
      </c>
      <c r="E1714" s="79" t="s">
        <v>6961</v>
      </c>
      <c r="F1714" s="85">
        <v>14753</v>
      </c>
      <c r="G1714" s="87">
        <v>5.0211211779339947E-4</v>
      </c>
      <c r="H1714" s="79">
        <v>9</v>
      </c>
      <c r="I1714" s="85">
        <v>35627315</v>
      </c>
      <c r="J1714" s="85">
        <v>2414.9200162678776</v>
      </c>
      <c r="K1714" s="79">
        <v>3</v>
      </c>
    </row>
    <row r="1715" spans="1:11">
      <c r="A1715" s="79" t="s">
        <v>356</v>
      </c>
      <c r="B1715" s="79" t="s">
        <v>2568</v>
      </c>
      <c r="C1715" s="79" t="s">
        <v>2675</v>
      </c>
      <c r="D1715" s="79" t="s">
        <v>355</v>
      </c>
      <c r="E1715" s="79" t="s">
        <v>6962</v>
      </c>
      <c r="F1715" s="85">
        <v>12615</v>
      </c>
      <c r="G1715" s="87">
        <v>4.2934619168736763E-4</v>
      </c>
      <c r="H1715" s="79">
        <v>8</v>
      </c>
      <c r="I1715" s="85">
        <v>15636140.666666666</v>
      </c>
      <c r="J1715" s="85">
        <v>1239.4879640639449</v>
      </c>
      <c r="K1715" s="79">
        <v>6</v>
      </c>
    </row>
    <row r="1716" spans="1:11">
      <c r="A1716" s="79" t="s">
        <v>354</v>
      </c>
      <c r="B1716" s="79" t="s">
        <v>2568</v>
      </c>
      <c r="C1716" s="79" t="s">
        <v>2675</v>
      </c>
      <c r="D1716" s="79" t="s">
        <v>353</v>
      </c>
      <c r="E1716" s="79" t="s">
        <v>6963</v>
      </c>
      <c r="F1716" s="85">
        <v>1909</v>
      </c>
      <c r="G1716" s="87">
        <v>6.4972007921615919E-5</v>
      </c>
      <c r="H1716" s="79">
        <v>4</v>
      </c>
      <c r="I1716" s="85">
        <v>4816491</v>
      </c>
      <c r="J1716" s="85">
        <v>2523.0440020953379</v>
      </c>
      <c r="K1716" s="79">
        <v>3</v>
      </c>
    </row>
    <row r="1717" spans="1:11">
      <c r="A1717" s="79" t="s">
        <v>352</v>
      </c>
      <c r="B1717" s="79" t="s">
        <v>2568</v>
      </c>
      <c r="C1717" s="79" t="s">
        <v>2675</v>
      </c>
      <c r="D1717" s="79" t="s">
        <v>351</v>
      </c>
      <c r="E1717" s="79" t="s">
        <v>6964</v>
      </c>
      <c r="F1717" s="85">
        <v>5187</v>
      </c>
      <c r="G1717" s="87">
        <v>1.7653735206360491E-4</v>
      </c>
      <c r="H1717" s="79">
        <v>6</v>
      </c>
      <c r="I1717" s="85">
        <v>10773896.333333334</v>
      </c>
      <c r="J1717" s="85">
        <v>2077.0958807274596</v>
      </c>
      <c r="K1717" s="79">
        <v>4</v>
      </c>
    </row>
    <row r="1718" spans="1:11">
      <c r="A1718" s="79" t="s">
        <v>350</v>
      </c>
      <c r="B1718" s="79" t="s">
        <v>2568</v>
      </c>
      <c r="C1718" s="79" t="s">
        <v>2675</v>
      </c>
      <c r="D1718" s="79" t="s">
        <v>349</v>
      </c>
      <c r="E1718" s="79" t="s">
        <v>6965</v>
      </c>
      <c r="F1718" s="85">
        <v>1649</v>
      </c>
      <c r="G1718" s="87">
        <v>5.6123017843239735E-5</v>
      </c>
      <c r="H1718" s="79">
        <v>3</v>
      </c>
      <c r="I1718" s="85">
        <v>2701384.6666666665</v>
      </c>
      <c r="J1718" s="85">
        <v>1638.1956741459469</v>
      </c>
      <c r="K1718" s="79">
        <v>4</v>
      </c>
    </row>
    <row r="1719" spans="1:11">
      <c r="A1719" s="79" t="s">
        <v>348</v>
      </c>
      <c r="B1719" s="79" t="s">
        <v>2568</v>
      </c>
      <c r="C1719" s="79" t="s">
        <v>3863</v>
      </c>
      <c r="D1719" s="79" t="s">
        <v>347</v>
      </c>
      <c r="E1719" s="79" t="s">
        <v>6966</v>
      </c>
      <c r="F1719" s="85">
        <v>228726</v>
      </c>
      <c r="G1719" s="87">
        <v>7.7845927102564291E-3</v>
      </c>
      <c r="H1719" s="79">
        <v>10</v>
      </c>
      <c r="I1719" s="85">
        <v>119736964.66666667</v>
      </c>
      <c r="J1719" s="85">
        <v>523.49520678307965</v>
      </c>
      <c r="K1719" s="79">
        <v>9</v>
      </c>
    </row>
    <row r="1720" spans="1:11">
      <c r="A1720" s="79" t="s">
        <v>346</v>
      </c>
      <c r="B1720" s="79" t="s">
        <v>2568</v>
      </c>
      <c r="C1720" s="79" t="s">
        <v>3863</v>
      </c>
      <c r="D1720" s="79" t="s">
        <v>345</v>
      </c>
      <c r="E1720" s="79" t="s">
        <v>6967</v>
      </c>
      <c r="F1720" s="85">
        <v>4843</v>
      </c>
      <c r="G1720" s="87">
        <v>1.6482945749836871E-4</v>
      </c>
      <c r="H1720" s="79">
        <v>6</v>
      </c>
      <c r="I1720" s="85">
        <v>7578835.666666667</v>
      </c>
      <c r="J1720" s="85">
        <v>1564.9051552068279</v>
      </c>
      <c r="K1720" s="79">
        <v>5</v>
      </c>
    </row>
    <row r="1721" spans="1:11">
      <c r="A1721" s="79" t="s">
        <v>344</v>
      </c>
      <c r="B1721" s="79" t="s">
        <v>2568</v>
      </c>
      <c r="C1721" s="79" t="s">
        <v>3863</v>
      </c>
      <c r="D1721" s="79" t="s">
        <v>343</v>
      </c>
      <c r="E1721" s="79" t="s">
        <v>6967</v>
      </c>
      <c r="F1721" s="85">
        <v>4567</v>
      </c>
      <c r="G1721" s="87">
        <v>1.5543591418440016E-4</v>
      </c>
      <c r="H1721" s="79">
        <v>6</v>
      </c>
      <c r="I1721" s="85">
        <v>4000054.3333333335</v>
      </c>
      <c r="J1721" s="85">
        <v>875.86037515509815</v>
      </c>
      <c r="K1721" s="79">
        <v>7</v>
      </c>
    </row>
    <row r="1722" spans="1:11">
      <c r="A1722" s="79" t="s">
        <v>342</v>
      </c>
      <c r="B1722" s="79" t="s">
        <v>2568</v>
      </c>
      <c r="C1722" s="79" t="s">
        <v>3863</v>
      </c>
      <c r="D1722" s="79" t="s">
        <v>341</v>
      </c>
      <c r="E1722" s="79" t="s">
        <v>6967</v>
      </c>
      <c r="F1722" s="85">
        <v>6818</v>
      </c>
      <c r="G1722" s="87">
        <v>2.3204774751680321E-4</v>
      </c>
      <c r="H1722" s="79">
        <v>7</v>
      </c>
      <c r="I1722" s="85">
        <v>4193855.6666666665</v>
      </c>
      <c r="J1722" s="85">
        <v>615.11523418402271</v>
      </c>
      <c r="K1722" s="79">
        <v>8</v>
      </c>
    </row>
    <row r="1723" spans="1:11">
      <c r="A1723" s="79" t="s">
        <v>340</v>
      </c>
      <c r="B1723" s="79" t="s">
        <v>2568</v>
      </c>
      <c r="C1723" s="79" t="s">
        <v>3863</v>
      </c>
      <c r="D1723" s="79" t="s">
        <v>339</v>
      </c>
      <c r="E1723" s="79" t="s">
        <v>6968</v>
      </c>
      <c r="F1723" s="85">
        <v>62463</v>
      </c>
      <c r="G1723" s="87">
        <v>2.1259017971754298E-3</v>
      </c>
      <c r="H1723" s="79">
        <v>10</v>
      </c>
      <c r="I1723" s="85">
        <v>6298881</v>
      </c>
      <c r="J1723" s="85">
        <v>100.84179434225061</v>
      </c>
      <c r="K1723" s="79">
        <v>10</v>
      </c>
    </row>
    <row r="1724" spans="1:11">
      <c r="A1724" s="79" t="s">
        <v>338</v>
      </c>
      <c r="B1724" s="79" t="s">
        <v>2568</v>
      </c>
      <c r="C1724" s="79" t="s">
        <v>2638</v>
      </c>
      <c r="D1724" s="79" t="s">
        <v>320</v>
      </c>
      <c r="E1724" s="79" t="s">
        <v>6968</v>
      </c>
      <c r="F1724" s="85">
        <v>10266</v>
      </c>
      <c r="G1724" s="87">
        <v>3.4939896978696124E-4</v>
      </c>
      <c r="H1724" s="79">
        <v>8</v>
      </c>
      <c r="I1724" s="85">
        <v>11610543.666666666</v>
      </c>
      <c r="J1724" s="85">
        <v>1130.9705500357165</v>
      </c>
      <c r="K1724" s="79">
        <v>6</v>
      </c>
    </row>
    <row r="1725" spans="1:11">
      <c r="A1725" s="79" t="s">
        <v>337</v>
      </c>
      <c r="B1725" s="79" t="s">
        <v>2568</v>
      </c>
      <c r="C1725" s="79" t="s">
        <v>2638</v>
      </c>
      <c r="D1725" s="79" t="s">
        <v>336</v>
      </c>
      <c r="E1725" s="79" t="s">
        <v>6969</v>
      </c>
      <c r="F1725" s="85">
        <v>5024</v>
      </c>
      <c r="G1725" s="87">
        <v>1.7098971597600754E-4</v>
      </c>
      <c r="H1725" s="79">
        <v>6</v>
      </c>
      <c r="I1725" s="85">
        <v>4066640.3333333335</v>
      </c>
      <c r="J1725" s="85">
        <v>809.44274150743104</v>
      </c>
      <c r="K1725" s="79">
        <v>7</v>
      </c>
    </row>
    <row r="1726" spans="1:11">
      <c r="A1726" s="79" t="s">
        <v>335</v>
      </c>
      <c r="B1726" s="79" t="s">
        <v>2568</v>
      </c>
      <c r="C1726" s="79" t="s">
        <v>2638</v>
      </c>
      <c r="D1726" s="79" t="s">
        <v>334</v>
      </c>
      <c r="E1726" s="79" t="s">
        <v>6970</v>
      </c>
      <c r="F1726" s="85">
        <v>2970</v>
      </c>
      <c r="G1726" s="87">
        <v>1.0108269435683567E-4</v>
      </c>
      <c r="H1726" s="79">
        <v>5</v>
      </c>
      <c r="I1726" s="85">
        <v>3811149.3333333335</v>
      </c>
      <c r="J1726" s="85">
        <v>1283.2152637485972</v>
      </c>
      <c r="K1726" s="79">
        <v>5</v>
      </c>
    </row>
    <row r="1727" spans="1:11">
      <c r="A1727" s="79" t="s">
        <v>333</v>
      </c>
      <c r="B1727" s="79" t="s">
        <v>2568</v>
      </c>
      <c r="C1727" s="79" t="s">
        <v>2638</v>
      </c>
      <c r="D1727" s="79" t="s">
        <v>332</v>
      </c>
      <c r="E1727" s="79" t="s">
        <v>6971</v>
      </c>
      <c r="F1727" s="85">
        <v>3863</v>
      </c>
      <c r="G1727" s="87">
        <v>1.314755718183354E-4</v>
      </c>
      <c r="H1727" s="79">
        <v>6</v>
      </c>
      <c r="I1727" s="85">
        <v>5714208.333333333</v>
      </c>
      <c r="J1727" s="85">
        <v>1479.2152040728276</v>
      </c>
      <c r="K1727" s="79">
        <v>5</v>
      </c>
    </row>
    <row r="1728" spans="1:11">
      <c r="A1728" s="79" t="s">
        <v>331</v>
      </c>
      <c r="B1728" s="79" t="s">
        <v>2568</v>
      </c>
      <c r="C1728" s="79" t="s">
        <v>2638</v>
      </c>
      <c r="D1728" s="79" t="s">
        <v>330</v>
      </c>
      <c r="E1728" s="79" t="s">
        <v>6972</v>
      </c>
      <c r="F1728" s="85">
        <v>5091</v>
      </c>
      <c r="G1728" s="87">
        <v>1.7327003265005063E-4</v>
      </c>
      <c r="H1728" s="79">
        <v>6</v>
      </c>
      <c r="I1728" s="85">
        <v>1732731.3333333333</v>
      </c>
      <c r="J1728" s="85">
        <v>340.35186276435536</v>
      </c>
      <c r="K1728" s="79">
        <v>9</v>
      </c>
    </row>
    <row r="1729" spans="1:11">
      <c r="A1729" s="79" t="s">
        <v>329</v>
      </c>
      <c r="B1729" s="79" t="s">
        <v>2568</v>
      </c>
      <c r="C1729" s="79" t="s">
        <v>2638</v>
      </c>
      <c r="D1729" s="79" t="s">
        <v>328</v>
      </c>
      <c r="E1729" s="79" t="s">
        <v>6964</v>
      </c>
      <c r="F1729" s="85">
        <v>2131</v>
      </c>
      <c r="G1729" s="87">
        <v>7.2527684065460193E-5</v>
      </c>
      <c r="H1729" s="79">
        <v>4</v>
      </c>
      <c r="I1729" s="85">
        <v>10794119.666666666</v>
      </c>
      <c r="J1729" s="85">
        <v>5065.2837478492102</v>
      </c>
      <c r="K1729" s="79">
        <v>1</v>
      </c>
    </row>
    <row r="1730" spans="1:11">
      <c r="A1730" s="79" t="s">
        <v>327</v>
      </c>
      <c r="B1730" s="79" t="s">
        <v>2568</v>
      </c>
      <c r="C1730" s="79" t="s">
        <v>2638</v>
      </c>
      <c r="D1730" s="79" t="s">
        <v>326</v>
      </c>
      <c r="E1730" s="79" t="s">
        <v>6968</v>
      </c>
      <c r="F1730" s="85">
        <v>3733</v>
      </c>
      <c r="G1730" s="87">
        <v>1.2705107677914732E-4</v>
      </c>
      <c r="H1730" s="79">
        <v>5</v>
      </c>
      <c r="I1730" s="85">
        <v>9493010.666666666</v>
      </c>
      <c r="J1730" s="85">
        <v>2542.9977676578264</v>
      </c>
      <c r="K1730" s="79">
        <v>3</v>
      </c>
    </row>
    <row r="1731" spans="1:11">
      <c r="A1731" s="79" t="s">
        <v>325</v>
      </c>
      <c r="B1731" s="79" t="s">
        <v>2568</v>
      </c>
      <c r="C1731" s="79" t="s">
        <v>2638</v>
      </c>
      <c r="D1731" s="79" t="s">
        <v>324</v>
      </c>
      <c r="E1731" s="79" t="s">
        <v>6973</v>
      </c>
      <c r="F1731" s="85">
        <v>1936</v>
      </c>
      <c r="G1731" s="87">
        <v>6.5890941506678062E-5</v>
      </c>
      <c r="H1731" s="79">
        <v>4</v>
      </c>
      <c r="I1731" s="85">
        <v>6915874</v>
      </c>
      <c r="J1731" s="85">
        <v>3572.2489669421489</v>
      </c>
      <c r="K1731" s="79">
        <v>2</v>
      </c>
    </row>
    <row r="1732" spans="1:11">
      <c r="A1732" s="79" t="s">
        <v>323</v>
      </c>
      <c r="B1732" s="79" t="s">
        <v>2568</v>
      </c>
      <c r="C1732" s="79" t="s">
        <v>2638</v>
      </c>
      <c r="D1732" s="79" t="s">
        <v>322</v>
      </c>
      <c r="E1732" s="79" t="s">
        <v>6974</v>
      </c>
      <c r="F1732" s="85">
        <v>6604</v>
      </c>
      <c r="G1732" s="87">
        <v>2.2476434799075513E-4</v>
      </c>
      <c r="H1732" s="79">
        <v>7</v>
      </c>
      <c r="I1732" s="85">
        <v>5058162.333333333</v>
      </c>
      <c r="J1732" s="85">
        <v>765.92403593781546</v>
      </c>
      <c r="K1732" s="79">
        <v>8</v>
      </c>
    </row>
    <row r="1733" spans="1:11">
      <c r="A1733" s="79" t="s">
        <v>321</v>
      </c>
      <c r="B1733" s="79" t="s">
        <v>2568</v>
      </c>
      <c r="C1733" s="79" t="s">
        <v>2638</v>
      </c>
      <c r="D1733" s="79" t="s">
        <v>319</v>
      </c>
      <c r="E1733" s="79" t="s">
        <v>6968</v>
      </c>
      <c r="F1733" s="85">
        <v>9124</v>
      </c>
      <c r="G1733" s="87">
        <v>3.1053148259655507E-4</v>
      </c>
      <c r="H1733" s="79">
        <v>8</v>
      </c>
      <c r="I1733" s="85">
        <v>10557699.666666666</v>
      </c>
      <c r="J1733" s="85">
        <v>1157.1349919625895</v>
      </c>
      <c r="K1733" s="79">
        <v>6</v>
      </c>
    </row>
    <row r="1734" spans="1:11">
      <c r="A1734" s="79" t="s">
        <v>318</v>
      </c>
      <c r="B1734" s="79" t="s">
        <v>2568</v>
      </c>
      <c r="C1734" s="79" t="s">
        <v>2682</v>
      </c>
      <c r="D1734" s="79" t="s">
        <v>306</v>
      </c>
      <c r="E1734" s="79" t="s">
        <v>6975</v>
      </c>
      <c r="F1734" s="85">
        <v>24515</v>
      </c>
      <c r="G1734" s="87">
        <v>8.3435766065920072E-4</v>
      </c>
      <c r="H1734" s="79">
        <v>9</v>
      </c>
      <c r="I1734" s="85">
        <v>8201528.333333333</v>
      </c>
      <c r="J1734" s="85">
        <v>334.55143109660753</v>
      </c>
      <c r="K1734" s="79">
        <v>9</v>
      </c>
    </row>
    <row r="1735" spans="1:11">
      <c r="A1735" s="79" t="s">
        <v>317</v>
      </c>
      <c r="B1735" s="79" t="s">
        <v>2568</v>
      </c>
      <c r="C1735" s="79" t="s">
        <v>2682</v>
      </c>
      <c r="D1735" s="79" t="s">
        <v>316</v>
      </c>
      <c r="E1735" s="79" t="s">
        <v>6976</v>
      </c>
      <c r="F1735" s="85">
        <v>1782</v>
      </c>
      <c r="G1735" s="87">
        <v>6.0649616614101394E-5</v>
      </c>
      <c r="H1735" s="79">
        <v>3</v>
      </c>
      <c r="I1735" s="85">
        <v>4664552</v>
      </c>
      <c r="J1735" s="85">
        <v>2617.593714927048</v>
      </c>
      <c r="K1735" s="79">
        <v>3</v>
      </c>
    </row>
    <row r="1736" spans="1:11">
      <c r="A1736" s="79" t="s">
        <v>315</v>
      </c>
      <c r="B1736" s="79" t="s">
        <v>2568</v>
      </c>
      <c r="C1736" s="79" t="s">
        <v>2682</v>
      </c>
      <c r="D1736" s="79" t="s">
        <v>314</v>
      </c>
      <c r="E1736" s="79" t="s">
        <v>6977</v>
      </c>
      <c r="F1736" s="85">
        <v>4655</v>
      </c>
      <c r="G1736" s="87">
        <v>1.5843095698015824E-4</v>
      </c>
      <c r="H1736" s="79">
        <v>6</v>
      </c>
      <c r="I1736" s="85">
        <v>3890720</v>
      </c>
      <c r="J1736" s="85">
        <v>835.81525241675615</v>
      </c>
      <c r="K1736" s="79">
        <v>7</v>
      </c>
    </row>
    <row r="1737" spans="1:11">
      <c r="A1737" s="79" t="s">
        <v>313</v>
      </c>
      <c r="B1737" s="79" t="s">
        <v>2568</v>
      </c>
      <c r="C1737" s="79" t="s">
        <v>2682</v>
      </c>
      <c r="D1737" s="79" t="s">
        <v>312</v>
      </c>
      <c r="E1737" s="79" t="s">
        <v>6978</v>
      </c>
      <c r="F1737" s="85">
        <v>1270</v>
      </c>
      <c r="G1737" s="87">
        <v>4.3223913075145213E-5</v>
      </c>
      <c r="H1737" s="79">
        <v>3</v>
      </c>
      <c r="I1737" s="85">
        <v>332003</v>
      </c>
      <c r="J1737" s="85">
        <v>261.41968503937005</v>
      </c>
      <c r="K1737" s="79">
        <v>10</v>
      </c>
    </row>
    <row r="1738" spans="1:11">
      <c r="A1738" s="79" t="s">
        <v>311</v>
      </c>
      <c r="B1738" s="79" t="s">
        <v>2568</v>
      </c>
      <c r="C1738" s="79" t="s">
        <v>2682</v>
      </c>
      <c r="D1738" s="79" t="s">
        <v>310</v>
      </c>
      <c r="E1738" s="79" t="s">
        <v>6979</v>
      </c>
      <c r="F1738" s="85">
        <v>2711</v>
      </c>
      <c r="G1738" s="87">
        <v>9.2267738855683994E-5</v>
      </c>
      <c r="H1738" s="79">
        <v>5</v>
      </c>
      <c r="I1738" s="85">
        <v>1275872</v>
      </c>
      <c r="J1738" s="85">
        <v>470.62781261527113</v>
      </c>
      <c r="K1738" s="79">
        <v>9</v>
      </c>
    </row>
    <row r="1739" spans="1:11">
      <c r="A1739" s="79" t="s">
        <v>309</v>
      </c>
      <c r="B1739" s="79" t="s">
        <v>2568</v>
      </c>
      <c r="C1739" s="79" t="s">
        <v>2682</v>
      </c>
      <c r="D1739" s="79" t="s">
        <v>308</v>
      </c>
      <c r="E1739" s="79" t="s">
        <v>6980</v>
      </c>
      <c r="F1739" s="85">
        <v>949</v>
      </c>
      <c r="G1739" s="87">
        <v>3.2298813786073076E-5</v>
      </c>
      <c r="H1739" s="79">
        <v>2</v>
      </c>
      <c r="I1739" s="85">
        <v>299153</v>
      </c>
      <c r="J1739" s="85">
        <v>315.22971548998947</v>
      </c>
      <c r="K1739" s="79">
        <v>10</v>
      </c>
    </row>
    <row r="1740" spans="1:11">
      <c r="A1740" s="79" t="s">
        <v>307</v>
      </c>
      <c r="B1740" s="79" t="s">
        <v>2568</v>
      </c>
      <c r="C1740" s="79" t="s">
        <v>2682</v>
      </c>
      <c r="D1740" s="79" t="s">
        <v>305</v>
      </c>
      <c r="E1740" s="79" t="s">
        <v>6981</v>
      </c>
      <c r="F1740" s="85">
        <v>1057</v>
      </c>
      <c r="G1740" s="87">
        <v>3.5974548126321646E-5</v>
      </c>
      <c r="H1740" s="79">
        <v>2</v>
      </c>
      <c r="I1740" s="85">
        <v>2348191.3333333335</v>
      </c>
      <c r="J1740" s="85">
        <v>2221.5622831914225</v>
      </c>
      <c r="K1740" s="79">
        <v>3</v>
      </c>
    </row>
    <row r="1741" spans="1:11">
      <c r="A1741" s="79" t="s">
        <v>304</v>
      </c>
      <c r="B1741" s="79" t="s">
        <v>2543</v>
      </c>
      <c r="C1741" s="79" t="s">
        <v>2655</v>
      </c>
      <c r="D1741" s="79" t="s">
        <v>294</v>
      </c>
      <c r="E1741" s="79" t="s">
        <v>6982</v>
      </c>
      <c r="F1741" s="85">
        <v>76325</v>
      </c>
      <c r="G1741" s="87">
        <v>2.5976891066617782E-3</v>
      </c>
      <c r="H1741" s="79">
        <v>10</v>
      </c>
      <c r="I1741" s="85">
        <v>42679347</v>
      </c>
      <c r="J1741" s="85">
        <v>559.17912872584338</v>
      </c>
      <c r="K1741" s="79">
        <v>8</v>
      </c>
    </row>
    <row r="1742" spans="1:11">
      <c r="A1742" s="79" t="s">
        <v>303</v>
      </c>
      <c r="B1742" s="79" t="s">
        <v>2543</v>
      </c>
      <c r="C1742" s="79" t="s">
        <v>2655</v>
      </c>
      <c r="D1742" s="79" t="s">
        <v>302</v>
      </c>
      <c r="E1742" s="79" t="s">
        <v>6983</v>
      </c>
      <c r="F1742" s="85">
        <v>4609</v>
      </c>
      <c r="G1742" s="87">
        <v>1.5686536642783015E-4</v>
      </c>
      <c r="H1742" s="79">
        <v>6</v>
      </c>
      <c r="I1742" s="85">
        <v>2459876.3333333335</v>
      </c>
      <c r="J1742" s="85">
        <v>533.71150647284298</v>
      </c>
      <c r="K1742" s="79">
        <v>8</v>
      </c>
    </row>
    <row r="1743" spans="1:11">
      <c r="A1743" s="79" t="s">
        <v>301</v>
      </c>
      <c r="B1743" s="79" t="s">
        <v>2543</v>
      </c>
      <c r="C1743" s="79" t="s">
        <v>2655</v>
      </c>
      <c r="D1743" s="79" t="s">
        <v>300</v>
      </c>
      <c r="E1743" s="79" t="s">
        <v>6984</v>
      </c>
      <c r="F1743" s="85">
        <v>1675</v>
      </c>
      <c r="G1743" s="87">
        <v>5.7007916851077351E-5</v>
      </c>
      <c r="H1743" s="79">
        <v>3</v>
      </c>
      <c r="I1743" s="85">
        <v>4418278</v>
      </c>
      <c r="J1743" s="85">
        <v>2637.7779104477613</v>
      </c>
      <c r="K1743" s="79">
        <v>3</v>
      </c>
    </row>
    <row r="1744" spans="1:11">
      <c r="A1744" s="79" t="s">
        <v>299</v>
      </c>
      <c r="B1744" s="79" t="s">
        <v>2543</v>
      </c>
      <c r="C1744" s="79" t="s">
        <v>2655</v>
      </c>
      <c r="D1744" s="79" t="s">
        <v>298</v>
      </c>
      <c r="E1744" s="79" t="s">
        <v>6985</v>
      </c>
      <c r="F1744" s="85">
        <v>15377</v>
      </c>
      <c r="G1744" s="87">
        <v>5.2334969398150236E-4</v>
      </c>
      <c r="H1744" s="79">
        <v>9</v>
      </c>
      <c r="I1744" s="85">
        <v>9654965.666666666</v>
      </c>
      <c r="J1744" s="85">
        <v>627.88357070083021</v>
      </c>
      <c r="K1744" s="79">
        <v>8</v>
      </c>
    </row>
    <row r="1745" spans="1:11">
      <c r="A1745" s="79" t="s">
        <v>297</v>
      </c>
      <c r="B1745" s="79" t="s">
        <v>2543</v>
      </c>
      <c r="C1745" s="79" t="s">
        <v>2655</v>
      </c>
      <c r="D1745" s="79" t="s">
        <v>296</v>
      </c>
      <c r="E1745" s="79" t="s">
        <v>6986</v>
      </c>
      <c r="F1745" s="85">
        <v>21514</v>
      </c>
      <c r="G1745" s="87">
        <v>7.3221989440840486E-4</v>
      </c>
      <c r="H1745" s="79">
        <v>9</v>
      </c>
      <c r="I1745" s="85">
        <v>23333724.666666668</v>
      </c>
      <c r="J1745" s="85">
        <v>1084.5832791050789</v>
      </c>
      <c r="K1745" s="79">
        <v>6</v>
      </c>
    </row>
    <row r="1746" spans="1:11">
      <c r="A1746" s="79" t="s">
        <v>295</v>
      </c>
      <c r="B1746" s="79" t="s">
        <v>2543</v>
      </c>
      <c r="C1746" s="79" t="s">
        <v>2655</v>
      </c>
      <c r="D1746" s="79" t="s">
        <v>293</v>
      </c>
      <c r="E1746" s="79" t="s">
        <v>6987</v>
      </c>
      <c r="F1746" s="85">
        <v>2865</v>
      </c>
      <c r="G1746" s="87">
        <v>9.7509063748260662E-5</v>
      </c>
      <c r="H1746" s="79">
        <v>5</v>
      </c>
      <c r="I1746" s="85">
        <v>4656956.666666667</v>
      </c>
      <c r="J1746" s="85">
        <v>1625.4648051192555</v>
      </c>
      <c r="K1746" s="79">
        <v>5</v>
      </c>
    </row>
    <row r="1747" spans="1:11">
      <c r="A1747" s="79" t="s">
        <v>292</v>
      </c>
      <c r="B1747" s="79" t="s">
        <v>2543</v>
      </c>
      <c r="C1747" s="79" t="s">
        <v>2549</v>
      </c>
      <c r="D1747" s="79" t="s">
        <v>283</v>
      </c>
      <c r="E1747" s="79" t="s">
        <v>6988</v>
      </c>
      <c r="F1747" s="85">
        <v>16894</v>
      </c>
      <c r="G1747" s="87">
        <v>5.7498014763110493E-4</v>
      </c>
      <c r="H1747" s="79">
        <v>9</v>
      </c>
      <c r="I1747" s="85">
        <v>28794674.333333332</v>
      </c>
      <c r="J1747" s="85">
        <v>1704.4320074188074</v>
      </c>
      <c r="K1747" s="79">
        <v>4</v>
      </c>
    </row>
    <row r="1748" spans="1:11">
      <c r="A1748" s="79" t="s">
        <v>291</v>
      </c>
      <c r="B1748" s="79" t="s">
        <v>2543</v>
      </c>
      <c r="C1748" s="79" t="s">
        <v>2549</v>
      </c>
      <c r="D1748" s="79" t="s">
        <v>290</v>
      </c>
      <c r="E1748" s="79" t="s">
        <v>6989</v>
      </c>
      <c r="F1748" s="85">
        <v>7639</v>
      </c>
      <c r="G1748" s="87">
        <v>2.5999013541813724E-4</v>
      </c>
      <c r="H1748" s="79">
        <v>7</v>
      </c>
      <c r="I1748" s="85">
        <v>4116041.6666666665</v>
      </c>
      <c r="J1748" s="85">
        <v>538.81943535366759</v>
      </c>
      <c r="K1748" s="79">
        <v>8</v>
      </c>
    </row>
    <row r="1749" spans="1:11">
      <c r="A1749" s="79" t="s">
        <v>289</v>
      </c>
      <c r="B1749" s="79" t="s">
        <v>2543</v>
      </c>
      <c r="C1749" s="79" t="s">
        <v>2549</v>
      </c>
      <c r="D1749" s="79" t="s">
        <v>288</v>
      </c>
      <c r="E1749" s="79" t="s">
        <v>6990</v>
      </c>
      <c r="F1749" s="85">
        <v>13116</v>
      </c>
      <c r="G1749" s="87">
        <v>4.4639751487685406E-4</v>
      </c>
      <c r="H1749" s="79">
        <v>9</v>
      </c>
      <c r="I1749" s="85">
        <v>18043771.666666668</v>
      </c>
      <c r="J1749" s="85">
        <v>1375.7068974280778</v>
      </c>
      <c r="K1749" s="79">
        <v>5</v>
      </c>
    </row>
    <row r="1750" spans="1:11">
      <c r="A1750" s="79" t="s">
        <v>287</v>
      </c>
      <c r="B1750" s="79" t="s">
        <v>2543</v>
      </c>
      <c r="C1750" s="79" t="s">
        <v>2549</v>
      </c>
      <c r="D1750" s="79" t="s">
        <v>261</v>
      </c>
      <c r="E1750" s="79" t="s">
        <v>6991</v>
      </c>
      <c r="F1750" s="85">
        <v>2711</v>
      </c>
      <c r="G1750" s="87">
        <v>9.2267738855683994E-5</v>
      </c>
      <c r="H1750" s="79">
        <v>5</v>
      </c>
      <c r="I1750" s="85">
        <v>3977873</v>
      </c>
      <c r="J1750" s="85">
        <v>1467.3083732939874</v>
      </c>
      <c r="K1750" s="79">
        <v>5</v>
      </c>
    </row>
    <row r="1751" spans="1:11">
      <c r="A1751" s="79" t="s">
        <v>286</v>
      </c>
      <c r="B1751" s="79" t="s">
        <v>2543</v>
      </c>
      <c r="C1751" s="79" t="s">
        <v>2549</v>
      </c>
      <c r="D1751" s="79" t="s">
        <v>285</v>
      </c>
      <c r="E1751" s="79" t="s">
        <v>6992</v>
      </c>
      <c r="F1751" s="85">
        <v>8640</v>
      </c>
      <c r="G1751" s="87">
        <v>2.9405874721988556E-4</v>
      </c>
      <c r="H1751" s="79">
        <v>8</v>
      </c>
      <c r="I1751" s="85">
        <v>13513679.666666666</v>
      </c>
      <c r="J1751" s="85">
        <v>1564.0832947530864</v>
      </c>
      <c r="K1751" s="79">
        <v>5</v>
      </c>
    </row>
    <row r="1752" spans="1:11">
      <c r="A1752" s="79" t="s">
        <v>284</v>
      </c>
      <c r="B1752" s="79" t="s">
        <v>2543</v>
      </c>
      <c r="C1752" s="79" t="s">
        <v>2549</v>
      </c>
      <c r="D1752" s="79" t="s">
        <v>282</v>
      </c>
      <c r="E1752" s="79" t="s">
        <v>6992</v>
      </c>
      <c r="F1752" s="85">
        <v>6033</v>
      </c>
      <c r="G1752" s="87">
        <v>2.0533060439555204E-4</v>
      </c>
      <c r="H1752" s="79">
        <v>7</v>
      </c>
      <c r="I1752" s="85">
        <v>10623964.666666666</v>
      </c>
      <c r="J1752" s="85">
        <v>1760.9754130062433</v>
      </c>
      <c r="K1752" s="79">
        <v>4</v>
      </c>
    </row>
    <row r="1753" spans="1:11">
      <c r="A1753" s="79" t="s">
        <v>281</v>
      </c>
      <c r="B1753" s="79" t="s">
        <v>2543</v>
      </c>
      <c r="C1753" s="79" t="s">
        <v>2676</v>
      </c>
      <c r="D1753" s="79" t="s">
        <v>280</v>
      </c>
      <c r="E1753" s="79" t="s">
        <v>6993</v>
      </c>
      <c r="F1753" s="85">
        <v>14639</v>
      </c>
      <c r="G1753" s="87">
        <v>4.9823217598980382E-4</v>
      </c>
      <c r="H1753" s="79">
        <v>9</v>
      </c>
      <c r="I1753" s="85">
        <v>10295637.333333334</v>
      </c>
      <c r="J1753" s="85">
        <v>703.30195596238366</v>
      </c>
      <c r="K1753" s="79">
        <v>8</v>
      </c>
    </row>
    <row r="1754" spans="1:11">
      <c r="A1754" s="79" t="s">
        <v>279</v>
      </c>
      <c r="B1754" s="79" t="s">
        <v>2543</v>
      </c>
      <c r="C1754" s="79" t="s">
        <v>2676</v>
      </c>
      <c r="D1754" s="79" t="s">
        <v>278</v>
      </c>
      <c r="E1754" s="79" t="s">
        <v>6994</v>
      </c>
      <c r="F1754" s="85">
        <v>2330</v>
      </c>
      <c r="G1754" s="87">
        <v>7.9300564933140432E-5</v>
      </c>
      <c r="H1754" s="79">
        <v>4</v>
      </c>
      <c r="I1754" s="85">
        <v>2645963</v>
      </c>
      <c r="J1754" s="85">
        <v>1135.6064377682403</v>
      </c>
      <c r="K1754" s="79">
        <v>6</v>
      </c>
    </row>
    <row r="1755" spans="1:11">
      <c r="A1755" s="79" t="s">
        <v>277</v>
      </c>
      <c r="B1755" s="79" t="s">
        <v>2543</v>
      </c>
      <c r="C1755" s="79" t="s">
        <v>2676</v>
      </c>
      <c r="D1755" s="79" t="s">
        <v>161</v>
      </c>
      <c r="E1755" s="79" t="s">
        <v>6993</v>
      </c>
      <c r="F1755" s="85">
        <v>10447</v>
      </c>
      <c r="G1755" s="87">
        <v>3.5555922826460007E-4</v>
      </c>
      <c r="H1755" s="79">
        <v>8</v>
      </c>
      <c r="I1755" s="85">
        <v>7460832.666666667</v>
      </c>
      <c r="J1755" s="85">
        <v>714.16030120289724</v>
      </c>
      <c r="K1755" s="79">
        <v>8</v>
      </c>
    </row>
    <row r="1756" spans="1:11">
      <c r="A1756" s="79" t="s">
        <v>276</v>
      </c>
      <c r="B1756" s="79" t="s">
        <v>2543</v>
      </c>
      <c r="C1756" s="79" t="s">
        <v>2676</v>
      </c>
      <c r="D1756" s="79" t="s">
        <v>275</v>
      </c>
      <c r="E1756" s="79" t="s">
        <v>6993</v>
      </c>
      <c r="F1756" s="85">
        <v>6332</v>
      </c>
      <c r="G1756" s="87">
        <v>2.1550694298568465E-4</v>
      </c>
      <c r="H1756" s="79">
        <v>7</v>
      </c>
      <c r="I1756" s="85">
        <v>12304695.333333334</v>
      </c>
      <c r="J1756" s="85">
        <v>1943.255738050116</v>
      </c>
      <c r="K1756" s="79">
        <v>4</v>
      </c>
    </row>
    <row r="1757" spans="1:11">
      <c r="A1757" s="79" t="s">
        <v>274</v>
      </c>
      <c r="B1757" s="79" t="s">
        <v>2543</v>
      </c>
      <c r="C1757" s="79" t="s">
        <v>2676</v>
      </c>
      <c r="D1757" s="79" t="s">
        <v>273</v>
      </c>
      <c r="E1757" s="79" t="s">
        <v>6995</v>
      </c>
      <c r="F1757" s="85">
        <v>3004</v>
      </c>
      <c r="G1757" s="87">
        <v>1.0223986998246947E-4</v>
      </c>
      <c r="H1757" s="79">
        <v>5</v>
      </c>
      <c r="I1757" s="85">
        <v>3010882.3333333335</v>
      </c>
      <c r="J1757" s="85">
        <v>1002.2910563692855</v>
      </c>
      <c r="K1757" s="79">
        <v>7</v>
      </c>
    </row>
    <row r="1758" spans="1:11">
      <c r="A1758" s="79" t="s">
        <v>272</v>
      </c>
      <c r="B1758" s="79" t="s">
        <v>2543</v>
      </c>
      <c r="C1758" s="79" t="s">
        <v>2604</v>
      </c>
      <c r="D1758" s="79" t="s">
        <v>271</v>
      </c>
      <c r="E1758" s="79" t="s">
        <v>6996</v>
      </c>
      <c r="F1758" s="85">
        <v>13422</v>
      </c>
      <c r="G1758" s="87">
        <v>4.5681209550755831E-4</v>
      </c>
      <c r="H1758" s="79">
        <v>9</v>
      </c>
      <c r="I1758" s="85">
        <v>24043062.666666668</v>
      </c>
      <c r="J1758" s="85">
        <v>1791.3174390304475</v>
      </c>
      <c r="K1758" s="79">
        <v>4</v>
      </c>
    </row>
    <row r="1759" spans="1:11">
      <c r="A1759" s="79" t="s">
        <v>270</v>
      </c>
      <c r="B1759" s="79" t="s">
        <v>2543</v>
      </c>
      <c r="C1759" s="79" t="s">
        <v>2604</v>
      </c>
      <c r="D1759" s="79" t="s">
        <v>269</v>
      </c>
      <c r="E1759" s="79" t="s">
        <v>6997</v>
      </c>
      <c r="F1759" s="85">
        <v>4471</v>
      </c>
      <c r="G1759" s="87">
        <v>1.5216859477084588E-4</v>
      </c>
      <c r="H1759" s="79">
        <v>6</v>
      </c>
      <c r="I1759" s="85">
        <v>6406812.666666667</v>
      </c>
      <c r="J1759" s="85">
        <v>1432.9708491761724</v>
      </c>
      <c r="K1759" s="79">
        <v>5</v>
      </c>
    </row>
    <row r="1760" spans="1:11">
      <c r="A1760" s="79" t="s">
        <v>268</v>
      </c>
      <c r="B1760" s="79" t="s">
        <v>2543</v>
      </c>
      <c r="C1760" s="79" t="s">
        <v>2604</v>
      </c>
      <c r="D1760" s="79" t="s">
        <v>267</v>
      </c>
      <c r="E1760" s="79" t="s">
        <v>6998</v>
      </c>
      <c r="F1760" s="85">
        <v>2106</v>
      </c>
      <c r="G1760" s="87">
        <v>7.1676819634847104E-5</v>
      </c>
      <c r="H1760" s="79">
        <v>4</v>
      </c>
      <c r="I1760" s="85">
        <v>18719348.666666668</v>
      </c>
      <c r="J1760" s="85">
        <v>8888.5796138018359</v>
      </c>
      <c r="K1760" s="79">
        <v>1</v>
      </c>
    </row>
    <row r="1761" spans="1:11">
      <c r="A1761" s="79" t="s">
        <v>266</v>
      </c>
      <c r="B1761" s="79" t="s">
        <v>2543</v>
      </c>
      <c r="C1761" s="79" t="s">
        <v>2604</v>
      </c>
      <c r="D1761" s="79" t="s">
        <v>265</v>
      </c>
      <c r="E1761" s="79" t="s">
        <v>6999</v>
      </c>
      <c r="F1761" s="85">
        <v>4268</v>
      </c>
      <c r="G1761" s="87">
        <v>1.4525957559426755E-4</v>
      </c>
      <c r="H1761" s="79">
        <v>6</v>
      </c>
      <c r="I1761" s="85">
        <v>7474757</v>
      </c>
      <c r="J1761" s="85">
        <v>1751.3488753514528</v>
      </c>
      <c r="K1761" s="79">
        <v>4</v>
      </c>
    </row>
    <row r="1762" spans="1:11">
      <c r="A1762" s="79" t="s">
        <v>264</v>
      </c>
      <c r="B1762" s="79" t="s">
        <v>2543</v>
      </c>
      <c r="C1762" s="79" t="s">
        <v>2604</v>
      </c>
      <c r="D1762" s="79" t="s">
        <v>263</v>
      </c>
      <c r="E1762" s="79" t="s">
        <v>6996</v>
      </c>
      <c r="F1762" s="85">
        <v>2450</v>
      </c>
      <c r="G1762" s="87">
        <v>8.3384714200083283E-5</v>
      </c>
      <c r="H1762" s="79">
        <v>4</v>
      </c>
      <c r="I1762" s="85">
        <v>1747618.6666666667</v>
      </c>
      <c r="J1762" s="85">
        <v>713.31374149659871</v>
      </c>
      <c r="K1762" s="79">
        <v>8</v>
      </c>
    </row>
    <row r="1763" spans="1:11">
      <c r="A1763" s="79" t="s">
        <v>262</v>
      </c>
      <c r="B1763" s="79" t="s">
        <v>2543</v>
      </c>
      <c r="C1763" s="79" t="s">
        <v>2604</v>
      </c>
      <c r="D1763" s="79" t="s">
        <v>260</v>
      </c>
      <c r="E1763" s="79" t="s">
        <v>7000</v>
      </c>
      <c r="F1763" s="85">
        <v>789</v>
      </c>
      <c r="G1763" s="87">
        <v>2.6853281430149271E-5</v>
      </c>
      <c r="H1763" s="79">
        <v>2</v>
      </c>
      <c r="I1763" s="85">
        <v>1677175.3333333333</v>
      </c>
      <c r="J1763" s="85">
        <v>2125.6975073933249</v>
      </c>
      <c r="K1763" s="79">
        <v>3</v>
      </c>
    </row>
    <row r="1764" spans="1:11">
      <c r="A1764" s="79" t="s">
        <v>259</v>
      </c>
      <c r="B1764" s="79" t="s">
        <v>2543</v>
      </c>
      <c r="C1764" s="79" t="s">
        <v>2667</v>
      </c>
      <c r="D1764" s="79" t="s">
        <v>239</v>
      </c>
      <c r="E1764" s="79" t="s">
        <v>7001</v>
      </c>
      <c r="F1764" s="85">
        <v>14497</v>
      </c>
      <c r="G1764" s="87">
        <v>4.9339926602392137E-4</v>
      </c>
      <c r="H1764" s="79">
        <v>9</v>
      </c>
      <c r="I1764" s="85">
        <v>15728660</v>
      </c>
      <c r="J1764" s="85">
        <v>1084.9596468234806</v>
      </c>
      <c r="K1764" s="79">
        <v>6</v>
      </c>
    </row>
    <row r="1765" spans="1:11">
      <c r="A1765" s="79" t="s">
        <v>258</v>
      </c>
      <c r="B1765" s="79" t="s">
        <v>2543</v>
      </c>
      <c r="C1765" s="79" t="s">
        <v>2667</v>
      </c>
      <c r="D1765" s="79" t="s">
        <v>257</v>
      </c>
      <c r="E1765" s="79" t="s">
        <v>7002</v>
      </c>
      <c r="F1765" s="85">
        <v>13462</v>
      </c>
      <c r="G1765" s="87">
        <v>4.5817347859653928E-4</v>
      </c>
      <c r="H1765" s="79">
        <v>9</v>
      </c>
      <c r="I1765" s="85">
        <v>9280528</v>
      </c>
      <c r="J1765" s="85">
        <v>689.38701530233254</v>
      </c>
      <c r="K1765" s="79">
        <v>8</v>
      </c>
    </row>
    <row r="1766" spans="1:11">
      <c r="A1766" s="79" t="s">
        <v>256</v>
      </c>
      <c r="B1766" s="79" t="s">
        <v>2543</v>
      </c>
      <c r="C1766" s="79" t="s">
        <v>2667</v>
      </c>
      <c r="D1766" s="79" t="s">
        <v>255</v>
      </c>
      <c r="E1766" s="79" t="s">
        <v>7003</v>
      </c>
      <c r="F1766" s="85">
        <v>6429</v>
      </c>
      <c r="G1766" s="87">
        <v>2.1880829697646346E-4</v>
      </c>
      <c r="H1766" s="79">
        <v>7</v>
      </c>
      <c r="I1766" s="85">
        <v>8579977.666666666</v>
      </c>
      <c r="J1766" s="85">
        <v>1334.5742209778607</v>
      </c>
      <c r="K1766" s="79">
        <v>5</v>
      </c>
    </row>
    <row r="1767" spans="1:11">
      <c r="A1767" s="79" t="s">
        <v>254</v>
      </c>
      <c r="B1767" s="79" t="s">
        <v>2543</v>
      </c>
      <c r="C1767" s="79" t="s">
        <v>2667</v>
      </c>
      <c r="D1767" s="79" t="s">
        <v>253</v>
      </c>
      <c r="E1767" s="79" t="s">
        <v>7004</v>
      </c>
      <c r="F1767" s="85">
        <v>9546</v>
      </c>
      <c r="G1767" s="87">
        <v>3.2489407418530411E-4</v>
      </c>
      <c r="H1767" s="79">
        <v>8</v>
      </c>
      <c r="I1767" s="85">
        <v>1655068.6666666667</v>
      </c>
      <c r="J1767" s="85">
        <v>173.3782387038201</v>
      </c>
      <c r="K1767" s="79">
        <v>10</v>
      </c>
    </row>
    <row r="1768" spans="1:11">
      <c r="A1768" s="79" t="s">
        <v>252</v>
      </c>
      <c r="B1768" s="79" t="s">
        <v>2543</v>
      </c>
      <c r="C1768" s="79" t="s">
        <v>2667</v>
      </c>
      <c r="D1768" s="79" t="s">
        <v>251</v>
      </c>
      <c r="E1768" s="79" t="s">
        <v>7005</v>
      </c>
      <c r="F1768" s="85">
        <v>3301</v>
      </c>
      <c r="G1768" s="87">
        <v>1.1234813941815304E-4</v>
      </c>
      <c r="H1768" s="79">
        <v>5</v>
      </c>
      <c r="I1768" s="85">
        <v>5317571.666666667</v>
      </c>
      <c r="J1768" s="85">
        <v>1610.8972028678179</v>
      </c>
      <c r="K1768" s="79">
        <v>5</v>
      </c>
    </row>
    <row r="1769" spans="1:11">
      <c r="A1769" s="79" t="s">
        <v>250</v>
      </c>
      <c r="B1769" s="79" t="s">
        <v>2543</v>
      </c>
      <c r="C1769" s="79" t="s">
        <v>2667</v>
      </c>
      <c r="D1769" s="79" t="s">
        <v>249</v>
      </c>
      <c r="E1769" s="79" t="s">
        <v>7006</v>
      </c>
      <c r="F1769" s="85">
        <v>8086</v>
      </c>
      <c r="G1769" s="87">
        <v>2.7520359143749936E-4</v>
      </c>
      <c r="H1769" s="79">
        <v>8</v>
      </c>
      <c r="I1769" s="85">
        <v>5612140</v>
      </c>
      <c r="J1769" s="85">
        <v>694.05639376700469</v>
      </c>
      <c r="K1769" s="79">
        <v>8</v>
      </c>
    </row>
    <row r="1770" spans="1:11">
      <c r="A1770" s="79" t="s">
        <v>248</v>
      </c>
      <c r="B1770" s="79" t="s">
        <v>2543</v>
      </c>
      <c r="C1770" s="79" t="s">
        <v>2667</v>
      </c>
      <c r="D1770" s="79" t="s">
        <v>247</v>
      </c>
      <c r="E1770" s="79" t="s">
        <v>7007</v>
      </c>
      <c r="F1770" s="85">
        <v>3456</v>
      </c>
      <c r="G1770" s="87">
        <v>1.1762349888795422E-4</v>
      </c>
      <c r="H1770" s="79">
        <v>5</v>
      </c>
      <c r="I1770" s="85">
        <v>4689843.666666667</v>
      </c>
      <c r="J1770" s="85">
        <v>1357.0149498456792</v>
      </c>
      <c r="K1770" s="79">
        <v>5</v>
      </c>
    </row>
    <row r="1771" spans="1:11">
      <c r="A1771" s="79" t="s">
        <v>246</v>
      </c>
      <c r="B1771" s="79" t="s">
        <v>2543</v>
      </c>
      <c r="C1771" s="79" t="s">
        <v>2667</v>
      </c>
      <c r="D1771" s="79" t="s">
        <v>245</v>
      </c>
      <c r="E1771" s="79" t="s">
        <v>7008</v>
      </c>
      <c r="F1771" s="85">
        <v>1635</v>
      </c>
      <c r="G1771" s="87">
        <v>5.56465337620964E-5</v>
      </c>
      <c r="H1771" s="79">
        <v>3</v>
      </c>
      <c r="I1771" s="85">
        <v>2978991.6666666665</v>
      </c>
      <c r="J1771" s="85">
        <v>1822.0132517838938</v>
      </c>
      <c r="K1771" s="79">
        <v>4</v>
      </c>
    </row>
    <row r="1772" spans="1:11">
      <c r="A1772" s="79" t="s">
        <v>244</v>
      </c>
      <c r="B1772" s="79" t="s">
        <v>2543</v>
      </c>
      <c r="C1772" s="79" t="s">
        <v>2667</v>
      </c>
      <c r="D1772" s="79" t="s">
        <v>243</v>
      </c>
      <c r="E1772" s="79" t="s">
        <v>7009</v>
      </c>
      <c r="F1772" s="85">
        <v>1975</v>
      </c>
      <c r="G1772" s="87">
        <v>6.7218290018434485E-5</v>
      </c>
      <c r="H1772" s="79">
        <v>4</v>
      </c>
      <c r="I1772" s="85">
        <v>3921940</v>
      </c>
      <c r="J1772" s="85">
        <v>1985.7924050632912</v>
      </c>
      <c r="K1772" s="79">
        <v>4</v>
      </c>
    </row>
    <row r="1773" spans="1:11">
      <c r="A1773" s="79" t="s">
        <v>242</v>
      </c>
      <c r="B1773" s="79" t="s">
        <v>2543</v>
      </c>
      <c r="C1773" s="79" t="s">
        <v>2667</v>
      </c>
      <c r="D1773" s="79" t="s">
        <v>241</v>
      </c>
      <c r="E1773" s="79" t="s">
        <v>7010</v>
      </c>
      <c r="F1773" s="85">
        <v>13879</v>
      </c>
      <c r="G1773" s="87">
        <v>4.7236589729916572E-4</v>
      </c>
      <c r="H1773" s="79">
        <v>9</v>
      </c>
      <c r="I1773" s="85">
        <v>4051964</v>
      </c>
      <c r="J1773" s="85">
        <v>291.94927588442971</v>
      </c>
      <c r="K1773" s="79">
        <v>10</v>
      </c>
    </row>
    <row r="1774" spans="1:11">
      <c r="A1774" s="79" t="s">
        <v>240</v>
      </c>
      <c r="B1774" s="79" t="s">
        <v>2543</v>
      </c>
      <c r="C1774" s="79" t="s">
        <v>2667</v>
      </c>
      <c r="D1774" s="79" t="s">
        <v>238</v>
      </c>
      <c r="E1774" s="79" t="s">
        <v>7011</v>
      </c>
      <c r="F1774" s="85">
        <v>5255</v>
      </c>
      <c r="G1774" s="87">
        <v>1.7885170331487251E-4</v>
      </c>
      <c r="H1774" s="79">
        <v>6</v>
      </c>
      <c r="I1774" s="85">
        <v>2124096.3333333335</v>
      </c>
      <c r="J1774" s="85">
        <v>404.20482080558202</v>
      </c>
      <c r="K1774" s="79">
        <v>9</v>
      </c>
    </row>
    <row r="1775" spans="1:11">
      <c r="A1775" s="79" t="s">
        <v>237</v>
      </c>
      <c r="B1775" s="79" t="s">
        <v>2543</v>
      </c>
      <c r="C1775" s="79" t="s">
        <v>3849</v>
      </c>
      <c r="D1775" s="79" t="s">
        <v>236</v>
      </c>
      <c r="E1775" s="79" t="s">
        <v>7012</v>
      </c>
      <c r="F1775" s="85">
        <v>32444</v>
      </c>
      <c r="G1775" s="87">
        <v>1.10421782347245E-3</v>
      </c>
      <c r="H1775" s="79">
        <v>10</v>
      </c>
      <c r="I1775" s="85">
        <v>13515473</v>
      </c>
      <c r="J1775" s="85">
        <v>416.57850450006163</v>
      </c>
      <c r="K1775" s="79">
        <v>9</v>
      </c>
    </row>
    <row r="1776" spans="1:11">
      <c r="A1776" s="79" t="s">
        <v>235</v>
      </c>
      <c r="B1776" s="79" t="s">
        <v>2543</v>
      </c>
      <c r="C1776" s="79" t="s">
        <v>3849</v>
      </c>
      <c r="D1776" s="79" t="s">
        <v>234</v>
      </c>
      <c r="E1776" s="79" t="s">
        <v>7013</v>
      </c>
      <c r="F1776" s="85">
        <v>12705</v>
      </c>
      <c r="G1776" s="87">
        <v>4.3240930363757475E-4</v>
      </c>
      <c r="H1776" s="79">
        <v>8</v>
      </c>
      <c r="I1776" s="85">
        <v>11294479.666666666</v>
      </c>
      <c r="J1776" s="85">
        <v>888.97911583366124</v>
      </c>
      <c r="K1776" s="79">
        <v>7</v>
      </c>
    </row>
    <row r="1777" spans="1:11">
      <c r="A1777" s="79" t="s">
        <v>233</v>
      </c>
      <c r="B1777" s="79" t="s">
        <v>2543</v>
      </c>
      <c r="C1777" s="79" t="s">
        <v>3849</v>
      </c>
      <c r="D1777" s="79" t="s">
        <v>232</v>
      </c>
      <c r="E1777" s="79" t="s">
        <v>7014</v>
      </c>
      <c r="F1777" s="85">
        <v>8385</v>
      </c>
      <c r="G1777" s="87">
        <v>2.8537993002763199E-4</v>
      </c>
      <c r="H1777" s="79">
        <v>8</v>
      </c>
      <c r="I1777" s="85">
        <v>5337748.666666667</v>
      </c>
      <c r="J1777" s="85">
        <v>636.5830252434904</v>
      </c>
      <c r="K1777" s="79">
        <v>8</v>
      </c>
    </row>
    <row r="1778" spans="1:11">
      <c r="A1778" s="79" t="s">
        <v>231</v>
      </c>
      <c r="B1778" s="79" t="s">
        <v>2543</v>
      </c>
      <c r="C1778" s="79" t="s">
        <v>3849</v>
      </c>
      <c r="D1778" s="79" t="s">
        <v>230</v>
      </c>
      <c r="E1778" s="79" t="s">
        <v>7015</v>
      </c>
      <c r="F1778" s="85">
        <v>5747</v>
      </c>
      <c r="G1778" s="87">
        <v>1.9559671530933824E-4</v>
      </c>
      <c r="H1778" s="79">
        <v>7</v>
      </c>
      <c r="I1778" s="85">
        <v>8056930.666666667</v>
      </c>
      <c r="J1778" s="85">
        <v>1401.9367786091295</v>
      </c>
      <c r="K1778" s="79">
        <v>5</v>
      </c>
    </row>
    <row r="1779" spans="1:11">
      <c r="A1779" s="79" t="s">
        <v>229</v>
      </c>
      <c r="B1779" s="79" t="s">
        <v>2543</v>
      </c>
      <c r="C1779" s="79" t="s">
        <v>3849</v>
      </c>
      <c r="D1779" s="79" t="s">
        <v>227</v>
      </c>
      <c r="E1779" s="79" t="s">
        <v>7015</v>
      </c>
      <c r="F1779" s="85">
        <v>5345</v>
      </c>
      <c r="G1779" s="87">
        <v>1.8191481526507965E-4</v>
      </c>
      <c r="H1779" s="79">
        <v>6</v>
      </c>
      <c r="I1779" s="85">
        <v>1083407.3333333333</v>
      </c>
      <c r="J1779" s="85">
        <v>202.69547864047394</v>
      </c>
      <c r="K1779" s="79">
        <v>10</v>
      </c>
    </row>
    <row r="1780" spans="1:11">
      <c r="A1780" s="79" t="s">
        <v>226</v>
      </c>
      <c r="B1780" s="79" t="s">
        <v>2543</v>
      </c>
      <c r="C1780" s="79" t="s">
        <v>2595</v>
      </c>
      <c r="D1780" s="79" t="s">
        <v>208</v>
      </c>
      <c r="E1780" s="79" t="s">
        <v>7016</v>
      </c>
      <c r="F1780" s="85">
        <v>10203</v>
      </c>
      <c r="G1780" s="87">
        <v>3.4725479142181623E-4</v>
      </c>
      <c r="H1780" s="79">
        <v>8</v>
      </c>
      <c r="I1780" s="85">
        <v>22996179.333333332</v>
      </c>
      <c r="J1780" s="85">
        <v>2253.8644843020024</v>
      </c>
      <c r="K1780" s="79">
        <v>3</v>
      </c>
    </row>
    <row r="1781" spans="1:11">
      <c r="A1781" s="79" t="s">
        <v>225</v>
      </c>
      <c r="B1781" s="79" t="s">
        <v>2543</v>
      </c>
      <c r="C1781" s="79" t="s">
        <v>2595</v>
      </c>
      <c r="D1781" s="79" t="s">
        <v>224</v>
      </c>
      <c r="E1781" s="79" t="s">
        <v>7017</v>
      </c>
      <c r="F1781" s="85">
        <v>2924</v>
      </c>
      <c r="G1781" s="87">
        <v>9.9517103804507568E-5</v>
      </c>
      <c r="H1781" s="79">
        <v>5</v>
      </c>
      <c r="I1781" s="85">
        <v>5696181.333333333</v>
      </c>
      <c r="J1781" s="85">
        <v>1948.0784313725489</v>
      </c>
      <c r="K1781" s="79">
        <v>4</v>
      </c>
    </row>
    <row r="1782" spans="1:11">
      <c r="A1782" s="79" t="s">
        <v>223</v>
      </c>
      <c r="B1782" s="79" t="s">
        <v>2543</v>
      </c>
      <c r="C1782" s="79" t="s">
        <v>2595</v>
      </c>
      <c r="D1782" s="79" t="s">
        <v>222</v>
      </c>
      <c r="E1782" s="79" t="s">
        <v>7018</v>
      </c>
      <c r="F1782" s="85">
        <v>2126</v>
      </c>
      <c r="G1782" s="87">
        <v>7.2357511179337586E-5</v>
      </c>
      <c r="H1782" s="79">
        <v>4</v>
      </c>
      <c r="I1782" s="85">
        <v>1826023.3333333333</v>
      </c>
      <c r="J1782" s="85">
        <v>858.90090937597995</v>
      </c>
      <c r="K1782" s="79">
        <v>7</v>
      </c>
    </row>
    <row r="1783" spans="1:11">
      <c r="A1783" s="79" t="s">
        <v>221</v>
      </c>
      <c r="B1783" s="79" t="s">
        <v>2543</v>
      </c>
      <c r="C1783" s="79" t="s">
        <v>2595</v>
      </c>
      <c r="D1783" s="79" t="s">
        <v>220</v>
      </c>
      <c r="E1783" s="79" t="s">
        <v>7016</v>
      </c>
      <c r="F1783" s="85">
        <v>865</v>
      </c>
      <c r="G1783" s="87">
        <v>2.9439909299213081E-5</v>
      </c>
      <c r="H1783" s="79">
        <v>2</v>
      </c>
      <c r="I1783" s="85">
        <v>241971.66666666666</v>
      </c>
      <c r="J1783" s="85">
        <v>279.73603082851639</v>
      </c>
      <c r="K1783" s="79">
        <v>10</v>
      </c>
    </row>
    <row r="1784" spans="1:11">
      <c r="A1784" s="79" t="s">
        <v>219</v>
      </c>
      <c r="B1784" s="79" t="s">
        <v>2543</v>
      </c>
      <c r="C1784" s="79" t="s">
        <v>2595</v>
      </c>
      <c r="D1784" s="79" t="s">
        <v>218</v>
      </c>
      <c r="E1784" s="79" t="s">
        <v>7019</v>
      </c>
      <c r="F1784" s="85">
        <v>2971</v>
      </c>
      <c r="G1784" s="87">
        <v>1.0111672893406018E-4</v>
      </c>
      <c r="H1784" s="79">
        <v>5</v>
      </c>
      <c r="I1784" s="85">
        <v>4152365</v>
      </c>
      <c r="J1784" s="85">
        <v>1397.6321104005385</v>
      </c>
      <c r="K1784" s="79">
        <v>5</v>
      </c>
    </row>
    <row r="1785" spans="1:11">
      <c r="A1785" s="79" t="s">
        <v>217</v>
      </c>
      <c r="B1785" s="79" t="s">
        <v>2543</v>
      </c>
      <c r="C1785" s="79" t="s">
        <v>2595</v>
      </c>
      <c r="D1785" s="79" t="s">
        <v>216</v>
      </c>
      <c r="E1785" s="79" t="s">
        <v>7020</v>
      </c>
      <c r="F1785" s="85">
        <v>1192</v>
      </c>
      <c r="G1785" s="87">
        <v>4.0569216051632359E-5</v>
      </c>
      <c r="H1785" s="79">
        <v>2</v>
      </c>
      <c r="I1785" s="85">
        <v>3191586.6666666665</v>
      </c>
      <c r="J1785" s="85">
        <v>2677.505592841163</v>
      </c>
      <c r="K1785" s="79">
        <v>3</v>
      </c>
    </row>
    <row r="1786" spans="1:11">
      <c r="A1786" s="79" t="s">
        <v>215</v>
      </c>
      <c r="B1786" s="79" t="s">
        <v>2543</v>
      </c>
      <c r="C1786" s="79" t="s">
        <v>2595</v>
      </c>
      <c r="D1786" s="79" t="s">
        <v>214</v>
      </c>
      <c r="E1786" s="79" t="s">
        <v>7020</v>
      </c>
      <c r="F1786" s="85">
        <v>3945</v>
      </c>
      <c r="G1786" s="87">
        <v>1.3426640715074635E-4</v>
      </c>
      <c r="H1786" s="79">
        <v>6</v>
      </c>
      <c r="I1786" s="85">
        <v>4697892</v>
      </c>
      <c r="J1786" s="85">
        <v>1190.8471482889734</v>
      </c>
      <c r="K1786" s="79">
        <v>6</v>
      </c>
    </row>
    <row r="1787" spans="1:11">
      <c r="A1787" s="79" t="s">
        <v>213</v>
      </c>
      <c r="B1787" s="79" t="s">
        <v>2543</v>
      </c>
      <c r="C1787" s="79" t="s">
        <v>2595</v>
      </c>
      <c r="D1787" s="79" t="s">
        <v>212</v>
      </c>
      <c r="E1787" s="79" t="s">
        <v>7021</v>
      </c>
      <c r="F1787" s="85">
        <v>8554</v>
      </c>
      <c r="G1787" s="87">
        <v>2.911317735785765E-4</v>
      </c>
      <c r="H1787" s="79">
        <v>8</v>
      </c>
      <c r="I1787" s="85">
        <v>9917437</v>
      </c>
      <c r="J1787" s="85">
        <v>1159.3917465513209</v>
      </c>
      <c r="K1787" s="79">
        <v>6</v>
      </c>
    </row>
    <row r="1788" spans="1:11">
      <c r="A1788" s="79" t="s">
        <v>211</v>
      </c>
      <c r="B1788" s="79" t="s">
        <v>2543</v>
      </c>
      <c r="C1788" s="79" t="s">
        <v>2595</v>
      </c>
      <c r="D1788" s="79" t="s">
        <v>210</v>
      </c>
      <c r="E1788" s="79" t="s">
        <v>7022</v>
      </c>
      <c r="F1788" s="85">
        <v>3876</v>
      </c>
      <c r="G1788" s="87">
        <v>1.319180213222542E-4</v>
      </c>
      <c r="H1788" s="79">
        <v>6</v>
      </c>
      <c r="I1788" s="85">
        <v>4642062</v>
      </c>
      <c r="J1788" s="85">
        <v>1197.6424148606811</v>
      </c>
      <c r="K1788" s="79">
        <v>6</v>
      </c>
    </row>
    <row r="1789" spans="1:11">
      <c r="A1789" s="79" t="s">
        <v>209</v>
      </c>
      <c r="B1789" s="79" t="s">
        <v>2543</v>
      </c>
      <c r="C1789" s="79" t="s">
        <v>2595</v>
      </c>
      <c r="D1789" s="79" t="s">
        <v>207</v>
      </c>
      <c r="E1789" s="79" t="s">
        <v>7023</v>
      </c>
      <c r="F1789" s="85">
        <v>3889</v>
      </c>
      <c r="G1789" s="87">
        <v>1.3236047082617304E-4</v>
      </c>
      <c r="H1789" s="79">
        <v>6</v>
      </c>
      <c r="I1789" s="85">
        <v>1515527.6666666667</v>
      </c>
      <c r="J1789" s="85">
        <v>389.69598011485385</v>
      </c>
      <c r="K1789" s="79">
        <v>9</v>
      </c>
    </row>
    <row r="1790" spans="1:11">
      <c r="A1790" s="79" t="s">
        <v>206</v>
      </c>
      <c r="B1790" s="79" t="s">
        <v>2543</v>
      </c>
      <c r="C1790" s="79" t="s">
        <v>2544</v>
      </c>
      <c r="D1790" s="79" t="s">
        <v>190</v>
      </c>
      <c r="E1790" s="79" t="s">
        <v>7024</v>
      </c>
      <c r="F1790" s="85">
        <v>25521</v>
      </c>
      <c r="G1790" s="87">
        <v>8.6859644534707174E-4</v>
      </c>
      <c r="H1790" s="79">
        <v>9</v>
      </c>
      <c r="I1790" s="85">
        <v>15992574.666666666</v>
      </c>
      <c r="J1790" s="85">
        <v>626.64373130624449</v>
      </c>
      <c r="K1790" s="79">
        <v>8</v>
      </c>
    </row>
    <row r="1791" spans="1:11">
      <c r="A1791" s="79" t="s">
        <v>205</v>
      </c>
      <c r="B1791" s="79" t="s">
        <v>2543</v>
      </c>
      <c r="C1791" s="79" t="s">
        <v>2544</v>
      </c>
      <c r="D1791" s="79" t="s">
        <v>204</v>
      </c>
      <c r="E1791" s="79" t="s">
        <v>7025</v>
      </c>
      <c r="F1791" s="85">
        <v>7479</v>
      </c>
      <c r="G1791" s="87">
        <v>2.5454460306221344E-4</v>
      </c>
      <c r="H1791" s="79">
        <v>7</v>
      </c>
      <c r="I1791" s="85">
        <v>14084857.333333334</v>
      </c>
      <c r="J1791" s="85">
        <v>1883.2540892276152</v>
      </c>
      <c r="K1791" s="79">
        <v>4</v>
      </c>
    </row>
    <row r="1792" spans="1:11">
      <c r="A1792" s="79" t="s">
        <v>203</v>
      </c>
      <c r="B1792" s="79" t="s">
        <v>2543</v>
      </c>
      <c r="C1792" s="79" t="s">
        <v>2544</v>
      </c>
      <c r="D1792" s="79" t="s">
        <v>202</v>
      </c>
      <c r="E1792" s="79" t="s">
        <v>7026</v>
      </c>
      <c r="F1792" s="85">
        <v>17661</v>
      </c>
      <c r="G1792" s="87">
        <v>6.0108466836231471E-4</v>
      </c>
      <c r="H1792" s="79">
        <v>9</v>
      </c>
      <c r="I1792" s="85">
        <v>11526505.666666666</v>
      </c>
      <c r="J1792" s="85">
        <v>652.65305852820711</v>
      </c>
      <c r="K1792" s="79">
        <v>8</v>
      </c>
    </row>
    <row r="1793" spans="1:11">
      <c r="A1793" s="79" t="s">
        <v>201</v>
      </c>
      <c r="B1793" s="79" t="s">
        <v>2543</v>
      </c>
      <c r="C1793" s="79" t="s">
        <v>2544</v>
      </c>
      <c r="D1793" s="79" t="s">
        <v>200</v>
      </c>
      <c r="E1793" s="79" t="s">
        <v>7027</v>
      </c>
      <c r="F1793" s="85">
        <v>43476</v>
      </c>
      <c r="G1793" s="87">
        <v>1.4796872794133964E-3</v>
      </c>
      <c r="H1793" s="79">
        <v>10</v>
      </c>
      <c r="I1793" s="85">
        <v>25809979.333333332</v>
      </c>
      <c r="J1793" s="85">
        <v>593.66039500720706</v>
      </c>
      <c r="K1793" s="79">
        <v>8</v>
      </c>
    </row>
    <row r="1794" spans="1:11">
      <c r="A1794" s="79" t="s">
        <v>199</v>
      </c>
      <c r="B1794" s="79" t="s">
        <v>2543</v>
      </c>
      <c r="C1794" s="79" t="s">
        <v>2544</v>
      </c>
      <c r="D1794" s="79" t="s">
        <v>198</v>
      </c>
      <c r="E1794" s="79" t="s">
        <v>7028</v>
      </c>
      <c r="F1794" s="85">
        <v>16797</v>
      </c>
      <c r="G1794" s="87">
        <v>5.7167879364032614E-4</v>
      </c>
      <c r="H1794" s="79">
        <v>9</v>
      </c>
      <c r="I1794" s="85">
        <v>9144846</v>
      </c>
      <c r="J1794" s="85">
        <v>544.43329165922489</v>
      </c>
      <c r="K1794" s="79">
        <v>8</v>
      </c>
    </row>
    <row r="1795" spans="1:11">
      <c r="A1795" s="79" t="s">
        <v>197</v>
      </c>
      <c r="B1795" s="79" t="s">
        <v>2543</v>
      </c>
      <c r="C1795" s="79" t="s">
        <v>2544</v>
      </c>
      <c r="D1795" s="79" t="s">
        <v>196</v>
      </c>
      <c r="E1795" s="79" t="s">
        <v>7029</v>
      </c>
      <c r="F1795" s="85">
        <v>1919</v>
      </c>
      <c r="G1795" s="87">
        <v>6.531235369386116E-5</v>
      </c>
      <c r="H1795" s="79">
        <v>4</v>
      </c>
      <c r="I1795" s="85">
        <v>3749921.6666666665</v>
      </c>
      <c r="J1795" s="85">
        <v>1954.1019628278616</v>
      </c>
      <c r="K1795" s="79">
        <v>4</v>
      </c>
    </row>
    <row r="1796" spans="1:11">
      <c r="A1796" s="79" t="s">
        <v>195</v>
      </c>
      <c r="B1796" s="79" t="s">
        <v>2543</v>
      </c>
      <c r="C1796" s="79" t="s">
        <v>2544</v>
      </c>
      <c r="D1796" s="79" t="s">
        <v>194</v>
      </c>
      <c r="E1796" s="79" t="s">
        <v>7030</v>
      </c>
      <c r="F1796" s="85">
        <v>3413</v>
      </c>
      <c r="G1796" s="87">
        <v>1.161600120672997E-4</v>
      </c>
      <c r="H1796" s="79">
        <v>5</v>
      </c>
      <c r="I1796" s="85">
        <v>729409.33333333337</v>
      </c>
      <c r="J1796" s="85">
        <v>213.7150112315656</v>
      </c>
      <c r="K1796" s="79">
        <v>10</v>
      </c>
    </row>
    <row r="1797" spans="1:11">
      <c r="A1797" s="79" t="s">
        <v>193</v>
      </c>
      <c r="B1797" s="79" t="s">
        <v>2543</v>
      </c>
      <c r="C1797" s="79" t="s">
        <v>2544</v>
      </c>
      <c r="D1797" s="79" t="s">
        <v>192</v>
      </c>
      <c r="E1797" s="79" t="s">
        <v>7031</v>
      </c>
      <c r="F1797" s="85">
        <v>2446</v>
      </c>
      <c r="G1797" s="87">
        <v>8.324857589118519E-5</v>
      </c>
      <c r="H1797" s="79">
        <v>4</v>
      </c>
      <c r="I1797" s="85">
        <v>5457893.333333333</v>
      </c>
      <c r="J1797" s="85">
        <v>2231.354592532025</v>
      </c>
      <c r="K1797" s="79">
        <v>3</v>
      </c>
    </row>
    <row r="1798" spans="1:11">
      <c r="A1798" s="79" t="s">
        <v>191</v>
      </c>
      <c r="B1798" s="79" t="s">
        <v>2543</v>
      </c>
      <c r="C1798" s="79" t="s">
        <v>2544</v>
      </c>
      <c r="D1798" s="79" t="s">
        <v>189</v>
      </c>
      <c r="E1798" s="79" t="s">
        <v>7032</v>
      </c>
      <c r="F1798" s="85">
        <v>3832</v>
      </c>
      <c r="G1798" s="87">
        <v>1.3042049992437516E-4</v>
      </c>
      <c r="H1798" s="79">
        <v>6</v>
      </c>
      <c r="I1798" s="85">
        <v>4391666.333333333</v>
      </c>
      <c r="J1798" s="85">
        <v>1146.0507132915795</v>
      </c>
      <c r="K1798" s="79">
        <v>6</v>
      </c>
    </row>
    <row r="1799" spans="1:11">
      <c r="A1799" s="79" t="s">
        <v>188</v>
      </c>
      <c r="B1799" s="79" t="s">
        <v>2543</v>
      </c>
      <c r="C1799" s="79" t="s">
        <v>2543</v>
      </c>
      <c r="D1799" s="79" t="s">
        <v>187</v>
      </c>
      <c r="E1799" s="79" t="s">
        <v>7033</v>
      </c>
      <c r="F1799" s="85">
        <v>76122</v>
      </c>
      <c r="G1799" s="87">
        <v>2.5907800874852001E-3</v>
      </c>
      <c r="H1799" s="79">
        <v>10</v>
      </c>
      <c r="I1799" s="85">
        <v>48269572.333333336</v>
      </c>
      <c r="J1799" s="85">
        <v>634.10804147727777</v>
      </c>
      <c r="K1799" s="79">
        <v>8</v>
      </c>
    </row>
    <row r="1800" spans="1:11">
      <c r="A1800" s="79" t="s">
        <v>186</v>
      </c>
      <c r="B1800" s="79" t="s">
        <v>2543</v>
      </c>
      <c r="C1800" s="79" t="s">
        <v>2543</v>
      </c>
      <c r="D1800" s="79" t="s">
        <v>185</v>
      </c>
      <c r="E1800" s="79" t="s">
        <v>7034</v>
      </c>
      <c r="F1800" s="85">
        <v>841</v>
      </c>
      <c r="G1800" s="87">
        <v>2.8623079445824509E-5</v>
      </c>
      <c r="H1800" s="79">
        <v>2</v>
      </c>
      <c r="I1800" s="85">
        <v>800073.33333333337</v>
      </c>
      <c r="J1800" s="85">
        <v>951.33571145461758</v>
      </c>
      <c r="K1800" s="79">
        <v>7</v>
      </c>
    </row>
    <row r="1801" spans="1:11">
      <c r="A1801" s="79" t="s">
        <v>184</v>
      </c>
      <c r="B1801" s="79" t="s">
        <v>2543</v>
      </c>
      <c r="C1801" s="79" t="s">
        <v>2543</v>
      </c>
      <c r="D1801" s="79" t="s">
        <v>183</v>
      </c>
      <c r="E1801" s="79" t="s">
        <v>7035</v>
      </c>
      <c r="F1801" s="85">
        <v>3604</v>
      </c>
      <c r="G1801" s="87">
        <v>1.2266061631718375E-4</v>
      </c>
      <c r="H1801" s="79">
        <v>5</v>
      </c>
      <c r="I1801" s="85">
        <v>539388.66666666663</v>
      </c>
      <c r="J1801" s="85">
        <v>149.66389197188309</v>
      </c>
      <c r="K1801" s="79">
        <v>10</v>
      </c>
    </row>
    <row r="1802" spans="1:11">
      <c r="A1802" s="79" t="s">
        <v>182</v>
      </c>
      <c r="B1802" s="79" t="s">
        <v>2543</v>
      </c>
      <c r="C1802" s="79" t="s">
        <v>2543</v>
      </c>
      <c r="D1802" s="79" t="s">
        <v>181</v>
      </c>
      <c r="E1802" s="79" t="s">
        <v>7036</v>
      </c>
      <c r="F1802" s="85">
        <v>9497</v>
      </c>
      <c r="G1802" s="87">
        <v>3.2322637990130244E-4</v>
      </c>
      <c r="H1802" s="79">
        <v>8</v>
      </c>
      <c r="I1802" s="85">
        <v>10982394.333333334</v>
      </c>
      <c r="J1802" s="85">
        <v>1156.4066898318767</v>
      </c>
      <c r="K1802" s="79">
        <v>6</v>
      </c>
    </row>
    <row r="1803" spans="1:11">
      <c r="A1803" s="79" t="s">
        <v>180</v>
      </c>
      <c r="B1803" s="79" t="s">
        <v>2543</v>
      </c>
      <c r="C1803" s="79" t="s">
        <v>2543</v>
      </c>
      <c r="D1803" s="79" t="s">
        <v>179</v>
      </c>
      <c r="E1803" s="79" t="s">
        <v>7036</v>
      </c>
      <c r="F1803" s="85">
        <v>2249</v>
      </c>
      <c r="G1803" s="87">
        <v>7.6543764177954004E-5</v>
      </c>
      <c r="H1803" s="79">
        <v>4</v>
      </c>
      <c r="I1803" s="85">
        <v>1807011.6666666667</v>
      </c>
      <c r="J1803" s="85">
        <v>803.47339558322221</v>
      </c>
      <c r="K1803" s="79">
        <v>7</v>
      </c>
    </row>
    <row r="1804" spans="1:11">
      <c r="A1804" s="79" t="s">
        <v>178</v>
      </c>
      <c r="B1804" s="79" t="s">
        <v>2543</v>
      </c>
      <c r="C1804" s="79" t="s">
        <v>2543</v>
      </c>
      <c r="D1804" s="79" t="s">
        <v>177</v>
      </c>
      <c r="E1804" s="79" t="s">
        <v>7037</v>
      </c>
      <c r="F1804" s="85">
        <v>2399</v>
      </c>
      <c r="G1804" s="87">
        <v>8.1648950761632579E-5</v>
      </c>
      <c r="H1804" s="79">
        <v>4</v>
      </c>
      <c r="I1804" s="85">
        <v>3119742.6666666665</v>
      </c>
      <c r="J1804" s="85">
        <v>1300.4346255384187</v>
      </c>
      <c r="K1804" s="79">
        <v>5</v>
      </c>
    </row>
    <row r="1805" spans="1:11">
      <c r="A1805" s="79" t="s">
        <v>176</v>
      </c>
      <c r="B1805" s="79" t="s">
        <v>2543</v>
      </c>
      <c r="C1805" s="79" t="s">
        <v>2543</v>
      </c>
      <c r="D1805" s="79" t="s">
        <v>175</v>
      </c>
      <c r="E1805" s="79" t="s">
        <v>7038</v>
      </c>
      <c r="F1805" s="85">
        <v>4975</v>
      </c>
      <c r="G1805" s="87">
        <v>1.6932202169200587E-4</v>
      </c>
      <c r="H1805" s="79">
        <v>6</v>
      </c>
      <c r="I1805" s="85">
        <v>530348.33333333337</v>
      </c>
      <c r="J1805" s="85">
        <v>106.60268006700169</v>
      </c>
      <c r="K1805" s="79">
        <v>10</v>
      </c>
    </row>
    <row r="1806" spans="1:11">
      <c r="A1806" s="79" t="s">
        <v>174</v>
      </c>
      <c r="B1806" s="79" t="s">
        <v>2543</v>
      </c>
      <c r="C1806" s="79" t="s">
        <v>2543</v>
      </c>
      <c r="D1806" s="79" t="s">
        <v>173</v>
      </c>
      <c r="E1806" s="79" t="s">
        <v>7039</v>
      </c>
      <c r="F1806" s="85">
        <v>3907</v>
      </c>
      <c r="G1806" s="87">
        <v>1.3297309321621447E-4</v>
      </c>
      <c r="H1806" s="79">
        <v>6</v>
      </c>
      <c r="I1806" s="85">
        <v>3826237</v>
      </c>
      <c r="J1806" s="85">
        <v>979.32864090094699</v>
      </c>
      <c r="K1806" s="79">
        <v>7</v>
      </c>
    </row>
    <row r="1807" spans="1:11">
      <c r="A1807" s="79" t="s">
        <v>172</v>
      </c>
      <c r="B1807" s="79" t="s">
        <v>2543</v>
      </c>
      <c r="C1807" s="79" t="s">
        <v>2543</v>
      </c>
      <c r="D1807" s="79" t="s">
        <v>171</v>
      </c>
      <c r="E1807" s="79" t="s">
        <v>7040</v>
      </c>
      <c r="F1807" s="85">
        <v>43481</v>
      </c>
      <c r="G1807" s="87">
        <v>1.479857452299519E-3</v>
      </c>
      <c r="H1807" s="79">
        <v>10</v>
      </c>
      <c r="I1807" s="85">
        <v>11440491.666666666</v>
      </c>
      <c r="J1807" s="85">
        <v>263.11473210521069</v>
      </c>
      <c r="K1807" s="79">
        <v>10</v>
      </c>
    </row>
    <row r="1808" spans="1:11">
      <c r="A1808" s="79" t="s">
        <v>170</v>
      </c>
      <c r="B1808" s="79" t="s">
        <v>2543</v>
      </c>
      <c r="C1808" s="79" t="s">
        <v>2543</v>
      </c>
      <c r="D1808" s="79" t="s">
        <v>169</v>
      </c>
      <c r="E1808" s="79" t="s">
        <v>7041</v>
      </c>
      <c r="F1808" s="85">
        <v>33067</v>
      </c>
      <c r="G1808" s="87">
        <v>1.1254213650833283E-3</v>
      </c>
      <c r="H1808" s="79">
        <v>10</v>
      </c>
      <c r="I1808" s="85">
        <v>15153468.666666666</v>
      </c>
      <c r="J1808" s="85">
        <v>458.26560216126853</v>
      </c>
      <c r="K1808" s="79">
        <v>9</v>
      </c>
    </row>
    <row r="1809" spans="1:11">
      <c r="A1809" s="79" t="s">
        <v>168</v>
      </c>
      <c r="B1809" s="79" t="s">
        <v>2543</v>
      </c>
      <c r="C1809" s="79" t="s">
        <v>2543</v>
      </c>
      <c r="D1809" s="79" t="s">
        <v>167</v>
      </c>
      <c r="E1809" s="79" t="s">
        <v>7042</v>
      </c>
      <c r="F1809" s="85">
        <v>2073</v>
      </c>
      <c r="G1809" s="87">
        <v>7.0553678586437815E-5</v>
      </c>
      <c r="H1809" s="79">
        <v>4</v>
      </c>
      <c r="I1809" s="85">
        <v>9063761.333333334</v>
      </c>
      <c r="J1809" s="85">
        <v>4372.2920083614736</v>
      </c>
      <c r="K1809" s="79">
        <v>1</v>
      </c>
    </row>
    <row r="1810" spans="1:11">
      <c r="A1810" s="79" t="s">
        <v>166</v>
      </c>
      <c r="B1810" s="79" t="s">
        <v>2543</v>
      </c>
      <c r="C1810" s="79" t="s">
        <v>2543</v>
      </c>
      <c r="D1810" s="79" t="s">
        <v>165</v>
      </c>
      <c r="E1810" s="79" t="s">
        <v>7043</v>
      </c>
      <c r="F1810" s="85">
        <v>1674</v>
      </c>
      <c r="G1810" s="87">
        <v>5.6973882273852824E-5</v>
      </c>
      <c r="H1810" s="79">
        <v>3</v>
      </c>
      <c r="I1810" s="85">
        <v>3521711.6666666665</v>
      </c>
      <c r="J1810" s="85">
        <v>2103.7704101951413</v>
      </c>
      <c r="K1810" s="79">
        <v>4</v>
      </c>
    </row>
    <row r="1811" spans="1:11">
      <c r="A1811" s="79" t="s">
        <v>164</v>
      </c>
      <c r="B1811" s="79" t="s">
        <v>2543</v>
      </c>
      <c r="C1811" s="79" t="s">
        <v>2543</v>
      </c>
      <c r="D1811" s="79" t="s">
        <v>163</v>
      </c>
      <c r="E1811" s="79" t="s">
        <v>7043</v>
      </c>
      <c r="F1811" s="85">
        <v>7263</v>
      </c>
      <c r="G1811" s="87">
        <v>2.471931343817163E-4</v>
      </c>
      <c r="H1811" s="79">
        <v>7</v>
      </c>
      <c r="I1811" s="85">
        <v>3539268.3333333335</v>
      </c>
      <c r="J1811" s="85">
        <v>487.30116113635324</v>
      </c>
      <c r="K1811" s="79">
        <v>9</v>
      </c>
    </row>
    <row r="1812" spans="1:11">
      <c r="A1812" s="79" t="s">
        <v>162</v>
      </c>
      <c r="B1812" s="79" t="s">
        <v>2543</v>
      </c>
      <c r="C1812" s="79" t="s">
        <v>2543</v>
      </c>
      <c r="D1812" s="79" t="s">
        <v>160</v>
      </c>
      <c r="E1812" s="79" t="s">
        <v>7044</v>
      </c>
      <c r="F1812" s="85">
        <v>1943</v>
      </c>
      <c r="G1812" s="87">
        <v>6.6129183547249722E-5</v>
      </c>
      <c r="H1812" s="79">
        <v>4</v>
      </c>
      <c r="I1812" s="85">
        <v>3053029.3333333335</v>
      </c>
      <c r="J1812" s="85">
        <v>1571.2966203465432</v>
      </c>
      <c r="K1812" s="79">
        <v>5</v>
      </c>
    </row>
    <row r="1813" spans="1:11">
      <c r="A1813" s="79" t="s">
        <v>159</v>
      </c>
      <c r="B1813" s="79" t="s">
        <v>2543</v>
      </c>
      <c r="C1813" s="79" t="s">
        <v>2580</v>
      </c>
      <c r="D1813" s="79" t="s">
        <v>151</v>
      </c>
      <c r="E1813" s="79" t="s">
        <v>7045</v>
      </c>
      <c r="F1813" s="85">
        <v>26166</v>
      </c>
      <c r="G1813" s="87">
        <v>8.9054874765688954E-4</v>
      </c>
      <c r="H1813" s="79">
        <v>9</v>
      </c>
      <c r="I1813" s="85">
        <v>27830067</v>
      </c>
      <c r="J1813" s="85">
        <v>1063.596537491401</v>
      </c>
      <c r="K1813" s="79">
        <v>6</v>
      </c>
    </row>
    <row r="1814" spans="1:11">
      <c r="A1814" s="79" t="s">
        <v>158</v>
      </c>
      <c r="B1814" s="79" t="s">
        <v>2543</v>
      </c>
      <c r="C1814" s="79" t="s">
        <v>2580</v>
      </c>
      <c r="D1814" s="79" t="s">
        <v>157</v>
      </c>
      <c r="E1814" s="79" t="s">
        <v>7046</v>
      </c>
      <c r="F1814" s="85">
        <v>11456</v>
      </c>
      <c r="G1814" s="87">
        <v>3.8990011668414454E-4</v>
      </c>
      <c r="H1814" s="79">
        <v>8</v>
      </c>
      <c r="I1814" s="85">
        <v>15450064.333333334</v>
      </c>
      <c r="J1814" s="85">
        <v>1348.6438838454376</v>
      </c>
      <c r="K1814" s="79">
        <v>5</v>
      </c>
    </row>
    <row r="1815" spans="1:11">
      <c r="A1815" s="79" t="s">
        <v>156</v>
      </c>
      <c r="B1815" s="79" t="s">
        <v>2543</v>
      </c>
      <c r="C1815" s="79" t="s">
        <v>2580</v>
      </c>
      <c r="D1815" s="79" t="s">
        <v>155</v>
      </c>
      <c r="E1815" s="79" t="s">
        <v>7047</v>
      </c>
      <c r="F1815" s="85">
        <v>10308</v>
      </c>
      <c r="G1815" s="87">
        <v>3.5082842203039123E-4</v>
      </c>
      <c r="H1815" s="79">
        <v>8</v>
      </c>
      <c r="I1815" s="85">
        <v>10574750.666666666</v>
      </c>
      <c r="J1815" s="85">
        <v>1025.8780235415857</v>
      </c>
      <c r="K1815" s="79">
        <v>6</v>
      </c>
    </row>
    <row r="1816" spans="1:11">
      <c r="A1816" s="79" t="s">
        <v>154</v>
      </c>
      <c r="B1816" s="79" t="s">
        <v>2543</v>
      </c>
      <c r="C1816" s="79" t="s">
        <v>2580</v>
      </c>
      <c r="D1816" s="79" t="s">
        <v>153</v>
      </c>
      <c r="E1816" s="79" t="s">
        <v>7048</v>
      </c>
      <c r="F1816" s="85">
        <v>1315</v>
      </c>
      <c r="G1816" s="87">
        <v>4.4755469050248783E-5</v>
      </c>
      <c r="H1816" s="79">
        <v>3</v>
      </c>
      <c r="I1816" s="85">
        <v>1927843.6666666667</v>
      </c>
      <c r="J1816" s="85">
        <v>1466.0408111533588</v>
      </c>
      <c r="K1816" s="79">
        <v>5</v>
      </c>
    </row>
    <row r="1817" spans="1:11">
      <c r="A1817" s="79" t="s">
        <v>152</v>
      </c>
      <c r="B1817" s="79" t="s">
        <v>2543</v>
      </c>
      <c r="C1817" s="79" t="s">
        <v>2580</v>
      </c>
      <c r="D1817" s="79" t="s">
        <v>150</v>
      </c>
      <c r="E1817" s="79" t="s">
        <v>7049</v>
      </c>
      <c r="F1817" s="85">
        <v>20149</v>
      </c>
      <c r="G1817" s="87">
        <v>6.8576269649692993E-4</v>
      </c>
      <c r="H1817" s="79">
        <v>9</v>
      </c>
      <c r="I1817" s="85">
        <v>8071124.666666667</v>
      </c>
      <c r="J1817" s="85">
        <v>400.57197214088376</v>
      </c>
      <c r="K1817" s="79">
        <v>9</v>
      </c>
    </row>
    <row r="1818" spans="1:11">
      <c r="A1818" s="79" t="s">
        <v>149</v>
      </c>
      <c r="B1818" s="79" t="s">
        <v>2546</v>
      </c>
      <c r="C1818" s="79" t="s">
        <v>2546</v>
      </c>
      <c r="D1818" s="79" t="s">
        <v>129</v>
      </c>
      <c r="E1818" s="79" t="s">
        <v>7050</v>
      </c>
      <c r="F1818" s="85">
        <v>92972</v>
      </c>
      <c r="G1818" s="87">
        <v>3.1642627137184261E-3</v>
      </c>
      <c r="H1818" s="79">
        <v>10</v>
      </c>
      <c r="I1818" s="85">
        <v>33828068.666666664</v>
      </c>
      <c r="J1818" s="85">
        <v>363.85222074029457</v>
      </c>
      <c r="K1818" s="79">
        <v>9</v>
      </c>
    </row>
    <row r="1819" spans="1:11">
      <c r="A1819" s="79" t="s">
        <v>148</v>
      </c>
      <c r="B1819" s="79" t="s">
        <v>2546</v>
      </c>
      <c r="C1819" s="79" t="s">
        <v>2546</v>
      </c>
      <c r="D1819" s="79" t="s">
        <v>147</v>
      </c>
      <c r="E1819" s="79" t="s">
        <v>7051</v>
      </c>
      <c r="F1819" s="85">
        <v>34061</v>
      </c>
      <c r="G1819" s="87">
        <v>1.1592517348445049E-3</v>
      </c>
      <c r="H1819" s="79">
        <v>10</v>
      </c>
      <c r="I1819" s="85">
        <v>12632711.333333334</v>
      </c>
      <c r="J1819" s="85">
        <v>370.88492214947695</v>
      </c>
      <c r="K1819" s="79">
        <v>9</v>
      </c>
    </row>
    <row r="1820" spans="1:11">
      <c r="A1820" s="79" t="s">
        <v>146</v>
      </c>
      <c r="B1820" s="79" t="s">
        <v>2546</v>
      </c>
      <c r="C1820" s="79" t="s">
        <v>2546</v>
      </c>
      <c r="D1820" s="79" t="s">
        <v>145</v>
      </c>
      <c r="E1820" s="79" t="s">
        <v>7052</v>
      </c>
      <c r="F1820" s="85">
        <v>2979</v>
      </c>
      <c r="G1820" s="87">
        <v>1.0138900555185638E-4</v>
      </c>
      <c r="H1820" s="79">
        <v>5</v>
      </c>
      <c r="I1820" s="85">
        <v>13645727.333333334</v>
      </c>
      <c r="J1820" s="85">
        <v>4580.640259594943</v>
      </c>
      <c r="K1820" s="79">
        <v>1</v>
      </c>
    </row>
    <row r="1821" spans="1:11">
      <c r="A1821" s="79" t="s">
        <v>144</v>
      </c>
      <c r="B1821" s="79" t="s">
        <v>2546</v>
      </c>
      <c r="C1821" s="79" t="s">
        <v>2546</v>
      </c>
      <c r="D1821" s="79" t="s">
        <v>143</v>
      </c>
      <c r="E1821" s="79" t="s">
        <v>7053</v>
      </c>
      <c r="F1821" s="85">
        <v>31866</v>
      </c>
      <c r="G1821" s="87">
        <v>1.0845458378366752E-3</v>
      </c>
      <c r="H1821" s="79">
        <v>10</v>
      </c>
      <c r="I1821" s="85">
        <v>13144708.666666666</v>
      </c>
      <c r="J1821" s="85">
        <v>412.49948743697564</v>
      </c>
      <c r="K1821" s="79">
        <v>9</v>
      </c>
    </row>
    <row r="1822" spans="1:11">
      <c r="A1822" s="79" t="s">
        <v>142</v>
      </c>
      <c r="B1822" s="79" t="s">
        <v>2546</v>
      </c>
      <c r="C1822" s="79" t="s">
        <v>2546</v>
      </c>
      <c r="D1822" s="79" t="s">
        <v>141</v>
      </c>
      <c r="E1822" s="79" t="s">
        <v>7054</v>
      </c>
      <c r="F1822" s="85">
        <v>2613</v>
      </c>
      <c r="G1822" s="87">
        <v>8.8932350287680665E-5</v>
      </c>
      <c r="H1822" s="79">
        <v>4</v>
      </c>
      <c r="I1822" s="85">
        <v>16911619</v>
      </c>
      <c r="J1822" s="85">
        <v>6472.1083046306931</v>
      </c>
      <c r="K1822" s="79">
        <v>1</v>
      </c>
    </row>
    <row r="1823" spans="1:11">
      <c r="A1823" s="79" t="s">
        <v>140</v>
      </c>
      <c r="B1823" s="79" t="s">
        <v>2546</v>
      </c>
      <c r="C1823" s="79" t="s">
        <v>2546</v>
      </c>
      <c r="D1823" s="79" t="s">
        <v>139</v>
      </c>
      <c r="E1823" s="79" t="s">
        <v>7055</v>
      </c>
      <c r="F1823" s="85">
        <v>2062</v>
      </c>
      <c r="G1823" s="87">
        <v>7.017929823696806E-5</v>
      </c>
      <c r="H1823" s="79">
        <v>4</v>
      </c>
      <c r="I1823" s="85">
        <v>1676765.6666666667</v>
      </c>
      <c r="J1823" s="85">
        <v>813.17442612350476</v>
      </c>
      <c r="K1823" s="79">
        <v>7</v>
      </c>
    </row>
    <row r="1824" spans="1:11">
      <c r="A1824" s="79" t="s">
        <v>138</v>
      </c>
      <c r="B1824" s="79" t="s">
        <v>2546</v>
      </c>
      <c r="C1824" s="79" t="s">
        <v>2546</v>
      </c>
      <c r="D1824" s="79" t="s">
        <v>137</v>
      </c>
      <c r="E1824" s="79" t="s">
        <v>7055</v>
      </c>
      <c r="F1824" s="85">
        <v>1980</v>
      </c>
      <c r="G1824" s="87">
        <v>6.7388462904557106E-5</v>
      </c>
      <c r="H1824" s="79">
        <v>4</v>
      </c>
      <c r="I1824" s="85">
        <v>6142824</v>
      </c>
      <c r="J1824" s="85">
        <v>3102.4363636363637</v>
      </c>
      <c r="K1824" s="79">
        <v>2</v>
      </c>
    </row>
    <row r="1825" spans="1:11">
      <c r="A1825" s="79" t="s">
        <v>136</v>
      </c>
      <c r="B1825" s="79" t="s">
        <v>2546</v>
      </c>
      <c r="C1825" s="79" t="s">
        <v>2546</v>
      </c>
      <c r="D1825" s="79" t="s">
        <v>135</v>
      </c>
      <c r="E1825" s="79" t="s">
        <v>7056</v>
      </c>
      <c r="F1825" s="85">
        <v>18627</v>
      </c>
      <c r="G1825" s="87">
        <v>6.3396206996120465E-4</v>
      </c>
      <c r="H1825" s="79">
        <v>9</v>
      </c>
      <c r="I1825" s="85">
        <v>8643342</v>
      </c>
      <c r="J1825" s="85">
        <v>464.02222580125624</v>
      </c>
      <c r="K1825" s="79">
        <v>9</v>
      </c>
    </row>
    <row r="1826" spans="1:11">
      <c r="A1826" s="79" t="s">
        <v>134</v>
      </c>
      <c r="B1826" s="79" t="s">
        <v>2546</v>
      </c>
      <c r="C1826" s="79" t="s">
        <v>2546</v>
      </c>
      <c r="D1826" s="79" t="s">
        <v>133</v>
      </c>
      <c r="E1826" s="79" t="s">
        <v>7057</v>
      </c>
      <c r="F1826" s="85">
        <v>3227</v>
      </c>
      <c r="G1826" s="87">
        <v>1.0982958070353827E-4</v>
      </c>
      <c r="H1826" s="79">
        <v>5</v>
      </c>
      <c r="I1826" s="85">
        <v>2078166.6666666667</v>
      </c>
      <c r="J1826" s="85">
        <v>643.99338911269501</v>
      </c>
      <c r="K1826" s="79">
        <v>8</v>
      </c>
    </row>
    <row r="1827" spans="1:11">
      <c r="A1827" s="79" t="s">
        <v>132</v>
      </c>
      <c r="B1827" s="79" t="s">
        <v>2546</v>
      </c>
      <c r="C1827" s="79" t="s">
        <v>2546</v>
      </c>
      <c r="D1827" s="79" t="s">
        <v>131</v>
      </c>
      <c r="E1827" s="79" t="s">
        <v>7058</v>
      </c>
      <c r="F1827" s="85">
        <v>110417</v>
      </c>
      <c r="G1827" s="87">
        <v>3.7579959134002435E-3</v>
      </c>
      <c r="H1827" s="79">
        <v>10</v>
      </c>
      <c r="I1827" s="85">
        <v>40162063</v>
      </c>
      <c r="J1827" s="85">
        <v>363.73079326552977</v>
      </c>
      <c r="K1827" s="79">
        <v>9</v>
      </c>
    </row>
    <row r="1828" spans="1:11">
      <c r="A1828" s="79" t="s">
        <v>130</v>
      </c>
      <c r="B1828" s="79" t="s">
        <v>2546</v>
      </c>
      <c r="C1828" s="79" t="s">
        <v>2546</v>
      </c>
      <c r="D1828" s="79" t="s">
        <v>128</v>
      </c>
      <c r="E1828" s="79" t="s">
        <v>7059</v>
      </c>
      <c r="F1828" s="85">
        <v>5559</v>
      </c>
      <c r="G1828" s="87">
        <v>1.8919821479112777E-4</v>
      </c>
      <c r="H1828" s="79">
        <v>7</v>
      </c>
      <c r="I1828" s="85">
        <v>5060487.333333333</v>
      </c>
      <c r="J1828" s="85">
        <v>910.32331954188396</v>
      </c>
      <c r="K1828" s="79">
        <v>7</v>
      </c>
    </row>
    <row r="1829" spans="1:11">
      <c r="A1829" s="79" t="s">
        <v>127</v>
      </c>
      <c r="B1829" s="79" t="s">
        <v>2546</v>
      </c>
      <c r="C1829" s="79" t="s">
        <v>2598</v>
      </c>
      <c r="D1829" s="79" t="s">
        <v>117</v>
      </c>
      <c r="E1829" s="79" t="s">
        <v>7060</v>
      </c>
      <c r="F1829" s="85">
        <v>2354</v>
      </c>
      <c r="G1829" s="87">
        <v>8.0117394786529008E-5</v>
      </c>
      <c r="H1829" s="79">
        <v>4</v>
      </c>
      <c r="I1829" s="85">
        <v>3158804.6666666665</v>
      </c>
      <c r="J1829" s="85">
        <v>1341.8881336731804</v>
      </c>
      <c r="K1829" s="79">
        <v>5</v>
      </c>
    </row>
    <row r="1830" spans="1:11">
      <c r="A1830" s="79" t="s">
        <v>126</v>
      </c>
      <c r="B1830" s="79" t="s">
        <v>2546</v>
      </c>
      <c r="C1830" s="79" t="s">
        <v>2598</v>
      </c>
      <c r="D1830" s="79" t="s">
        <v>125</v>
      </c>
      <c r="E1830" s="79" t="s">
        <v>7060</v>
      </c>
      <c r="F1830" s="85">
        <v>988</v>
      </c>
      <c r="G1830" s="87">
        <v>3.3626162297829506E-5</v>
      </c>
      <c r="H1830" s="79">
        <v>2</v>
      </c>
      <c r="I1830" s="85">
        <v>960529.66666666663</v>
      </c>
      <c r="J1830" s="85">
        <v>972.1960188933873</v>
      </c>
      <c r="K1830" s="79">
        <v>7</v>
      </c>
    </row>
    <row r="1831" spans="1:11">
      <c r="A1831" s="79" t="s">
        <v>124</v>
      </c>
      <c r="B1831" s="79" t="s">
        <v>2546</v>
      </c>
      <c r="C1831" s="79" t="s">
        <v>2598</v>
      </c>
      <c r="D1831" s="79" t="s">
        <v>123</v>
      </c>
      <c r="E1831" s="79" t="s">
        <v>7060</v>
      </c>
      <c r="F1831" s="85">
        <v>1148</v>
      </c>
      <c r="G1831" s="87">
        <v>3.9071694653753314E-5</v>
      </c>
      <c r="H1831" s="79">
        <v>2</v>
      </c>
      <c r="I1831" s="85">
        <v>17009427.333333332</v>
      </c>
      <c r="J1831" s="85">
        <v>14816.574332171893</v>
      </c>
      <c r="K1831" s="79">
        <v>1</v>
      </c>
    </row>
    <row r="1832" spans="1:11">
      <c r="A1832" s="79" t="s">
        <v>122</v>
      </c>
      <c r="B1832" s="79" t="s">
        <v>2546</v>
      </c>
      <c r="C1832" s="79" t="s">
        <v>2598</v>
      </c>
      <c r="D1832" s="79" t="s">
        <v>121</v>
      </c>
      <c r="E1832" s="79" t="s">
        <v>7061</v>
      </c>
      <c r="F1832" s="85">
        <v>377</v>
      </c>
      <c r="G1832" s="87">
        <v>1.2831035613645469E-5</v>
      </c>
      <c r="H1832" s="79">
        <v>1</v>
      </c>
      <c r="I1832" s="85">
        <v>4866973</v>
      </c>
      <c r="J1832" s="85">
        <v>12909.742705570292</v>
      </c>
      <c r="K1832" s="79">
        <v>1</v>
      </c>
    </row>
    <row r="1833" spans="1:11">
      <c r="A1833" s="79" t="s">
        <v>120</v>
      </c>
      <c r="B1833" s="79" t="s">
        <v>2546</v>
      </c>
      <c r="C1833" s="79" t="s">
        <v>2598</v>
      </c>
      <c r="D1833" s="79" t="s">
        <v>119</v>
      </c>
      <c r="E1833" s="79" t="s">
        <v>7062</v>
      </c>
      <c r="F1833" s="85">
        <v>515</v>
      </c>
      <c r="G1833" s="87">
        <v>1.7527807270629752E-5</v>
      </c>
      <c r="H1833" s="79">
        <v>1</v>
      </c>
      <c r="I1833" s="85">
        <v>972565</v>
      </c>
      <c r="J1833" s="85">
        <v>1888.4757281553398</v>
      </c>
      <c r="K1833" s="79">
        <v>4</v>
      </c>
    </row>
    <row r="1834" spans="1:11">
      <c r="A1834" s="79" t="s">
        <v>118</v>
      </c>
      <c r="B1834" s="79" t="s">
        <v>2546</v>
      </c>
      <c r="C1834" s="79" t="s">
        <v>2598</v>
      </c>
      <c r="D1834" s="79" t="s">
        <v>116</v>
      </c>
      <c r="E1834" s="79" t="s">
        <v>7063</v>
      </c>
      <c r="F1834" s="85">
        <v>720</v>
      </c>
      <c r="G1834" s="87">
        <v>2.4504895601657131E-5</v>
      </c>
      <c r="H1834" s="79">
        <v>2</v>
      </c>
      <c r="I1834" s="85">
        <v>4810323</v>
      </c>
      <c r="J1834" s="85">
        <v>6681.0041666666666</v>
      </c>
      <c r="K1834" s="79">
        <v>1</v>
      </c>
    </row>
    <row r="1835" spans="1:11">
      <c r="A1835" s="79" t="s">
        <v>115</v>
      </c>
      <c r="B1835" s="79" t="s">
        <v>2546</v>
      </c>
      <c r="C1835" s="79" t="s">
        <v>2640</v>
      </c>
      <c r="D1835" s="79" t="s">
        <v>114</v>
      </c>
      <c r="E1835" s="79" t="s">
        <v>7064</v>
      </c>
      <c r="F1835" s="85">
        <v>2256</v>
      </c>
      <c r="G1835" s="87">
        <v>7.6782006218525679E-5</v>
      </c>
      <c r="H1835" s="79">
        <v>4</v>
      </c>
      <c r="I1835" s="85">
        <v>23137385.666666668</v>
      </c>
      <c r="J1835" s="85">
        <v>10255.933362884161</v>
      </c>
      <c r="K1835" s="79">
        <v>1</v>
      </c>
    </row>
    <row r="1836" spans="1:11">
      <c r="A1836" s="79" t="s">
        <v>113</v>
      </c>
      <c r="B1836" s="79" t="s">
        <v>2546</v>
      </c>
      <c r="C1836" s="79" t="s">
        <v>2640</v>
      </c>
      <c r="D1836" s="79" t="s">
        <v>112</v>
      </c>
      <c r="E1836" s="79" t="s">
        <v>7065</v>
      </c>
      <c r="F1836" s="85">
        <v>5695</v>
      </c>
      <c r="G1836" s="87">
        <v>1.9382691729366298E-4</v>
      </c>
      <c r="H1836" s="79">
        <v>7</v>
      </c>
      <c r="I1836" s="85">
        <v>48535784.333333336</v>
      </c>
      <c r="J1836" s="85">
        <v>8522.5257828504546</v>
      </c>
      <c r="K1836" s="79">
        <v>1</v>
      </c>
    </row>
    <row r="1837" spans="1:11">
      <c r="A1837" s="79" t="s">
        <v>111</v>
      </c>
      <c r="B1837" s="79" t="s">
        <v>2546</v>
      </c>
      <c r="C1837" s="79" t="s">
        <v>2640</v>
      </c>
      <c r="D1837" s="79" t="s">
        <v>110</v>
      </c>
      <c r="E1837" s="79" t="s">
        <v>7066</v>
      </c>
      <c r="F1837" s="85">
        <v>2822</v>
      </c>
      <c r="G1837" s="87">
        <v>9.6045576927606145E-5</v>
      </c>
      <c r="H1837" s="79">
        <v>5</v>
      </c>
      <c r="I1837" s="85">
        <v>23517822</v>
      </c>
      <c r="J1837" s="85">
        <v>8333.7427356484768</v>
      </c>
      <c r="K1837" s="79">
        <v>1</v>
      </c>
    </row>
    <row r="1838" spans="1:11">
      <c r="A1838" s="79" t="s">
        <v>109</v>
      </c>
      <c r="B1838" s="79" t="s">
        <v>2546</v>
      </c>
      <c r="C1838" s="79" t="s">
        <v>2624</v>
      </c>
      <c r="D1838" s="79" t="s">
        <v>95</v>
      </c>
      <c r="E1838" s="79" t="s">
        <v>7067</v>
      </c>
      <c r="F1838" s="85">
        <v>3642</v>
      </c>
      <c r="G1838" s="87">
        <v>1.2395393025171566E-4</v>
      </c>
      <c r="H1838" s="79">
        <v>5</v>
      </c>
      <c r="I1838" s="85">
        <v>2362947.6666666665</v>
      </c>
      <c r="J1838" s="85">
        <v>648.80496064433453</v>
      </c>
      <c r="K1838" s="79">
        <v>8</v>
      </c>
    </row>
    <row r="1839" spans="1:11">
      <c r="A1839" s="79" t="s">
        <v>108</v>
      </c>
      <c r="B1839" s="79" t="s">
        <v>2546</v>
      </c>
      <c r="C1839" s="79" t="s">
        <v>2624</v>
      </c>
      <c r="D1839" s="79" t="s">
        <v>107</v>
      </c>
      <c r="E1839" s="79" t="s">
        <v>7068</v>
      </c>
      <c r="F1839" s="85">
        <v>306</v>
      </c>
      <c r="G1839" s="87">
        <v>1.041458063070428E-5</v>
      </c>
      <c r="H1839" s="79">
        <v>1</v>
      </c>
      <c r="I1839" s="85">
        <v>6684525</v>
      </c>
      <c r="J1839" s="85">
        <v>21844.852941176472</v>
      </c>
      <c r="K1839" s="79">
        <v>1</v>
      </c>
    </row>
    <row r="1840" spans="1:11">
      <c r="A1840" s="79" t="s">
        <v>106</v>
      </c>
      <c r="B1840" s="79" t="s">
        <v>2546</v>
      </c>
      <c r="C1840" s="79" t="s">
        <v>2624</v>
      </c>
      <c r="D1840" s="79" t="s">
        <v>105</v>
      </c>
      <c r="E1840" s="79" t="s">
        <v>7069</v>
      </c>
      <c r="F1840" s="85">
        <v>240</v>
      </c>
      <c r="G1840" s="87">
        <v>8.1682985338857092E-6</v>
      </c>
      <c r="H1840" s="79">
        <v>1</v>
      </c>
      <c r="I1840" s="85">
        <v>668122.33333333337</v>
      </c>
      <c r="J1840" s="85">
        <v>2783.8430555555556</v>
      </c>
      <c r="K1840" s="79">
        <v>3</v>
      </c>
    </row>
    <row r="1841" spans="1:11">
      <c r="A1841" s="79" t="s">
        <v>104</v>
      </c>
      <c r="B1841" s="79" t="s">
        <v>2546</v>
      </c>
      <c r="C1841" s="79" t="s">
        <v>2624</v>
      </c>
      <c r="D1841" s="79" t="s">
        <v>103</v>
      </c>
      <c r="E1841" s="79" t="s">
        <v>7069</v>
      </c>
      <c r="F1841" s="85">
        <v>162</v>
      </c>
      <c r="G1841" s="87">
        <v>5.5136015103728544E-6</v>
      </c>
      <c r="H1841" s="79">
        <v>1</v>
      </c>
      <c r="I1841" s="85">
        <v>304039.66666666669</v>
      </c>
      <c r="J1841" s="85">
        <v>1876.7880658436216</v>
      </c>
      <c r="K1841" s="79">
        <v>4</v>
      </c>
    </row>
    <row r="1842" spans="1:11">
      <c r="A1842" s="79" t="s">
        <v>102</v>
      </c>
      <c r="B1842" s="79" t="s">
        <v>2546</v>
      </c>
      <c r="C1842" s="79" t="s">
        <v>2624</v>
      </c>
      <c r="D1842" s="79" t="s">
        <v>101</v>
      </c>
      <c r="E1842" s="79" t="s">
        <v>7070</v>
      </c>
      <c r="F1842" s="85">
        <v>350</v>
      </c>
      <c r="G1842" s="87">
        <v>1.1912102028583328E-5</v>
      </c>
      <c r="H1842" s="79">
        <v>1</v>
      </c>
      <c r="I1842" s="85">
        <v>511168</v>
      </c>
      <c r="J1842" s="85">
        <v>1460.48</v>
      </c>
      <c r="K1842" s="79">
        <v>5</v>
      </c>
    </row>
    <row r="1843" spans="1:11">
      <c r="A1843" s="79" t="s">
        <v>100</v>
      </c>
      <c r="B1843" s="79" t="s">
        <v>2546</v>
      </c>
      <c r="C1843" s="79" t="s">
        <v>2624</v>
      </c>
      <c r="D1843" s="79" t="s">
        <v>99</v>
      </c>
      <c r="E1843" s="79" t="s">
        <v>7071</v>
      </c>
      <c r="F1843" s="85">
        <v>518</v>
      </c>
      <c r="G1843" s="87">
        <v>1.7629911002303325E-5</v>
      </c>
      <c r="H1843" s="79">
        <v>1</v>
      </c>
      <c r="I1843" s="85">
        <v>585972.33333333337</v>
      </c>
      <c r="J1843" s="85">
        <v>1131.2207207207207</v>
      </c>
      <c r="K1843" s="79">
        <v>6</v>
      </c>
    </row>
    <row r="1844" spans="1:11">
      <c r="A1844" s="79" t="s">
        <v>98</v>
      </c>
      <c r="B1844" s="79" t="s">
        <v>2546</v>
      </c>
      <c r="C1844" s="79" t="s">
        <v>2624</v>
      </c>
      <c r="D1844" s="79" t="s">
        <v>97</v>
      </c>
      <c r="E1844" s="79" t="s">
        <v>7067</v>
      </c>
      <c r="F1844" s="85">
        <v>295</v>
      </c>
      <c r="G1844" s="87">
        <v>1.0040200281234518E-5</v>
      </c>
      <c r="H1844" s="79">
        <v>1</v>
      </c>
      <c r="I1844" s="85">
        <v>469841.66666666669</v>
      </c>
      <c r="J1844" s="85">
        <v>1592.6836158192091</v>
      </c>
      <c r="K1844" s="79">
        <v>5</v>
      </c>
    </row>
    <row r="1845" spans="1:11">
      <c r="A1845" s="79" t="s">
        <v>96</v>
      </c>
      <c r="B1845" s="79" t="s">
        <v>2546</v>
      </c>
      <c r="C1845" s="79" t="s">
        <v>2624</v>
      </c>
      <c r="D1845" s="79" t="s">
        <v>94</v>
      </c>
      <c r="E1845" s="79" t="s">
        <v>7072</v>
      </c>
      <c r="F1845" s="85">
        <v>581</v>
      </c>
      <c r="G1845" s="87">
        <v>1.9774089367448325E-5</v>
      </c>
      <c r="H1845" s="79">
        <v>1</v>
      </c>
      <c r="I1845" s="85">
        <v>396075.66666666669</v>
      </c>
      <c r="J1845" s="85">
        <v>681.71371199082046</v>
      </c>
      <c r="K1845" s="79">
        <v>8</v>
      </c>
    </row>
    <row r="1846" spans="1:11">
      <c r="A1846" s="79" t="s">
        <v>93</v>
      </c>
      <c r="B1846" s="79" t="s">
        <v>2545</v>
      </c>
      <c r="C1846" s="79" t="s">
        <v>2545</v>
      </c>
      <c r="D1846" s="79" t="s">
        <v>83</v>
      </c>
      <c r="E1846" s="79" t="s">
        <v>7073</v>
      </c>
      <c r="F1846" s="85">
        <v>102306</v>
      </c>
      <c r="G1846" s="87">
        <v>3.4819414575321312E-3</v>
      </c>
      <c r="H1846" s="79">
        <v>10</v>
      </c>
      <c r="I1846" s="85">
        <v>51523453.333333336</v>
      </c>
      <c r="J1846" s="85">
        <v>503.62103232785307</v>
      </c>
      <c r="K1846" s="79">
        <v>9</v>
      </c>
    </row>
    <row r="1847" spans="1:11">
      <c r="A1847" s="79" t="s">
        <v>92</v>
      </c>
      <c r="B1847" s="79" t="s">
        <v>2545</v>
      </c>
      <c r="C1847" s="79" t="s">
        <v>2545</v>
      </c>
      <c r="D1847" s="79" t="s">
        <v>91</v>
      </c>
      <c r="E1847" s="79" t="s">
        <v>7074</v>
      </c>
      <c r="F1847" s="85">
        <v>23337</v>
      </c>
      <c r="G1847" s="87">
        <v>7.9426492868871169E-4</v>
      </c>
      <c r="H1847" s="79">
        <v>9</v>
      </c>
      <c r="I1847" s="85">
        <v>10849519.333333334</v>
      </c>
      <c r="J1847" s="85">
        <v>464.90634328891178</v>
      </c>
      <c r="K1847" s="79">
        <v>9</v>
      </c>
    </row>
    <row r="1848" spans="1:11">
      <c r="A1848" s="79" t="s">
        <v>90</v>
      </c>
      <c r="B1848" s="79" t="s">
        <v>2545</v>
      </c>
      <c r="C1848" s="79" t="s">
        <v>2545</v>
      </c>
      <c r="D1848" s="79" t="s">
        <v>89</v>
      </c>
      <c r="E1848" s="79" t="s">
        <v>7075</v>
      </c>
      <c r="F1848" s="85">
        <v>9507</v>
      </c>
      <c r="G1848" s="87">
        <v>3.2356672567354769E-4</v>
      </c>
      <c r="H1848" s="79">
        <v>8</v>
      </c>
      <c r="I1848" s="85">
        <v>3885864.6666666665</v>
      </c>
      <c r="J1848" s="85">
        <v>408.73721117772868</v>
      </c>
      <c r="K1848" s="79">
        <v>9</v>
      </c>
    </row>
    <row r="1849" spans="1:11">
      <c r="A1849" s="79" t="s">
        <v>88</v>
      </c>
      <c r="B1849" s="79" t="s">
        <v>2545</v>
      </c>
      <c r="C1849" s="79" t="s">
        <v>2545</v>
      </c>
      <c r="D1849" s="79" t="s">
        <v>87</v>
      </c>
      <c r="E1849" s="79" t="s">
        <v>7076</v>
      </c>
      <c r="F1849" s="85">
        <v>6728</v>
      </c>
      <c r="G1849" s="87">
        <v>2.2898463556659607E-4</v>
      </c>
      <c r="H1849" s="79">
        <v>7</v>
      </c>
      <c r="I1849" s="85">
        <v>3346439.6666666665</v>
      </c>
      <c r="J1849" s="85">
        <v>497.38996234641297</v>
      </c>
      <c r="K1849" s="79">
        <v>9</v>
      </c>
    </row>
    <row r="1850" spans="1:11">
      <c r="A1850" s="79" t="s">
        <v>86</v>
      </c>
      <c r="B1850" s="79" t="s">
        <v>2545</v>
      </c>
      <c r="C1850" s="79" t="s">
        <v>2545</v>
      </c>
      <c r="D1850" s="79" t="s">
        <v>85</v>
      </c>
      <c r="E1850" s="79" t="s">
        <v>7077</v>
      </c>
      <c r="F1850" s="85">
        <v>8512</v>
      </c>
      <c r="G1850" s="87">
        <v>2.8970232133514651E-4</v>
      </c>
      <c r="H1850" s="79">
        <v>8</v>
      </c>
      <c r="I1850" s="85">
        <v>5523162</v>
      </c>
      <c r="J1850" s="85">
        <v>648.86771616541353</v>
      </c>
      <c r="K1850" s="79">
        <v>8</v>
      </c>
    </row>
    <row r="1851" spans="1:11">
      <c r="A1851" s="79" t="s">
        <v>84</v>
      </c>
      <c r="B1851" s="79" t="s">
        <v>2545</v>
      </c>
      <c r="C1851" s="79" t="s">
        <v>2545</v>
      </c>
      <c r="D1851" s="79" t="s">
        <v>82</v>
      </c>
      <c r="E1851" s="79" t="s">
        <v>7077</v>
      </c>
      <c r="F1851" s="85">
        <v>4572</v>
      </c>
      <c r="G1851" s="87">
        <v>1.5560608707052278E-4</v>
      </c>
      <c r="H1851" s="79">
        <v>6</v>
      </c>
      <c r="I1851" s="85">
        <v>5028416</v>
      </c>
      <c r="J1851" s="85">
        <v>1099.8285214348207</v>
      </c>
      <c r="K1851" s="79">
        <v>6</v>
      </c>
    </row>
    <row r="1852" spans="1:11">
      <c r="A1852" s="79" t="s">
        <v>81</v>
      </c>
      <c r="B1852" s="79" t="s">
        <v>2545</v>
      </c>
      <c r="C1852" s="79" t="s">
        <v>2576</v>
      </c>
      <c r="D1852" s="79" t="s">
        <v>80</v>
      </c>
      <c r="E1852" s="79" t="s">
        <v>7078</v>
      </c>
      <c r="F1852" s="85">
        <v>12371</v>
      </c>
      <c r="G1852" s="87">
        <v>4.2104175484458385E-4</v>
      </c>
      <c r="H1852" s="79">
        <v>8</v>
      </c>
      <c r="I1852" s="85">
        <v>24246163.333333332</v>
      </c>
      <c r="J1852" s="85">
        <v>1959.9194352383261</v>
      </c>
      <c r="K1852" s="79">
        <v>4</v>
      </c>
    </row>
    <row r="1853" spans="1:11">
      <c r="A1853" s="79" t="s">
        <v>79</v>
      </c>
      <c r="B1853" s="79" t="s">
        <v>2545</v>
      </c>
      <c r="C1853" s="79" t="s">
        <v>2576</v>
      </c>
      <c r="D1853" s="79" t="s">
        <v>78</v>
      </c>
      <c r="E1853" s="79" t="s">
        <v>7079</v>
      </c>
      <c r="F1853" s="85">
        <v>2350</v>
      </c>
      <c r="G1853" s="87">
        <v>7.9981256477630914E-5</v>
      </c>
      <c r="H1853" s="79">
        <v>4</v>
      </c>
      <c r="I1853" s="85">
        <v>5200608</v>
      </c>
      <c r="J1853" s="85">
        <v>2213.0246808510637</v>
      </c>
      <c r="K1853" s="79">
        <v>3</v>
      </c>
    </row>
    <row r="1854" spans="1:11">
      <c r="A1854" s="79" t="s">
        <v>77</v>
      </c>
      <c r="B1854" s="79" t="s">
        <v>2545</v>
      </c>
      <c r="C1854" s="79" t="s">
        <v>2576</v>
      </c>
      <c r="D1854" s="79" t="s">
        <v>76</v>
      </c>
      <c r="E1854" s="79" t="s">
        <v>7079</v>
      </c>
      <c r="F1854" s="85">
        <v>6336</v>
      </c>
      <c r="G1854" s="87">
        <v>2.1564308129458276E-4</v>
      </c>
      <c r="H1854" s="79">
        <v>7</v>
      </c>
      <c r="I1854" s="85">
        <v>11168736.333333334</v>
      </c>
      <c r="J1854" s="85">
        <v>1762.742476851852</v>
      </c>
      <c r="K1854" s="79">
        <v>4</v>
      </c>
    </row>
    <row r="1855" spans="1:11">
      <c r="A1855" s="79" t="s">
        <v>75</v>
      </c>
      <c r="B1855" s="79" t="s">
        <v>2545</v>
      </c>
      <c r="C1855" s="79" t="s">
        <v>2632</v>
      </c>
      <c r="D1855" s="79" t="s">
        <v>69</v>
      </c>
      <c r="E1855" s="79" t="s">
        <v>7080</v>
      </c>
      <c r="F1855" s="85">
        <v>21776</v>
      </c>
      <c r="G1855" s="87">
        <v>7.411369536412301E-4</v>
      </c>
      <c r="H1855" s="79">
        <v>9</v>
      </c>
      <c r="I1855" s="85">
        <v>26416124</v>
      </c>
      <c r="J1855" s="85">
        <v>1213.0843130051433</v>
      </c>
      <c r="K1855" s="79">
        <v>6</v>
      </c>
    </row>
    <row r="1856" spans="1:11">
      <c r="A1856" s="79" t="s">
        <v>74</v>
      </c>
      <c r="B1856" s="79" t="s">
        <v>2545</v>
      </c>
      <c r="C1856" s="79" t="s">
        <v>2632</v>
      </c>
      <c r="D1856" s="79" t="s">
        <v>73</v>
      </c>
      <c r="E1856" s="79" t="s">
        <v>7081</v>
      </c>
      <c r="F1856" s="85">
        <v>17366</v>
      </c>
      <c r="G1856" s="87">
        <v>5.9104446808108018E-4</v>
      </c>
      <c r="H1856" s="79">
        <v>9</v>
      </c>
      <c r="I1856" s="85">
        <v>18956321.333333332</v>
      </c>
      <c r="J1856" s="85">
        <v>1091.5767207954239</v>
      </c>
      <c r="K1856" s="79">
        <v>6</v>
      </c>
    </row>
    <row r="1857" spans="1:11">
      <c r="A1857" s="79" t="s">
        <v>72</v>
      </c>
      <c r="B1857" s="79" t="s">
        <v>2545</v>
      </c>
      <c r="C1857" s="79" t="s">
        <v>2632</v>
      </c>
      <c r="D1857" s="79" t="s">
        <v>71</v>
      </c>
      <c r="E1857" s="79" t="s">
        <v>7082</v>
      </c>
      <c r="F1857" s="85">
        <v>3428</v>
      </c>
      <c r="G1857" s="87">
        <v>1.1667053072566756E-4</v>
      </c>
      <c r="H1857" s="79">
        <v>5</v>
      </c>
      <c r="I1857" s="85">
        <v>5524850</v>
      </c>
      <c r="J1857" s="85">
        <v>1611.6831971995332</v>
      </c>
      <c r="K1857" s="79">
        <v>5</v>
      </c>
    </row>
    <row r="1858" spans="1:11">
      <c r="A1858" s="79" t="s">
        <v>70</v>
      </c>
      <c r="B1858" s="79" t="s">
        <v>2545</v>
      </c>
      <c r="C1858" s="79" t="s">
        <v>2632</v>
      </c>
      <c r="D1858" s="79" t="s">
        <v>68</v>
      </c>
      <c r="E1858" s="79" t="s">
        <v>7083</v>
      </c>
      <c r="F1858" s="85">
        <v>6274</v>
      </c>
      <c r="G1858" s="87">
        <v>2.1353293750666226E-4</v>
      </c>
      <c r="H1858" s="79">
        <v>7</v>
      </c>
      <c r="I1858" s="85">
        <v>8808257.333333334</v>
      </c>
      <c r="J1858" s="85">
        <v>1403.930081819148</v>
      </c>
      <c r="K1858" s="79">
        <v>5</v>
      </c>
    </row>
    <row r="1859" spans="1:11">
      <c r="A1859" s="79" t="s">
        <v>67</v>
      </c>
      <c r="B1859" s="79" t="s">
        <v>2533</v>
      </c>
      <c r="C1859" s="79" t="s">
        <v>2536</v>
      </c>
      <c r="D1859" s="79" t="s">
        <v>66</v>
      </c>
      <c r="E1859" s="79" t="s">
        <v>7084</v>
      </c>
      <c r="F1859" s="85">
        <v>149999</v>
      </c>
      <c r="G1859" s="87">
        <v>5.1051525491013442E-3</v>
      </c>
      <c r="H1859" s="79">
        <v>10</v>
      </c>
      <c r="I1859" s="85">
        <v>87919255.666666672</v>
      </c>
      <c r="J1859" s="85">
        <v>586.13227865963552</v>
      </c>
      <c r="K1859" s="79">
        <v>8</v>
      </c>
    </row>
    <row r="1860" spans="1:11">
      <c r="A1860" s="79" t="s">
        <v>65</v>
      </c>
      <c r="B1860" s="79" t="s">
        <v>2533</v>
      </c>
      <c r="C1860" s="79" t="s">
        <v>2536</v>
      </c>
      <c r="D1860" s="79" t="s">
        <v>64</v>
      </c>
      <c r="E1860" s="79" t="s">
        <v>7084</v>
      </c>
      <c r="F1860" s="85">
        <v>16059</v>
      </c>
      <c r="G1860" s="87">
        <v>5.4656127564862761E-4</v>
      </c>
      <c r="H1860" s="79">
        <v>9</v>
      </c>
      <c r="I1860" s="85">
        <v>12020836.666666666</v>
      </c>
      <c r="J1860" s="85">
        <v>748.54204288353355</v>
      </c>
      <c r="K1860" s="79">
        <v>8</v>
      </c>
    </row>
    <row r="1861" spans="1:11">
      <c r="A1861" s="79" t="s">
        <v>63</v>
      </c>
      <c r="B1861" s="79" t="s">
        <v>2533</v>
      </c>
      <c r="C1861" s="79" t="s">
        <v>2536</v>
      </c>
      <c r="D1861" s="79" t="s">
        <v>62</v>
      </c>
      <c r="E1861" s="79" t="s">
        <v>7085</v>
      </c>
      <c r="F1861" s="85">
        <v>10328</v>
      </c>
      <c r="G1861" s="87">
        <v>3.5150911357488172E-4</v>
      </c>
      <c r="H1861" s="79">
        <v>8</v>
      </c>
      <c r="I1861" s="85">
        <v>6885378.333333333</v>
      </c>
      <c r="J1861" s="85">
        <v>666.67102375419563</v>
      </c>
      <c r="K1861" s="79">
        <v>8</v>
      </c>
    </row>
    <row r="1862" spans="1:11">
      <c r="A1862" s="79" t="s">
        <v>61</v>
      </c>
      <c r="B1862" s="79" t="s">
        <v>2533</v>
      </c>
      <c r="C1862" s="79" t="s">
        <v>2536</v>
      </c>
      <c r="D1862" s="79" t="s">
        <v>60</v>
      </c>
      <c r="E1862" s="79" t="s">
        <v>7086</v>
      </c>
      <c r="F1862" s="85">
        <v>11147</v>
      </c>
      <c r="G1862" s="87">
        <v>3.7938343232176672E-4</v>
      </c>
      <c r="H1862" s="79">
        <v>8</v>
      </c>
      <c r="I1862" s="85">
        <v>5323502.666666667</v>
      </c>
      <c r="J1862" s="85">
        <v>477.57268024281575</v>
      </c>
      <c r="K1862" s="79">
        <v>9</v>
      </c>
    </row>
    <row r="1863" spans="1:11">
      <c r="A1863" s="79" t="s">
        <v>59</v>
      </c>
      <c r="B1863" s="79" t="s">
        <v>2533</v>
      </c>
      <c r="C1863" s="79" t="s">
        <v>2536</v>
      </c>
      <c r="D1863" s="79" t="s">
        <v>58</v>
      </c>
      <c r="E1863" s="79" t="s">
        <v>7087</v>
      </c>
      <c r="F1863" s="85">
        <v>103941</v>
      </c>
      <c r="G1863" s="87">
        <v>3.5375879912942273E-3</v>
      </c>
      <c r="H1863" s="79">
        <v>10</v>
      </c>
      <c r="I1863" s="85">
        <v>26958012.333333332</v>
      </c>
      <c r="J1863" s="85">
        <v>259.35879328978297</v>
      </c>
      <c r="K1863" s="79">
        <v>10</v>
      </c>
    </row>
    <row r="1864" spans="1:11">
      <c r="A1864" s="79" t="s">
        <v>57</v>
      </c>
      <c r="B1864" s="79" t="s">
        <v>2533</v>
      </c>
      <c r="C1864" s="79" t="s">
        <v>2536</v>
      </c>
      <c r="D1864" s="79" t="s">
        <v>56</v>
      </c>
      <c r="E1864" s="79" t="s">
        <v>7088</v>
      </c>
      <c r="F1864" s="85">
        <v>5169</v>
      </c>
      <c r="G1864" s="87">
        <v>1.7592472967356348E-4</v>
      </c>
      <c r="H1864" s="79">
        <v>6</v>
      </c>
      <c r="I1864" s="85">
        <v>1982952.6666666667</v>
      </c>
      <c r="J1864" s="85">
        <v>383.62404075578775</v>
      </c>
      <c r="K1864" s="79">
        <v>9</v>
      </c>
    </row>
    <row r="1865" spans="1:11">
      <c r="A1865" s="79" t="s">
        <v>55</v>
      </c>
      <c r="B1865" s="79" t="s">
        <v>2533</v>
      </c>
      <c r="C1865" s="79" t="s">
        <v>2536</v>
      </c>
      <c r="D1865" s="79" t="s">
        <v>54</v>
      </c>
      <c r="E1865" s="79" t="s">
        <v>7086</v>
      </c>
      <c r="F1865" s="85">
        <v>87525</v>
      </c>
      <c r="G1865" s="87">
        <v>2.9788763715764451E-3</v>
      </c>
      <c r="H1865" s="79">
        <v>10</v>
      </c>
      <c r="I1865" s="85">
        <v>16220083.333333334</v>
      </c>
      <c r="J1865" s="85">
        <v>185.31943254308294</v>
      </c>
      <c r="K1865" s="79">
        <v>10</v>
      </c>
    </row>
    <row r="1866" spans="1:11">
      <c r="A1866" s="79" t="s">
        <v>53</v>
      </c>
      <c r="B1866" s="79" t="s">
        <v>2533</v>
      </c>
      <c r="C1866" s="79" t="s">
        <v>2534</v>
      </c>
      <c r="D1866" s="79" t="s">
        <v>52</v>
      </c>
      <c r="E1866" s="79" t="s">
        <v>7089</v>
      </c>
      <c r="F1866" s="85">
        <v>32430</v>
      </c>
      <c r="G1866" s="87">
        <v>1.1037413393913066E-3</v>
      </c>
      <c r="H1866" s="79">
        <v>10</v>
      </c>
      <c r="I1866" s="85">
        <v>35852105</v>
      </c>
      <c r="J1866" s="85">
        <v>1105.522818378045</v>
      </c>
      <c r="K1866" s="79">
        <v>6</v>
      </c>
    </row>
    <row r="1867" spans="1:11">
      <c r="A1867" s="79" t="s">
        <v>51</v>
      </c>
      <c r="B1867" s="79" t="s">
        <v>2533</v>
      </c>
      <c r="C1867" s="79" t="s">
        <v>2534</v>
      </c>
      <c r="D1867" s="79" t="s">
        <v>50</v>
      </c>
      <c r="E1867" s="79" t="s">
        <v>7090</v>
      </c>
      <c r="F1867" s="85">
        <v>6655</v>
      </c>
      <c r="G1867" s="87">
        <v>2.2650011142920584E-4</v>
      </c>
      <c r="H1867" s="79">
        <v>7</v>
      </c>
      <c r="I1867" s="85">
        <v>15627073</v>
      </c>
      <c r="J1867" s="85">
        <v>2348.1702479338842</v>
      </c>
      <c r="K1867" s="79">
        <v>3</v>
      </c>
    </row>
    <row r="1868" spans="1:11">
      <c r="A1868" s="79" t="s">
        <v>49</v>
      </c>
      <c r="B1868" s="79" t="s">
        <v>2533</v>
      </c>
      <c r="C1868" s="79" t="s">
        <v>2534</v>
      </c>
      <c r="D1868" s="79" t="s">
        <v>48</v>
      </c>
      <c r="E1868" s="79" t="s">
        <v>7091</v>
      </c>
      <c r="F1868" s="85">
        <v>8264</v>
      </c>
      <c r="G1868" s="87">
        <v>2.8126174618346462E-4</v>
      </c>
      <c r="H1868" s="79">
        <v>8</v>
      </c>
      <c r="I1868" s="85">
        <v>13435555.666666666</v>
      </c>
      <c r="J1868" s="85">
        <v>1625.7932800903516</v>
      </c>
      <c r="K1868" s="79">
        <v>5</v>
      </c>
    </row>
    <row r="1869" spans="1:11">
      <c r="A1869" s="79" t="s">
        <v>47</v>
      </c>
      <c r="B1869" s="79" t="s">
        <v>2533</v>
      </c>
      <c r="C1869" s="79" t="s">
        <v>2534</v>
      </c>
      <c r="D1869" s="79" t="s">
        <v>46</v>
      </c>
      <c r="E1869" s="79" t="s">
        <v>7092</v>
      </c>
      <c r="F1869" s="85">
        <v>1975</v>
      </c>
      <c r="G1869" s="87">
        <v>6.7218290018434485E-5</v>
      </c>
      <c r="H1869" s="79">
        <v>4</v>
      </c>
      <c r="I1869" s="85">
        <v>10456904.666666666</v>
      </c>
      <c r="J1869" s="85">
        <v>5294.6352742616027</v>
      </c>
      <c r="K1869" s="79">
        <v>1</v>
      </c>
    </row>
    <row r="1870" spans="1:11">
      <c r="A1870" s="79" t="s">
        <v>45</v>
      </c>
      <c r="B1870" s="79" t="s">
        <v>2533</v>
      </c>
      <c r="C1870" s="79" t="s">
        <v>2588</v>
      </c>
      <c r="D1870" s="79" t="s">
        <v>37</v>
      </c>
      <c r="E1870" s="79" t="s">
        <v>7093</v>
      </c>
      <c r="F1870" s="85">
        <v>29440</v>
      </c>
      <c r="G1870" s="87">
        <v>1.0019779534899804E-3</v>
      </c>
      <c r="H1870" s="79">
        <v>10</v>
      </c>
      <c r="I1870" s="85">
        <v>48935254.666666664</v>
      </c>
      <c r="J1870" s="85">
        <v>1662.2029438405796</v>
      </c>
      <c r="K1870" s="79">
        <v>4</v>
      </c>
    </row>
    <row r="1871" spans="1:11">
      <c r="A1871" s="79" t="s">
        <v>44</v>
      </c>
      <c r="B1871" s="79" t="s">
        <v>2533</v>
      </c>
      <c r="C1871" s="79" t="s">
        <v>2588</v>
      </c>
      <c r="D1871" s="79" t="s">
        <v>43</v>
      </c>
      <c r="E1871" s="79" t="s">
        <v>7094</v>
      </c>
      <c r="F1871" s="85">
        <v>10214</v>
      </c>
      <c r="G1871" s="87">
        <v>3.4762917177128601E-4</v>
      </c>
      <c r="H1871" s="79">
        <v>8</v>
      </c>
      <c r="I1871" s="85">
        <v>14517227.666666666</v>
      </c>
      <c r="J1871" s="85">
        <v>1421.3068011226421</v>
      </c>
      <c r="K1871" s="79">
        <v>5</v>
      </c>
    </row>
    <row r="1872" spans="1:11">
      <c r="A1872" s="79" t="s">
        <v>42</v>
      </c>
      <c r="B1872" s="79" t="s">
        <v>2533</v>
      </c>
      <c r="C1872" s="79" t="s">
        <v>2588</v>
      </c>
      <c r="D1872" s="79" t="s">
        <v>41</v>
      </c>
      <c r="E1872" s="79" t="s">
        <v>7095</v>
      </c>
      <c r="F1872" s="85">
        <v>7722</v>
      </c>
      <c r="G1872" s="87">
        <v>2.6281500532777274E-4</v>
      </c>
      <c r="H1872" s="79">
        <v>7</v>
      </c>
      <c r="I1872" s="85">
        <v>8564716</v>
      </c>
      <c r="J1872" s="85">
        <v>1109.1318311318312</v>
      </c>
      <c r="K1872" s="79">
        <v>6</v>
      </c>
    </row>
    <row r="1873" spans="1:11">
      <c r="A1873" s="79" t="s">
        <v>40</v>
      </c>
      <c r="B1873" s="79" t="s">
        <v>2533</v>
      </c>
      <c r="C1873" s="79" t="s">
        <v>2588</v>
      </c>
      <c r="D1873" s="79" t="s">
        <v>39</v>
      </c>
      <c r="E1873" s="79" t="s">
        <v>7096</v>
      </c>
      <c r="F1873" s="85">
        <v>7594</v>
      </c>
      <c r="G1873" s="87">
        <v>2.5845857944303369E-4</v>
      </c>
      <c r="H1873" s="79">
        <v>7</v>
      </c>
      <c r="I1873" s="85">
        <v>2543878</v>
      </c>
      <c r="J1873" s="85">
        <v>334.98525151435342</v>
      </c>
      <c r="K1873" s="79">
        <v>9</v>
      </c>
    </row>
    <row r="1874" spans="1:11">
      <c r="A1874" s="79" t="s">
        <v>38</v>
      </c>
      <c r="B1874" s="79" t="s">
        <v>2533</v>
      </c>
      <c r="C1874" s="79" t="s">
        <v>2588</v>
      </c>
      <c r="D1874" s="79" t="s">
        <v>36</v>
      </c>
      <c r="E1874" s="79" t="s">
        <v>7097</v>
      </c>
      <c r="F1874" s="85">
        <v>5137</v>
      </c>
      <c r="G1874" s="87">
        <v>1.7483562320237873E-4</v>
      </c>
      <c r="H1874" s="79">
        <v>6</v>
      </c>
      <c r="I1874" s="85">
        <v>1642756.6666666667</v>
      </c>
      <c r="J1874" s="85">
        <v>319.78911167348002</v>
      </c>
      <c r="K1874" s="79">
        <v>10</v>
      </c>
    </row>
    <row r="1875" spans="1:11">
      <c r="A1875" s="79" t="s">
        <v>35</v>
      </c>
      <c r="B1875" s="79" t="s">
        <v>2533</v>
      </c>
      <c r="C1875" s="79" t="s">
        <v>3846</v>
      </c>
      <c r="D1875" s="79" t="s">
        <v>34</v>
      </c>
      <c r="E1875" s="79" t="s">
        <v>7098</v>
      </c>
      <c r="F1875" s="85">
        <v>2860</v>
      </c>
      <c r="G1875" s="87">
        <v>9.7338890862138042E-5</v>
      </c>
      <c r="H1875" s="79">
        <v>5</v>
      </c>
      <c r="I1875" s="85">
        <v>6729314.666666667</v>
      </c>
      <c r="J1875" s="85">
        <v>2352.9072261072261</v>
      </c>
      <c r="K1875" s="79">
        <v>3</v>
      </c>
    </row>
    <row r="1876" spans="1:11">
      <c r="A1876" s="79"/>
      <c r="B1876" s="79"/>
      <c r="C1876" s="79"/>
      <c r="D1876" s="79"/>
      <c r="E1876" s="79"/>
      <c r="F1876" s="85">
        <v>29381884</v>
      </c>
      <c r="G1876" s="87"/>
      <c r="H1876" s="79"/>
      <c r="I1876" s="85"/>
      <c r="J1876" s="85"/>
      <c r="K1876" s="79"/>
    </row>
    <row r="1877" spans="1:11">
      <c r="A1877" s="79" t="s">
        <v>7099</v>
      </c>
      <c r="B1877" s="79" t="s">
        <v>2551</v>
      </c>
      <c r="C1877" s="79" t="s">
        <v>1824</v>
      </c>
      <c r="D1877" s="79" t="s">
        <v>1824</v>
      </c>
      <c r="E1877" s="79"/>
      <c r="F1877" s="85"/>
      <c r="G1877" s="87"/>
      <c r="H1877" s="79"/>
      <c r="I1877" s="85"/>
      <c r="J1877" s="85"/>
      <c r="K1877" s="79"/>
    </row>
    <row r="1878" spans="1:11">
      <c r="A1878" s="79" t="s">
        <v>7100</v>
      </c>
      <c r="B1878" s="79" t="s">
        <v>7101</v>
      </c>
      <c r="C1878" s="79" t="s">
        <v>1824</v>
      </c>
      <c r="D1878" s="79" t="s">
        <v>1824</v>
      </c>
      <c r="E1878" s="79"/>
      <c r="F1878" s="85"/>
      <c r="G1878" s="87"/>
      <c r="H1878" s="79"/>
      <c r="I1878" s="85"/>
      <c r="J1878" s="85"/>
      <c r="K1878" s="79"/>
    </row>
    <row r="1879" spans="1:11">
      <c r="A1879" s="79" t="s">
        <v>7102</v>
      </c>
      <c r="B1879" s="79" t="s">
        <v>2563</v>
      </c>
      <c r="C1879" s="79" t="s">
        <v>1824</v>
      </c>
      <c r="D1879" s="79" t="s">
        <v>1824</v>
      </c>
      <c r="E1879" s="79"/>
      <c r="F1879" s="85"/>
      <c r="G1879" s="87"/>
      <c r="H1879" s="79"/>
      <c r="I1879" s="85"/>
      <c r="J1879" s="85"/>
      <c r="K1879" s="79"/>
    </row>
    <row r="1880" spans="1:11">
      <c r="A1880" s="79" t="s">
        <v>7103</v>
      </c>
      <c r="B1880" s="79" t="s">
        <v>2521</v>
      </c>
      <c r="C1880" s="79" t="s">
        <v>1824</v>
      </c>
      <c r="D1880" s="79" t="s">
        <v>1824</v>
      </c>
      <c r="E1880" s="79"/>
      <c r="F1880" s="85"/>
      <c r="G1880" s="87"/>
      <c r="H1880" s="79"/>
      <c r="I1880" s="85"/>
      <c r="J1880" s="85"/>
      <c r="K1880" s="79"/>
    </row>
    <row r="1881" spans="1:11">
      <c r="A1881" s="79" t="s">
        <v>7104</v>
      </c>
      <c r="B1881" s="79" t="s">
        <v>2560</v>
      </c>
      <c r="C1881" s="79" t="s">
        <v>1824</v>
      </c>
      <c r="D1881" s="79" t="s">
        <v>1824</v>
      </c>
      <c r="E1881" s="79"/>
      <c r="F1881" s="85"/>
      <c r="G1881" s="87"/>
      <c r="H1881" s="79"/>
      <c r="I1881" s="85"/>
      <c r="J1881" s="85"/>
      <c r="K1881" s="79"/>
    </row>
    <row r="1882" spans="1:11">
      <c r="A1882" s="79" t="s">
        <v>7105</v>
      </c>
      <c r="B1882" s="79" t="s">
        <v>2547</v>
      </c>
      <c r="C1882" s="79" t="s">
        <v>1824</v>
      </c>
      <c r="D1882" s="79" t="s">
        <v>1824</v>
      </c>
      <c r="E1882" s="79"/>
      <c r="F1882" s="85"/>
      <c r="G1882" s="87"/>
      <c r="H1882" s="79"/>
      <c r="I1882" s="85"/>
      <c r="J1882" s="85"/>
      <c r="K1882" s="79"/>
    </row>
    <row r="1883" spans="1:11">
      <c r="A1883" s="79" t="s">
        <v>7106</v>
      </c>
      <c r="B1883" s="79" t="s">
        <v>2570</v>
      </c>
      <c r="C1883" s="79" t="s">
        <v>1824</v>
      </c>
      <c r="D1883" s="79" t="s">
        <v>1824</v>
      </c>
      <c r="E1883" s="79"/>
      <c r="F1883" s="85"/>
      <c r="G1883" s="87"/>
      <c r="H1883" s="79"/>
      <c r="I1883" s="85"/>
      <c r="J1883" s="85"/>
      <c r="K1883" s="79"/>
    </row>
    <row r="1884" spans="1:11">
      <c r="A1884" s="79" t="s">
        <v>7107</v>
      </c>
      <c r="B1884" s="79" t="s">
        <v>2558</v>
      </c>
      <c r="C1884" s="79" t="s">
        <v>1824</v>
      </c>
      <c r="D1884" s="79" t="s">
        <v>1824</v>
      </c>
      <c r="E1884" s="79"/>
      <c r="F1884" s="85"/>
      <c r="G1884" s="87"/>
      <c r="H1884" s="79"/>
      <c r="I1884" s="85"/>
      <c r="J1884" s="85"/>
      <c r="K1884" s="79"/>
    </row>
    <row r="1885" spans="1:11">
      <c r="A1885" s="79" t="s">
        <v>7108</v>
      </c>
      <c r="B1885" s="79" t="s">
        <v>2550</v>
      </c>
      <c r="C1885" s="79" t="s">
        <v>1824</v>
      </c>
      <c r="D1885" s="79" t="s">
        <v>1824</v>
      </c>
      <c r="E1885" s="79"/>
      <c r="F1885" s="85"/>
      <c r="G1885" s="87"/>
      <c r="H1885" s="79"/>
      <c r="I1885" s="85"/>
      <c r="J1885" s="85"/>
      <c r="K1885" s="79"/>
    </row>
    <row r="1886" spans="1:11">
      <c r="A1886" s="79" t="s">
        <v>7109</v>
      </c>
      <c r="B1886" s="79" t="s">
        <v>7110</v>
      </c>
      <c r="C1886" s="79" t="s">
        <v>1824</v>
      </c>
      <c r="D1886" s="79" t="s">
        <v>1824</v>
      </c>
      <c r="E1886" s="79"/>
      <c r="F1886" s="85"/>
      <c r="G1886" s="87"/>
      <c r="H1886" s="79"/>
      <c r="I1886" s="85"/>
      <c r="J1886" s="85"/>
      <c r="K1886" s="79"/>
    </row>
    <row r="1887" spans="1:11">
      <c r="A1887" s="79" t="s">
        <v>7111</v>
      </c>
      <c r="B1887" s="79" t="s">
        <v>2573</v>
      </c>
      <c r="C1887" s="79" t="s">
        <v>1824</v>
      </c>
      <c r="D1887" s="79" t="s">
        <v>1824</v>
      </c>
      <c r="E1887" s="79"/>
      <c r="F1887" s="85"/>
      <c r="G1887" s="87"/>
      <c r="H1887" s="79"/>
      <c r="I1887" s="85"/>
      <c r="J1887" s="85"/>
      <c r="K1887" s="79"/>
    </row>
    <row r="1888" spans="1:11">
      <c r="A1888" s="79" t="s">
        <v>7112</v>
      </c>
      <c r="B1888" s="79" t="s">
        <v>2538</v>
      </c>
      <c r="C1888" s="79" t="s">
        <v>1824</v>
      </c>
      <c r="D1888" s="79" t="s">
        <v>1824</v>
      </c>
      <c r="E1888" s="79"/>
      <c r="F1888" s="85"/>
      <c r="G1888" s="87"/>
      <c r="H1888" s="79"/>
      <c r="I1888" s="85"/>
      <c r="J1888" s="85"/>
      <c r="K1888" s="79"/>
    </row>
    <row r="1889" spans="1:11">
      <c r="A1889" s="79" t="s">
        <v>7113</v>
      </c>
      <c r="B1889" s="79" t="s">
        <v>2522</v>
      </c>
      <c r="C1889" s="79" t="s">
        <v>1824</v>
      </c>
      <c r="D1889" s="79" t="s">
        <v>1824</v>
      </c>
      <c r="E1889" s="79"/>
      <c r="F1889" s="85"/>
      <c r="G1889" s="87"/>
      <c r="H1889" s="79"/>
      <c r="I1889" s="85"/>
      <c r="J1889" s="85"/>
      <c r="K1889" s="79"/>
    </row>
    <row r="1890" spans="1:11">
      <c r="A1890" s="79" t="s">
        <v>7114</v>
      </c>
      <c r="B1890" s="79" t="s">
        <v>2527</v>
      </c>
      <c r="C1890" s="79" t="s">
        <v>1824</v>
      </c>
      <c r="D1890" s="79" t="s">
        <v>1824</v>
      </c>
      <c r="E1890" s="79"/>
      <c r="F1890" s="85"/>
      <c r="G1890" s="87"/>
      <c r="H1890" s="79"/>
      <c r="I1890" s="85"/>
      <c r="J1890" s="85"/>
      <c r="K1890" s="79"/>
    </row>
    <row r="1891" spans="1:11">
      <c r="A1891" s="79" t="s">
        <v>7115</v>
      </c>
      <c r="B1891" s="79" t="s">
        <v>2540</v>
      </c>
      <c r="C1891" s="79" t="s">
        <v>1824</v>
      </c>
      <c r="D1891" s="79" t="s">
        <v>1824</v>
      </c>
      <c r="E1891" s="79"/>
      <c r="F1891" s="85"/>
      <c r="G1891" s="87"/>
      <c r="H1891" s="79"/>
      <c r="I1891" s="85"/>
      <c r="J1891" s="85"/>
      <c r="K1891" s="79"/>
    </row>
    <row r="1892" spans="1:11">
      <c r="A1892" s="79" t="s">
        <v>7116</v>
      </c>
      <c r="B1892" s="79" t="s">
        <v>2524</v>
      </c>
      <c r="C1892" s="79" t="s">
        <v>1824</v>
      </c>
      <c r="D1892" s="79" t="s">
        <v>1824</v>
      </c>
      <c r="E1892" s="79"/>
      <c r="F1892" s="85"/>
      <c r="G1892" s="87"/>
      <c r="H1892" s="79"/>
      <c r="I1892" s="85"/>
      <c r="J1892" s="85"/>
      <c r="K1892" s="79"/>
    </row>
    <row r="1893" spans="1:11">
      <c r="A1893" s="79" t="s">
        <v>7117</v>
      </c>
      <c r="B1893" s="79" t="s">
        <v>2537</v>
      </c>
      <c r="C1893" s="79" t="s">
        <v>1824</v>
      </c>
      <c r="D1893" s="79" t="s">
        <v>1824</v>
      </c>
      <c r="E1893" s="79"/>
      <c r="F1893" s="85"/>
      <c r="G1893" s="87"/>
      <c r="H1893" s="79"/>
      <c r="I1893" s="85"/>
      <c r="J1893" s="85"/>
      <c r="K1893" s="79"/>
    </row>
    <row r="1894" spans="1:11">
      <c r="A1894" s="79" t="s">
        <v>7118</v>
      </c>
      <c r="B1894" s="79" t="s">
        <v>2531</v>
      </c>
      <c r="C1894" s="79" t="s">
        <v>1824</v>
      </c>
      <c r="D1894" s="79" t="s">
        <v>1824</v>
      </c>
      <c r="E1894" s="79"/>
      <c r="F1894" s="85"/>
      <c r="G1894" s="87"/>
      <c r="H1894" s="79"/>
      <c r="I1894" s="85"/>
      <c r="J1894" s="85"/>
      <c r="K1894" s="79"/>
    </row>
    <row r="1895" spans="1:11">
      <c r="A1895" s="79" t="s">
        <v>7119</v>
      </c>
      <c r="B1895" s="79" t="s">
        <v>2541</v>
      </c>
      <c r="C1895" s="79" t="s">
        <v>1824</v>
      </c>
      <c r="D1895" s="79" t="s">
        <v>1824</v>
      </c>
      <c r="E1895" s="79"/>
      <c r="F1895" s="85"/>
      <c r="G1895" s="87"/>
      <c r="H1895" s="79"/>
      <c r="I1895" s="85"/>
      <c r="J1895" s="85"/>
      <c r="K1895" s="79"/>
    </row>
    <row r="1896" spans="1:11">
      <c r="A1896" s="79" t="s">
        <v>7120</v>
      </c>
      <c r="B1896" s="79" t="s">
        <v>2530</v>
      </c>
      <c r="C1896" s="79" t="s">
        <v>1824</v>
      </c>
      <c r="D1896" s="79" t="s">
        <v>1824</v>
      </c>
      <c r="E1896" s="79"/>
      <c r="F1896" s="85"/>
      <c r="G1896" s="87"/>
      <c r="H1896" s="79"/>
      <c r="I1896" s="85"/>
      <c r="J1896" s="85"/>
      <c r="K1896" s="79"/>
    </row>
    <row r="1897" spans="1:11">
      <c r="A1897" s="79" t="s">
        <v>7121</v>
      </c>
      <c r="B1897" s="79" t="s">
        <v>2568</v>
      </c>
      <c r="C1897" s="79" t="s">
        <v>1824</v>
      </c>
      <c r="D1897" s="79" t="s">
        <v>1824</v>
      </c>
      <c r="E1897" s="79"/>
      <c r="F1897" s="85"/>
      <c r="G1897" s="87"/>
      <c r="H1897" s="79"/>
      <c r="I1897" s="85"/>
      <c r="J1897" s="85"/>
      <c r="K1897" s="79"/>
    </row>
    <row r="1898" spans="1:11">
      <c r="A1898" s="79" t="s">
        <v>7122</v>
      </c>
      <c r="B1898" s="79" t="s">
        <v>2543</v>
      </c>
      <c r="C1898" s="79" t="s">
        <v>1824</v>
      </c>
      <c r="D1898" s="79" t="s">
        <v>1824</v>
      </c>
      <c r="E1898" s="79"/>
      <c r="F1898" s="85"/>
      <c r="G1898" s="87"/>
      <c r="H1898" s="79"/>
      <c r="I1898" s="85"/>
      <c r="J1898" s="85"/>
      <c r="K1898" s="79"/>
    </row>
    <row r="1899" spans="1:11">
      <c r="A1899" s="79" t="s">
        <v>7123</v>
      </c>
      <c r="B1899" s="79" t="s">
        <v>2546</v>
      </c>
      <c r="C1899" s="79" t="s">
        <v>1824</v>
      </c>
      <c r="D1899" s="79" t="s">
        <v>1824</v>
      </c>
      <c r="E1899" s="79"/>
      <c r="F1899" s="85"/>
      <c r="G1899" s="87"/>
      <c r="H1899" s="79"/>
      <c r="I1899" s="85"/>
      <c r="J1899" s="85"/>
      <c r="K1899" s="79"/>
    </row>
    <row r="1900" spans="1:11">
      <c r="A1900" s="79" t="s">
        <v>7124</v>
      </c>
      <c r="B1900" s="79" t="s">
        <v>2545</v>
      </c>
      <c r="C1900" s="79" t="s">
        <v>1824</v>
      </c>
      <c r="D1900" s="79" t="s">
        <v>1824</v>
      </c>
      <c r="E1900" s="79"/>
      <c r="F1900" s="85"/>
      <c r="G1900" s="87"/>
      <c r="H1900" s="79"/>
      <c r="I1900" s="85"/>
      <c r="J1900" s="85"/>
      <c r="K1900" s="79"/>
    </row>
    <row r="1901" spans="1:11">
      <c r="A1901" s="79" t="s">
        <v>7125</v>
      </c>
      <c r="B1901" s="79" t="s">
        <v>2533</v>
      </c>
      <c r="C1901" s="79" t="s">
        <v>1824</v>
      </c>
      <c r="D1901" s="79" t="s">
        <v>1824</v>
      </c>
      <c r="E1901" s="79"/>
      <c r="F1901" s="85"/>
      <c r="G1901" s="87"/>
      <c r="H1901" s="79"/>
      <c r="I1901" s="85"/>
      <c r="J1901" s="85"/>
      <c r="K1901" s="79"/>
    </row>
    <row r="1902" spans="1:11">
      <c r="A1902" s="79" t="s">
        <v>7126</v>
      </c>
      <c r="B1902" s="79" t="s">
        <v>2551</v>
      </c>
      <c r="C1902" s="79" t="s">
        <v>2552</v>
      </c>
      <c r="D1902" s="79" t="s">
        <v>1824</v>
      </c>
      <c r="E1902" s="79"/>
      <c r="F1902" s="85"/>
      <c r="G1902" s="87"/>
      <c r="H1902" s="79"/>
      <c r="I1902" s="85"/>
      <c r="J1902" s="85"/>
      <c r="K1902" s="79"/>
    </row>
    <row r="1903" spans="1:11">
      <c r="A1903" s="79" t="s">
        <v>7127</v>
      </c>
      <c r="B1903" s="79" t="s">
        <v>2551</v>
      </c>
      <c r="C1903" s="79" t="s">
        <v>2566</v>
      </c>
      <c r="D1903" s="79" t="s">
        <v>1824</v>
      </c>
      <c r="E1903" s="79"/>
      <c r="F1903" s="85"/>
      <c r="G1903" s="87"/>
      <c r="H1903" s="79"/>
      <c r="I1903" s="85"/>
      <c r="J1903" s="85"/>
      <c r="K1903" s="79"/>
    </row>
    <row r="1904" spans="1:11">
      <c r="A1904" s="79" t="s">
        <v>7128</v>
      </c>
      <c r="B1904" s="79" t="s">
        <v>2551</v>
      </c>
      <c r="C1904" s="79" t="s">
        <v>7129</v>
      </c>
      <c r="D1904" s="79" t="s">
        <v>1824</v>
      </c>
      <c r="E1904" s="79"/>
      <c r="F1904" s="85"/>
      <c r="G1904" s="87"/>
      <c r="H1904" s="79"/>
      <c r="I1904" s="85"/>
      <c r="J1904" s="85"/>
      <c r="K1904" s="79"/>
    </row>
    <row r="1905" spans="1:11">
      <c r="A1905" s="79" t="s">
        <v>7130</v>
      </c>
      <c r="B1905" s="79" t="s">
        <v>2551</v>
      </c>
      <c r="C1905" s="79" t="s">
        <v>2618</v>
      </c>
      <c r="D1905" s="79" t="s">
        <v>1824</v>
      </c>
      <c r="E1905" s="79"/>
      <c r="F1905" s="85"/>
      <c r="G1905" s="87"/>
      <c r="H1905" s="79"/>
      <c r="I1905" s="85"/>
      <c r="J1905" s="85"/>
      <c r="K1905" s="79"/>
    </row>
    <row r="1906" spans="1:11">
      <c r="A1906" s="79" t="s">
        <v>7131</v>
      </c>
      <c r="B1906" s="79" t="s">
        <v>2551</v>
      </c>
      <c r="C1906" s="79" t="s">
        <v>2622</v>
      </c>
      <c r="D1906" s="79" t="s">
        <v>1824</v>
      </c>
      <c r="E1906" s="79"/>
      <c r="F1906" s="85"/>
      <c r="G1906" s="87"/>
      <c r="H1906" s="79"/>
      <c r="I1906" s="85"/>
      <c r="J1906" s="85"/>
      <c r="K1906" s="79"/>
    </row>
    <row r="1907" spans="1:11">
      <c r="A1907" s="79" t="s">
        <v>7132</v>
      </c>
      <c r="B1907" s="79" t="s">
        <v>2551</v>
      </c>
      <c r="C1907" s="79" t="s">
        <v>7133</v>
      </c>
      <c r="D1907" s="79" t="s">
        <v>1824</v>
      </c>
      <c r="E1907" s="79"/>
      <c r="F1907" s="85"/>
      <c r="G1907" s="87"/>
      <c r="H1907" s="79"/>
      <c r="I1907" s="85"/>
      <c r="J1907" s="85"/>
      <c r="K1907" s="79"/>
    </row>
    <row r="1908" spans="1:11">
      <c r="A1908" s="79" t="s">
        <v>7134</v>
      </c>
      <c r="B1908" s="79" t="s">
        <v>2551</v>
      </c>
      <c r="C1908" s="79" t="s">
        <v>2647</v>
      </c>
      <c r="D1908" s="79" t="s">
        <v>1824</v>
      </c>
      <c r="E1908" s="79"/>
      <c r="F1908" s="85"/>
      <c r="G1908" s="87"/>
      <c r="H1908" s="79"/>
      <c r="I1908" s="85"/>
      <c r="J1908" s="85"/>
      <c r="K1908" s="79"/>
    </row>
    <row r="1909" spans="1:11">
      <c r="A1909" s="79" t="s">
        <v>7135</v>
      </c>
      <c r="B1909" s="79" t="s">
        <v>7101</v>
      </c>
      <c r="C1909" s="79" t="s">
        <v>2685</v>
      </c>
      <c r="D1909" s="79" t="s">
        <v>1824</v>
      </c>
      <c r="E1909" s="79"/>
      <c r="F1909" s="85"/>
      <c r="G1909" s="87"/>
      <c r="H1909" s="79"/>
      <c r="I1909" s="85"/>
      <c r="J1909" s="85"/>
      <c r="K1909" s="79"/>
    </row>
    <row r="1910" spans="1:11">
      <c r="A1910" s="79" t="s">
        <v>7136</v>
      </c>
      <c r="B1910" s="79" t="s">
        <v>7101</v>
      </c>
      <c r="C1910" s="79" t="s">
        <v>2664</v>
      </c>
      <c r="D1910" s="79" t="s">
        <v>1824</v>
      </c>
      <c r="E1910" s="79"/>
      <c r="F1910" s="85"/>
      <c r="G1910" s="87"/>
      <c r="H1910" s="79"/>
      <c r="I1910" s="85"/>
      <c r="J1910" s="85"/>
      <c r="K1910" s="79"/>
    </row>
    <row r="1911" spans="1:11">
      <c r="A1911" s="79" t="s">
        <v>7137</v>
      </c>
      <c r="B1911" s="79" t="s">
        <v>7101</v>
      </c>
      <c r="C1911" s="79" t="s">
        <v>2669</v>
      </c>
      <c r="D1911" s="79" t="s">
        <v>1824</v>
      </c>
      <c r="E1911" s="79"/>
      <c r="F1911" s="85"/>
      <c r="G1911" s="87"/>
      <c r="H1911" s="79"/>
      <c r="I1911" s="85"/>
      <c r="J1911" s="85"/>
      <c r="K1911" s="79"/>
    </row>
    <row r="1912" spans="1:11">
      <c r="A1912" s="79" t="s">
        <v>7138</v>
      </c>
      <c r="B1912" s="79" t="s">
        <v>7101</v>
      </c>
      <c r="C1912" s="79" t="s">
        <v>7139</v>
      </c>
      <c r="D1912" s="79" t="s">
        <v>1824</v>
      </c>
      <c r="E1912" s="79"/>
      <c r="F1912" s="85"/>
      <c r="G1912" s="87"/>
      <c r="H1912" s="79"/>
      <c r="I1912" s="85"/>
      <c r="J1912" s="85"/>
      <c r="K1912" s="79"/>
    </row>
    <row r="1913" spans="1:11">
      <c r="A1913" s="79" t="s">
        <v>7140</v>
      </c>
      <c r="B1913" s="79" t="s">
        <v>7101</v>
      </c>
      <c r="C1913" s="79" t="s">
        <v>2665</v>
      </c>
      <c r="D1913" s="79" t="s">
        <v>1824</v>
      </c>
      <c r="E1913" s="79"/>
      <c r="F1913" s="85"/>
      <c r="G1913" s="87"/>
      <c r="H1913" s="79"/>
      <c r="I1913" s="85"/>
      <c r="J1913" s="85"/>
      <c r="K1913" s="79"/>
    </row>
    <row r="1914" spans="1:11">
      <c r="A1914" s="79" t="s">
        <v>7141</v>
      </c>
      <c r="B1914" s="79" t="s">
        <v>7101</v>
      </c>
      <c r="C1914" s="79" t="s">
        <v>2554</v>
      </c>
      <c r="D1914" s="79" t="s">
        <v>1824</v>
      </c>
      <c r="E1914" s="79"/>
      <c r="F1914" s="85"/>
      <c r="G1914" s="87"/>
      <c r="H1914" s="79"/>
      <c r="I1914" s="85"/>
      <c r="J1914" s="85"/>
      <c r="K1914" s="79"/>
    </row>
    <row r="1915" spans="1:11">
      <c r="A1915" s="79" t="s">
        <v>7142</v>
      </c>
      <c r="B1915" s="79" t="s">
        <v>7101</v>
      </c>
      <c r="C1915" s="79" t="s">
        <v>7143</v>
      </c>
      <c r="D1915" s="79" t="s">
        <v>1824</v>
      </c>
      <c r="E1915" s="79"/>
      <c r="F1915" s="85"/>
      <c r="G1915" s="87"/>
      <c r="H1915" s="79"/>
      <c r="I1915" s="85"/>
      <c r="J1915" s="85"/>
      <c r="K1915" s="79"/>
    </row>
    <row r="1916" spans="1:11">
      <c r="A1916" s="79" t="s">
        <v>7144</v>
      </c>
      <c r="B1916" s="79" t="s">
        <v>7101</v>
      </c>
      <c r="C1916" s="79" t="s">
        <v>2670</v>
      </c>
      <c r="D1916" s="79" t="s">
        <v>1824</v>
      </c>
      <c r="E1916" s="79"/>
      <c r="F1916" s="85"/>
      <c r="G1916" s="87"/>
      <c r="H1916" s="79"/>
      <c r="I1916" s="85"/>
      <c r="J1916" s="85"/>
      <c r="K1916" s="79"/>
    </row>
    <row r="1917" spans="1:11">
      <c r="A1917" s="79" t="s">
        <v>7145</v>
      </c>
      <c r="B1917" s="79" t="s">
        <v>7101</v>
      </c>
      <c r="C1917" s="79" t="s">
        <v>2562</v>
      </c>
      <c r="D1917" s="79" t="s">
        <v>1824</v>
      </c>
      <c r="E1917" s="79"/>
      <c r="F1917" s="85"/>
      <c r="G1917" s="87"/>
      <c r="H1917" s="79"/>
      <c r="I1917" s="85"/>
      <c r="J1917" s="85"/>
      <c r="K1917" s="79"/>
    </row>
    <row r="1918" spans="1:11">
      <c r="A1918" s="79" t="s">
        <v>7146</v>
      </c>
      <c r="B1918" s="79" t="s">
        <v>7101</v>
      </c>
      <c r="C1918" s="79" t="s">
        <v>2641</v>
      </c>
      <c r="D1918" s="79" t="s">
        <v>1824</v>
      </c>
      <c r="E1918" s="79"/>
      <c r="F1918" s="85"/>
      <c r="G1918" s="87"/>
      <c r="H1918" s="79"/>
      <c r="I1918" s="85"/>
      <c r="J1918" s="85"/>
      <c r="K1918" s="79"/>
    </row>
    <row r="1919" spans="1:11">
      <c r="A1919" s="79" t="s">
        <v>7147</v>
      </c>
      <c r="B1919" s="79" t="s">
        <v>7101</v>
      </c>
      <c r="C1919" s="79" t="s">
        <v>2626</v>
      </c>
      <c r="D1919" s="79" t="s">
        <v>1824</v>
      </c>
      <c r="E1919" s="79"/>
      <c r="F1919" s="85"/>
      <c r="G1919" s="87"/>
      <c r="H1919" s="79"/>
      <c r="I1919" s="85"/>
      <c r="J1919" s="85"/>
      <c r="K1919" s="79"/>
    </row>
    <row r="1920" spans="1:11">
      <c r="A1920" s="79" t="s">
        <v>7148</v>
      </c>
      <c r="B1920" s="79" t="s">
        <v>7101</v>
      </c>
      <c r="C1920" s="79" t="s">
        <v>2677</v>
      </c>
      <c r="D1920" s="79" t="s">
        <v>1824</v>
      </c>
      <c r="E1920" s="79"/>
      <c r="F1920" s="85"/>
      <c r="G1920" s="87"/>
      <c r="H1920" s="79"/>
      <c r="I1920" s="85"/>
      <c r="J1920" s="85"/>
      <c r="K1920" s="79"/>
    </row>
    <row r="1921" spans="1:11">
      <c r="A1921" s="79" t="s">
        <v>7149</v>
      </c>
      <c r="B1921" s="79" t="s">
        <v>7101</v>
      </c>
      <c r="C1921" s="79" t="s">
        <v>2684</v>
      </c>
      <c r="D1921" s="79" t="s">
        <v>1824</v>
      </c>
      <c r="E1921" s="79"/>
      <c r="F1921" s="85"/>
      <c r="G1921" s="87"/>
      <c r="H1921" s="79"/>
      <c r="I1921" s="85"/>
      <c r="J1921" s="85"/>
      <c r="K1921" s="79"/>
    </row>
    <row r="1922" spans="1:11">
      <c r="A1922" s="79" t="s">
        <v>7150</v>
      </c>
      <c r="B1922" s="79" t="s">
        <v>7101</v>
      </c>
      <c r="C1922" s="79" t="s">
        <v>2651</v>
      </c>
      <c r="D1922" s="79" t="s">
        <v>1824</v>
      </c>
      <c r="E1922" s="79"/>
      <c r="F1922" s="85"/>
      <c r="G1922" s="87"/>
      <c r="H1922" s="79"/>
      <c r="I1922" s="85"/>
      <c r="J1922" s="85"/>
      <c r="K1922" s="79"/>
    </row>
    <row r="1923" spans="1:11">
      <c r="A1923" s="79" t="s">
        <v>7151</v>
      </c>
      <c r="B1923" s="79" t="s">
        <v>7101</v>
      </c>
      <c r="C1923" s="79" t="s">
        <v>2575</v>
      </c>
      <c r="D1923" s="79" t="s">
        <v>1824</v>
      </c>
      <c r="E1923" s="79"/>
      <c r="F1923" s="85"/>
      <c r="G1923" s="87"/>
      <c r="H1923" s="79"/>
      <c r="I1923" s="85"/>
      <c r="J1923" s="85"/>
      <c r="K1923" s="79"/>
    </row>
    <row r="1924" spans="1:11">
      <c r="A1924" s="79" t="s">
        <v>7152</v>
      </c>
      <c r="B1924" s="79" t="s">
        <v>7101</v>
      </c>
      <c r="C1924" s="79" t="s">
        <v>2659</v>
      </c>
      <c r="D1924" s="79" t="s">
        <v>1824</v>
      </c>
      <c r="E1924" s="79"/>
      <c r="F1924" s="85"/>
      <c r="G1924" s="87"/>
      <c r="H1924" s="79"/>
      <c r="I1924" s="85"/>
      <c r="J1924" s="85"/>
      <c r="K1924" s="79"/>
    </row>
    <row r="1925" spans="1:11">
      <c r="A1925" s="79" t="s">
        <v>7153</v>
      </c>
      <c r="B1925" s="79" t="s">
        <v>7101</v>
      </c>
      <c r="C1925" s="79" t="s">
        <v>2673</v>
      </c>
      <c r="D1925" s="79" t="s">
        <v>1824</v>
      </c>
      <c r="E1925" s="79"/>
      <c r="F1925" s="85"/>
      <c r="G1925" s="87"/>
      <c r="H1925" s="79"/>
      <c r="I1925" s="85"/>
      <c r="J1925" s="85"/>
      <c r="K1925" s="79"/>
    </row>
    <row r="1926" spans="1:11">
      <c r="A1926" s="79" t="s">
        <v>7154</v>
      </c>
      <c r="B1926" s="79" t="s">
        <v>7101</v>
      </c>
      <c r="C1926" s="79" t="s">
        <v>2556</v>
      </c>
      <c r="D1926" s="79" t="s">
        <v>1824</v>
      </c>
      <c r="E1926" s="79"/>
      <c r="F1926" s="85"/>
      <c r="G1926" s="87"/>
      <c r="H1926" s="79"/>
      <c r="I1926" s="85"/>
      <c r="J1926" s="85"/>
      <c r="K1926" s="79"/>
    </row>
    <row r="1927" spans="1:11">
      <c r="A1927" s="79" t="s">
        <v>7155</v>
      </c>
      <c r="B1927" s="79" t="s">
        <v>7101</v>
      </c>
      <c r="C1927" s="79" t="s">
        <v>2672</v>
      </c>
      <c r="D1927" s="79" t="s">
        <v>1824</v>
      </c>
      <c r="E1927" s="79"/>
      <c r="F1927" s="85"/>
      <c r="G1927" s="87"/>
      <c r="H1927" s="79"/>
      <c r="I1927" s="85"/>
      <c r="J1927" s="85"/>
      <c r="K1927" s="79"/>
    </row>
    <row r="1928" spans="1:11">
      <c r="A1928" s="79" t="s">
        <v>7156</v>
      </c>
      <c r="B1928" s="79" t="s">
        <v>7101</v>
      </c>
      <c r="C1928" s="79" t="s">
        <v>2660</v>
      </c>
      <c r="D1928" s="79" t="s">
        <v>1824</v>
      </c>
      <c r="E1928" s="79"/>
      <c r="F1928" s="85"/>
      <c r="G1928" s="87"/>
      <c r="H1928" s="79"/>
      <c r="I1928" s="85"/>
      <c r="J1928" s="85"/>
      <c r="K1928" s="79"/>
    </row>
    <row r="1929" spans="1:11">
      <c r="A1929" s="79" t="s">
        <v>7157</v>
      </c>
      <c r="B1929" s="79" t="s">
        <v>2563</v>
      </c>
      <c r="C1929" s="79" t="s">
        <v>2584</v>
      </c>
      <c r="D1929" s="79" t="s">
        <v>1824</v>
      </c>
      <c r="E1929" s="79"/>
      <c r="F1929" s="85"/>
      <c r="G1929" s="87"/>
      <c r="H1929" s="79"/>
      <c r="I1929" s="85"/>
      <c r="J1929" s="85"/>
      <c r="K1929" s="79"/>
    </row>
    <row r="1930" spans="1:11">
      <c r="A1930" s="79" t="s">
        <v>7158</v>
      </c>
      <c r="B1930" s="79" t="s">
        <v>2563</v>
      </c>
      <c r="C1930" s="79" t="s">
        <v>2603</v>
      </c>
      <c r="D1930" s="79" t="s">
        <v>1824</v>
      </c>
      <c r="E1930" s="79"/>
      <c r="F1930" s="85"/>
      <c r="G1930" s="87"/>
      <c r="H1930" s="79"/>
      <c r="I1930" s="85"/>
      <c r="J1930" s="85"/>
      <c r="K1930" s="79"/>
    </row>
    <row r="1931" spans="1:11">
      <c r="A1931" s="79" t="s">
        <v>7159</v>
      </c>
      <c r="B1931" s="79" t="s">
        <v>2563</v>
      </c>
      <c r="C1931" s="79" t="s">
        <v>2564</v>
      </c>
      <c r="D1931" s="79" t="s">
        <v>1824</v>
      </c>
      <c r="E1931" s="79"/>
      <c r="F1931" s="85"/>
      <c r="G1931" s="87"/>
      <c r="H1931" s="79"/>
      <c r="I1931" s="85"/>
      <c r="J1931" s="85"/>
      <c r="K1931" s="79"/>
    </row>
    <row r="1932" spans="1:11">
      <c r="A1932" s="79" t="s">
        <v>7160</v>
      </c>
      <c r="B1932" s="79" t="s">
        <v>2563</v>
      </c>
      <c r="C1932" s="79" t="s">
        <v>2621</v>
      </c>
      <c r="D1932" s="79" t="s">
        <v>1824</v>
      </c>
      <c r="E1932" s="79"/>
      <c r="F1932" s="85"/>
      <c r="G1932" s="87"/>
      <c r="H1932" s="79"/>
      <c r="I1932" s="85"/>
      <c r="J1932" s="85"/>
      <c r="K1932" s="79"/>
    </row>
    <row r="1933" spans="1:11">
      <c r="A1933" s="79" t="s">
        <v>7161</v>
      </c>
      <c r="B1933" s="79" t="s">
        <v>2563</v>
      </c>
      <c r="C1933" s="79" t="s">
        <v>2600</v>
      </c>
      <c r="D1933" s="79" t="s">
        <v>1824</v>
      </c>
      <c r="E1933" s="79"/>
      <c r="F1933" s="85"/>
      <c r="G1933" s="87"/>
      <c r="H1933" s="79"/>
      <c r="I1933" s="85"/>
      <c r="J1933" s="85"/>
      <c r="K1933" s="79"/>
    </row>
    <row r="1934" spans="1:11">
      <c r="A1934" s="79" t="s">
        <v>7162</v>
      </c>
      <c r="B1934" s="79" t="s">
        <v>2563</v>
      </c>
      <c r="C1934" s="79" t="s">
        <v>2601</v>
      </c>
      <c r="D1934" s="79" t="s">
        <v>1824</v>
      </c>
      <c r="E1934" s="79"/>
      <c r="F1934" s="85"/>
      <c r="G1934" s="87"/>
      <c r="H1934" s="79"/>
      <c r="I1934" s="85"/>
      <c r="J1934" s="85"/>
      <c r="K1934" s="79"/>
    </row>
    <row r="1935" spans="1:11">
      <c r="A1935" s="79" t="s">
        <v>7163</v>
      </c>
      <c r="B1935" s="79" t="s">
        <v>2563</v>
      </c>
      <c r="C1935" s="79" t="s">
        <v>2567</v>
      </c>
      <c r="D1935" s="79" t="s">
        <v>1824</v>
      </c>
      <c r="E1935" s="79"/>
      <c r="F1935" s="85"/>
      <c r="G1935" s="87"/>
      <c r="H1935" s="79"/>
      <c r="I1935" s="85"/>
      <c r="J1935" s="85"/>
      <c r="K1935" s="79"/>
    </row>
    <row r="1936" spans="1:11">
      <c r="A1936" s="79" t="s">
        <v>7164</v>
      </c>
      <c r="B1936" s="79" t="s">
        <v>2521</v>
      </c>
      <c r="C1936" s="79" t="s">
        <v>2521</v>
      </c>
      <c r="D1936" s="79" t="s">
        <v>1824</v>
      </c>
      <c r="E1936" s="79"/>
      <c r="F1936" s="85"/>
      <c r="G1936" s="87"/>
      <c r="H1936" s="79"/>
      <c r="I1936" s="85"/>
      <c r="J1936" s="85"/>
      <c r="K1936" s="79"/>
    </row>
    <row r="1937" spans="1:11">
      <c r="A1937" s="79" t="s">
        <v>7165</v>
      </c>
      <c r="B1937" s="79" t="s">
        <v>2521</v>
      </c>
      <c r="C1937" s="79" t="s">
        <v>7166</v>
      </c>
      <c r="D1937" s="79" t="s">
        <v>1824</v>
      </c>
      <c r="E1937" s="79"/>
      <c r="F1937" s="85"/>
      <c r="G1937" s="87"/>
      <c r="H1937" s="79"/>
      <c r="I1937" s="85"/>
      <c r="J1937" s="85"/>
      <c r="K1937" s="79"/>
    </row>
    <row r="1938" spans="1:11">
      <c r="A1938" s="79" t="s">
        <v>7167</v>
      </c>
      <c r="B1938" s="79" t="s">
        <v>2521</v>
      </c>
      <c r="C1938" s="79" t="s">
        <v>7168</v>
      </c>
      <c r="D1938" s="79" t="s">
        <v>1824</v>
      </c>
      <c r="E1938" s="79"/>
      <c r="F1938" s="85"/>
      <c r="G1938" s="87"/>
      <c r="H1938" s="79"/>
      <c r="I1938" s="85"/>
      <c r="J1938" s="85"/>
      <c r="K1938" s="79"/>
    </row>
    <row r="1939" spans="1:11">
      <c r="A1939" s="79" t="s">
        <v>7169</v>
      </c>
      <c r="B1939" s="79" t="s">
        <v>2521</v>
      </c>
      <c r="C1939" s="79" t="s">
        <v>2553</v>
      </c>
      <c r="D1939" s="79" t="s">
        <v>1824</v>
      </c>
      <c r="E1939" s="79"/>
      <c r="F1939" s="85"/>
      <c r="G1939" s="87"/>
      <c r="H1939" s="79"/>
      <c r="I1939" s="85"/>
      <c r="J1939" s="85"/>
      <c r="K1939" s="79"/>
    </row>
    <row r="1940" spans="1:11">
      <c r="A1940" s="79" t="s">
        <v>7170</v>
      </c>
      <c r="B1940" s="79" t="s">
        <v>2521</v>
      </c>
      <c r="C1940" s="79" t="s">
        <v>2627</v>
      </c>
      <c r="D1940" s="79" t="s">
        <v>1824</v>
      </c>
      <c r="E1940" s="79"/>
      <c r="F1940" s="85"/>
      <c r="G1940" s="87"/>
      <c r="H1940" s="79"/>
      <c r="I1940" s="85"/>
      <c r="J1940" s="85"/>
      <c r="K1940" s="79"/>
    </row>
    <row r="1941" spans="1:11">
      <c r="A1941" s="79" t="s">
        <v>7171</v>
      </c>
      <c r="B1941" s="79" t="s">
        <v>2521</v>
      </c>
      <c r="C1941" s="79" t="s">
        <v>2646</v>
      </c>
      <c r="D1941" s="79" t="s">
        <v>1824</v>
      </c>
      <c r="E1941" s="79"/>
      <c r="F1941" s="85"/>
      <c r="G1941" s="87"/>
      <c r="H1941" s="79"/>
      <c r="I1941" s="85"/>
      <c r="J1941" s="85"/>
      <c r="K1941" s="79"/>
    </row>
    <row r="1942" spans="1:11">
      <c r="A1942" s="79" t="s">
        <v>7172</v>
      </c>
      <c r="B1942" s="79" t="s">
        <v>2521</v>
      </c>
      <c r="C1942" s="79" t="s">
        <v>2681</v>
      </c>
      <c r="D1942" s="79" t="s">
        <v>1824</v>
      </c>
      <c r="E1942" s="79"/>
      <c r="F1942" s="85"/>
      <c r="G1942" s="87"/>
      <c r="H1942" s="79"/>
      <c r="I1942" s="85"/>
      <c r="J1942" s="85"/>
      <c r="K1942" s="79"/>
    </row>
    <row r="1943" spans="1:11">
      <c r="A1943" s="79" t="s">
        <v>7173</v>
      </c>
      <c r="B1943" s="79" t="s">
        <v>2521</v>
      </c>
      <c r="C1943" s="79" t="s">
        <v>7174</v>
      </c>
      <c r="D1943" s="79" t="s">
        <v>1824</v>
      </c>
      <c r="E1943" s="79"/>
      <c r="F1943" s="85"/>
      <c r="G1943" s="87"/>
      <c r="H1943" s="79"/>
      <c r="I1943" s="85"/>
      <c r="J1943" s="85"/>
      <c r="K1943" s="79"/>
    </row>
    <row r="1944" spans="1:11">
      <c r="A1944" s="79" t="s">
        <v>7175</v>
      </c>
      <c r="B1944" s="79" t="s">
        <v>2560</v>
      </c>
      <c r="C1944" s="79" t="s">
        <v>2656</v>
      </c>
      <c r="D1944" s="79" t="s">
        <v>1824</v>
      </c>
      <c r="E1944" s="79"/>
      <c r="F1944" s="85"/>
      <c r="G1944" s="87"/>
      <c r="H1944" s="79"/>
      <c r="I1944" s="85"/>
      <c r="J1944" s="85"/>
      <c r="K1944" s="79"/>
    </row>
    <row r="1945" spans="1:11">
      <c r="A1945" s="79" t="s">
        <v>7176</v>
      </c>
      <c r="B1945" s="79" t="s">
        <v>2560</v>
      </c>
      <c r="C1945" s="79" t="s">
        <v>2561</v>
      </c>
      <c r="D1945" s="79" t="s">
        <v>1824</v>
      </c>
      <c r="E1945" s="79"/>
      <c r="F1945" s="85"/>
      <c r="G1945" s="87"/>
      <c r="H1945" s="79"/>
      <c r="I1945" s="85"/>
      <c r="J1945" s="85"/>
      <c r="K1945" s="79"/>
    </row>
    <row r="1946" spans="1:11">
      <c r="A1946" s="79" t="s">
        <v>7177</v>
      </c>
      <c r="B1946" s="79" t="s">
        <v>2560</v>
      </c>
      <c r="C1946" s="79" t="s">
        <v>2623</v>
      </c>
      <c r="D1946" s="79" t="s">
        <v>1824</v>
      </c>
      <c r="E1946" s="79"/>
      <c r="F1946" s="85"/>
      <c r="G1946" s="87"/>
      <c r="H1946" s="79"/>
      <c r="I1946" s="85"/>
      <c r="J1946" s="85"/>
      <c r="K1946" s="79"/>
    </row>
    <row r="1947" spans="1:11">
      <c r="A1947" s="79" t="s">
        <v>7178</v>
      </c>
      <c r="B1947" s="79" t="s">
        <v>2560</v>
      </c>
      <c r="C1947" s="79" t="s">
        <v>2565</v>
      </c>
      <c r="D1947" s="79" t="s">
        <v>1824</v>
      </c>
      <c r="E1947" s="79"/>
      <c r="F1947" s="85"/>
      <c r="G1947" s="87"/>
      <c r="H1947" s="79"/>
      <c r="I1947" s="85"/>
      <c r="J1947" s="85"/>
      <c r="K1947" s="79"/>
    </row>
    <row r="1948" spans="1:11">
      <c r="A1948" s="79" t="s">
        <v>7179</v>
      </c>
      <c r="B1948" s="79" t="s">
        <v>2560</v>
      </c>
      <c r="C1948" s="79" t="s">
        <v>2592</v>
      </c>
      <c r="D1948" s="79" t="s">
        <v>1824</v>
      </c>
      <c r="E1948" s="79"/>
      <c r="F1948" s="85"/>
      <c r="G1948" s="87"/>
      <c r="H1948" s="79"/>
      <c r="I1948" s="85"/>
      <c r="J1948" s="85"/>
      <c r="K1948" s="79"/>
    </row>
    <row r="1949" spans="1:11">
      <c r="A1949" s="79" t="s">
        <v>7180</v>
      </c>
      <c r="B1949" s="79" t="s">
        <v>2560</v>
      </c>
      <c r="C1949" s="79" t="s">
        <v>2619</v>
      </c>
      <c r="D1949" s="79" t="s">
        <v>1824</v>
      </c>
      <c r="E1949" s="79"/>
      <c r="F1949" s="85"/>
      <c r="G1949" s="87"/>
      <c r="H1949" s="79"/>
      <c r="I1949" s="85"/>
      <c r="J1949" s="85"/>
      <c r="K1949" s="79"/>
    </row>
    <row r="1950" spans="1:11">
      <c r="A1950" s="79" t="s">
        <v>7181</v>
      </c>
      <c r="B1950" s="79" t="s">
        <v>2560</v>
      </c>
      <c r="C1950" s="79" t="s">
        <v>2679</v>
      </c>
      <c r="D1950" s="79" t="s">
        <v>1824</v>
      </c>
      <c r="E1950" s="79"/>
      <c r="F1950" s="85"/>
      <c r="G1950" s="87"/>
      <c r="H1950" s="79"/>
      <c r="I1950" s="85"/>
      <c r="J1950" s="85"/>
      <c r="K1950" s="79"/>
    </row>
    <row r="1951" spans="1:11">
      <c r="A1951" s="79" t="s">
        <v>7182</v>
      </c>
      <c r="B1951" s="79" t="s">
        <v>2560</v>
      </c>
      <c r="C1951" s="79" t="s">
        <v>7183</v>
      </c>
      <c r="D1951" s="79" t="s">
        <v>1824</v>
      </c>
      <c r="E1951" s="79"/>
      <c r="F1951" s="85"/>
      <c r="G1951" s="87"/>
      <c r="H1951" s="79"/>
      <c r="I1951" s="85"/>
      <c r="J1951" s="85"/>
      <c r="K1951" s="79"/>
    </row>
    <row r="1952" spans="1:11">
      <c r="A1952" s="79" t="s">
        <v>7184</v>
      </c>
      <c r="B1952" s="79" t="s">
        <v>2560</v>
      </c>
      <c r="C1952" s="79" t="s">
        <v>2591</v>
      </c>
      <c r="D1952" s="79" t="s">
        <v>1824</v>
      </c>
      <c r="E1952" s="79"/>
      <c r="F1952" s="85"/>
      <c r="G1952" s="87"/>
      <c r="H1952" s="79"/>
      <c r="I1952" s="85"/>
      <c r="J1952" s="85"/>
      <c r="K1952" s="79"/>
    </row>
    <row r="1953" spans="1:11">
      <c r="A1953" s="79" t="s">
        <v>7185</v>
      </c>
      <c r="B1953" s="79" t="s">
        <v>2560</v>
      </c>
      <c r="C1953" s="79" t="s">
        <v>7186</v>
      </c>
      <c r="D1953" s="79" t="s">
        <v>1824</v>
      </c>
      <c r="E1953" s="79"/>
      <c r="F1953" s="85"/>
      <c r="G1953" s="87"/>
      <c r="H1953" s="79"/>
      <c r="I1953" s="85"/>
      <c r="J1953" s="85"/>
      <c r="K1953" s="79"/>
    </row>
    <row r="1954" spans="1:11">
      <c r="A1954" s="79" t="s">
        <v>7187</v>
      </c>
      <c r="B1954" s="79" t="s">
        <v>2560</v>
      </c>
      <c r="C1954" s="79" t="s">
        <v>7188</v>
      </c>
      <c r="D1954" s="79" t="s">
        <v>1824</v>
      </c>
      <c r="E1954" s="79"/>
      <c r="F1954" s="85"/>
      <c r="G1954" s="87"/>
      <c r="H1954" s="79"/>
      <c r="I1954" s="85"/>
      <c r="J1954" s="85"/>
      <c r="K1954" s="79"/>
    </row>
    <row r="1955" spans="1:11">
      <c r="A1955" s="79" t="s">
        <v>7189</v>
      </c>
      <c r="B1955" s="79" t="s">
        <v>2547</v>
      </c>
      <c r="C1955" s="79" t="s">
        <v>2547</v>
      </c>
      <c r="D1955" s="79" t="s">
        <v>1824</v>
      </c>
      <c r="E1955" s="79"/>
      <c r="F1955" s="85"/>
      <c r="G1955" s="87"/>
      <c r="H1955" s="79"/>
      <c r="I1955" s="85"/>
      <c r="J1955" s="85"/>
      <c r="K1955" s="79"/>
    </row>
    <row r="1956" spans="1:11">
      <c r="A1956" s="79" t="s">
        <v>7190</v>
      </c>
      <c r="B1956" s="79" t="s">
        <v>2547</v>
      </c>
      <c r="C1956" s="79" t="s">
        <v>2612</v>
      </c>
      <c r="D1956" s="79" t="s">
        <v>1824</v>
      </c>
      <c r="E1956" s="79"/>
      <c r="F1956" s="85"/>
      <c r="G1956" s="87"/>
      <c r="H1956" s="79"/>
      <c r="I1956" s="85"/>
      <c r="J1956" s="85"/>
      <c r="K1956" s="79"/>
    </row>
    <row r="1957" spans="1:11">
      <c r="A1957" s="79" t="s">
        <v>7191</v>
      </c>
      <c r="B1957" s="79" t="s">
        <v>2547</v>
      </c>
      <c r="C1957" s="79" t="s">
        <v>7192</v>
      </c>
      <c r="D1957" s="79" t="s">
        <v>1824</v>
      </c>
      <c r="E1957" s="79"/>
      <c r="F1957" s="85"/>
      <c r="G1957" s="87"/>
      <c r="H1957" s="79"/>
      <c r="I1957" s="85"/>
      <c r="J1957" s="85"/>
      <c r="K1957" s="79"/>
    </row>
    <row r="1958" spans="1:11">
      <c r="A1958" s="79" t="s">
        <v>7193</v>
      </c>
      <c r="B1958" s="79" t="s">
        <v>2547</v>
      </c>
      <c r="C1958" s="79" t="s">
        <v>2599</v>
      </c>
      <c r="D1958" s="79" t="s">
        <v>1824</v>
      </c>
      <c r="E1958" s="79"/>
      <c r="F1958" s="85"/>
      <c r="G1958" s="87"/>
      <c r="H1958" s="79"/>
      <c r="I1958" s="85"/>
      <c r="J1958" s="85"/>
      <c r="K1958" s="79"/>
    </row>
    <row r="1959" spans="1:11">
      <c r="A1959" s="79" t="s">
        <v>7194</v>
      </c>
      <c r="B1959" s="79" t="s">
        <v>2547</v>
      </c>
      <c r="C1959" s="79" t="s">
        <v>7195</v>
      </c>
      <c r="D1959" s="79" t="s">
        <v>1824</v>
      </c>
      <c r="E1959" s="79"/>
      <c r="F1959" s="85"/>
      <c r="G1959" s="87"/>
      <c r="H1959" s="79"/>
      <c r="I1959" s="85"/>
      <c r="J1959" s="85"/>
      <c r="K1959" s="79"/>
    </row>
    <row r="1960" spans="1:11">
      <c r="A1960" s="79" t="s">
        <v>7196</v>
      </c>
      <c r="B1960" s="79" t="s">
        <v>2547</v>
      </c>
      <c r="C1960" s="79" t="s">
        <v>2594</v>
      </c>
      <c r="D1960" s="79" t="s">
        <v>1824</v>
      </c>
      <c r="E1960" s="79"/>
      <c r="F1960" s="85"/>
      <c r="G1960" s="87"/>
      <c r="H1960" s="79"/>
      <c r="I1960" s="85"/>
      <c r="J1960" s="85"/>
      <c r="K1960" s="79"/>
    </row>
    <row r="1961" spans="1:11">
      <c r="A1961" s="79" t="s">
        <v>7197</v>
      </c>
      <c r="B1961" s="79" t="s">
        <v>2547</v>
      </c>
      <c r="C1961" s="79" t="s">
        <v>2608</v>
      </c>
      <c r="D1961" s="79" t="s">
        <v>1824</v>
      </c>
      <c r="E1961" s="79"/>
      <c r="F1961" s="85"/>
      <c r="G1961" s="87"/>
      <c r="H1961" s="79"/>
      <c r="I1961" s="85"/>
      <c r="J1961" s="85"/>
      <c r="K1961" s="79"/>
    </row>
    <row r="1962" spans="1:11">
      <c r="A1962" s="79" t="s">
        <v>7198</v>
      </c>
      <c r="B1962" s="79" t="s">
        <v>2547</v>
      </c>
      <c r="C1962" s="79" t="s">
        <v>2548</v>
      </c>
      <c r="D1962" s="79" t="s">
        <v>1824</v>
      </c>
      <c r="E1962" s="79"/>
      <c r="F1962" s="85"/>
      <c r="G1962" s="87"/>
      <c r="H1962" s="79"/>
      <c r="I1962" s="85"/>
      <c r="J1962" s="85"/>
      <c r="K1962" s="79"/>
    </row>
    <row r="1963" spans="1:11">
      <c r="A1963" s="79" t="s">
        <v>7199</v>
      </c>
      <c r="B1963" s="79" t="s">
        <v>2547</v>
      </c>
      <c r="C1963" s="79" t="s">
        <v>2617</v>
      </c>
      <c r="D1963" s="79" t="s">
        <v>1824</v>
      </c>
      <c r="E1963" s="79"/>
      <c r="F1963" s="85"/>
      <c r="G1963" s="87"/>
      <c r="H1963" s="79"/>
      <c r="I1963" s="85"/>
      <c r="J1963" s="85"/>
      <c r="K1963" s="79"/>
    </row>
    <row r="1964" spans="1:11">
      <c r="A1964" s="79" t="s">
        <v>7200</v>
      </c>
      <c r="B1964" s="79" t="s">
        <v>2547</v>
      </c>
      <c r="C1964" s="79" t="s">
        <v>2642</v>
      </c>
      <c r="D1964" s="79" t="s">
        <v>1824</v>
      </c>
      <c r="E1964" s="79"/>
      <c r="F1964" s="85"/>
      <c r="G1964" s="87"/>
      <c r="H1964" s="79"/>
      <c r="I1964" s="85"/>
      <c r="J1964" s="85"/>
      <c r="K1964" s="79"/>
    </row>
    <row r="1965" spans="1:11">
      <c r="A1965" s="79" t="s">
        <v>7201</v>
      </c>
      <c r="B1965" s="79" t="s">
        <v>2547</v>
      </c>
      <c r="C1965" s="79" t="s">
        <v>2616</v>
      </c>
      <c r="D1965" s="79" t="s">
        <v>1824</v>
      </c>
      <c r="E1965" s="79"/>
      <c r="F1965" s="85"/>
      <c r="G1965" s="87"/>
      <c r="H1965" s="79"/>
      <c r="I1965" s="85"/>
      <c r="J1965" s="85"/>
      <c r="K1965" s="79"/>
    </row>
    <row r="1966" spans="1:11">
      <c r="A1966" s="79" t="s">
        <v>7202</v>
      </c>
      <c r="B1966" s="79" t="s">
        <v>2547</v>
      </c>
      <c r="C1966" s="79" t="s">
        <v>2572</v>
      </c>
      <c r="D1966" s="79" t="s">
        <v>1824</v>
      </c>
      <c r="E1966" s="79"/>
      <c r="F1966" s="85"/>
      <c r="G1966" s="87"/>
      <c r="H1966" s="79"/>
      <c r="I1966" s="85"/>
      <c r="J1966" s="85"/>
      <c r="K1966" s="79"/>
    </row>
    <row r="1967" spans="1:11">
      <c r="A1967" s="79" t="s">
        <v>7203</v>
      </c>
      <c r="B1967" s="79" t="s">
        <v>2547</v>
      </c>
      <c r="C1967" s="79" t="s">
        <v>2634</v>
      </c>
      <c r="D1967" s="79" t="s">
        <v>1824</v>
      </c>
      <c r="E1967" s="79"/>
      <c r="F1967" s="85"/>
      <c r="G1967" s="87"/>
      <c r="H1967" s="79"/>
      <c r="I1967" s="85"/>
      <c r="J1967" s="85"/>
      <c r="K1967" s="79"/>
    </row>
    <row r="1968" spans="1:11">
      <c r="A1968" s="79" t="s">
        <v>7204</v>
      </c>
      <c r="B1968" s="79" t="s">
        <v>2570</v>
      </c>
      <c r="C1968" s="79" t="s">
        <v>2570</v>
      </c>
      <c r="D1968" s="79" t="s">
        <v>1824</v>
      </c>
      <c r="E1968" s="79"/>
      <c r="F1968" s="85"/>
      <c r="G1968" s="87"/>
      <c r="H1968" s="79"/>
      <c r="I1968" s="85"/>
      <c r="J1968" s="85"/>
      <c r="K1968" s="79"/>
    </row>
    <row r="1969" spans="1:11">
      <c r="A1969" s="79" t="s">
        <v>7205</v>
      </c>
      <c r="B1969" s="79" t="s">
        <v>2558</v>
      </c>
      <c r="C1969" s="79" t="s">
        <v>2558</v>
      </c>
      <c r="D1969" s="79" t="s">
        <v>1824</v>
      </c>
      <c r="E1969" s="79"/>
      <c r="F1969" s="85"/>
      <c r="G1969" s="87"/>
      <c r="H1969" s="79"/>
      <c r="I1969" s="85"/>
      <c r="J1969" s="85"/>
      <c r="K1969" s="79"/>
    </row>
    <row r="1970" spans="1:11">
      <c r="A1970" s="79" t="s">
        <v>7206</v>
      </c>
      <c r="B1970" s="79" t="s">
        <v>2558</v>
      </c>
      <c r="C1970" s="79" t="s">
        <v>2577</v>
      </c>
      <c r="D1970" s="79" t="s">
        <v>1824</v>
      </c>
      <c r="E1970" s="79"/>
      <c r="F1970" s="85"/>
      <c r="G1970" s="87"/>
      <c r="H1970" s="79"/>
      <c r="I1970" s="85"/>
      <c r="J1970" s="85"/>
      <c r="K1970" s="79"/>
    </row>
    <row r="1971" spans="1:11">
      <c r="A1971" s="79" t="s">
        <v>7207</v>
      </c>
      <c r="B1971" s="79" t="s">
        <v>2558</v>
      </c>
      <c r="C1971" s="79" t="s">
        <v>2555</v>
      </c>
      <c r="D1971" s="79" t="s">
        <v>1824</v>
      </c>
      <c r="E1971" s="79"/>
      <c r="F1971" s="85"/>
      <c r="G1971" s="87"/>
      <c r="H1971" s="79"/>
      <c r="I1971" s="85"/>
      <c r="J1971" s="85"/>
      <c r="K1971" s="79"/>
    </row>
    <row r="1972" spans="1:11">
      <c r="A1972" s="79" t="s">
        <v>7208</v>
      </c>
      <c r="B1972" s="79" t="s">
        <v>2558</v>
      </c>
      <c r="C1972" s="79" t="s">
        <v>2615</v>
      </c>
      <c r="D1972" s="79" t="s">
        <v>1824</v>
      </c>
      <c r="E1972" s="79"/>
      <c r="F1972" s="85"/>
      <c r="G1972" s="87"/>
      <c r="H1972" s="79"/>
      <c r="I1972" s="85"/>
      <c r="J1972" s="85"/>
      <c r="K1972" s="79"/>
    </row>
    <row r="1973" spans="1:11">
      <c r="A1973" s="79" t="s">
        <v>7209</v>
      </c>
      <c r="B1973" s="79" t="s">
        <v>2558</v>
      </c>
      <c r="C1973" s="79" t="s">
        <v>2644</v>
      </c>
      <c r="D1973" s="79" t="s">
        <v>1824</v>
      </c>
      <c r="E1973" s="79"/>
      <c r="F1973" s="85"/>
      <c r="G1973" s="87"/>
      <c r="H1973" s="79"/>
      <c r="I1973" s="85"/>
      <c r="J1973" s="85"/>
      <c r="K1973" s="79"/>
    </row>
    <row r="1974" spans="1:11">
      <c r="A1974" s="79" t="s">
        <v>7210</v>
      </c>
      <c r="B1974" s="79" t="s">
        <v>2558</v>
      </c>
      <c r="C1974" s="79" t="s">
        <v>2571</v>
      </c>
      <c r="D1974" s="79" t="s">
        <v>1824</v>
      </c>
      <c r="E1974" s="79"/>
      <c r="F1974" s="85"/>
      <c r="G1974" s="87"/>
      <c r="H1974" s="79"/>
      <c r="I1974" s="85"/>
      <c r="J1974" s="85"/>
      <c r="K1974" s="79"/>
    </row>
    <row r="1975" spans="1:11">
      <c r="A1975" s="79" t="s">
        <v>7211</v>
      </c>
      <c r="B1975" s="79" t="s">
        <v>2558</v>
      </c>
      <c r="C1975" s="79" t="s">
        <v>2635</v>
      </c>
      <c r="D1975" s="79" t="s">
        <v>1824</v>
      </c>
      <c r="E1975" s="79"/>
      <c r="F1975" s="85"/>
      <c r="G1975" s="87"/>
      <c r="H1975" s="79"/>
      <c r="I1975" s="85"/>
      <c r="J1975" s="85"/>
      <c r="K1975" s="79"/>
    </row>
    <row r="1976" spans="1:11">
      <c r="A1976" s="79" t="s">
        <v>7212</v>
      </c>
      <c r="B1976" s="79" t="s">
        <v>2558</v>
      </c>
      <c r="C1976" s="79" t="s">
        <v>2636</v>
      </c>
      <c r="D1976" s="79" t="s">
        <v>1824</v>
      </c>
      <c r="E1976" s="79"/>
      <c r="F1976" s="85"/>
      <c r="G1976" s="87"/>
      <c r="H1976" s="79"/>
      <c r="I1976" s="85"/>
      <c r="J1976" s="85"/>
      <c r="K1976" s="79"/>
    </row>
    <row r="1977" spans="1:11">
      <c r="A1977" s="79" t="s">
        <v>7213</v>
      </c>
      <c r="B1977" s="79" t="s">
        <v>2558</v>
      </c>
      <c r="C1977" s="79" t="s">
        <v>7214</v>
      </c>
      <c r="D1977" s="79" t="s">
        <v>1824</v>
      </c>
      <c r="E1977" s="79"/>
      <c r="F1977" s="85"/>
      <c r="G1977" s="87"/>
      <c r="H1977" s="79"/>
      <c r="I1977" s="85"/>
      <c r="J1977" s="85"/>
      <c r="K1977" s="79"/>
    </row>
    <row r="1978" spans="1:11">
      <c r="A1978" s="79" t="s">
        <v>7215</v>
      </c>
      <c r="B1978" s="79" t="s">
        <v>2558</v>
      </c>
      <c r="C1978" s="79" t="s">
        <v>2674</v>
      </c>
      <c r="D1978" s="79" t="s">
        <v>1824</v>
      </c>
      <c r="E1978" s="79"/>
      <c r="F1978" s="85"/>
      <c r="G1978" s="87"/>
      <c r="H1978" s="79"/>
      <c r="I1978" s="85"/>
      <c r="J1978" s="85"/>
      <c r="K1978" s="79"/>
    </row>
    <row r="1979" spans="1:11">
      <c r="A1979" s="79" t="s">
        <v>7216</v>
      </c>
      <c r="B1979" s="79" t="s">
        <v>2558</v>
      </c>
      <c r="C1979" s="79" t="s">
        <v>2633</v>
      </c>
      <c r="D1979" s="79" t="s">
        <v>1824</v>
      </c>
      <c r="E1979" s="79"/>
      <c r="F1979" s="85"/>
      <c r="G1979" s="87"/>
      <c r="H1979" s="79"/>
      <c r="I1979" s="85"/>
      <c r="J1979" s="85"/>
      <c r="K1979" s="79"/>
    </row>
    <row r="1980" spans="1:11">
      <c r="A1980" s="79" t="s">
        <v>7217</v>
      </c>
      <c r="B1980" s="79" t="s">
        <v>2558</v>
      </c>
      <c r="C1980" s="79" t="s">
        <v>2611</v>
      </c>
      <c r="D1980" s="79" t="s">
        <v>1824</v>
      </c>
      <c r="E1980" s="79"/>
      <c r="F1980" s="85"/>
      <c r="G1980" s="87"/>
      <c r="H1980" s="79"/>
      <c r="I1980" s="85"/>
      <c r="J1980" s="85"/>
      <c r="K1980" s="79"/>
    </row>
    <row r="1981" spans="1:11">
      <c r="A1981" s="79" t="s">
        <v>7218</v>
      </c>
      <c r="B1981" s="79" t="s">
        <v>2558</v>
      </c>
      <c r="C1981" s="79" t="s">
        <v>2587</v>
      </c>
      <c r="D1981" s="79" t="s">
        <v>1824</v>
      </c>
      <c r="E1981" s="79"/>
      <c r="F1981" s="85"/>
      <c r="G1981" s="87"/>
      <c r="H1981" s="79"/>
      <c r="I1981" s="85"/>
      <c r="J1981" s="85"/>
      <c r="K1981" s="79"/>
    </row>
    <row r="1982" spans="1:11">
      <c r="A1982" s="79" t="s">
        <v>7219</v>
      </c>
      <c r="B1982" s="79" t="s">
        <v>2550</v>
      </c>
      <c r="C1982" s="79" t="s">
        <v>2550</v>
      </c>
      <c r="D1982" s="79" t="s">
        <v>1824</v>
      </c>
      <c r="E1982" s="79"/>
      <c r="F1982" s="85"/>
      <c r="G1982" s="87"/>
      <c r="H1982" s="79"/>
      <c r="I1982" s="85"/>
      <c r="J1982" s="85"/>
      <c r="K1982" s="79"/>
    </row>
    <row r="1983" spans="1:11">
      <c r="A1983" s="79" t="s">
        <v>7220</v>
      </c>
      <c r="B1983" s="79" t="s">
        <v>2550</v>
      </c>
      <c r="C1983" s="79" t="s">
        <v>2606</v>
      </c>
      <c r="D1983" s="79" t="s">
        <v>1824</v>
      </c>
      <c r="E1983" s="79"/>
      <c r="F1983" s="85"/>
      <c r="G1983" s="87"/>
      <c r="H1983" s="79"/>
      <c r="I1983" s="85"/>
      <c r="J1983" s="85"/>
      <c r="K1983" s="79"/>
    </row>
    <row r="1984" spans="1:11">
      <c r="A1984" s="79" t="s">
        <v>7221</v>
      </c>
      <c r="B1984" s="79" t="s">
        <v>2550</v>
      </c>
      <c r="C1984" s="79" t="s">
        <v>2643</v>
      </c>
      <c r="D1984" s="79" t="s">
        <v>1824</v>
      </c>
      <c r="E1984" s="79"/>
      <c r="F1984" s="85"/>
      <c r="G1984" s="87"/>
      <c r="H1984" s="79"/>
      <c r="I1984" s="85"/>
      <c r="J1984" s="85"/>
      <c r="K1984" s="79"/>
    </row>
    <row r="1985" spans="1:11">
      <c r="A1985" s="79" t="s">
        <v>7222</v>
      </c>
      <c r="B1985" s="79" t="s">
        <v>2550</v>
      </c>
      <c r="C1985" s="79" t="s">
        <v>2648</v>
      </c>
      <c r="D1985" s="79" t="s">
        <v>1824</v>
      </c>
      <c r="E1985" s="79"/>
      <c r="F1985" s="85"/>
      <c r="G1985" s="87"/>
      <c r="H1985" s="79"/>
      <c r="I1985" s="85"/>
      <c r="J1985" s="85"/>
      <c r="K1985" s="79"/>
    </row>
    <row r="1986" spans="1:11">
      <c r="A1986" s="79" t="s">
        <v>7223</v>
      </c>
      <c r="B1986" s="79" t="s">
        <v>2550</v>
      </c>
      <c r="C1986" s="79" t="s">
        <v>2654</v>
      </c>
      <c r="D1986" s="79" t="s">
        <v>1824</v>
      </c>
      <c r="E1986" s="79"/>
      <c r="F1986" s="85"/>
      <c r="G1986" s="87"/>
      <c r="H1986" s="79"/>
      <c r="I1986" s="85"/>
      <c r="J1986" s="85"/>
      <c r="K1986" s="79"/>
    </row>
    <row r="1987" spans="1:11">
      <c r="A1987" s="79" t="s">
        <v>7224</v>
      </c>
      <c r="B1987" s="79" t="s">
        <v>2550</v>
      </c>
      <c r="C1987" s="79" t="s">
        <v>7225</v>
      </c>
      <c r="D1987" s="79" t="s">
        <v>1824</v>
      </c>
      <c r="E1987" s="79"/>
      <c r="F1987" s="85"/>
      <c r="G1987" s="87"/>
      <c r="H1987" s="79"/>
      <c r="I1987" s="85"/>
      <c r="J1987" s="85"/>
      <c r="K1987" s="79"/>
    </row>
    <row r="1988" spans="1:11">
      <c r="A1988" s="79" t="s">
        <v>7226</v>
      </c>
      <c r="B1988" s="79" t="s">
        <v>2550</v>
      </c>
      <c r="C1988" s="79" t="s">
        <v>2631</v>
      </c>
      <c r="D1988" s="79" t="s">
        <v>1824</v>
      </c>
      <c r="E1988" s="79"/>
      <c r="F1988" s="85"/>
      <c r="G1988" s="87"/>
      <c r="H1988" s="79"/>
      <c r="I1988" s="85"/>
      <c r="J1988" s="85"/>
      <c r="K1988" s="79"/>
    </row>
    <row r="1989" spans="1:11">
      <c r="A1989" s="79" t="s">
        <v>7227</v>
      </c>
      <c r="B1989" s="79" t="s">
        <v>7110</v>
      </c>
      <c r="C1989" s="79" t="s">
        <v>7110</v>
      </c>
      <c r="D1989" s="79" t="s">
        <v>1824</v>
      </c>
      <c r="E1989" s="79"/>
      <c r="F1989" s="85"/>
      <c r="G1989" s="87"/>
      <c r="H1989" s="79"/>
      <c r="I1989" s="85"/>
      <c r="J1989" s="85"/>
      <c r="K1989" s="79"/>
    </row>
    <row r="1990" spans="1:11">
      <c r="A1990" s="79" t="s">
        <v>7228</v>
      </c>
      <c r="B1990" s="79" t="s">
        <v>7110</v>
      </c>
      <c r="C1990" s="79" t="s">
        <v>2653</v>
      </c>
      <c r="D1990" s="79" t="s">
        <v>1824</v>
      </c>
      <c r="E1990" s="79"/>
      <c r="F1990" s="85"/>
      <c r="G1990" s="87"/>
      <c r="H1990" s="79"/>
      <c r="I1990" s="85"/>
      <c r="J1990" s="85"/>
      <c r="K1990" s="79"/>
    </row>
    <row r="1991" spans="1:11">
      <c r="A1991" s="79" t="s">
        <v>7229</v>
      </c>
      <c r="B1991" s="79" t="s">
        <v>7110</v>
      </c>
      <c r="C1991" s="79" t="s">
        <v>2645</v>
      </c>
      <c r="D1991" s="79" t="s">
        <v>1824</v>
      </c>
      <c r="E1991" s="79"/>
      <c r="F1991" s="85"/>
      <c r="G1991" s="87"/>
      <c r="H1991" s="79"/>
      <c r="I1991" s="85"/>
      <c r="J1991" s="85"/>
      <c r="K1991" s="79"/>
    </row>
    <row r="1992" spans="1:11">
      <c r="A1992" s="79" t="s">
        <v>7230</v>
      </c>
      <c r="B1992" s="79" t="s">
        <v>7110</v>
      </c>
      <c r="C1992" s="79" t="s">
        <v>2671</v>
      </c>
      <c r="D1992" s="79" t="s">
        <v>1824</v>
      </c>
      <c r="E1992" s="79"/>
      <c r="F1992" s="85"/>
      <c r="G1992" s="87"/>
      <c r="H1992" s="79"/>
      <c r="I1992" s="85"/>
      <c r="J1992" s="85"/>
      <c r="K1992" s="79"/>
    </row>
    <row r="1993" spans="1:11">
      <c r="A1993" s="79" t="s">
        <v>7231</v>
      </c>
      <c r="B1993" s="79" t="s">
        <v>7110</v>
      </c>
      <c r="C1993" s="79" t="s">
        <v>7232</v>
      </c>
      <c r="D1993" s="79" t="s">
        <v>1824</v>
      </c>
      <c r="E1993" s="79"/>
      <c r="F1993" s="85"/>
      <c r="G1993" s="87"/>
      <c r="H1993" s="79"/>
      <c r="I1993" s="85"/>
      <c r="J1993" s="85"/>
      <c r="K1993" s="79"/>
    </row>
    <row r="1994" spans="1:11">
      <c r="A1994" s="79" t="s">
        <v>7233</v>
      </c>
      <c r="B1994" s="79" t="s">
        <v>7110</v>
      </c>
      <c r="C1994" s="79" t="s">
        <v>2526</v>
      </c>
      <c r="D1994" s="79" t="s">
        <v>1824</v>
      </c>
      <c r="E1994" s="79"/>
      <c r="F1994" s="85"/>
      <c r="G1994" s="87"/>
      <c r="H1994" s="79"/>
      <c r="I1994" s="85"/>
      <c r="J1994" s="85"/>
      <c r="K1994" s="79"/>
    </row>
    <row r="1995" spans="1:11">
      <c r="A1995" s="79" t="s">
        <v>7234</v>
      </c>
      <c r="B1995" s="79" t="s">
        <v>7110</v>
      </c>
      <c r="C1995" s="79" t="s">
        <v>7235</v>
      </c>
      <c r="D1995" s="79" t="s">
        <v>1824</v>
      </c>
      <c r="E1995" s="79"/>
      <c r="F1995" s="85"/>
      <c r="G1995" s="87"/>
      <c r="H1995" s="79"/>
      <c r="I1995" s="85"/>
      <c r="J1995" s="85"/>
      <c r="K1995" s="79"/>
    </row>
    <row r="1996" spans="1:11">
      <c r="A1996" s="79" t="s">
        <v>7236</v>
      </c>
      <c r="B1996" s="79" t="s">
        <v>7110</v>
      </c>
      <c r="C1996" s="79" t="s">
        <v>2583</v>
      </c>
      <c r="D1996" s="79" t="s">
        <v>1824</v>
      </c>
      <c r="E1996" s="79"/>
      <c r="F1996" s="85"/>
      <c r="G1996" s="87"/>
      <c r="H1996" s="79"/>
      <c r="I1996" s="85"/>
      <c r="J1996" s="85"/>
      <c r="K1996" s="79"/>
    </row>
    <row r="1997" spans="1:11">
      <c r="A1997" s="79" t="s">
        <v>7237</v>
      </c>
      <c r="B1997" s="79" t="s">
        <v>7110</v>
      </c>
      <c r="C1997" s="79" t="s">
        <v>2589</v>
      </c>
      <c r="D1997" s="79" t="s">
        <v>1824</v>
      </c>
      <c r="E1997" s="79"/>
      <c r="F1997" s="85"/>
      <c r="G1997" s="87"/>
      <c r="H1997" s="79"/>
      <c r="I1997" s="85"/>
      <c r="J1997" s="85"/>
      <c r="K1997" s="79"/>
    </row>
    <row r="1998" spans="1:11">
      <c r="A1998" s="79" t="s">
        <v>7238</v>
      </c>
      <c r="B1998" s="79" t="s">
        <v>7110</v>
      </c>
      <c r="C1998" s="79" t="s">
        <v>2614</v>
      </c>
      <c r="D1998" s="79" t="s">
        <v>1824</v>
      </c>
      <c r="E1998" s="79"/>
      <c r="F1998" s="85"/>
      <c r="G1998" s="87"/>
      <c r="H1998" s="79"/>
      <c r="I1998" s="85"/>
      <c r="J1998" s="85"/>
      <c r="K1998" s="79"/>
    </row>
    <row r="1999" spans="1:11">
      <c r="A1999" s="79" t="s">
        <v>7239</v>
      </c>
      <c r="B1999" s="79" t="s">
        <v>7110</v>
      </c>
      <c r="C1999" s="79" t="s">
        <v>2662</v>
      </c>
      <c r="D1999" s="79" t="s">
        <v>1824</v>
      </c>
      <c r="E1999" s="79"/>
      <c r="F1999" s="85"/>
      <c r="G1999" s="87"/>
      <c r="H1999" s="79"/>
      <c r="I1999" s="85"/>
      <c r="J1999" s="85"/>
      <c r="K1999" s="79"/>
    </row>
    <row r="2000" spans="1:11">
      <c r="A2000" s="79" t="s">
        <v>7240</v>
      </c>
      <c r="B2000" s="79" t="s">
        <v>2573</v>
      </c>
      <c r="C2000" s="79" t="s">
        <v>2573</v>
      </c>
      <c r="D2000" s="79" t="s">
        <v>1824</v>
      </c>
      <c r="E2000" s="79"/>
      <c r="F2000" s="85"/>
      <c r="G2000" s="87"/>
      <c r="H2000" s="79"/>
      <c r="I2000" s="85"/>
      <c r="J2000" s="85"/>
      <c r="K2000" s="79"/>
    </row>
    <row r="2001" spans="1:11">
      <c r="A2001" s="79" t="s">
        <v>7241</v>
      </c>
      <c r="B2001" s="79" t="s">
        <v>2573</v>
      </c>
      <c r="C2001" s="79" t="s">
        <v>2574</v>
      </c>
      <c r="D2001" s="79" t="s">
        <v>1824</v>
      </c>
      <c r="E2001" s="79"/>
      <c r="F2001" s="85"/>
      <c r="G2001" s="87"/>
      <c r="H2001" s="79"/>
      <c r="I2001" s="85"/>
      <c r="J2001" s="85"/>
      <c r="K2001" s="79"/>
    </row>
    <row r="2002" spans="1:11">
      <c r="A2002" s="79" t="s">
        <v>7242</v>
      </c>
      <c r="B2002" s="79" t="s">
        <v>2573</v>
      </c>
      <c r="C2002" s="79" t="s">
        <v>3997</v>
      </c>
      <c r="D2002" s="79" t="s">
        <v>1824</v>
      </c>
      <c r="E2002" s="79"/>
      <c r="F2002" s="85"/>
      <c r="G2002" s="87"/>
      <c r="H2002" s="79"/>
      <c r="I2002" s="85"/>
      <c r="J2002" s="85"/>
      <c r="K2002" s="79"/>
    </row>
    <row r="2003" spans="1:11">
      <c r="A2003" s="79" t="s">
        <v>7243</v>
      </c>
      <c r="B2003" s="79" t="s">
        <v>2573</v>
      </c>
      <c r="C2003" s="79" t="s">
        <v>2668</v>
      </c>
      <c r="D2003" s="79" t="s">
        <v>1824</v>
      </c>
      <c r="E2003" s="79"/>
      <c r="F2003" s="85"/>
      <c r="G2003" s="87"/>
      <c r="H2003" s="79"/>
      <c r="I2003" s="85"/>
      <c r="J2003" s="85"/>
      <c r="K2003" s="79"/>
    </row>
    <row r="2004" spans="1:11">
      <c r="A2004" s="79" t="s">
        <v>7244</v>
      </c>
      <c r="B2004" s="79" t="s">
        <v>2573</v>
      </c>
      <c r="C2004" s="79" t="s">
        <v>2666</v>
      </c>
      <c r="D2004" s="79" t="s">
        <v>1824</v>
      </c>
      <c r="E2004" s="79"/>
      <c r="F2004" s="85"/>
      <c r="G2004" s="87"/>
      <c r="H2004" s="79"/>
      <c r="I2004" s="85"/>
      <c r="J2004" s="85"/>
      <c r="K2004" s="79"/>
    </row>
    <row r="2005" spans="1:11">
      <c r="A2005" s="79" t="s">
        <v>7245</v>
      </c>
      <c r="B2005" s="79" t="s">
        <v>2538</v>
      </c>
      <c r="C2005" s="79" t="s">
        <v>2539</v>
      </c>
      <c r="D2005" s="79" t="s">
        <v>1824</v>
      </c>
      <c r="E2005" s="79"/>
      <c r="F2005" s="85"/>
      <c r="G2005" s="87"/>
      <c r="H2005" s="79"/>
      <c r="I2005" s="85"/>
      <c r="J2005" s="85"/>
      <c r="K2005" s="79"/>
    </row>
    <row r="2006" spans="1:11">
      <c r="A2006" s="79" t="s">
        <v>7246</v>
      </c>
      <c r="B2006" s="79" t="s">
        <v>2538</v>
      </c>
      <c r="C2006" s="79" t="s">
        <v>7247</v>
      </c>
      <c r="D2006" s="79" t="s">
        <v>1824</v>
      </c>
      <c r="E2006" s="79"/>
      <c r="F2006" s="85"/>
      <c r="G2006" s="87"/>
      <c r="H2006" s="79"/>
      <c r="I2006" s="85"/>
      <c r="J2006" s="85"/>
      <c r="K2006" s="79"/>
    </row>
    <row r="2007" spans="1:11">
      <c r="A2007" s="79" t="s">
        <v>7248</v>
      </c>
      <c r="B2007" s="79" t="s">
        <v>2538</v>
      </c>
      <c r="C2007" s="79" t="s">
        <v>2663</v>
      </c>
      <c r="D2007" s="79" t="s">
        <v>1824</v>
      </c>
      <c r="E2007" s="79"/>
      <c r="F2007" s="85"/>
      <c r="G2007" s="87"/>
      <c r="H2007" s="79"/>
      <c r="I2007" s="85"/>
      <c r="J2007" s="85"/>
      <c r="K2007" s="79"/>
    </row>
    <row r="2008" spans="1:11">
      <c r="A2008" s="79" t="s">
        <v>7249</v>
      </c>
      <c r="B2008" s="79" t="s">
        <v>2538</v>
      </c>
      <c r="C2008" s="79" t="s">
        <v>2639</v>
      </c>
      <c r="D2008" s="79" t="s">
        <v>1824</v>
      </c>
      <c r="E2008" s="79"/>
      <c r="F2008" s="85"/>
      <c r="G2008" s="87"/>
      <c r="H2008" s="79"/>
      <c r="I2008" s="85"/>
      <c r="J2008" s="85"/>
      <c r="K2008" s="79"/>
    </row>
    <row r="2009" spans="1:11">
      <c r="A2009" s="79" t="s">
        <v>7250</v>
      </c>
      <c r="B2009" s="79" t="s">
        <v>2538</v>
      </c>
      <c r="C2009" s="79" t="s">
        <v>7251</v>
      </c>
      <c r="D2009" s="79" t="s">
        <v>1824</v>
      </c>
      <c r="E2009" s="79"/>
      <c r="F2009" s="85"/>
      <c r="G2009" s="87"/>
      <c r="H2009" s="79"/>
      <c r="I2009" s="85"/>
      <c r="J2009" s="85"/>
      <c r="K2009" s="79"/>
    </row>
    <row r="2010" spans="1:11">
      <c r="A2010" s="79" t="s">
        <v>7252</v>
      </c>
      <c r="B2010" s="79" t="s">
        <v>2538</v>
      </c>
      <c r="C2010" s="79" t="s">
        <v>2585</v>
      </c>
      <c r="D2010" s="79" t="s">
        <v>1824</v>
      </c>
      <c r="E2010" s="79"/>
      <c r="F2010" s="85"/>
      <c r="G2010" s="87"/>
      <c r="H2010" s="79"/>
      <c r="I2010" s="85"/>
      <c r="J2010" s="85"/>
      <c r="K2010" s="79"/>
    </row>
    <row r="2011" spans="1:11">
      <c r="A2011" s="79" t="s">
        <v>7253</v>
      </c>
      <c r="B2011" s="79" t="s">
        <v>2538</v>
      </c>
      <c r="C2011" s="79" t="s">
        <v>2596</v>
      </c>
      <c r="D2011" s="79" t="s">
        <v>1824</v>
      </c>
      <c r="E2011" s="79"/>
      <c r="F2011" s="85"/>
      <c r="G2011" s="87"/>
      <c r="H2011" s="79"/>
      <c r="I2011" s="85"/>
      <c r="J2011" s="85"/>
      <c r="K2011" s="79"/>
    </row>
    <row r="2012" spans="1:11">
      <c r="A2012" s="79" t="s">
        <v>7254</v>
      </c>
      <c r="B2012" s="79" t="s">
        <v>2538</v>
      </c>
      <c r="C2012" s="79" t="s">
        <v>2652</v>
      </c>
      <c r="D2012" s="79" t="s">
        <v>1824</v>
      </c>
      <c r="E2012" s="79"/>
      <c r="F2012" s="85"/>
      <c r="G2012" s="87"/>
      <c r="H2012" s="79"/>
      <c r="I2012" s="85"/>
      <c r="J2012" s="85"/>
      <c r="K2012" s="79"/>
    </row>
    <row r="2013" spans="1:11">
      <c r="A2013" s="79" t="s">
        <v>7255</v>
      </c>
      <c r="B2013" s="79" t="s">
        <v>2538</v>
      </c>
      <c r="C2013" s="79" t="s">
        <v>2610</v>
      </c>
      <c r="D2013" s="79" t="s">
        <v>1824</v>
      </c>
      <c r="E2013" s="79"/>
      <c r="F2013" s="85"/>
      <c r="G2013" s="87"/>
      <c r="H2013" s="79"/>
      <c r="I2013" s="85"/>
      <c r="J2013" s="85"/>
      <c r="K2013" s="79"/>
    </row>
    <row r="2014" spans="1:11">
      <c r="A2014" s="79" t="s">
        <v>7256</v>
      </c>
      <c r="B2014" s="79" t="s">
        <v>2522</v>
      </c>
      <c r="C2014" s="79" t="s">
        <v>2523</v>
      </c>
      <c r="D2014" s="79" t="s">
        <v>1824</v>
      </c>
      <c r="E2014" s="79"/>
      <c r="F2014" s="85"/>
      <c r="G2014" s="87"/>
      <c r="H2014" s="79"/>
      <c r="I2014" s="85"/>
      <c r="J2014" s="85"/>
      <c r="K2014" s="79"/>
    </row>
    <row r="2015" spans="1:11">
      <c r="A2015" s="79" t="s">
        <v>7257</v>
      </c>
      <c r="B2015" s="79" t="s">
        <v>2522</v>
      </c>
      <c r="C2015" s="79" t="s">
        <v>2581</v>
      </c>
      <c r="D2015" s="79" t="s">
        <v>1824</v>
      </c>
      <c r="E2015" s="79"/>
      <c r="F2015" s="85"/>
      <c r="G2015" s="87"/>
      <c r="H2015" s="79"/>
      <c r="I2015" s="85"/>
      <c r="J2015" s="85"/>
      <c r="K2015" s="79"/>
    </row>
    <row r="2016" spans="1:11">
      <c r="A2016" s="79" t="s">
        <v>7258</v>
      </c>
      <c r="B2016" s="79" t="s">
        <v>2522</v>
      </c>
      <c r="C2016" s="79" t="s">
        <v>2620</v>
      </c>
      <c r="D2016" s="79" t="s">
        <v>1824</v>
      </c>
      <c r="E2016" s="79"/>
      <c r="F2016" s="85"/>
      <c r="G2016" s="87"/>
      <c r="H2016" s="79"/>
      <c r="I2016" s="85"/>
      <c r="J2016" s="85"/>
      <c r="K2016" s="79"/>
    </row>
    <row r="2017" spans="1:11">
      <c r="A2017" s="79" t="s">
        <v>7259</v>
      </c>
      <c r="B2017" s="79" t="s">
        <v>2522</v>
      </c>
      <c r="C2017" s="79" t="s">
        <v>7260</v>
      </c>
      <c r="D2017" s="79" t="s">
        <v>1824</v>
      </c>
      <c r="E2017" s="79"/>
      <c r="F2017" s="85"/>
      <c r="G2017" s="87"/>
      <c r="H2017" s="79"/>
      <c r="I2017" s="85"/>
      <c r="J2017" s="85"/>
      <c r="K2017" s="79"/>
    </row>
    <row r="2018" spans="1:11">
      <c r="A2018" s="79" t="s">
        <v>7261</v>
      </c>
      <c r="B2018" s="79" t="s">
        <v>2522</v>
      </c>
      <c r="C2018" s="79" t="s">
        <v>7262</v>
      </c>
      <c r="D2018" s="79" t="s">
        <v>1824</v>
      </c>
      <c r="E2018" s="79"/>
      <c r="F2018" s="85"/>
      <c r="G2018" s="87"/>
      <c r="H2018" s="79"/>
      <c r="I2018" s="85"/>
      <c r="J2018" s="85"/>
      <c r="K2018" s="79"/>
    </row>
    <row r="2019" spans="1:11">
      <c r="A2019" s="79" t="s">
        <v>7263</v>
      </c>
      <c r="B2019" s="79" t="s">
        <v>2522</v>
      </c>
      <c r="C2019" s="79" t="s">
        <v>2630</v>
      </c>
      <c r="D2019" s="79" t="s">
        <v>1824</v>
      </c>
      <c r="E2019" s="79"/>
      <c r="F2019" s="85"/>
      <c r="G2019" s="87"/>
      <c r="H2019" s="79"/>
      <c r="I2019" s="85"/>
      <c r="J2019" s="85"/>
      <c r="K2019" s="79"/>
    </row>
    <row r="2020" spans="1:11">
      <c r="A2020" s="79" t="s">
        <v>7264</v>
      </c>
      <c r="B2020" s="79" t="s">
        <v>2522</v>
      </c>
      <c r="C2020" s="79" t="s">
        <v>2582</v>
      </c>
      <c r="D2020" s="79" t="s">
        <v>1824</v>
      </c>
      <c r="E2020" s="79"/>
      <c r="F2020" s="85"/>
      <c r="G2020" s="87"/>
      <c r="H2020" s="79"/>
      <c r="I2020" s="85"/>
      <c r="J2020" s="85"/>
      <c r="K2020" s="79"/>
    </row>
    <row r="2021" spans="1:11">
      <c r="A2021" s="79" t="s">
        <v>7265</v>
      </c>
      <c r="B2021" s="79" t="s">
        <v>2522</v>
      </c>
      <c r="C2021" s="79" t="s">
        <v>2678</v>
      </c>
      <c r="D2021" s="79" t="s">
        <v>1824</v>
      </c>
      <c r="E2021" s="79"/>
      <c r="F2021" s="85"/>
      <c r="G2021" s="87"/>
      <c r="H2021" s="79"/>
      <c r="I2021" s="85"/>
      <c r="J2021" s="85"/>
      <c r="K2021" s="79"/>
    </row>
    <row r="2022" spans="1:11">
      <c r="A2022" s="79" t="s">
        <v>7266</v>
      </c>
      <c r="B2022" s="79" t="s">
        <v>2522</v>
      </c>
      <c r="C2022" s="79" t="s">
        <v>7267</v>
      </c>
      <c r="D2022" s="79" t="s">
        <v>1824</v>
      </c>
      <c r="E2022" s="79"/>
      <c r="F2022" s="85"/>
      <c r="G2022" s="87"/>
      <c r="H2022" s="79"/>
      <c r="I2022" s="85"/>
      <c r="J2022" s="85"/>
      <c r="K2022" s="79"/>
    </row>
    <row r="2023" spans="1:11">
      <c r="A2023" s="79" t="s">
        <v>7268</v>
      </c>
      <c r="B2023" s="79" t="s">
        <v>2522</v>
      </c>
      <c r="C2023" s="79" t="s">
        <v>2629</v>
      </c>
      <c r="D2023" s="79" t="s">
        <v>1824</v>
      </c>
      <c r="E2023" s="79"/>
      <c r="F2023" s="85"/>
      <c r="G2023" s="87"/>
      <c r="H2023" s="79"/>
      <c r="I2023" s="85"/>
      <c r="J2023" s="85"/>
      <c r="K2023" s="79"/>
    </row>
    <row r="2024" spans="1:11">
      <c r="A2024" s="79" t="s">
        <v>7269</v>
      </c>
      <c r="B2024" s="79" t="s">
        <v>2522</v>
      </c>
      <c r="C2024" s="79" t="s">
        <v>7270</v>
      </c>
      <c r="D2024" s="79" t="s">
        <v>1824</v>
      </c>
      <c r="E2024" s="79"/>
      <c r="F2024" s="85"/>
      <c r="G2024" s="87"/>
      <c r="H2024" s="79"/>
      <c r="I2024" s="85"/>
      <c r="J2024" s="85"/>
      <c r="K2024" s="79"/>
    </row>
    <row r="2025" spans="1:11">
      <c r="A2025" s="79" t="s">
        <v>7271</v>
      </c>
      <c r="B2025" s="79" t="s">
        <v>2522</v>
      </c>
      <c r="C2025" s="79" t="s">
        <v>7272</v>
      </c>
      <c r="D2025" s="79" t="s">
        <v>1824</v>
      </c>
      <c r="E2025" s="79"/>
      <c r="F2025" s="85"/>
      <c r="G2025" s="87"/>
      <c r="H2025" s="79"/>
      <c r="I2025" s="85"/>
      <c r="J2025" s="85"/>
      <c r="K2025" s="79"/>
    </row>
    <row r="2026" spans="1:11">
      <c r="A2026" s="79" t="s">
        <v>7273</v>
      </c>
      <c r="B2026" s="79" t="s">
        <v>2527</v>
      </c>
      <c r="C2026" s="79" t="s">
        <v>2528</v>
      </c>
      <c r="D2026" s="79" t="s">
        <v>1824</v>
      </c>
      <c r="E2026" s="79"/>
      <c r="F2026" s="85"/>
      <c r="G2026" s="87"/>
      <c r="H2026" s="79"/>
      <c r="I2026" s="85"/>
      <c r="J2026" s="85"/>
      <c r="K2026" s="79"/>
    </row>
    <row r="2027" spans="1:11">
      <c r="A2027" s="79" t="s">
        <v>7274</v>
      </c>
      <c r="B2027" s="79" t="s">
        <v>2527</v>
      </c>
      <c r="C2027" s="79" t="s">
        <v>2607</v>
      </c>
      <c r="D2027" s="79" t="s">
        <v>1824</v>
      </c>
      <c r="E2027" s="79"/>
      <c r="F2027" s="85"/>
      <c r="G2027" s="87"/>
      <c r="H2027" s="79"/>
      <c r="I2027" s="85"/>
      <c r="J2027" s="85"/>
      <c r="K2027" s="79"/>
    </row>
    <row r="2028" spans="1:11">
      <c r="A2028" s="79" t="s">
        <v>7275</v>
      </c>
      <c r="B2028" s="79" t="s">
        <v>2527</v>
      </c>
      <c r="C2028" s="79" t="s">
        <v>2527</v>
      </c>
      <c r="D2028" s="79" t="s">
        <v>1824</v>
      </c>
      <c r="E2028" s="79"/>
      <c r="F2028" s="85"/>
      <c r="G2028" s="87"/>
      <c r="H2028" s="79"/>
      <c r="I2028" s="85"/>
      <c r="J2028" s="85"/>
      <c r="K2028" s="79"/>
    </row>
    <row r="2029" spans="1:11">
      <c r="A2029" s="79" t="s">
        <v>7276</v>
      </c>
      <c r="B2029" s="79" t="s">
        <v>2527</v>
      </c>
      <c r="C2029" s="79" t="s">
        <v>2540</v>
      </c>
      <c r="D2029" s="79" t="s">
        <v>1824</v>
      </c>
      <c r="E2029" s="79"/>
      <c r="F2029" s="85"/>
      <c r="G2029" s="87"/>
      <c r="H2029" s="79"/>
      <c r="I2029" s="85"/>
      <c r="J2029" s="85"/>
      <c r="K2029" s="79"/>
    </row>
    <row r="2030" spans="1:11">
      <c r="A2030" s="79" t="s">
        <v>7277</v>
      </c>
      <c r="B2030" s="79" t="s">
        <v>2527</v>
      </c>
      <c r="C2030" s="79" t="s">
        <v>2529</v>
      </c>
      <c r="D2030" s="79" t="s">
        <v>1824</v>
      </c>
      <c r="E2030" s="79"/>
      <c r="F2030" s="85"/>
      <c r="G2030" s="87"/>
      <c r="H2030" s="79"/>
      <c r="I2030" s="85"/>
      <c r="J2030" s="85"/>
      <c r="K2030" s="79"/>
    </row>
    <row r="2031" spans="1:11">
      <c r="A2031" s="79" t="s">
        <v>7278</v>
      </c>
      <c r="B2031" s="79" t="s">
        <v>2527</v>
      </c>
      <c r="C2031" s="79" t="s">
        <v>2683</v>
      </c>
      <c r="D2031" s="79" t="s">
        <v>1824</v>
      </c>
      <c r="E2031" s="79"/>
      <c r="F2031" s="85"/>
      <c r="G2031" s="87"/>
      <c r="H2031" s="79"/>
      <c r="I2031" s="85"/>
      <c r="J2031" s="85"/>
      <c r="K2031" s="79"/>
    </row>
    <row r="2032" spans="1:11">
      <c r="A2032" s="79" t="s">
        <v>7279</v>
      </c>
      <c r="B2032" s="79" t="s">
        <v>2527</v>
      </c>
      <c r="C2032" s="79" t="s">
        <v>2661</v>
      </c>
      <c r="D2032" s="79" t="s">
        <v>1824</v>
      </c>
      <c r="E2032" s="79"/>
      <c r="F2032" s="85"/>
      <c r="G2032" s="87"/>
      <c r="H2032" s="79"/>
      <c r="I2032" s="85"/>
      <c r="J2032" s="85"/>
      <c r="K2032" s="79"/>
    </row>
    <row r="2033" spans="1:11">
      <c r="A2033" s="79" t="s">
        <v>7280</v>
      </c>
      <c r="B2033" s="79" t="s">
        <v>2527</v>
      </c>
      <c r="C2033" s="79" t="s">
        <v>2559</v>
      </c>
      <c r="D2033" s="79" t="s">
        <v>1824</v>
      </c>
      <c r="E2033" s="79"/>
      <c r="F2033" s="85"/>
      <c r="G2033" s="87"/>
      <c r="H2033" s="79"/>
      <c r="I2033" s="85"/>
      <c r="J2033" s="85"/>
      <c r="K2033" s="79"/>
    </row>
    <row r="2034" spans="1:11">
      <c r="A2034" s="79" t="s">
        <v>7281</v>
      </c>
      <c r="B2034" s="79" t="s">
        <v>2527</v>
      </c>
      <c r="C2034" s="79" t="s">
        <v>2605</v>
      </c>
      <c r="D2034" s="79" t="s">
        <v>1824</v>
      </c>
      <c r="E2034" s="79"/>
      <c r="F2034" s="85"/>
      <c r="G2034" s="87"/>
      <c r="H2034" s="79"/>
      <c r="I2034" s="85"/>
      <c r="J2034" s="85"/>
      <c r="K2034" s="79"/>
    </row>
    <row r="2035" spans="1:11">
      <c r="A2035" s="79" t="s">
        <v>7282</v>
      </c>
      <c r="B2035" s="79" t="s">
        <v>2527</v>
      </c>
      <c r="C2035" s="79" t="s">
        <v>7283</v>
      </c>
      <c r="D2035" s="79" t="s">
        <v>1824</v>
      </c>
      <c r="E2035" s="79"/>
      <c r="F2035" s="85"/>
      <c r="G2035" s="87"/>
      <c r="H2035" s="79"/>
      <c r="I2035" s="85"/>
      <c r="J2035" s="85"/>
      <c r="K2035" s="79"/>
    </row>
    <row r="2036" spans="1:11">
      <c r="A2036" s="79" t="s">
        <v>7284</v>
      </c>
      <c r="B2036" s="79" t="s">
        <v>2527</v>
      </c>
      <c r="C2036" s="79" t="s">
        <v>2590</v>
      </c>
      <c r="D2036" s="79" t="s">
        <v>1824</v>
      </c>
      <c r="E2036" s="79"/>
      <c r="F2036" s="85"/>
      <c r="G2036" s="87"/>
      <c r="H2036" s="79"/>
      <c r="I2036" s="85"/>
      <c r="J2036" s="85"/>
      <c r="K2036" s="79"/>
    </row>
    <row r="2037" spans="1:11">
      <c r="A2037" s="79" t="s">
        <v>7285</v>
      </c>
      <c r="B2037" s="79" t="s">
        <v>2527</v>
      </c>
      <c r="C2037" s="79" t="s">
        <v>7286</v>
      </c>
      <c r="D2037" s="79" t="s">
        <v>1824</v>
      </c>
      <c r="E2037" s="79"/>
      <c r="F2037" s="85"/>
      <c r="G2037" s="87"/>
      <c r="H2037" s="79"/>
      <c r="I2037" s="85"/>
      <c r="J2037" s="85"/>
      <c r="K2037" s="79"/>
    </row>
    <row r="2038" spans="1:11">
      <c r="A2038" s="79" t="s">
        <v>7287</v>
      </c>
      <c r="B2038" s="79" t="s">
        <v>2527</v>
      </c>
      <c r="C2038" s="79" t="s">
        <v>2625</v>
      </c>
      <c r="D2038" s="79" t="s">
        <v>1824</v>
      </c>
      <c r="E2038" s="79"/>
      <c r="F2038" s="85"/>
      <c r="G2038" s="87"/>
      <c r="H2038" s="79"/>
      <c r="I2038" s="85"/>
      <c r="J2038" s="85"/>
      <c r="K2038" s="79"/>
    </row>
    <row r="2039" spans="1:11">
      <c r="A2039" s="79" t="s">
        <v>7288</v>
      </c>
      <c r="B2039" s="79" t="s">
        <v>2524</v>
      </c>
      <c r="C2039" s="79" t="s">
        <v>2535</v>
      </c>
      <c r="D2039" s="79" t="s">
        <v>1824</v>
      </c>
      <c r="E2039" s="79"/>
      <c r="F2039" s="85"/>
      <c r="G2039" s="87"/>
      <c r="H2039" s="79"/>
      <c r="I2039" s="85"/>
      <c r="J2039" s="85"/>
      <c r="K2039" s="79"/>
    </row>
    <row r="2040" spans="1:11">
      <c r="A2040" s="79" t="s">
        <v>7289</v>
      </c>
      <c r="B2040" s="79" t="s">
        <v>2524</v>
      </c>
      <c r="C2040" s="79" t="s">
        <v>2649</v>
      </c>
      <c r="D2040" s="79" t="s">
        <v>1824</v>
      </c>
      <c r="E2040" s="79"/>
      <c r="F2040" s="85"/>
      <c r="G2040" s="87"/>
      <c r="H2040" s="79"/>
      <c r="I2040" s="85"/>
      <c r="J2040" s="85"/>
      <c r="K2040" s="79"/>
    </row>
    <row r="2041" spans="1:11">
      <c r="A2041" s="79" t="s">
        <v>7290</v>
      </c>
      <c r="B2041" s="79" t="s">
        <v>2524</v>
      </c>
      <c r="C2041" s="79" t="s">
        <v>2524</v>
      </c>
      <c r="D2041" s="79" t="s">
        <v>1824</v>
      </c>
      <c r="E2041" s="79"/>
      <c r="F2041" s="85"/>
      <c r="G2041" s="87"/>
      <c r="H2041" s="79"/>
      <c r="I2041" s="85"/>
      <c r="J2041" s="85"/>
      <c r="K2041" s="79"/>
    </row>
    <row r="2042" spans="1:11">
      <c r="A2042" s="79" t="s">
        <v>7291</v>
      </c>
      <c r="B2042" s="79" t="s">
        <v>2524</v>
      </c>
      <c r="C2042" s="79" t="s">
        <v>7292</v>
      </c>
      <c r="D2042" s="79" t="s">
        <v>1824</v>
      </c>
      <c r="E2042" s="79"/>
      <c r="F2042" s="85"/>
      <c r="G2042" s="87"/>
      <c r="H2042" s="79"/>
      <c r="I2042" s="85"/>
      <c r="J2042" s="85"/>
      <c r="K2042" s="79"/>
    </row>
    <row r="2043" spans="1:11">
      <c r="A2043" s="79" t="s">
        <v>7293</v>
      </c>
      <c r="B2043" s="79" t="s">
        <v>2524</v>
      </c>
      <c r="C2043" s="79" t="s">
        <v>2525</v>
      </c>
      <c r="D2043" s="79" t="s">
        <v>1824</v>
      </c>
      <c r="E2043" s="79"/>
      <c r="F2043" s="85"/>
      <c r="G2043" s="87"/>
      <c r="H2043" s="79"/>
      <c r="I2043" s="85"/>
      <c r="J2043" s="85"/>
      <c r="K2043" s="79"/>
    </row>
    <row r="2044" spans="1:11">
      <c r="A2044" s="79" t="s">
        <v>7294</v>
      </c>
      <c r="B2044" s="79" t="s">
        <v>2533</v>
      </c>
      <c r="C2044" s="79" t="s">
        <v>2533</v>
      </c>
      <c r="D2044" s="79" t="s">
        <v>1824</v>
      </c>
      <c r="E2044" s="79"/>
      <c r="F2044" s="85"/>
      <c r="G2044" s="87"/>
      <c r="H2044" s="79"/>
      <c r="I2044" s="85"/>
      <c r="J2044" s="85"/>
      <c r="K2044" s="79"/>
    </row>
    <row r="2045" spans="1:11">
      <c r="A2045" s="79" t="s">
        <v>7295</v>
      </c>
      <c r="B2045" s="79" t="s">
        <v>2533</v>
      </c>
      <c r="C2045" s="79" t="s">
        <v>7296</v>
      </c>
      <c r="D2045" s="79" t="s">
        <v>1824</v>
      </c>
      <c r="E2045" s="79"/>
      <c r="F2045" s="85"/>
      <c r="G2045" s="87"/>
      <c r="H2045" s="79"/>
      <c r="I2045" s="85"/>
      <c r="J2045" s="85"/>
      <c r="K2045" s="79"/>
    </row>
    <row r="2046" spans="1:11">
      <c r="A2046" s="79" t="s">
        <v>7297</v>
      </c>
      <c r="B2046" s="79" t="s">
        <v>2533</v>
      </c>
      <c r="C2046" s="79" t="s">
        <v>7298</v>
      </c>
      <c r="D2046" s="79" t="s">
        <v>1824</v>
      </c>
      <c r="E2046" s="79"/>
      <c r="F2046" s="85"/>
      <c r="G2046" s="87"/>
      <c r="H2046" s="79"/>
      <c r="I2046" s="85"/>
      <c r="J2046" s="85"/>
      <c r="K2046" s="79"/>
    </row>
    <row r="2047" spans="1:11">
      <c r="A2047" s="79" t="s">
        <v>7299</v>
      </c>
      <c r="B2047" s="79" t="s">
        <v>2537</v>
      </c>
      <c r="C2047" s="79" t="s">
        <v>2586</v>
      </c>
      <c r="D2047" s="79" t="s">
        <v>1824</v>
      </c>
      <c r="E2047" s="79"/>
      <c r="F2047" s="85"/>
      <c r="G2047" s="87"/>
      <c r="H2047" s="79"/>
      <c r="I2047" s="85"/>
      <c r="J2047" s="85"/>
      <c r="K2047" s="79"/>
    </row>
    <row r="2048" spans="1:11">
      <c r="A2048" s="79" t="s">
        <v>7300</v>
      </c>
      <c r="B2048" s="79" t="s">
        <v>2537</v>
      </c>
      <c r="C2048" s="79" t="s">
        <v>2602</v>
      </c>
      <c r="D2048" s="79" t="s">
        <v>1824</v>
      </c>
      <c r="E2048" s="79"/>
      <c r="F2048" s="85"/>
      <c r="G2048" s="87"/>
      <c r="H2048" s="79"/>
      <c r="I2048" s="85"/>
      <c r="J2048" s="85"/>
      <c r="K2048" s="79"/>
    </row>
    <row r="2049" spans="1:11">
      <c r="A2049" s="79" t="s">
        <v>7301</v>
      </c>
      <c r="B2049" s="79" t="s">
        <v>2537</v>
      </c>
      <c r="C2049" s="79" t="s">
        <v>2680</v>
      </c>
      <c r="D2049" s="79" t="s">
        <v>1824</v>
      </c>
      <c r="E2049" s="79"/>
      <c r="F2049" s="85"/>
      <c r="G2049" s="87"/>
      <c r="H2049" s="79"/>
      <c r="I2049" s="85"/>
      <c r="J2049" s="85"/>
      <c r="K2049" s="79"/>
    </row>
    <row r="2050" spans="1:11">
      <c r="A2050" s="79" t="s">
        <v>7302</v>
      </c>
      <c r="B2050" s="79" t="s">
        <v>2531</v>
      </c>
      <c r="C2050" s="79" t="s">
        <v>2613</v>
      </c>
      <c r="D2050" s="79" t="s">
        <v>1824</v>
      </c>
      <c r="E2050" s="79"/>
      <c r="F2050" s="85"/>
      <c r="G2050" s="87"/>
      <c r="H2050" s="79"/>
      <c r="I2050" s="85"/>
      <c r="J2050" s="85"/>
      <c r="K2050" s="79"/>
    </row>
    <row r="2051" spans="1:11">
      <c r="A2051" s="79" t="s">
        <v>7303</v>
      </c>
      <c r="B2051" s="79" t="s">
        <v>2531</v>
      </c>
      <c r="C2051" s="79" t="s">
        <v>7304</v>
      </c>
      <c r="D2051" s="79" t="s">
        <v>1824</v>
      </c>
      <c r="E2051" s="79"/>
      <c r="F2051" s="85"/>
      <c r="G2051" s="87"/>
      <c r="H2051" s="79"/>
      <c r="I2051" s="85"/>
      <c r="J2051" s="85"/>
      <c r="K2051" s="79"/>
    </row>
    <row r="2052" spans="1:11">
      <c r="A2052" s="79" t="s">
        <v>7305</v>
      </c>
      <c r="B2052" s="79" t="s">
        <v>2531</v>
      </c>
      <c r="C2052" s="79" t="s">
        <v>2532</v>
      </c>
      <c r="D2052" s="79" t="s">
        <v>1824</v>
      </c>
      <c r="E2052" s="79"/>
      <c r="F2052" s="85"/>
      <c r="G2052" s="87"/>
      <c r="H2052" s="79"/>
      <c r="I2052" s="85"/>
      <c r="J2052" s="85"/>
      <c r="K2052" s="79"/>
    </row>
    <row r="2053" spans="1:11">
      <c r="A2053" s="79" t="s">
        <v>7306</v>
      </c>
      <c r="B2053" s="79" t="s">
        <v>2541</v>
      </c>
      <c r="C2053" s="79" t="s">
        <v>2541</v>
      </c>
      <c r="D2053" s="79" t="s">
        <v>1824</v>
      </c>
      <c r="E2053" s="79"/>
      <c r="F2053" s="85"/>
      <c r="G2053" s="87"/>
      <c r="H2053" s="79"/>
      <c r="I2053" s="85"/>
      <c r="J2053" s="85"/>
      <c r="K2053" s="79"/>
    </row>
    <row r="2054" spans="1:11">
      <c r="A2054" s="79" t="s">
        <v>7307</v>
      </c>
      <c r="B2054" s="79" t="s">
        <v>2541</v>
      </c>
      <c r="C2054" s="79" t="s">
        <v>7308</v>
      </c>
      <c r="D2054" s="79" t="s">
        <v>1824</v>
      </c>
      <c r="E2054" s="79"/>
      <c r="F2054" s="85"/>
      <c r="G2054" s="87"/>
      <c r="H2054" s="79"/>
      <c r="I2054" s="85"/>
      <c r="J2054" s="85"/>
      <c r="K2054" s="79"/>
    </row>
    <row r="2055" spans="1:11">
      <c r="A2055" s="79" t="s">
        <v>7309</v>
      </c>
      <c r="B2055" s="79" t="s">
        <v>2541</v>
      </c>
      <c r="C2055" s="79" t="s">
        <v>2542</v>
      </c>
      <c r="D2055" s="79" t="s">
        <v>1824</v>
      </c>
      <c r="E2055" s="79"/>
      <c r="F2055" s="85"/>
      <c r="G2055" s="87"/>
      <c r="H2055" s="79"/>
      <c r="I2055" s="85"/>
      <c r="J2055" s="85"/>
      <c r="K2055" s="79"/>
    </row>
    <row r="2056" spans="1:11">
      <c r="A2056" s="79" t="s">
        <v>7310</v>
      </c>
      <c r="B2056" s="79" t="s">
        <v>2530</v>
      </c>
      <c r="C2056" s="79" t="s">
        <v>2530</v>
      </c>
      <c r="D2056" s="79" t="s">
        <v>1824</v>
      </c>
      <c r="E2056" s="79"/>
      <c r="F2056" s="85"/>
      <c r="G2056" s="87"/>
      <c r="H2056" s="79"/>
      <c r="I2056" s="85"/>
      <c r="J2056" s="85"/>
      <c r="K2056" s="79"/>
    </row>
    <row r="2057" spans="1:11">
      <c r="A2057" s="79" t="s">
        <v>7311</v>
      </c>
      <c r="B2057" s="79" t="s">
        <v>2530</v>
      </c>
      <c r="C2057" s="79" t="s">
        <v>2657</v>
      </c>
      <c r="D2057" s="79" t="s">
        <v>1824</v>
      </c>
      <c r="E2057" s="79"/>
      <c r="F2057" s="85"/>
      <c r="G2057" s="87"/>
      <c r="H2057" s="79"/>
      <c r="I2057" s="85"/>
      <c r="J2057" s="85"/>
      <c r="K2057" s="79"/>
    </row>
    <row r="2058" spans="1:11">
      <c r="A2058" s="79" t="s">
        <v>7312</v>
      </c>
      <c r="B2058" s="79" t="s">
        <v>2530</v>
      </c>
      <c r="C2058" s="79" t="s">
        <v>2658</v>
      </c>
      <c r="D2058" s="79" t="s">
        <v>1824</v>
      </c>
      <c r="E2058" s="79"/>
      <c r="F2058" s="85"/>
      <c r="G2058" s="87"/>
      <c r="H2058" s="79"/>
      <c r="I2058" s="85"/>
      <c r="J2058" s="85"/>
      <c r="K2058" s="79"/>
    </row>
    <row r="2059" spans="1:11">
      <c r="A2059" s="79" t="s">
        <v>7313</v>
      </c>
      <c r="B2059" s="79" t="s">
        <v>2530</v>
      </c>
      <c r="C2059" s="79" t="s">
        <v>7314</v>
      </c>
      <c r="D2059" s="79" t="s">
        <v>1824</v>
      </c>
      <c r="E2059" s="79"/>
      <c r="F2059" s="85"/>
      <c r="G2059" s="87"/>
      <c r="H2059" s="79"/>
      <c r="I2059" s="85"/>
      <c r="J2059" s="85"/>
      <c r="K2059" s="79"/>
    </row>
    <row r="2060" spans="1:11">
      <c r="A2060" s="79" t="s">
        <v>7315</v>
      </c>
      <c r="B2060" s="79" t="s">
        <v>2530</v>
      </c>
      <c r="C2060" s="79" t="s">
        <v>2557</v>
      </c>
      <c r="D2060" s="79" t="s">
        <v>1824</v>
      </c>
      <c r="E2060" s="79"/>
      <c r="F2060" s="85"/>
      <c r="G2060" s="87"/>
      <c r="H2060" s="79"/>
      <c r="I2060" s="85"/>
      <c r="J2060" s="85"/>
      <c r="K2060" s="79"/>
    </row>
    <row r="2061" spans="1:11">
      <c r="A2061" s="79" t="s">
        <v>7316</v>
      </c>
      <c r="B2061" s="79" t="s">
        <v>2530</v>
      </c>
      <c r="C2061" s="79" t="s">
        <v>2593</v>
      </c>
      <c r="D2061" s="79" t="s">
        <v>1824</v>
      </c>
      <c r="E2061" s="79"/>
      <c r="F2061" s="85"/>
      <c r="G2061" s="87"/>
      <c r="H2061" s="79"/>
      <c r="I2061" s="85"/>
      <c r="J2061" s="85"/>
      <c r="K2061" s="79"/>
    </row>
    <row r="2062" spans="1:11">
      <c r="A2062" s="79" t="s">
        <v>7317</v>
      </c>
      <c r="B2062" s="79" t="s">
        <v>2530</v>
      </c>
      <c r="C2062" s="79" t="s">
        <v>2609</v>
      </c>
      <c r="D2062" s="79" t="s">
        <v>1824</v>
      </c>
      <c r="E2062" s="79"/>
      <c r="F2062" s="85"/>
      <c r="G2062" s="87"/>
      <c r="H2062" s="79"/>
      <c r="I2062" s="85"/>
      <c r="J2062" s="85"/>
      <c r="K2062" s="79"/>
    </row>
    <row r="2063" spans="1:11">
      <c r="A2063" s="79" t="s">
        <v>7318</v>
      </c>
      <c r="B2063" s="79" t="s">
        <v>2530</v>
      </c>
      <c r="C2063" s="79" t="s">
        <v>2650</v>
      </c>
      <c r="D2063" s="79" t="s">
        <v>1824</v>
      </c>
      <c r="E2063" s="79"/>
      <c r="F2063" s="85"/>
      <c r="G2063" s="87"/>
      <c r="H2063" s="79"/>
      <c r="I2063" s="85"/>
      <c r="J2063" s="85"/>
      <c r="K2063" s="79"/>
    </row>
    <row r="2064" spans="1:11">
      <c r="A2064" s="79" t="s">
        <v>7319</v>
      </c>
      <c r="B2064" s="79" t="s">
        <v>2568</v>
      </c>
      <c r="C2064" s="79" t="s">
        <v>2568</v>
      </c>
      <c r="D2064" s="79" t="s">
        <v>1824</v>
      </c>
      <c r="E2064" s="79"/>
      <c r="F2064" s="85"/>
      <c r="G2064" s="87"/>
      <c r="H2064" s="79"/>
      <c r="I2064" s="85"/>
      <c r="J2064" s="85"/>
      <c r="K2064" s="79"/>
    </row>
    <row r="2065" spans="1:11">
      <c r="A2065" s="79" t="s">
        <v>7320</v>
      </c>
      <c r="B2065" s="79" t="s">
        <v>2568</v>
      </c>
      <c r="C2065" s="79" t="s">
        <v>7321</v>
      </c>
      <c r="D2065" s="79" t="s">
        <v>1824</v>
      </c>
      <c r="E2065" s="79"/>
      <c r="F2065" s="85"/>
      <c r="G2065" s="87"/>
      <c r="H2065" s="79"/>
      <c r="I2065" s="85"/>
      <c r="J2065" s="85"/>
      <c r="K2065" s="79"/>
    </row>
    <row r="2066" spans="1:11">
      <c r="A2066" s="79" t="s">
        <v>7322</v>
      </c>
      <c r="B2066" s="79" t="s">
        <v>2568</v>
      </c>
      <c r="C2066" s="79" t="s">
        <v>2637</v>
      </c>
      <c r="D2066" s="79" t="s">
        <v>1824</v>
      </c>
      <c r="E2066" s="79"/>
      <c r="F2066" s="85"/>
      <c r="G2066" s="87"/>
      <c r="H2066" s="79"/>
      <c r="I2066" s="85"/>
      <c r="J2066" s="85"/>
      <c r="K2066" s="79"/>
    </row>
    <row r="2067" spans="1:11">
      <c r="A2067" s="79" t="s">
        <v>7323</v>
      </c>
      <c r="B2067" s="79" t="s">
        <v>2568</v>
      </c>
      <c r="C2067" s="79" t="s">
        <v>2597</v>
      </c>
      <c r="D2067" s="79" t="s">
        <v>1824</v>
      </c>
      <c r="E2067" s="79"/>
      <c r="F2067" s="85"/>
      <c r="G2067" s="87"/>
      <c r="H2067" s="79"/>
      <c r="I2067" s="85"/>
      <c r="J2067" s="85"/>
      <c r="K2067" s="79"/>
    </row>
    <row r="2068" spans="1:11">
      <c r="A2068" s="79" t="s">
        <v>7324</v>
      </c>
      <c r="B2068" s="79" t="s">
        <v>2568</v>
      </c>
      <c r="C2068" s="79" t="s">
        <v>2579</v>
      </c>
      <c r="D2068" s="79" t="s">
        <v>1824</v>
      </c>
      <c r="E2068" s="79"/>
      <c r="F2068" s="85"/>
      <c r="G2068" s="87"/>
      <c r="H2068" s="79"/>
      <c r="I2068" s="85"/>
      <c r="J2068" s="85"/>
      <c r="K2068" s="79"/>
    </row>
    <row r="2069" spans="1:11">
      <c r="A2069" s="79" t="s">
        <v>7325</v>
      </c>
      <c r="B2069" s="79" t="s">
        <v>2568</v>
      </c>
      <c r="C2069" s="79" t="s">
        <v>7326</v>
      </c>
      <c r="D2069" s="79" t="s">
        <v>1824</v>
      </c>
      <c r="E2069" s="79"/>
      <c r="F2069" s="85"/>
      <c r="G2069" s="87"/>
      <c r="H2069" s="79"/>
      <c r="I2069" s="85"/>
      <c r="J2069" s="85"/>
      <c r="K2069" s="79"/>
    </row>
    <row r="2070" spans="1:11">
      <c r="A2070" s="79" t="s">
        <v>7327</v>
      </c>
      <c r="B2070" s="79" t="s">
        <v>2568</v>
      </c>
      <c r="C2070" s="79" t="s">
        <v>2628</v>
      </c>
      <c r="D2070" s="79" t="s">
        <v>1824</v>
      </c>
      <c r="E2070" s="79"/>
      <c r="F2070" s="85"/>
      <c r="G2070" s="87"/>
      <c r="H2070" s="79"/>
      <c r="I2070" s="85"/>
      <c r="J2070" s="85"/>
      <c r="K2070" s="79"/>
    </row>
    <row r="2071" spans="1:11">
      <c r="A2071" s="79" t="s">
        <v>7328</v>
      </c>
      <c r="B2071" s="79" t="s">
        <v>2568</v>
      </c>
      <c r="C2071" s="79" t="s">
        <v>2578</v>
      </c>
      <c r="D2071" s="79" t="s">
        <v>1824</v>
      </c>
      <c r="E2071" s="79"/>
      <c r="F2071" s="85"/>
      <c r="G2071" s="87"/>
      <c r="H2071" s="79"/>
      <c r="I2071" s="85"/>
      <c r="J2071" s="85"/>
      <c r="K2071" s="79"/>
    </row>
    <row r="2072" spans="1:11">
      <c r="A2072" s="79" t="s">
        <v>7329</v>
      </c>
      <c r="B2072" s="79" t="s">
        <v>2568</v>
      </c>
      <c r="C2072" s="79" t="s">
        <v>2569</v>
      </c>
      <c r="D2072" s="79" t="s">
        <v>1824</v>
      </c>
      <c r="E2072" s="79"/>
      <c r="F2072" s="85"/>
      <c r="G2072" s="87"/>
      <c r="H2072" s="79"/>
      <c r="I2072" s="85"/>
      <c r="J2072" s="85"/>
      <c r="K2072" s="79"/>
    </row>
    <row r="2073" spans="1:11">
      <c r="A2073" s="79" t="s">
        <v>7330</v>
      </c>
      <c r="B2073" s="79" t="s">
        <v>2568</v>
      </c>
      <c r="C2073" s="79" t="s">
        <v>2675</v>
      </c>
      <c r="D2073" s="79" t="s">
        <v>1824</v>
      </c>
      <c r="E2073" s="79"/>
      <c r="F2073" s="85"/>
      <c r="G2073" s="87"/>
      <c r="H2073" s="79"/>
      <c r="I2073" s="85"/>
      <c r="J2073" s="85"/>
      <c r="K2073" s="79"/>
    </row>
    <row r="2074" spans="1:11">
      <c r="A2074" s="79" t="s">
        <v>7331</v>
      </c>
      <c r="B2074" s="79" t="s">
        <v>2568</v>
      </c>
      <c r="C2074" s="79" t="s">
        <v>7332</v>
      </c>
      <c r="D2074" s="79" t="s">
        <v>1824</v>
      </c>
      <c r="E2074" s="79"/>
      <c r="F2074" s="85"/>
      <c r="G2074" s="87"/>
      <c r="H2074" s="79"/>
      <c r="I2074" s="85"/>
      <c r="J2074" s="85"/>
      <c r="K2074" s="79"/>
    </row>
    <row r="2075" spans="1:11">
      <c r="A2075" s="79" t="s">
        <v>7333</v>
      </c>
      <c r="B2075" s="79" t="s">
        <v>2568</v>
      </c>
      <c r="C2075" s="79" t="s">
        <v>2638</v>
      </c>
      <c r="D2075" s="79" t="s">
        <v>1824</v>
      </c>
      <c r="E2075" s="79"/>
      <c r="F2075" s="85"/>
      <c r="G2075" s="87"/>
      <c r="H2075" s="79"/>
      <c r="I2075" s="85"/>
      <c r="J2075" s="85"/>
      <c r="K2075" s="79"/>
    </row>
    <row r="2076" spans="1:11">
      <c r="A2076" s="79" t="s">
        <v>7334</v>
      </c>
      <c r="B2076" s="79" t="s">
        <v>2568</v>
      </c>
      <c r="C2076" s="79" t="s">
        <v>2682</v>
      </c>
      <c r="D2076" s="79" t="s">
        <v>1824</v>
      </c>
      <c r="E2076" s="79"/>
      <c r="F2076" s="85"/>
      <c r="G2076" s="87"/>
      <c r="H2076" s="79"/>
      <c r="I2076" s="85"/>
      <c r="J2076" s="85"/>
      <c r="K2076" s="79"/>
    </row>
    <row r="2077" spans="1:11">
      <c r="A2077" s="79" t="s">
        <v>7335</v>
      </c>
      <c r="B2077" s="79" t="s">
        <v>2543</v>
      </c>
      <c r="C2077" s="79" t="s">
        <v>2655</v>
      </c>
      <c r="D2077" s="79" t="s">
        <v>1824</v>
      </c>
      <c r="E2077" s="79"/>
      <c r="F2077" s="85"/>
      <c r="G2077" s="87"/>
      <c r="H2077" s="79"/>
      <c r="I2077" s="85"/>
      <c r="J2077" s="85"/>
      <c r="K2077" s="79"/>
    </row>
    <row r="2078" spans="1:11">
      <c r="A2078" s="79" t="s">
        <v>7336</v>
      </c>
      <c r="B2078" s="79" t="s">
        <v>2543</v>
      </c>
      <c r="C2078" s="79" t="s">
        <v>2549</v>
      </c>
      <c r="D2078" s="79" t="s">
        <v>1824</v>
      </c>
      <c r="E2078" s="79"/>
      <c r="F2078" s="85"/>
      <c r="G2078" s="87"/>
      <c r="H2078" s="79"/>
      <c r="I2078" s="85"/>
      <c r="J2078" s="85"/>
      <c r="K2078" s="79"/>
    </row>
    <row r="2079" spans="1:11">
      <c r="A2079" s="79" t="s">
        <v>7337</v>
      </c>
      <c r="B2079" s="79" t="s">
        <v>2543</v>
      </c>
      <c r="C2079" s="79" t="s">
        <v>2676</v>
      </c>
      <c r="D2079" s="79" t="s">
        <v>1824</v>
      </c>
      <c r="E2079" s="79"/>
      <c r="F2079" s="85"/>
      <c r="G2079" s="87"/>
      <c r="H2079" s="79"/>
      <c r="I2079" s="85"/>
      <c r="J2079" s="85"/>
      <c r="K2079" s="79"/>
    </row>
    <row r="2080" spans="1:11">
      <c r="A2080" s="79" t="s">
        <v>7338</v>
      </c>
      <c r="B2080" s="79" t="s">
        <v>2543</v>
      </c>
      <c r="C2080" s="79" t="s">
        <v>2604</v>
      </c>
      <c r="D2080" s="79" t="s">
        <v>1824</v>
      </c>
      <c r="E2080" s="79"/>
      <c r="F2080" s="85"/>
      <c r="G2080" s="87"/>
      <c r="H2080" s="79"/>
      <c r="I2080" s="85"/>
      <c r="J2080" s="85"/>
      <c r="K2080" s="79"/>
    </row>
    <row r="2081" spans="1:11">
      <c r="A2081" s="79" t="s">
        <v>7339</v>
      </c>
      <c r="B2081" s="79" t="s">
        <v>2543</v>
      </c>
      <c r="C2081" s="79" t="s">
        <v>2667</v>
      </c>
      <c r="D2081" s="79" t="s">
        <v>1824</v>
      </c>
      <c r="E2081" s="79"/>
      <c r="F2081" s="85"/>
      <c r="G2081" s="87"/>
      <c r="H2081" s="79"/>
      <c r="I2081" s="85"/>
      <c r="J2081" s="85"/>
      <c r="K2081" s="79"/>
    </row>
    <row r="2082" spans="1:11">
      <c r="A2082" s="79" t="s">
        <v>7340</v>
      </c>
      <c r="B2082" s="79" t="s">
        <v>2543</v>
      </c>
      <c r="C2082" s="79" t="s">
        <v>7341</v>
      </c>
      <c r="D2082" s="79" t="s">
        <v>1824</v>
      </c>
      <c r="E2082" s="79"/>
      <c r="F2082" s="85"/>
      <c r="G2082" s="87"/>
      <c r="H2082" s="79"/>
      <c r="I2082" s="85"/>
      <c r="J2082" s="85"/>
      <c r="K2082" s="79"/>
    </row>
    <row r="2083" spans="1:11">
      <c r="A2083" s="79" t="s">
        <v>7342</v>
      </c>
      <c r="B2083" s="79" t="s">
        <v>2543</v>
      </c>
      <c r="C2083" s="79" t="s">
        <v>2595</v>
      </c>
      <c r="D2083" s="79" t="s">
        <v>1824</v>
      </c>
      <c r="E2083" s="79"/>
      <c r="F2083" s="85"/>
      <c r="G2083" s="87"/>
      <c r="H2083" s="79"/>
      <c r="I2083" s="85"/>
      <c r="J2083" s="85"/>
      <c r="K2083" s="79"/>
    </row>
    <row r="2084" spans="1:11">
      <c r="A2084" s="79" t="s">
        <v>7343</v>
      </c>
      <c r="B2084" s="79" t="s">
        <v>2543</v>
      </c>
      <c r="C2084" s="79" t="s">
        <v>2544</v>
      </c>
      <c r="D2084" s="79" t="s">
        <v>1824</v>
      </c>
      <c r="E2084" s="79"/>
      <c r="F2084" s="85"/>
      <c r="G2084" s="87"/>
      <c r="H2084" s="79"/>
      <c r="I2084" s="85"/>
      <c r="J2084" s="85"/>
      <c r="K2084" s="79"/>
    </row>
    <row r="2085" spans="1:11">
      <c r="A2085" s="79" t="s">
        <v>7344</v>
      </c>
      <c r="B2085" s="79" t="s">
        <v>2543</v>
      </c>
      <c r="C2085" s="79" t="s">
        <v>7345</v>
      </c>
      <c r="D2085" s="79" t="s">
        <v>1824</v>
      </c>
      <c r="E2085" s="79"/>
      <c r="F2085" s="85"/>
      <c r="G2085" s="87"/>
      <c r="H2085" s="79"/>
      <c r="I2085" s="85"/>
      <c r="J2085" s="85"/>
      <c r="K2085" s="79"/>
    </row>
    <row r="2086" spans="1:11">
      <c r="A2086" s="79" t="s">
        <v>7346</v>
      </c>
      <c r="B2086" s="79" t="s">
        <v>2543</v>
      </c>
      <c r="C2086" s="79" t="s">
        <v>2580</v>
      </c>
      <c r="D2086" s="79" t="s">
        <v>1824</v>
      </c>
      <c r="E2086" s="79"/>
      <c r="F2086" s="85"/>
      <c r="G2086" s="87"/>
      <c r="H2086" s="79"/>
      <c r="I2086" s="85"/>
      <c r="J2086" s="85"/>
      <c r="K2086" s="79"/>
    </row>
    <row r="2087" spans="1:11">
      <c r="A2087" s="79" t="s">
        <v>7347</v>
      </c>
      <c r="B2087" s="79" t="s">
        <v>2546</v>
      </c>
      <c r="C2087" s="79" t="s">
        <v>2546</v>
      </c>
      <c r="D2087" s="79" t="s">
        <v>1824</v>
      </c>
      <c r="E2087" s="79"/>
      <c r="F2087" s="85"/>
      <c r="G2087" s="87"/>
      <c r="H2087" s="79"/>
      <c r="I2087" s="85"/>
      <c r="J2087" s="85"/>
      <c r="K2087" s="79"/>
    </row>
    <row r="2088" spans="1:11">
      <c r="A2088" s="79" t="s">
        <v>7348</v>
      </c>
      <c r="B2088" s="79" t="s">
        <v>2546</v>
      </c>
      <c r="C2088" s="79" t="s">
        <v>2598</v>
      </c>
      <c r="D2088" s="79" t="s">
        <v>1824</v>
      </c>
      <c r="E2088" s="79"/>
      <c r="F2088" s="85"/>
      <c r="G2088" s="87"/>
      <c r="H2088" s="79"/>
      <c r="I2088" s="85"/>
      <c r="J2088" s="85"/>
      <c r="K2088" s="79"/>
    </row>
    <row r="2089" spans="1:11">
      <c r="A2089" s="79" t="s">
        <v>7349</v>
      </c>
      <c r="B2089" s="79" t="s">
        <v>2546</v>
      </c>
      <c r="C2089" s="79" t="s">
        <v>2640</v>
      </c>
      <c r="D2089" s="79" t="s">
        <v>1824</v>
      </c>
      <c r="E2089" s="79"/>
      <c r="F2089" s="85"/>
      <c r="G2089" s="87"/>
      <c r="H2089" s="79"/>
      <c r="I2089" s="85"/>
      <c r="J2089" s="85"/>
      <c r="K2089" s="79"/>
    </row>
    <row r="2090" spans="1:11">
      <c r="A2090" s="79" t="s">
        <v>7350</v>
      </c>
      <c r="B2090" s="79" t="s">
        <v>2546</v>
      </c>
      <c r="C2090" s="79" t="s">
        <v>2624</v>
      </c>
      <c r="D2090" s="79" t="s">
        <v>1824</v>
      </c>
      <c r="E2090" s="79"/>
      <c r="F2090" s="85"/>
      <c r="G2090" s="87"/>
      <c r="H2090" s="79"/>
      <c r="I2090" s="85"/>
      <c r="J2090" s="85"/>
      <c r="K2090" s="79"/>
    </row>
    <row r="2091" spans="1:11">
      <c r="A2091" s="79" t="s">
        <v>7351</v>
      </c>
      <c r="B2091" s="79" t="s">
        <v>2545</v>
      </c>
      <c r="C2091" s="79" t="s">
        <v>2545</v>
      </c>
      <c r="D2091" s="79" t="s">
        <v>1824</v>
      </c>
      <c r="E2091" s="79"/>
      <c r="F2091" s="85"/>
      <c r="G2091" s="87"/>
      <c r="H2091" s="79"/>
      <c r="I2091" s="85"/>
      <c r="J2091" s="85"/>
      <c r="K2091" s="79"/>
    </row>
    <row r="2092" spans="1:11">
      <c r="A2092" s="79" t="s">
        <v>7352</v>
      </c>
      <c r="B2092" s="79" t="s">
        <v>2545</v>
      </c>
      <c r="C2092" s="79" t="s">
        <v>2576</v>
      </c>
      <c r="D2092" s="79" t="s">
        <v>1824</v>
      </c>
      <c r="E2092" s="79"/>
      <c r="F2092" s="85"/>
      <c r="G2092" s="87"/>
      <c r="H2092" s="79"/>
      <c r="I2092" s="85"/>
      <c r="J2092" s="85"/>
      <c r="K2092" s="79"/>
    </row>
    <row r="2093" spans="1:11">
      <c r="A2093" s="79" t="s">
        <v>7353</v>
      </c>
      <c r="B2093" s="79" t="s">
        <v>2545</v>
      </c>
      <c r="C2093" s="79" t="s">
        <v>2632</v>
      </c>
      <c r="D2093" s="79" t="s">
        <v>1824</v>
      </c>
      <c r="E2093" s="79"/>
      <c r="F2093" s="85"/>
      <c r="G2093" s="87"/>
      <c r="H2093" s="79"/>
      <c r="I2093" s="85"/>
      <c r="J2093" s="85"/>
      <c r="K2093" s="79"/>
    </row>
    <row r="2094" spans="1:11">
      <c r="A2094" s="79" t="s">
        <v>7354</v>
      </c>
      <c r="B2094" s="79" t="s">
        <v>2533</v>
      </c>
      <c r="C2094" s="79" t="s">
        <v>2536</v>
      </c>
      <c r="D2094" s="79" t="s">
        <v>1824</v>
      </c>
      <c r="E2094" s="79"/>
      <c r="F2094" s="85"/>
      <c r="G2094" s="87"/>
      <c r="H2094" s="79"/>
      <c r="I2094" s="85"/>
      <c r="J2094" s="85"/>
      <c r="K2094" s="79"/>
    </row>
    <row r="2095" spans="1:11">
      <c r="A2095" s="79" t="s">
        <v>7355</v>
      </c>
      <c r="B2095" s="79" t="s">
        <v>2533</v>
      </c>
      <c r="C2095" s="79" t="s">
        <v>2534</v>
      </c>
      <c r="D2095" s="79" t="s">
        <v>1824</v>
      </c>
      <c r="E2095" s="79"/>
      <c r="F2095" s="85"/>
      <c r="G2095" s="87"/>
      <c r="H2095" s="79"/>
      <c r="I2095" s="85"/>
      <c r="J2095" s="85"/>
      <c r="K2095" s="79"/>
    </row>
    <row r="2096" spans="1:11">
      <c r="A2096" s="79" t="s">
        <v>7356</v>
      </c>
      <c r="B2096" s="79" t="s">
        <v>2533</v>
      </c>
      <c r="C2096" s="79" t="s">
        <v>2588</v>
      </c>
      <c r="D2096" s="79" t="s">
        <v>1824</v>
      </c>
      <c r="E2096" s="79"/>
      <c r="F2096" s="85"/>
      <c r="G2096" s="87"/>
      <c r="H2096" s="79"/>
      <c r="I2096" s="85"/>
      <c r="J2096" s="85"/>
      <c r="K2096" s="79"/>
    </row>
    <row r="2097" spans="1:11">
      <c r="A2097" s="79" t="s">
        <v>7357</v>
      </c>
      <c r="B2097" s="79" t="s">
        <v>2533</v>
      </c>
      <c r="C2097" s="79" t="s">
        <v>7358</v>
      </c>
      <c r="D2097" s="79" t="s">
        <v>1824</v>
      </c>
      <c r="E2097" s="79"/>
      <c r="F2097" s="85"/>
      <c r="G2097" s="87"/>
      <c r="H2097" s="79"/>
      <c r="I2097" s="85"/>
      <c r="J2097" s="85"/>
      <c r="K2097" s="79"/>
    </row>
    <row r="2098" spans="1:11">
      <c r="A2098" s="79" t="s">
        <v>7359</v>
      </c>
      <c r="B2098" s="79" t="s">
        <v>1824</v>
      </c>
      <c r="C2098" s="79" t="s">
        <v>1824</v>
      </c>
      <c r="D2098" s="79" t="s">
        <v>1824</v>
      </c>
      <c r="E2098" s="79"/>
      <c r="F2098" s="85"/>
      <c r="G2098" s="87"/>
      <c r="H2098" s="79"/>
      <c r="I2098" s="85"/>
      <c r="J2098" s="85"/>
      <c r="K2098"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90" zoomScaleNormal="90" workbookViewId="0">
      <selection activeCell="D16" sqref="D16"/>
    </sheetView>
  </sheetViews>
  <sheetFormatPr baseColWidth="10" defaultRowHeight="15"/>
  <cols>
    <col min="1" max="1" width="81.140625" customWidth="1"/>
  </cols>
  <sheetData>
    <row r="1" spans="1:2">
      <c r="A1" t="s">
        <v>7370</v>
      </c>
      <c r="B1" t="s">
        <v>7373</v>
      </c>
    </row>
    <row r="2" spans="1:2">
      <c r="A2" t="s">
        <v>3969</v>
      </c>
      <c r="B2">
        <v>5</v>
      </c>
    </row>
    <row r="3" spans="1:2">
      <c r="A3" t="s">
        <v>7371</v>
      </c>
      <c r="B3">
        <v>5</v>
      </c>
    </row>
    <row r="4" spans="1:2">
      <c r="A4" t="s">
        <v>7372</v>
      </c>
      <c r="B4">
        <v>0</v>
      </c>
    </row>
    <row r="7" spans="1:2">
      <c r="A7" t="s">
        <v>7374</v>
      </c>
    </row>
    <row r="8" spans="1:2">
      <c r="A8" t="s">
        <v>7375</v>
      </c>
    </row>
    <row r="9" spans="1:2">
      <c r="A9" t="s">
        <v>7376</v>
      </c>
    </row>
  </sheetData>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F19" sqref="F19"/>
    </sheetView>
  </sheetViews>
  <sheetFormatPr baseColWidth="10" defaultRowHeight="12"/>
  <cols>
    <col min="1" max="1" width="31.42578125" style="10" customWidth="1"/>
    <col min="2" max="2" width="68.85546875" style="10" customWidth="1"/>
    <col min="3" max="16384" width="11.42578125" style="10"/>
  </cols>
  <sheetData>
    <row r="1" spans="1:3">
      <c r="A1" s="159" t="s">
        <v>4</v>
      </c>
      <c r="B1" s="159"/>
    </row>
    <row r="2" spans="1:3" s="12" customFormat="1">
      <c r="A2" s="11" t="s">
        <v>5</v>
      </c>
      <c r="B2" s="11" t="s">
        <v>6</v>
      </c>
    </row>
    <row r="3" spans="1:3" s="12" customFormat="1">
      <c r="A3" s="158" t="s">
        <v>3791</v>
      </c>
      <c r="B3" s="13" t="s">
        <v>7</v>
      </c>
      <c r="C3" s="14"/>
    </row>
    <row r="4" spans="1:3" s="12" customFormat="1">
      <c r="A4" s="158"/>
      <c r="B4" s="13" t="s">
        <v>8</v>
      </c>
      <c r="C4" s="14"/>
    </row>
    <row r="5" spans="1:3" s="12" customFormat="1">
      <c r="A5" s="158" t="s">
        <v>25</v>
      </c>
      <c r="B5" s="13" t="s">
        <v>9</v>
      </c>
      <c r="C5" s="14"/>
    </row>
    <row r="6" spans="1:3" s="12" customFormat="1" ht="36">
      <c r="A6" s="158"/>
      <c r="B6" s="13" t="s">
        <v>10</v>
      </c>
      <c r="C6" s="14"/>
    </row>
    <row r="7" spans="1:3" s="12" customFormat="1">
      <c r="A7" s="160" t="s">
        <v>26</v>
      </c>
      <c r="B7" s="13" t="s">
        <v>11</v>
      </c>
      <c r="C7" s="14"/>
    </row>
    <row r="8" spans="1:3" s="12" customFormat="1">
      <c r="A8" s="160"/>
      <c r="B8" s="97" t="s">
        <v>12</v>
      </c>
      <c r="C8" s="14"/>
    </row>
    <row r="9" spans="1:3" s="12" customFormat="1">
      <c r="A9" s="160"/>
      <c r="B9" s="13" t="s">
        <v>13</v>
      </c>
      <c r="C9" s="14"/>
    </row>
    <row r="10" spans="1:3" s="12" customFormat="1" ht="48">
      <c r="A10" s="160"/>
      <c r="B10" s="13" t="s">
        <v>14</v>
      </c>
      <c r="C10" s="14"/>
    </row>
    <row r="11" spans="1:3" s="12" customFormat="1">
      <c r="A11" s="160"/>
      <c r="B11" s="13" t="s">
        <v>15</v>
      </c>
      <c r="C11" s="14"/>
    </row>
    <row r="12" spans="1:3" s="12" customFormat="1" ht="24">
      <c r="A12" s="160"/>
      <c r="B12" s="13" t="s">
        <v>16</v>
      </c>
      <c r="C12" s="14"/>
    </row>
    <row r="13" spans="1:3" s="12" customFormat="1" ht="24">
      <c r="A13" s="158" t="s">
        <v>27</v>
      </c>
      <c r="B13" s="13" t="s">
        <v>17</v>
      </c>
      <c r="C13" s="14"/>
    </row>
    <row r="14" spans="1:3" s="12" customFormat="1" ht="24">
      <c r="A14" s="158"/>
      <c r="B14" s="13" t="s">
        <v>18</v>
      </c>
      <c r="C14" s="14"/>
    </row>
    <row r="15" spans="1:3" s="12" customFormat="1" ht="24">
      <c r="A15" s="158"/>
      <c r="B15" s="13" t="s">
        <v>19</v>
      </c>
      <c r="C15" s="14"/>
    </row>
    <row r="16" spans="1:3" s="12" customFormat="1">
      <c r="A16" s="158"/>
      <c r="B16" s="97" t="s">
        <v>20</v>
      </c>
      <c r="C16" s="14"/>
    </row>
    <row r="17" spans="1:3" s="12" customFormat="1" ht="24">
      <c r="A17" s="158"/>
      <c r="B17" s="13" t="s">
        <v>21</v>
      </c>
      <c r="C17" s="14"/>
    </row>
    <row r="18" spans="1:3" s="12" customFormat="1" ht="36">
      <c r="A18" s="158"/>
      <c r="B18" s="13" t="s">
        <v>22</v>
      </c>
      <c r="C18" s="14"/>
    </row>
    <row r="19" spans="1:3" s="12" customFormat="1">
      <c r="A19" s="158" t="s">
        <v>28</v>
      </c>
      <c r="B19" s="13" t="s">
        <v>23</v>
      </c>
      <c r="C19" s="14"/>
    </row>
    <row r="20" spans="1:3" s="12" customFormat="1" ht="24">
      <c r="A20" s="158"/>
      <c r="B20" s="13" t="s">
        <v>24</v>
      </c>
      <c r="C20" s="14"/>
    </row>
    <row r="21" spans="1:3" s="12" customFormat="1">
      <c r="A21" s="15" t="s">
        <v>29</v>
      </c>
      <c r="B21" s="15" t="s">
        <v>2</v>
      </c>
      <c r="C21" s="16"/>
    </row>
    <row r="22" spans="1:3">
      <c r="A22" s="17"/>
      <c r="B22" s="17"/>
    </row>
  </sheetData>
  <mergeCells count="6">
    <mergeCell ref="A19:A20"/>
    <mergeCell ref="A1:B1"/>
    <mergeCell ref="A3:A4"/>
    <mergeCell ref="A5:A6"/>
    <mergeCell ref="A7:A12"/>
    <mergeCell ref="A13:A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workbookViewId="0">
      <selection activeCell="H3" sqref="H3"/>
    </sheetView>
  </sheetViews>
  <sheetFormatPr baseColWidth="10" defaultColWidth="13" defaultRowHeight="11.25"/>
  <cols>
    <col min="1" max="1" width="7.42578125" style="2" customWidth="1"/>
    <col min="2" max="2" width="61.140625" style="1" customWidth="1"/>
    <col min="3" max="3" width="12.28515625" style="39" customWidth="1"/>
    <col min="4" max="4" width="13.28515625" style="20" customWidth="1"/>
    <col min="5" max="16384" width="13" style="3"/>
  </cols>
  <sheetData>
    <row r="1" spans="1:4" s="27" customFormat="1" ht="28.5" customHeight="1">
      <c r="A1" s="115" t="s">
        <v>3902</v>
      </c>
      <c r="B1" s="115"/>
      <c r="C1" s="115"/>
      <c r="D1" s="115"/>
    </row>
    <row r="2" spans="1:4" customFormat="1" ht="15">
      <c r="C2" s="38"/>
    </row>
    <row r="3" spans="1:4" ht="72.75" customHeight="1">
      <c r="A3" s="116" t="s">
        <v>3905</v>
      </c>
      <c r="B3" s="117"/>
      <c r="C3" s="117"/>
      <c r="D3" s="118"/>
    </row>
    <row r="5" spans="1:4" s="21" customFormat="1" ht="11.25" customHeight="1">
      <c r="A5" s="123" t="s">
        <v>3794</v>
      </c>
      <c r="B5" s="123" t="s">
        <v>3795</v>
      </c>
      <c r="C5" s="121" t="s">
        <v>3796</v>
      </c>
      <c r="D5" s="119" t="s">
        <v>3801</v>
      </c>
    </row>
    <row r="6" spans="1:4" s="4" customFormat="1">
      <c r="A6" s="123"/>
      <c r="B6" s="123"/>
      <c r="C6" s="122"/>
      <c r="D6" s="120"/>
    </row>
    <row r="7" spans="1:4" ht="22.5">
      <c r="A7" s="64">
        <v>1</v>
      </c>
      <c r="B7" s="65" t="s">
        <v>3906</v>
      </c>
      <c r="C7" s="68">
        <v>1</v>
      </c>
      <c r="D7" s="93" t="s">
        <v>0</v>
      </c>
    </row>
    <row r="8" spans="1:4" ht="22.5">
      <c r="A8" s="64">
        <v>2</v>
      </c>
      <c r="B8" s="65" t="s">
        <v>3907</v>
      </c>
      <c r="C8" s="68">
        <v>1</v>
      </c>
      <c r="D8" s="93" t="s">
        <v>0</v>
      </c>
    </row>
    <row r="9" spans="1:4" ht="22.5">
      <c r="A9" s="64">
        <v>3</v>
      </c>
      <c r="B9" s="65" t="s">
        <v>3908</v>
      </c>
      <c r="C9" s="68">
        <v>1</v>
      </c>
      <c r="D9" s="93" t="s">
        <v>1</v>
      </c>
    </row>
    <row r="10" spans="1:4">
      <c r="A10" s="64">
        <v>4</v>
      </c>
      <c r="B10" s="65" t="s">
        <v>3909</v>
      </c>
      <c r="C10" s="68">
        <v>1</v>
      </c>
      <c r="D10" s="93" t="s">
        <v>1</v>
      </c>
    </row>
    <row r="11" spans="1:4" ht="22.5">
      <c r="A11" s="64">
        <v>5</v>
      </c>
      <c r="B11" s="65" t="s">
        <v>3910</v>
      </c>
      <c r="C11" s="69">
        <v>1</v>
      </c>
      <c r="D11" s="93" t="s">
        <v>1</v>
      </c>
    </row>
    <row r="12" spans="1:4" ht="22.5">
      <c r="A12" s="64">
        <v>6</v>
      </c>
      <c r="B12" s="65" t="s">
        <v>3903</v>
      </c>
      <c r="C12" s="69">
        <v>1</v>
      </c>
      <c r="D12" s="93" t="s">
        <v>1</v>
      </c>
    </row>
    <row r="13" spans="1:4">
      <c r="A13" s="64">
        <v>7</v>
      </c>
      <c r="B13" s="65" t="s">
        <v>3911</v>
      </c>
      <c r="C13" s="69">
        <v>1</v>
      </c>
      <c r="D13" s="93" t="s">
        <v>1</v>
      </c>
    </row>
    <row r="14" spans="1:4">
      <c r="A14" s="64">
        <v>8</v>
      </c>
      <c r="B14" s="65" t="s">
        <v>3912</v>
      </c>
      <c r="C14" s="69">
        <v>1</v>
      </c>
      <c r="D14" s="93" t="s">
        <v>0</v>
      </c>
    </row>
    <row r="15" spans="1:4">
      <c r="A15" s="64">
        <v>9</v>
      </c>
      <c r="B15" s="65" t="s">
        <v>3913</v>
      </c>
      <c r="C15" s="68">
        <v>1</v>
      </c>
      <c r="D15" s="93" t="s">
        <v>0</v>
      </c>
    </row>
    <row r="16" spans="1:4">
      <c r="A16" s="64">
        <v>10</v>
      </c>
      <c r="B16" s="65" t="s">
        <v>3914</v>
      </c>
      <c r="C16" s="68">
        <v>1</v>
      </c>
      <c r="D16" s="93" t="s">
        <v>1</v>
      </c>
    </row>
    <row r="17" spans="1:4" ht="22.5">
      <c r="A17" s="64">
        <v>11</v>
      </c>
      <c r="B17" s="65" t="s">
        <v>3915</v>
      </c>
      <c r="C17" s="68">
        <v>1</v>
      </c>
      <c r="D17" s="93" t="s">
        <v>1</v>
      </c>
    </row>
    <row r="18" spans="1:4" ht="22.5">
      <c r="A18" s="64">
        <v>12</v>
      </c>
      <c r="B18" s="65" t="s">
        <v>3916</v>
      </c>
      <c r="C18" s="68">
        <v>1</v>
      </c>
      <c r="D18" s="93" t="s">
        <v>1</v>
      </c>
    </row>
    <row r="19" spans="1:4">
      <c r="A19" s="64">
        <v>13</v>
      </c>
      <c r="B19" s="65" t="s">
        <v>3917</v>
      </c>
      <c r="C19" s="69">
        <v>1</v>
      </c>
      <c r="D19" s="93" t="s">
        <v>1</v>
      </c>
    </row>
    <row r="20" spans="1:4">
      <c r="A20" s="64">
        <v>14</v>
      </c>
      <c r="B20" s="65" t="s">
        <v>3918</v>
      </c>
      <c r="C20" s="68">
        <v>1</v>
      </c>
      <c r="D20" s="93" t="s">
        <v>1</v>
      </c>
    </row>
    <row r="21" spans="1:4" ht="22.5">
      <c r="A21" s="64">
        <v>15</v>
      </c>
      <c r="B21" s="65" t="s">
        <v>3919</v>
      </c>
      <c r="C21" s="68">
        <v>1</v>
      </c>
      <c r="D21" s="93" t="s">
        <v>0</v>
      </c>
    </row>
    <row r="22" spans="1:4" ht="22.5">
      <c r="A22" s="64">
        <v>16</v>
      </c>
      <c r="B22" s="65" t="s">
        <v>3904</v>
      </c>
      <c r="C22" s="68">
        <v>1</v>
      </c>
      <c r="D22" s="93" t="s">
        <v>1</v>
      </c>
    </row>
    <row r="23" spans="1:4" hidden="1">
      <c r="B23" s="1" t="s">
        <v>3887</v>
      </c>
    </row>
  </sheetData>
  <mergeCells count="6">
    <mergeCell ref="A1:D1"/>
    <mergeCell ref="A3:D3"/>
    <mergeCell ref="D5:D6"/>
    <mergeCell ref="C5:C6"/>
    <mergeCell ref="A5:A6"/>
    <mergeCell ref="B5:B6"/>
  </mergeCells>
  <pageMargins left="0.7" right="0.7" top="0.75" bottom="0.75" header="0.3" footer="0.3"/>
  <pageSetup paperSize="9" scale="6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B1" zoomScaleNormal="100" workbookViewId="0">
      <selection activeCell="H7" sqref="H7"/>
    </sheetView>
  </sheetViews>
  <sheetFormatPr baseColWidth="10" defaultRowHeight="11.25"/>
  <cols>
    <col min="1" max="1" width="37.5703125" style="22" hidden="1" customWidth="1"/>
    <col min="2" max="2" width="7.28515625" style="30" customWidth="1"/>
    <col min="3" max="3" width="35.28515625" style="30" customWidth="1"/>
    <col min="4" max="4" width="10" style="22" customWidth="1"/>
    <col min="5" max="5" width="9.28515625" style="30" customWidth="1"/>
    <col min="6" max="6" width="31.85546875" style="30" customWidth="1"/>
    <col min="7" max="7" width="9.42578125" style="22" bestFit="1" customWidth="1"/>
    <col min="8" max="8" width="46.7109375" style="23" customWidth="1"/>
    <col min="9" max="9" width="9.42578125" style="23" bestFit="1" customWidth="1"/>
    <col min="10" max="10" width="9" style="23" customWidth="1"/>
    <col min="11" max="11" width="46.7109375" style="23" customWidth="1"/>
    <col min="12" max="12" width="9.42578125" style="23" bestFit="1" customWidth="1"/>
    <col min="13" max="16384" width="11.42578125" style="23"/>
  </cols>
  <sheetData>
    <row r="1" spans="1:8" ht="26.25" customHeight="1">
      <c r="B1" s="115" t="s">
        <v>3802</v>
      </c>
      <c r="C1" s="115"/>
      <c r="D1" s="115"/>
      <c r="E1" s="115"/>
      <c r="F1" s="115"/>
      <c r="G1" s="115"/>
    </row>
    <row r="3" spans="1:8" ht="51" customHeight="1">
      <c r="B3" s="116" t="s">
        <v>3920</v>
      </c>
      <c r="C3" s="117"/>
      <c r="D3" s="117"/>
      <c r="E3" s="117"/>
      <c r="F3" s="117"/>
      <c r="G3" s="118"/>
    </row>
    <row r="5" spans="1:8" s="32" customFormat="1" ht="18" customHeight="1">
      <c r="A5" s="124" t="s">
        <v>30</v>
      </c>
      <c r="B5" s="126" t="s">
        <v>32</v>
      </c>
      <c r="C5" s="126"/>
      <c r="D5" s="126"/>
      <c r="E5" s="126" t="s">
        <v>33</v>
      </c>
      <c r="F5" s="126"/>
      <c r="G5" s="126"/>
    </row>
    <row r="6" spans="1:8" s="24" customFormat="1" ht="22.5">
      <c r="A6" s="125"/>
      <c r="B6" s="45" t="s">
        <v>3804</v>
      </c>
      <c r="C6" s="46" t="s">
        <v>31</v>
      </c>
      <c r="D6" s="47" t="s">
        <v>3803</v>
      </c>
      <c r="E6" s="45" t="s">
        <v>3866</v>
      </c>
      <c r="F6" s="46" t="s">
        <v>3</v>
      </c>
      <c r="G6" s="47" t="s">
        <v>3805</v>
      </c>
    </row>
    <row r="7" spans="1:8" customFormat="1" ht="33.75">
      <c r="A7" s="29" t="str">
        <f t="shared" ref="A7:A38" si="0">CONCATENATE(E7," ", F7)</f>
        <v>AEI.01.01 MARCO TÉCNICO  NORMATIVO INTEGRAL EN MATERIA DE SANEAMIENTO EN EL ÁMBITO URBANO</v>
      </c>
      <c r="B7" s="28" t="s">
        <v>3867</v>
      </c>
      <c r="C7" s="29" t="s">
        <v>3921</v>
      </c>
      <c r="D7" s="40">
        <v>1</v>
      </c>
      <c r="E7" s="26" t="s">
        <v>3873</v>
      </c>
      <c r="F7" s="29" t="s">
        <v>3927</v>
      </c>
      <c r="G7" s="40">
        <v>1</v>
      </c>
    </row>
    <row r="8" spans="1:8" ht="33.75">
      <c r="A8" s="29" t="str">
        <f t="shared" si="0"/>
        <v>AEI.01.02 SEGUIMIENTO PERMANENTE A LA IMPLEMENTACIÓN DE LOS PLANES REGIONALES DE SANEAMIENTO EN EL ÁMBITO URBANO</v>
      </c>
      <c r="B8" s="28" t="s">
        <v>3867</v>
      </c>
      <c r="C8" s="29" t="s">
        <v>3921</v>
      </c>
      <c r="D8" s="40">
        <v>1</v>
      </c>
      <c r="E8" s="26" t="s">
        <v>3874</v>
      </c>
      <c r="F8" s="29" t="s">
        <v>3928</v>
      </c>
      <c r="G8" s="40">
        <v>2</v>
      </c>
      <c r="H8"/>
    </row>
    <row r="9" spans="1:8" ht="33.75">
      <c r="A9" s="29" t="str">
        <f t="shared" si="0"/>
        <v>AEI.01.03 PROMOCIÓN DE PROYECTOS FINANCIADOS CON PARTICIPACIÓN DE LA INVERSIÓN PRIVADA</v>
      </c>
      <c r="B9" s="28" t="s">
        <v>3867</v>
      </c>
      <c r="C9" s="29" t="s">
        <v>3921</v>
      </c>
      <c r="D9" s="40">
        <v>1</v>
      </c>
      <c r="E9" s="26" t="s">
        <v>3892</v>
      </c>
      <c r="F9" s="29" t="s">
        <v>3929</v>
      </c>
      <c r="G9" s="40">
        <v>3</v>
      </c>
      <c r="H9"/>
    </row>
    <row r="10" spans="1:8" ht="33.75">
      <c r="A10" s="29" t="str">
        <f t="shared" si="0"/>
        <v>AEI.01.04 SERVICIOS DE SANEAMIENTO AMPLIADOS Y MEJORADOS EN EL ÁMBITO URBANO</v>
      </c>
      <c r="B10" s="28" t="s">
        <v>3867</v>
      </c>
      <c r="C10" s="29" t="s">
        <v>3921</v>
      </c>
      <c r="D10" s="40">
        <v>1</v>
      </c>
      <c r="E10" s="26" t="s">
        <v>3897</v>
      </c>
      <c r="F10" s="29" t="s">
        <v>3930</v>
      </c>
      <c r="G10" s="40">
        <v>4</v>
      </c>
      <c r="H10"/>
    </row>
    <row r="11" spans="1:8" ht="45">
      <c r="A11" s="29" t="str">
        <f t="shared" si="0"/>
        <v>AEI.01.05 SISTEMA DE FORTALECIMIENTO DE CAPACIDADES INTEGRAL PARA LA MEJORA DE LA GESTIÓN Y PRESTACIÓN DE SERVICIOS DE SANEAMIENTO EN EL ÁMBITO URBANO</v>
      </c>
      <c r="B11" s="28" t="s">
        <v>3867</v>
      </c>
      <c r="C11" s="29" t="s">
        <v>3921</v>
      </c>
      <c r="D11" s="40">
        <v>1</v>
      </c>
      <c r="E11" s="26" t="s">
        <v>3898</v>
      </c>
      <c r="F11" s="29" t="s">
        <v>3931</v>
      </c>
      <c r="G11" s="40">
        <v>5</v>
      </c>
      <c r="H11"/>
    </row>
    <row r="12" spans="1:8" ht="45">
      <c r="A12" s="29" t="str">
        <f t="shared" si="0"/>
        <v>AEI.01.06 SEGUIMIENTO A LA CALIDAD DE LA PRESTACIÓN DE SERVICIOS EN PEQUEÑAS CIUDADES PARA LA MEJORA DE LA GESTIÓN DEL SANEAMIENTO EN EL ÁMBITO URBANO</v>
      </c>
      <c r="B12" s="28" t="s">
        <v>3867</v>
      </c>
      <c r="C12" s="29" t="s">
        <v>3921</v>
      </c>
      <c r="D12" s="40">
        <v>1</v>
      </c>
      <c r="E12" s="26" t="s">
        <v>3899</v>
      </c>
      <c r="F12" s="29" t="s">
        <v>3932</v>
      </c>
      <c r="G12" s="40">
        <v>6</v>
      </c>
      <c r="H12"/>
    </row>
    <row r="13" spans="1:8" ht="33.75">
      <c r="A13" s="29" t="str">
        <f t="shared" si="0"/>
        <v>AEI.02.01 MARCO TÉCNICO  NORMATIVO INTEGRAL EN MATERIA DE SANEAMIENTO EN EL ÁMBITO RURAL</v>
      </c>
      <c r="B13" s="28" t="s">
        <v>3868</v>
      </c>
      <c r="C13" s="29" t="s">
        <v>3922</v>
      </c>
      <c r="D13" s="40">
        <v>2</v>
      </c>
      <c r="E13" s="26" t="s">
        <v>3875</v>
      </c>
      <c r="F13" s="29" t="s">
        <v>3939</v>
      </c>
      <c r="G13" s="40">
        <v>7</v>
      </c>
      <c r="H13"/>
    </row>
    <row r="14" spans="1:8" ht="33.75">
      <c r="A14" s="29" t="str">
        <f t="shared" si="0"/>
        <v>AEI.02.02 SEGUIMIENTO PERMANENTE A LA IMPLEMENTACIÓN DE LOS PLANES REGIONALES DE SANEAMIENTO EN EL ÁMBITO RURAL</v>
      </c>
      <c r="B14" s="28" t="s">
        <v>3868</v>
      </c>
      <c r="C14" s="29" t="s">
        <v>3922</v>
      </c>
      <c r="D14" s="40">
        <v>2</v>
      </c>
      <c r="E14" s="26" t="s">
        <v>3876</v>
      </c>
      <c r="F14" s="29" t="s">
        <v>3937</v>
      </c>
      <c r="G14" s="40">
        <v>8</v>
      </c>
      <c r="H14"/>
    </row>
    <row r="15" spans="1:8" ht="33.75">
      <c r="A15" s="29" t="str">
        <f t="shared" si="0"/>
        <v>AEI.02.03 SERVICIOS DE SANEAMIENTO AMPLIADOS Y MEJORADOS EN EL ÁMBITO RURAL</v>
      </c>
      <c r="B15" s="28" t="s">
        <v>3868</v>
      </c>
      <c r="C15" s="29" t="s">
        <v>3922</v>
      </c>
      <c r="D15" s="40">
        <v>2</v>
      </c>
      <c r="E15" s="26" t="s">
        <v>3877</v>
      </c>
      <c r="F15" s="29" t="s">
        <v>3938</v>
      </c>
      <c r="G15" s="40">
        <v>9</v>
      </c>
      <c r="H15"/>
    </row>
    <row r="16" spans="1:8" ht="45">
      <c r="A16" s="29" t="str">
        <f t="shared" si="0"/>
        <v>AEI.02.04 SISTEMA DE FORTALECIMIENTO DE CAPACIDADES INTEGRAL PARA LA MEJORA DE LA GESTIÓN Y PRESTACIÓN DE SERVICIOS DE SANEAMIENTO EN EL ÁMBITO RURAL</v>
      </c>
      <c r="B16" s="28" t="s">
        <v>3868</v>
      </c>
      <c r="C16" s="29" t="s">
        <v>3922</v>
      </c>
      <c r="D16" s="40">
        <v>2</v>
      </c>
      <c r="E16" s="26" t="s">
        <v>3933</v>
      </c>
      <c r="F16" s="29" t="s">
        <v>3934</v>
      </c>
      <c r="G16" s="40">
        <v>10</v>
      </c>
      <c r="H16"/>
    </row>
    <row r="17" spans="1:8" ht="33.75">
      <c r="A17" s="29" t="str">
        <f t="shared" si="0"/>
        <v>AEI.02.05 SEGUIMIENTO A LA CALIDAD DE LA PRESTACIÓN DE SERVICIOS PARA LA MEJORA DE LA GESTIÓN DEL SANEAMIENTO EN EL ÁMBITO RURAL</v>
      </c>
      <c r="B17" s="28" t="s">
        <v>3868</v>
      </c>
      <c r="C17" s="29" t="s">
        <v>3922</v>
      </c>
      <c r="D17" s="40">
        <v>2</v>
      </c>
      <c r="E17" s="26" t="s">
        <v>3935</v>
      </c>
      <c r="F17" s="29" t="s">
        <v>3936</v>
      </c>
      <c r="G17" s="40">
        <v>11</v>
      </c>
      <c r="H17"/>
    </row>
    <row r="18" spans="1:8" ht="45">
      <c r="A18" s="29" t="str">
        <f t="shared" si="0"/>
        <v>AEI.03.01 POLÍTICA Y MARCO TÉCNICO  NORMATIVO APROBADO Y DIFUNDIDO PARA EL ORDENAMIENTO Y DESARROLLO SOSTENIBLE DE CENTROS POBLADOS</v>
      </c>
      <c r="B18" s="28" t="s">
        <v>3869</v>
      </c>
      <c r="C18" s="29" t="s">
        <v>3923</v>
      </c>
      <c r="D18" s="40">
        <v>3</v>
      </c>
      <c r="E18" s="26" t="s">
        <v>3878</v>
      </c>
      <c r="F18" s="29" t="s">
        <v>3940</v>
      </c>
      <c r="G18" s="40">
        <v>12</v>
      </c>
      <c r="H18"/>
    </row>
    <row r="19" spans="1:8" ht="45">
      <c r="A19" s="29" t="str">
        <f t="shared" si="0"/>
        <v>AEI.03.02 ASISTENCIA TÉCNICA Y CAPACITACIÓN INTEGRAL EN GESTIÓN URBANA TERRITORIAL SOSTENIBLE A LOS GOBIERNOS REGIONALES Y LOCALES</v>
      </c>
      <c r="B19" s="28" t="s">
        <v>3869</v>
      </c>
      <c r="C19" s="29" t="s">
        <v>3923</v>
      </c>
      <c r="D19" s="40">
        <v>3</v>
      </c>
      <c r="E19" s="26" t="s">
        <v>3893</v>
      </c>
      <c r="F19" s="29" t="s">
        <v>3941</v>
      </c>
      <c r="G19" s="40">
        <v>13</v>
      </c>
      <c r="H19"/>
    </row>
    <row r="20" spans="1:8" ht="33.75">
      <c r="A20" s="29" t="str">
        <f t="shared" si="0"/>
        <v>AEI.03.03 ASISTENCIA TÉCNICA Y CAPACITACIÓN INTEGRAL PARA LA GESTIÓN MOVILIDAD URBANA A GOBIERNOS LOCALES</v>
      </c>
      <c r="B20" s="28" t="s">
        <v>3869</v>
      </c>
      <c r="C20" s="29" t="s">
        <v>3923</v>
      </c>
      <c r="D20" s="40">
        <v>3</v>
      </c>
      <c r="E20" s="26" t="s">
        <v>3894</v>
      </c>
      <c r="F20" s="29" t="s">
        <v>3942</v>
      </c>
      <c r="G20" s="40">
        <v>14</v>
      </c>
      <c r="H20"/>
    </row>
    <row r="21" spans="1:8" ht="33.75">
      <c r="A21" s="29" t="str">
        <f t="shared" si="0"/>
        <v>AEI.03.04 INFRAESTRUCTURA Y EQUIPAMIENTO URBANO NUEVOS Y MEJORADOS PARA CENTROS POBLADOS URBANOS DEL PAÍS</v>
      </c>
      <c r="B21" s="28" t="s">
        <v>3869</v>
      </c>
      <c r="C21" s="29" t="s">
        <v>3923</v>
      </c>
      <c r="D21" s="40">
        <v>3</v>
      </c>
      <c r="E21" s="26" t="s">
        <v>3943</v>
      </c>
      <c r="F21" s="29" t="s">
        <v>3944</v>
      </c>
      <c r="G21" s="40">
        <v>15</v>
      </c>
      <c r="H21"/>
    </row>
    <row r="22" spans="1:8" ht="33.75">
      <c r="A22" s="29" t="str">
        <f t="shared" si="0"/>
        <v>AEI.04.01 POLÍTICA Y MARCO TÉCNICO  NORMATIVO APROBADO Y DIFUNDIDO EN MATERIA DE VIVIENDA Y CONSTRUCCIÓN</v>
      </c>
      <c r="B22" s="28" t="s">
        <v>3870</v>
      </c>
      <c r="C22" s="29" t="s">
        <v>3924</v>
      </c>
      <c r="D22" s="40">
        <v>4</v>
      </c>
      <c r="E22" s="26" t="s">
        <v>3879</v>
      </c>
      <c r="F22" s="29" t="s">
        <v>3951</v>
      </c>
      <c r="G22" s="40">
        <v>16</v>
      </c>
      <c r="H22"/>
    </row>
    <row r="23" spans="1:8" ht="33.75">
      <c r="A23" s="29" t="str">
        <f t="shared" si="0"/>
        <v>AEI.04.02 SUELO URBANO HABILITADO YO RECUPERADO CON FINES DE VIVIENDA PARA LA POBLACIÓN URBANA</v>
      </c>
      <c r="B23" s="28" t="s">
        <v>3870</v>
      </c>
      <c r="C23" s="29" t="s">
        <v>3924</v>
      </c>
      <c r="D23" s="40">
        <v>4</v>
      </c>
      <c r="E23" s="26" t="s">
        <v>3880</v>
      </c>
      <c r="F23" s="29" t="s">
        <v>3947</v>
      </c>
      <c r="G23" s="40">
        <v>17</v>
      </c>
      <c r="H23"/>
    </row>
    <row r="24" spans="1:8" ht="22.5">
      <c r="A24" s="29" t="str">
        <f t="shared" si="0"/>
        <v>AEI.04.03 SUBSIDIOS PARA VIVIENDAS OTORGADOS A LA POBLACIÓN URBANA EN LOS SECTORES C D Y E</v>
      </c>
      <c r="B24" s="28" t="s">
        <v>3870</v>
      </c>
      <c r="C24" s="29" t="s">
        <v>3924</v>
      </c>
      <c r="D24" s="40">
        <v>4</v>
      </c>
      <c r="E24" s="26" t="s">
        <v>3881</v>
      </c>
      <c r="F24" s="29" t="s">
        <v>3948</v>
      </c>
      <c r="G24" s="40">
        <v>18</v>
      </c>
      <c r="H24"/>
    </row>
    <row r="25" spans="1:8" ht="33.75">
      <c r="A25" s="29" t="str">
        <f t="shared" si="0"/>
        <v>AEI.04.04 VIVIENDAS MEJORADAS PARA LA POBLACIÓN RURAL EN CONDICIÓN DE POBREZA YO VULNERABILIDAD</v>
      </c>
      <c r="B25" s="28" t="s">
        <v>3870</v>
      </c>
      <c r="C25" s="29" t="s">
        <v>3924</v>
      </c>
      <c r="D25" s="40">
        <v>4</v>
      </c>
      <c r="E25" s="26" t="s">
        <v>3949</v>
      </c>
      <c r="F25" s="29" t="s">
        <v>3950</v>
      </c>
      <c r="G25" s="40">
        <v>19</v>
      </c>
      <c r="H25"/>
    </row>
    <row r="26" spans="1:8" ht="33.75">
      <c r="A26" s="29" t="str">
        <f t="shared" si="0"/>
        <v>AEI.04.05 CAPACITACIÓN Y ASISTENCIA TÉCNICA INTEGRAL PARA EL MEJORAMIENTO DE VIVIENDA EN EL ÁMBITO RURAL</v>
      </c>
      <c r="B26" s="28" t="s">
        <v>3870</v>
      </c>
      <c r="C26" s="29" t="s">
        <v>3924</v>
      </c>
      <c r="D26" s="40">
        <v>4</v>
      </c>
      <c r="E26" s="26" t="s">
        <v>3945</v>
      </c>
      <c r="F26" s="29" t="s">
        <v>3946</v>
      </c>
      <c r="G26" s="40">
        <v>20</v>
      </c>
      <c r="H26"/>
    </row>
    <row r="27" spans="1:8" ht="45">
      <c r="A27" s="29" t="str">
        <f t="shared" si="0"/>
        <v>AEI.05.01 ASISTENCIA TÉCNICA OPORTUNA EN RIESGO DE DESASTRES Y MITIGACIÓN AL CAMBIO CLIMÁTICO A GL Y PRESTADORES DE SERVICIOS DE SANEAMIENTO</v>
      </c>
      <c r="B27" s="28" t="s">
        <v>3871</v>
      </c>
      <c r="C27" s="29" t="s">
        <v>3925</v>
      </c>
      <c r="D27" s="40">
        <v>5</v>
      </c>
      <c r="E27" s="26" t="s">
        <v>3882</v>
      </c>
      <c r="F27" s="29" t="s">
        <v>3952</v>
      </c>
      <c r="G27" s="40">
        <v>21</v>
      </c>
      <c r="H27"/>
    </row>
    <row r="28" spans="1:8" ht="33.75">
      <c r="A28" s="29" t="str">
        <f t="shared" si="0"/>
        <v>AEI.05.02 INTERVENCIONES INTEGRALES PARA EVITAR Y REDUCIR  LAS CONDICIONES DE RIESGO DE LA POBLACIÓN</v>
      </c>
      <c r="B28" s="28" t="s">
        <v>3871</v>
      </c>
      <c r="C28" s="29" t="s">
        <v>3925</v>
      </c>
      <c r="D28" s="40">
        <v>5</v>
      </c>
      <c r="E28" s="26" t="s">
        <v>3883</v>
      </c>
      <c r="F28" s="29" t="s">
        <v>3953</v>
      </c>
      <c r="G28" s="40">
        <v>22</v>
      </c>
      <c r="H28"/>
    </row>
    <row r="29" spans="1:8" ht="45">
      <c r="A29" s="29" t="str">
        <f t="shared" si="0"/>
        <v>AEI.05.03 CAPACITACIÓN INTEGRAL PARA GESTIONAR LA RESPUESTA ANTE OCURRENCIA DE DESASTRES A LOS GOBIERNOS LOCALES EN EL ÁMBITO URBANO Y RURAL</v>
      </c>
      <c r="B29" s="28" t="s">
        <v>3871</v>
      </c>
      <c r="C29" s="29" t="s">
        <v>3925</v>
      </c>
      <c r="D29" s="40">
        <v>5</v>
      </c>
      <c r="E29" s="26" t="s">
        <v>3884</v>
      </c>
      <c r="F29" s="29" t="s">
        <v>3954</v>
      </c>
      <c r="G29" s="40">
        <v>23</v>
      </c>
      <c r="H29"/>
    </row>
    <row r="30" spans="1:8" ht="45">
      <c r="A30" s="29" t="str">
        <f t="shared" si="0"/>
        <v>AEI.05.04 INTERVENCIONES DEL MVCS OPORTUNAS PARA LA EMERGENCIA REHABILITACIÓN Y RECONSTRUCCIÓN EN VIVIENDA Y SANEAMIENTO</v>
      </c>
      <c r="B30" s="28" t="s">
        <v>3871</v>
      </c>
      <c r="C30" s="29" t="s">
        <v>3925</v>
      </c>
      <c r="D30" s="40">
        <v>5</v>
      </c>
      <c r="E30" s="26" t="s">
        <v>3895</v>
      </c>
      <c r="F30" s="29" t="s">
        <v>3955</v>
      </c>
      <c r="G30" s="40">
        <v>24</v>
      </c>
    </row>
    <row r="31" spans="1:8" ht="33.75">
      <c r="A31" s="29" t="str">
        <f t="shared" si="0"/>
        <v>AEI.05.05 EXPEDIENTES E INSTRUMENTOS DE GESTIÓN AMBIENTAL EVALUADOS OPORTUNAMENTE EN EL MVCS</v>
      </c>
      <c r="B31" s="28" t="s">
        <v>3871</v>
      </c>
      <c r="C31" s="29" t="s">
        <v>3925</v>
      </c>
      <c r="D31" s="40">
        <v>5</v>
      </c>
      <c r="E31" s="26" t="s">
        <v>3956</v>
      </c>
      <c r="F31" s="29" t="s">
        <v>3957</v>
      </c>
      <c r="G31" s="40">
        <v>25</v>
      </c>
    </row>
    <row r="32" spans="1:8" ht="90">
      <c r="A32" s="29" t="str">
        <f t="shared" si="0"/>
        <v>AEI.06.01 INSTRUMENTOS TÉCNICO  NORMATIVO  EN MATERIA DE PLANEAMIENTO ESTRATÉGICO Y OPERATIVO PRESUPUESTO INVERSIONES COOPERACIÓN INTERNACIONAL DESARROLLO E INVESTIGACIÓN TECNOLÓGICA  APROBADOS DIFUNDIDOS IMPLEMENTADOS Y SUPERVISADOS OPORTUNAMENTE POR EL MVCS</v>
      </c>
      <c r="B32" s="28" t="s">
        <v>3872</v>
      </c>
      <c r="C32" s="29" t="s">
        <v>3926</v>
      </c>
      <c r="D32" s="40">
        <v>6</v>
      </c>
      <c r="E32" s="26" t="s">
        <v>3885</v>
      </c>
      <c r="F32" s="29" t="s">
        <v>3967</v>
      </c>
      <c r="G32" s="40">
        <v>26</v>
      </c>
    </row>
    <row r="33" spans="1:7" ht="33.75">
      <c r="A33" s="29" t="str">
        <f t="shared" si="0"/>
        <v>AEI.06.02 MECANISMOS E INSTRUMENTOS IMPLEMENTADOS EN MATERIA DE LUCHA CONTRA LA CORRUPCIÓN EN EL MVCS</v>
      </c>
      <c r="B33" s="28" t="s">
        <v>3872</v>
      </c>
      <c r="C33" s="29" t="s">
        <v>3926</v>
      </c>
      <c r="D33" s="40">
        <v>6</v>
      </c>
      <c r="E33" s="26" t="s">
        <v>3886</v>
      </c>
      <c r="F33" s="29" t="s">
        <v>3966</v>
      </c>
      <c r="G33" s="40">
        <v>27</v>
      </c>
    </row>
    <row r="34" spans="1:7" ht="22.5">
      <c r="A34" s="29" t="str">
        <f t="shared" si="0"/>
        <v>AEI.06.03 SISTEMA DE CONTROL INTERNO IMPLEMENTADO EN EL MVCS</v>
      </c>
      <c r="B34" s="28" t="s">
        <v>3872</v>
      </c>
      <c r="C34" s="29" t="s">
        <v>3926</v>
      </c>
      <c r="D34" s="40">
        <v>6</v>
      </c>
      <c r="E34" s="26" t="s">
        <v>3896</v>
      </c>
      <c r="F34" s="29" t="s">
        <v>3964</v>
      </c>
      <c r="G34" s="40">
        <v>28</v>
      </c>
    </row>
    <row r="35" spans="1:7" ht="33.75">
      <c r="A35" s="29" t="str">
        <f t="shared" si="0"/>
        <v>AEI.06.04 GESTIÓN POR PROCESOS IMPLEMENTADA EN EL MARCO DE LA POLÍTICA DE MODERNIZACIÓN DE LA GESTIÓN PÚBLICA EN EL MVCS</v>
      </c>
      <c r="B35" s="28" t="s">
        <v>3872</v>
      </c>
      <c r="C35" s="29" t="s">
        <v>3926</v>
      </c>
      <c r="D35" s="40">
        <v>6</v>
      </c>
      <c r="E35" s="26" t="s">
        <v>3900</v>
      </c>
      <c r="F35" s="29" t="s">
        <v>3965</v>
      </c>
      <c r="G35" s="40">
        <v>29</v>
      </c>
    </row>
    <row r="36" spans="1:7" ht="33.75">
      <c r="A36" s="29" t="str">
        <f t="shared" si="0"/>
        <v>AEI.06.05 SERVICIO CIVIL MERITOCRÁTICO IMPLEMENTADO PROGRESIVAMENTE EN EL MVCS</v>
      </c>
      <c r="B36" s="28" t="s">
        <v>3872</v>
      </c>
      <c r="C36" s="29" t="s">
        <v>3926</v>
      </c>
      <c r="D36" s="40">
        <v>6</v>
      </c>
      <c r="E36" s="26" t="s">
        <v>3958</v>
      </c>
      <c r="F36" s="29" t="s">
        <v>3959</v>
      </c>
      <c r="G36" s="40">
        <v>30</v>
      </c>
    </row>
    <row r="37" spans="1:7" ht="33.75">
      <c r="A37" s="29" t="str">
        <f t="shared" si="0"/>
        <v>AEI.06.06 SEGUIMIENTO Y EVALUACIÓN OPORTUNA DE CUMPLIMIENTO DE LAS POLÍTICAS Y PROYECTOS DEL MVCS</v>
      </c>
      <c r="B37" s="28" t="s">
        <v>3872</v>
      </c>
      <c r="C37" s="29" t="s">
        <v>3926</v>
      </c>
      <c r="D37" s="40">
        <v>6</v>
      </c>
      <c r="E37" s="26" t="s">
        <v>3960</v>
      </c>
      <c r="F37" s="29" t="s">
        <v>3961</v>
      </c>
      <c r="G37" s="40">
        <v>31</v>
      </c>
    </row>
    <row r="38" spans="1:7" ht="22.5">
      <c r="A38" s="29" t="str">
        <f t="shared" si="0"/>
        <v>AEI.06.07 GESTIÓN ADMINISTRATIVA FORTALECIDA DEL MVCS</v>
      </c>
      <c r="B38" s="28" t="s">
        <v>3872</v>
      </c>
      <c r="C38" s="29" t="s">
        <v>3926</v>
      </c>
      <c r="D38" s="40">
        <v>6</v>
      </c>
      <c r="E38" s="26" t="s">
        <v>3962</v>
      </c>
      <c r="F38" s="29" t="s">
        <v>3963</v>
      </c>
      <c r="G38" s="40">
        <v>32</v>
      </c>
    </row>
    <row r="39" spans="1:7">
      <c r="A39" s="30" t="s">
        <v>3887</v>
      </c>
    </row>
  </sheetData>
  <mergeCells count="5">
    <mergeCell ref="A5:A6"/>
    <mergeCell ref="B5:D5"/>
    <mergeCell ref="E5:G5"/>
    <mergeCell ref="B1:G1"/>
    <mergeCell ref="B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election activeCell="A3" sqref="A3:I3"/>
    </sheetView>
  </sheetViews>
  <sheetFormatPr baseColWidth="10" defaultColWidth="13" defaultRowHeight="11.25"/>
  <cols>
    <col min="1" max="1" width="4.140625" style="2" customWidth="1"/>
    <col min="2" max="2" width="7.85546875" style="1" customWidth="1"/>
    <col min="3" max="3" width="49.5703125" style="42" customWidth="1"/>
    <col min="4" max="4" width="20.85546875" style="20" customWidth="1"/>
    <col min="5" max="5" width="15.85546875" style="3" customWidth="1"/>
    <col min="6" max="8" width="15.42578125" style="3" customWidth="1"/>
    <col min="9" max="16384" width="13" style="3"/>
  </cols>
  <sheetData>
    <row r="1" spans="1:9" s="18" customFormat="1" ht="24" customHeight="1">
      <c r="A1" s="128" t="s">
        <v>3806</v>
      </c>
      <c r="B1" s="128"/>
      <c r="C1" s="128"/>
      <c r="D1" s="128"/>
      <c r="E1" s="128"/>
      <c r="F1" s="128"/>
      <c r="G1" s="128"/>
      <c r="H1" s="128"/>
      <c r="I1" s="128"/>
    </row>
    <row r="2" spans="1:9" s="18" customFormat="1" ht="12.75">
      <c r="A2" s="25"/>
      <c r="B2" s="25"/>
      <c r="C2" s="41"/>
      <c r="D2" s="25"/>
    </row>
    <row r="3" spans="1:9" s="18" customFormat="1" ht="41.25" customHeight="1">
      <c r="A3" s="129" t="s">
        <v>7408</v>
      </c>
      <c r="B3" s="130"/>
      <c r="C3" s="130"/>
      <c r="D3" s="130"/>
      <c r="E3" s="130"/>
      <c r="F3" s="130"/>
      <c r="G3" s="130"/>
      <c r="H3" s="130"/>
      <c r="I3" s="131"/>
    </row>
    <row r="4" spans="1:9" s="18" customFormat="1" ht="14.25" customHeight="1">
      <c r="A4" s="110"/>
      <c r="B4" s="110"/>
      <c r="C4" s="110"/>
      <c r="D4" s="110"/>
      <c r="E4" s="110"/>
      <c r="F4" s="110"/>
      <c r="G4" s="110"/>
      <c r="H4" s="110"/>
      <c r="I4" s="110"/>
    </row>
    <row r="5" spans="1:9" s="18" customFormat="1" ht="32.25" customHeight="1">
      <c r="A5" s="66"/>
      <c r="B5" s="66"/>
      <c r="C5" s="66"/>
      <c r="D5" s="66"/>
      <c r="E5" s="44"/>
      <c r="F5" s="44"/>
      <c r="G5" s="138" t="s">
        <v>7384</v>
      </c>
      <c r="H5" s="139"/>
    </row>
    <row r="6" spans="1:9" s="18" customFormat="1" ht="13.5" customHeight="1">
      <c r="A6" s="66"/>
      <c r="B6" s="66"/>
      <c r="C6" s="66"/>
      <c r="E6" s="44"/>
      <c r="F6" s="44"/>
      <c r="G6" s="44"/>
      <c r="H6" s="44"/>
    </row>
    <row r="7" spans="1:9" s="18" customFormat="1" ht="11.25" customHeight="1">
      <c r="A7" s="66"/>
      <c r="B7" s="66"/>
      <c r="C7" s="66"/>
      <c r="D7" s="108" t="s">
        <v>7404</v>
      </c>
      <c r="E7" s="132" t="s">
        <v>3968</v>
      </c>
      <c r="F7" s="133"/>
      <c r="G7" s="133"/>
      <c r="H7" s="133"/>
      <c r="I7" s="127" t="s">
        <v>7378</v>
      </c>
    </row>
    <row r="8" spans="1:9" s="9" customFormat="1" ht="15.75" customHeight="1">
      <c r="A8" s="51"/>
      <c r="B8" s="51"/>
      <c r="C8" s="107" t="s">
        <v>7403</v>
      </c>
      <c r="D8" s="109" t="s">
        <v>7399</v>
      </c>
      <c r="E8" s="134" t="s">
        <v>7409</v>
      </c>
      <c r="F8" s="135" t="s">
        <v>7413</v>
      </c>
      <c r="G8" s="136"/>
      <c r="H8" s="137"/>
      <c r="I8" s="127"/>
    </row>
    <row r="9" spans="1:9" ht="93" customHeight="1">
      <c r="A9" s="48" t="s">
        <v>3794</v>
      </c>
      <c r="B9" s="48" t="s">
        <v>3792</v>
      </c>
      <c r="C9" s="48" t="s">
        <v>3799</v>
      </c>
      <c r="D9" s="67" t="s">
        <v>7380</v>
      </c>
      <c r="E9" s="134"/>
      <c r="F9" s="71" t="s">
        <v>7383</v>
      </c>
      <c r="G9" s="71" t="s">
        <v>7382</v>
      </c>
      <c r="H9" s="71" t="s">
        <v>7381</v>
      </c>
      <c r="I9" s="127"/>
    </row>
    <row r="10" spans="1:9" ht="33.75">
      <c r="A10" s="5">
        <f>'1. Inversiones'!A6</f>
        <v>1</v>
      </c>
      <c r="B10" s="5">
        <f>'1. Inversiones'!B6</f>
        <v>2307577</v>
      </c>
      <c r="C10" s="7" t="str">
        <f>'1. Inversiones'!C6</f>
        <v>CREACION DEL SERVICIO DE DRENAJE PLUVIAL URBANO DE LA NUEVA CIUDAD DE BELEN - VARILLALITO, DISTRITO DE SAN JUAN BAUTISTA, PROVINCIA DE MAYNAS, DEPARTAMENTO DE LORETO</v>
      </c>
      <c r="D10" s="70">
        <f>+VLOOKUP($D$8,Brecha!$B$5:$E$30,4,FALSE)</f>
        <v>45496.250599999992</v>
      </c>
      <c r="E10" s="96">
        <v>49.26</v>
      </c>
      <c r="F10" s="111">
        <v>0</v>
      </c>
      <c r="G10" s="111">
        <f t="shared" ref="G10:G74" si="0">E10-F10</f>
        <v>49.26</v>
      </c>
      <c r="H10" s="111">
        <v>49.3</v>
      </c>
      <c r="I10" s="72">
        <f>IF('1. Inversiones'!C6=""," ",((H10/D10)*20))</f>
        <v>2.1672115547912867E-2</v>
      </c>
    </row>
    <row r="11" spans="1:9" ht="22.5">
      <c r="A11" s="5">
        <f>'1. Inversiones'!A7</f>
        <v>2</v>
      </c>
      <c r="B11" s="5">
        <f>'1. Inversiones'!B7</f>
        <v>2236169</v>
      </c>
      <c r="C11" s="7" t="str">
        <f>'1. Inversiones'!C7</f>
        <v>INSTALACION DEL DRENAJE PLUVIAL DE LA CIUDAD DE TUMBES, PROVINCIA DE TUMBES - TUMBES</v>
      </c>
      <c r="D11" s="70">
        <f>+VLOOKUP($D$8,Brecha!$B$5:$E$30,4,FALSE)</f>
        <v>45496.250599999992</v>
      </c>
      <c r="E11" s="96">
        <v>36.4</v>
      </c>
      <c r="F11" s="111">
        <v>2</v>
      </c>
      <c r="G11" s="111">
        <f t="shared" si="0"/>
        <v>34.4</v>
      </c>
      <c r="H11" s="111">
        <v>15</v>
      </c>
      <c r="I11" s="72">
        <f>IF('1. Inversiones'!C7=""," ",((H11/D11)*20))</f>
        <v>6.5939499638680132E-3</v>
      </c>
    </row>
    <row r="12" spans="1:9" ht="33.75">
      <c r="A12" s="5">
        <f>'1. Inversiones'!A8</f>
        <v>3</v>
      </c>
      <c r="B12" s="5">
        <f>'1. Inversiones'!B8</f>
        <v>2164080</v>
      </c>
      <c r="C12" s="7" t="str">
        <f>'1. Inversiones'!C8</f>
        <v>INSTALACION DEL SISTEMA DE DRENAJE PLUVIAL EN LOS SECTORES DE  ZONA CERO, PAUCARBAMBILLA, PAUCARBAMBA, SAN LUIS, HUAYOPAMPA Y LLICUA, DISTRITO DE AMARILIS - HUANUCO - HUANUCO</v>
      </c>
      <c r="D12" s="70">
        <f>+VLOOKUP($D$8,Brecha!$B$5:$E$30,4,FALSE)</f>
        <v>45496.250599999992</v>
      </c>
      <c r="E12" s="96">
        <v>15.5</v>
      </c>
      <c r="F12" s="111">
        <v>3.5</v>
      </c>
      <c r="G12" s="111">
        <f t="shared" si="0"/>
        <v>12</v>
      </c>
      <c r="H12" s="111">
        <v>10</v>
      </c>
      <c r="I12" s="72">
        <f>IF('1. Inversiones'!C8=""," ",((H12/D12)*20))</f>
        <v>4.3959666425786754E-3</v>
      </c>
    </row>
    <row r="13" spans="1:9">
      <c r="A13" s="5">
        <f>'1. Inversiones'!A9</f>
        <v>4</v>
      </c>
      <c r="B13" s="5">
        <f>'1. Inversiones'!B9</f>
        <v>0</v>
      </c>
      <c r="C13" s="7">
        <f>'1. Inversiones'!C9</f>
        <v>0</v>
      </c>
      <c r="D13" s="70">
        <f>+VLOOKUP($D$8,Brecha!$B$5:$E$30,4,FALSE)</f>
        <v>45496.250599999992</v>
      </c>
      <c r="E13" s="96"/>
      <c r="F13" s="111"/>
      <c r="G13" s="111">
        <f t="shared" si="0"/>
        <v>0</v>
      </c>
      <c r="H13" s="111"/>
      <c r="I13" s="72" t="str">
        <f>IF('1. Inversiones'!C9=""," ",((H13/D13)*20))</f>
        <v xml:space="preserve"> </v>
      </c>
    </row>
    <row r="14" spans="1:9">
      <c r="A14" s="5">
        <f>'1. Inversiones'!A10</f>
        <v>5</v>
      </c>
      <c r="B14" s="5">
        <f>'1. Inversiones'!B10</f>
        <v>0</v>
      </c>
      <c r="C14" s="7">
        <f>'1. Inversiones'!C10</f>
        <v>0</v>
      </c>
      <c r="D14" s="70">
        <f>+VLOOKUP($D$8,Brecha!$B$5:$E$30,4,FALSE)</f>
        <v>45496.250599999992</v>
      </c>
      <c r="E14" s="96"/>
      <c r="F14" s="111"/>
      <c r="G14" s="111">
        <f t="shared" si="0"/>
        <v>0</v>
      </c>
      <c r="H14" s="111"/>
      <c r="I14" s="72" t="str">
        <f>IF('1. Inversiones'!C10=""," ",((H14/D14)*20))</f>
        <v xml:space="preserve"> </v>
      </c>
    </row>
    <row r="15" spans="1:9">
      <c r="A15" s="5">
        <f>'1. Inversiones'!A11</f>
        <v>6</v>
      </c>
      <c r="B15" s="5">
        <f>'1. Inversiones'!B11</f>
        <v>0</v>
      </c>
      <c r="C15" s="7">
        <f>'1. Inversiones'!C11</f>
        <v>0</v>
      </c>
      <c r="D15" s="70">
        <f>+VLOOKUP($D$8,Brecha!$B$5:$E$30,4,FALSE)</f>
        <v>45496.250599999992</v>
      </c>
      <c r="E15" s="96"/>
      <c r="F15" s="111"/>
      <c r="G15" s="111">
        <f t="shared" si="0"/>
        <v>0</v>
      </c>
      <c r="H15" s="111"/>
      <c r="I15" s="72" t="str">
        <f>IF('1. Inversiones'!C11=""," ",((H15/D15)*20))</f>
        <v xml:space="preserve"> </v>
      </c>
    </row>
    <row r="16" spans="1:9">
      <c r="A16" s="5">
        <f>'1. Inversiones'!A12</f>
        <v>7</v>
      </c>
      <c r="B16" s="5">
        <f>'1. Inversiones'!B12</f>
        <v>0</v>
      </c>
      <c r="C16" s="7">
        <f>'1. Inversiones'!C12</f>
        <v>0</v>
      </c>
      <c r="D16" s="70">
        <f>+VLOOKUP($D$8,Brecha!$B$5:$E$30,4,FALSE)</f>
        <v>45496.250599999992</v>
      </c>
      <c r="E16" s="96"/>
      <c r="F16" s="111"/>
      <c r="G16" s="111">
        <f t="shared" si="0"/>
        <v>0</v>
      </c>
      <c r="H16" s="111"/>
      <c r="I16" s="72" t="str">
        <f>IF('1. Inversiones'!C12=""," ",((H16/D16)*20))</f>
        <v xml:space="preserve"> </v>
      </c>
    </row>
    <row r="17" spans="1:9">
      <c r="A17" s="5">
        <f>'1. Inversiones'!A13</f>
        <v>8</v>
      </c>
      <c r="B17" s="5">
        <f>'1. Inversiones'!B13</f>
        <v>0</v>
      </c>
      <c r="C17" s="7">
        <f>'1. Inversiones'!C13</f>
        <v>0</v>
      </c>
      <c r="D17" s="70">
        <f>+VLOOKUP($D$8,Brecha!$B$5:$E$30,4,FALSE)</f>
        <v>45496.250599999992</v>
      </c>
      <c r="E17" s="96"/>
      <c r="F17" s="111"/>
      <c r="G17" s="111">
        <f t="shared" si="0"/>
        <v>0</v>
      </c>
      <c r="H17" s="111"/>
      <c r="I17" s="72" t="str">
        <f>IF('1. Inversiones'!C13=""," ",((H17/D17)*20))</f>
        <v xml:space="preserve"> </v>
      </c>
    </row>
    <row r="18" spans="1:9">
      <c r="A18" s="5">
        <f>'1. Inversiones'!A14</f>
        <v>9</v>
      </c>
      <c r="B18" s="5">
        <f>'1. Inversiones'!B14</f>
        <v>0</v>
      </c>
      <c r="C18" s="7">
        <f>'1. Inversiones'!C14</f>
        <v>0</v>
      </c>
      <c r="D18" s="70">
        <f>+VLOOKUP($D$8,Brecha!$B$5:$E$30,4,FALSE)</f>
        <v>45496.250599999992</v>
      </c>
      <c r="E18" s="96"/>
      <c r="F18" s="111"/>
      <c r="G18" s="111">
        <f t="shared" si="0"/>
        <v>0</v>
      </c>
      <c r="H18" s="111"/>
      <c r="I18" s="72" t="str">
        <f>IF('1. Inversiones'!C14=""," ",((H18/D18)*20))</f>
        <v xml:space="preserve"> </v>
      </c>
    </row>
    <row r="19" spans="1:9">
      <c r="A19" s="5">
        <f>'1. Inversiones'!A15</f>
        <v>10</v>
      </c>
      <c r="B19" s="5">
        <f>'1. Inversiones'!B15</f>
        <v>0</v>
      </c>
      <c r="C19" s="7">
        <f>'1. Inversiones'!C15</f>
        <v>0</v>
      </c>
      <c r="D19" s="70">
        <f>+VLOOKUP($D$8,Brecha!$B$5:$E$30,4,FALSE)</f>
        <v>45496.250599999992</v>
      </c>
      <c r="E19" s="96"/>
      <c r="F19" s="111"/>
      <c r="G19" s="111">
        <f t="shared" si="0"/>
        <v>0</v>
      </c>
      <c r="H19" s="111"/>
      <c r="I19" s="72" t="str">
        <f>IF('1. Inversiones'!C15=""," ",((H19/D19)*20))</f>
        <v xml:space="preserve"> </v>
      </c>
    </row>
    <row r="20" spans="1:9">
      <c r="A20" s="5">
        <f>'1. Inversiones'!A16</f>
        <v>11</v>
      </c>
      <c r="B20" s="5">
        <f>'1. Inversiones'!B16</f>
        <v>0</v>
      </c>
      <c r="C20" s="7">
        <f>'1. Inversiones'!C16</f>
        <v>0</v>
      </c>
      <c r="D20" s="70">
        <f>+VLOOKUP($D$8,Brecha!$B$5:$E$30,4,FALSE)</f>
        <v>45496.250599999992</v>
      </c>
      <c r="E20" s="96"/>
      <c r="F20" s="111"/>
      <c r="G20" s="111">
        <f t="shared" si="0"/>
        <v>0</v>
      </c>
      <c r="H20" s="111"/>
      <c r="I20" s="72" t="str">
        <f>IF('1. Inversiones'!C16=""," ",((H20/D20)*20))</f>
        <v xml:space="preserve"> </v>
      </c>
    </row>
    <row r="21" spans="1:9">
      <c r="A21" s="5">
        <f>'1. Inversiones'!A17</f>
        <v>12</v>
      </c>
      <c r="B21" s="5">
        <f>'1. Inversiones'!B17</f>
        <v>0</v>
      </c>
      <c r="C21" s="7">
        <f>'1. Inversiones'!C17</f>
        <v>0</v>
      </c>
      <c r="D21" s="70">
        <f>+VLOOKUP($D$8,Brecha!$B$5:$E$30,4,FALSE)</f>
        <v>45496.250599999992</v>
      </c>
      <c r="E21" s="96"/>
      <c r="F21" s="111"/>
      <c r="G21" s="111">
        <f t="shared" si="0"/>
        <v>0</v>
      </c>
      <c r="H21" s="111"/>
      <c r="I21" s="72" t="str">
        <f>IF('1. Inversiones'!C17=""," ",((H21/D21)*20))</f>
        <v xml:space="preserve"> </v>
      </c>
    </row>
    <row r="22" spans="1:9">
      <c r="A22" s="5">
        <f>'1. Inversiones'!A18</f>
        <v>13</v>
      </c>
      <c r="B22" s="5">
        <f>'1. Inversiones'!B18</f>
        <v>0</v>
      </c>
      <c r="C22" s="7">
        <f>'1. Inversiones'!C18</f>
        <v>0</v>
      </c>
      <c r="D22" s="70">
        <f>+VLOOKUP($D$8,Brecha!$B$5:$E$30,4,FALSE)</f>
        <v>45496.250599999992</v>
      </c>
      <c r="E22" s="96"/>
      <c r="F22" s="111"/>
      <c r="G22" s="111">
        <f t="shared" si="0"/>
        <v>0</v>
      </c>
      <c r="H22" s="111"/>
      <c r="I22" s="72" t="str">
        <f>IF('1. Inversiones'!C18=""," ",((H22/D22)*20))</f>
        <v xml:space="preserve"> </v>
      </c>
    </row>
    <row r="23" spans="1:9">
      <c r="A23" s="5">
        <f>'1. Inversiones'!A19</f>
        <v>14</v>
      </c>
      <c r="B23" s="5">
        <f>'1. Inversiones'!B19</f>
        <v>0</v>
      </c>
      <c r="C23" s="7">
        <f>'1. Inversiones'!C19</f>
        <v>0</v>
      </c>
      <c r="D23" s="70">
        <f>+VLOOKUP($D$8,Brecha!$B$5:$E$30,4,FALSE)</f>
        <v>45496.250599999992</v>
      </c>
      <c r="E23" s="96"/>
      <c r="F23" s="111"/>
      <c r="G23" s="111">
        <f t="shared" si="0"/>
        <v>0</v>
      </c>
      <c r="H23" s="111"/>
      <c r="I23" s="72" t="str">
        <f>IF('1. Inversiones'!C19=""," ",((H23/D23)*20))</f>
        <v xml:space="preserve"> </v>
      </c>
    </row>
    <row r="24" spans="1:9">
      <c r="A24" s="5">
        <f>'1. Inversiones'!A20</f>
        <v>15</v>
      </c>
      <c r="B24" s="5">
        <f>'1. Inversiones'!B20</f>
        <v>0</v>
      </c>
      <c r="C24" s="7">
        <f>'1. Inversiones'!C20</f>
        <v>0</v>
      </c>
      <c r="D24" s="70">
        <f>+VLOOKUP($D$8,Brecha!$B$5:$E$30,4,FALSE)</f>
        <v>45496.250599999992</v>
      </c>
      <c r="E24" s="96"/>
      <c r="F24" s="111"/>
      <c r="G24" s="111">
        <f t="shared" si="0"/>
        <v>0</v>
      </c>
      <c r="H24" s="111"/>
      <c r="I24" s="72" t="str">
        <f>IF('1. Inversiones'!C20=""," ",((H24/D24)*20))</f>
        <v xml:space="preserve"> </v>
      </c>
    </row>
    <row r="25" spans="1:9">
      <c r="A25" s="5">
        <f>'1. Inversiones'!A21</f>
        <v>16</v>
      </c>
      <c r="B25" s="5">
        <f>'1. Inversiones'!B21</f>
        <v>0</v>
      </c>
      <c r="C25" s="7">
        <f>'1. Inversiones'!C21</f>
        <v>0</v>
      </c>
      <c r="D25" s="70">
        <f>+VLOOKUP($D$8,Brecha!$B$5:$E$30,4,FALSE)</f>
        <v>45496.250599999992</v>
      </c>
      <c r="E25" s="96"/>
      <c r="F25" s="111"/>
      <c r="G25" s="111">
        <f t="shared" si="0"/>
        <v>0</v>
      </c>
      <c r="H25" s="111"/>
      <c r="I25" s="72" t="str">
        <f>IF('1. Inversiones'!C21=""," ",((H25/D25)*20))</f>
        <v xml:space="preserve"> </v>
      </c>
    </row>
    <row r="26" spans="1:9">
      <c r="A26" s="5">
        <f>'1. Inversiones'!A22</f>
        <v>17</v>
      </c>
      <c r="B26" s="5">
        <f>'1. Inversiones'!B22</f>
        <v>0</v>
      </c>
      <c r="C26" s="7">
        <f>'1. Inversiones'!C22</f>
        <v>0</v>
      </c>
      <c r="D26" s="70">
        <f>+VLOOKUP($D$8,Brecha!$B$5:$E$30,4,FALSE)</f>
        <v>45496.250599999992</v>
      </c>
      <c r="E26" s="96"/>
      <c r="F26" s="111"/>
      <c r="G26" s="111">
        <f t="shared" si="0"/>
        <v>0</v>
      </c>
      <c r="H26" s="111"/>
      <c r="I26" s="72" t="str">
        <f>IF('1. Inversiones'!C22=""," ",((H26/D26)*20))</f>
        <v xml:space="preserve"> </v>
      </c>
    </row>
    <row r="27" spans="1:9">
      <c r="A27" s="5">
        <f>'1. Inversiones'!A23</f>
        <v>18</v>
      </c>
      <c r="B27" s="5">
        <f>'1. Inversiones'!B23</f>
        <v>0</v>
      </c>
      <c r="C27" s="7">
        <f>'1. Inversiones'!C23</f>
        <v>0</v>
      </c>
      <c r="D27" s="70">
        <f>+VLOOKUP($D$8,Brecha!$B$5:$E$30,4,FALSE)</f>
        <v>45496.250599999992</v>
      </c>
      <c r="E27" s="96"/>
      <c r="F27" s="111"/>
      <c r="G27" s="111">
        <f t="shared" si="0"/>
        <v>0</v>
      </c>
      <c r="H27" s="111"/>
      <c r="I27" s="72" t="str">
        <f>IF('1. Inversiones'!C23=""," ",((H27/D27)*20))</f>
        <v xml:space="preserve"> </v>
      </c>
    </row>
    <row r="28" spans="1:9">
      <c r="A28" s="5">
        <f>'1. Inversiones'!A24</f>
        <v>19</v>
      </c>
      <c r="B28" s="5">
        <f>'1. Inversiones'!B24</f>
        <v>0</v>
      </c>
      <c r="C28" s="7">
        <f>'1. Inversiones'!C24</f>
        <v>0</v>
      </c>
      <c r="D28" s="70">
        <f>+VLOOKUP($D$8,Brecha!$B$5:$E$30,4,FALSE)</f>
        <v>45496.250599999992</v>
      </c>
      <c r="E28" s="96"/>
      <c r="F28" s="111"/>
      <c r="G28" s="111">
        <f t="shared" si="0"/>
        <v>0</v>
      </c>
      <c r="H28" s="111"/>
      <c r="I28" s="72" t="str">
        <f>IF('1. Inversiones'!C24=""," ",((H28/D28)*20))</f>
        <v xml:space="preserve"> </v>
      </c>
    </row>
    <row r="29" spans="1:9">
      <c r="A29" s="5">
        <f>'1. Inversiones'!A25</f>
        <v>20</v>
      </c>
      <c r="B29" s="5">
        <f>'1. Inversiones'!B25</f>
        <v>0</v>
      </c>
      <c r="C29" s="7">
        <f>'1. Inversiones'!C25</f>
        <v>0</v>
      </c>
      <c r="D29" s="70">
        <f>+VLOOKUP($D$8,Brecha!$B$5:$E$30,4,FALSE)</f>
        <v>45496.250599999992</v>
      </c>
      <c r="E29" s="96"/>
      <c r="F29" s="111"/>
      <c r="G29" s="111">
        <f t="shared" si="0"/>
        <v>0</v>
      </c>
      <c r="H29" s="111"/>
      <c r="I29" s="72" t="str">
        <f>IF('1. Inversiones'!C25=""," ",((H29/D29)*20))</f>
        <v xml:space="preserve"> </v>
      </c>
    </row>
    <row r="30" spans="1:9">
      <c r="A30" s="5">
        <f>'1. Inversiones'!A26</f>
        <v>21</v>
      </c>
      <c r="B30" s="5">
        <f>'1. Inversiones'!B26</f>
        <v>0</v>
      </c>
      <c r="C30" s="7">
        <f>'1. Inversiones'!C26</f>
        <v>0</v>
      </c>
      <c r="D30" s="70">
        <f>+VLOOKUP($D$8,Brecha!$B$5:$E$30,4,FALSE)</f>
        <v>45496.250599999992</v>
      </c>
      <c r="E30" s="96"/>
      <c r="F30" s="111"/>
      <c r="G30" s="111">
        <f t="shared" si="0"/>
        <v>0</v>
      </c>
      <c r="H30" s="111"/>
      <c r="I30" s="72" t="str">
        <f>IF('1. Inversiones'!C26=""," ",((H30/D30)*20))</f>
        <v xml:space="preserve"> </v>
      </c>
    </row>
    <row r="31" spans="1:9">
      <c r="A31" s="5">
        <f>'1. Inversiones'!A27</f>
        <v>22</v>
      </c>
      <c r="B31" s="5">
        <f>'1. Inversiones'!B27</f>
        <v>0</v>
      </c>
      <c r="C31" s="7">
        <f>'1. Inversiones'!C27</f>
        <v>0</v>
      </c>
      <c r="D31" s="70">
        <f>+VLOOKUP($D$8,Brecha!$B$5:$E$30,4,FALSE)</f>
        <v>45496.250599999992</v>
      </c>
      <c r="E31" s="96"/>
      <c r="F31" s="111"/>
      <c r="G31" s="111">
        <f t="shared" si="0"/>
        <v>0</v>
      </c>
      <c r="H31" s="111"/>
      <c r="I31" s="72" t="str">
        <f>IF('1. Inversiones'!C27=""," ",((H31/D31)*20))</f>
        <v xml:space="preserve"> </v>
      </c>
    </row>
    <row r="32" spans="1:9">
      <c r="A32" s="5">
        <f>'1. Inversiones'!A28</f>
        <v>23</v>
      </c>
      <c r="B32" s="5">
        <f>'1. Inversiones'!B28</f>
        <v>0</v>
      </c>
      <c r="C32" s="7">
        <f>'1. Inversiones'!C28</f>
        <v>0</v>
      </c>
      <c r="D32" s="70">
        <f>+VLOOKUP($D$8,Brecha!$B$5:$E$30,4,FALSE)</f>
        <v>45496.250599999992</v>
      </c>
      <c r="E32" s="96"/>
      <c r="F32" s="111"/>
      <c r="G32" s="111">
        <f t="shared" si="0"/>
        <v>0</v>
      </c>
      <c r="H32" s="111"/>
      <c r="I32" s="72" t="str">
        <f>IF('1. Inversiones'!C28=""," ",((H32/D32)*20))</f>
        <v xml:space="preserve"> </v>
      </c>
    </row>
    <row r="33" spans="1:9">
      <c r="A33" s="5">
        <f>'1. Inversiones'!A29</f>
        <v>24</v>
      </c>
      <c r="B33" s="5">
        <f>'1. Inversiones'!B29</f>
        <v>0</v>
      </c>
      <c r="C33" s="7">
        <f>'1. Inversiones'!C29</f>
        <v>0</v>
      </c>
      <c r="D33" s="70">
        <f>+VLOOKUP($D$8,Brecha!$B$5:$E$30,4,FALSE)</f>
        <v>45496.250599999992</v>
      </c>
      <c r="E33" s="96"/>
      <c r="F33" s="111"/>
      <c r="G33" s="111">
        <f t="shared" si="0"/>
        <v>0</v>
      </c>
      <c r="H33" s="111"/>
      <c r="I33" s="72" t="str">
        <f>IF('1. Inversiones'!C29=""," ",((H33/D33)*20))</f>
        <v xml:space="preserve"> </v>
      </c>
    </row>
    <row r="34" spans="1:9">
      <c r="A34" s="5">
        <f>'1. Inversiones'!A30</f>
        <v>25</v>
      </c>
      <c r="B34" s="5">
        <f>'1. Inversiones'!B30</f>
        <v>0</v>
      </c>
      <c r="C34" s="7">
        <f>'1. Inversiones'!C30</f>
        <v>0</v>
      </c>
      <c r="D34" s="70">
        <f>+VLOOKUP($D$8,Brecha!$B$5:$E$30,4,FALSE)</f>
        <v>45496.250599999992</v>
      </c>
      <c r="E34" s="96"/>
      <c r="F34" s="111"/>
      <c r="G34" s="111">
        <f t="shared" si="0"/>
        <v>0</v>
      </c>
      <c r="H34" s="111"/>
      <c r="I34" s="72" t="str">
        <f>IF('1. Inversiones'!C30=""," ",((H34/D34)*20))</f>
        <v xml:space="preserve"> </v>
      </c>
    </row>
    <row r="35" spans="1:9">
      <c r="A35" s="5">
        <f>'1. Inversiones'!A31</f>
        <v>26</v>
      </c>
      <c r="B35" s="5">
        <f>'1. Inversiones'!B31</f>
        <v>0</v>
      </c>
      <c r="C35" s="7">
        <f>'1. Inversiones'!C31</f>
        <v>0</v>
      </c>
      <c r="D35" s="70">
        <f>+VLOOKUP($D$8,Brecha!$B$5:$E$30,4,FALSE)</f>
        <v>45496.250599999992</v>
      </c>
      <c r="E35" s="96"/>
      <c r="F35" s="111"/>
      <c r="G35" s="111">
        <f t="shared" si="0"/>
        <v>0</v>
      </c>
      <c r="H35" s="111"/>
      <c r="I35" s="72" t="str">
        <f>IF('1. Inversiones'!C31=""," ",((H35/D35)*20))</f>
        <v xml:space="preserve"> </v>
      </c>
    </row>
    <row r="36" spans="1:9">
      <c r="A36" s="5">
        <f>'1. Inversiones'!A32</f>
        <v>27</v>
      </c>
      <c r="B36" s="5">
        <f>'1. Inversiones'!B32</f>
        <v>0</v>
      </c>
      <c r="C36" s="7">
        <f>'1. Inversiones'!C32</f>
        <v>0</v>
      </c>
      <c r="D36" s="70">
        <f>+VLOOKUP($D$8,Brecha!$B$5:$E$30,4,FALSE)</f>
        <v>45496.250599999992</v>
      </c>
      <c r="E36" s="96"/>
      <c r="F36" s="111"/>
      <c r="G36" s="111">
        <f t="shared" si="0"/>
        <v>0</v>
      </c>
      <c r="H36" s="111"/>
      <c r="I36" s="72" t="str">
        <f>IF('1. Inversiones'!C32=""," ",((H36/D36)*20))</f>
        <v xml:space="preserve"> </v>
      </c>
    </row>
    <row r="37" spans="1:9">
      <c r="A37" s="5">
        <f>'1. Inversiones'!A33</f>
        <v>28</v>
      </c>
      <c r="B37" s="5">
        <f>'1. Inversiones'!B33</f>
        <v>0</v>
      </c>
      <c r="C37" s="7">
        <f>'1. Inversiones'!C33</f>
        <v>0</v>
      </c>
      <c r="D37" s="70">
        <f>+VLOOKUP($D$8,Brecha!$B$5:$E$30,4,FALSE)</f>
        <v>45496.250599999992</v>
      </c>
      <c r="E37" s="96"/>
      <c r="F37" s="111"/>
      <c r="G37" s="111">
        <f t="shared" si="0"/>
        <v>0</v>
      </c>
      <c r="H37" s="111"/>
      <c r="I37" s="72" t="str">
        <f>IF('1. Inversiones'!C33=""," ",((H37/D37)*20))</f>
        <v xml:space="preserve"> </v>
      </c>
    </row>
    <row r="38" spans="1:9">
      <c r="A38" s="5">
        <f>'1. Inversiones'!A34</f>
        <v>29</v>
      </c>
      <c r="B38" s="5">
        <f>'1. Inversiones'!B34</f>
        <v>0</v>
      </c>
      <c r="C38" s="7">
        <f>'1. Inversiones'!C34</f>
        <v>0</v>
      </c>
      <c r="D38" s="70">
        <f>+VLOOKUP($D$8,Brecha!$B$5:$E$30,4,FALSE)</f>
        <v>45496.250599999992</v>
      </c>
      <c r="E38" s="96"/>
      <c r="F38" s="111"/>
      <c r="G38" s="111">
        <f t="shared" si="0"/>
        <v>0</v>
      </c>
      <c r="H38" s="111"/>
      <c r="I38" s="72" t="str">
        <f>IF('1. Inversiones'!C34=""," ",((H38/D38)*20))</f>
        <v xml:space="preserve"> </v>
      </c>
    </row>
    <row r="39" spans="1:9">
      <c r="A39" s="5">
        <f>'1. Inversiones'!A35</f>
        <v>30</v>
      </c>
      <c r="B39" s="5">
        <f>'1. Inversiones'!B35</f>
        <v>0</v>
      </c>
      <c r="C39" s="7">
        <f>'1. Inversiones'!C35</f>
        <v>0</v>
      </c>
      <c r="D39" s="70">
        <f>+VLOOKUP($D$8,Brecha!$B$5:$E$30,4,FALSE)</f>
        <v>45496.250599999992</v>
      </c>
      <c r="E39" s="96"/>
      <c r="F39" s="111"/>
      <c r="G39" s="111">
        <f t="shared" si="0"/>
        <v>0</v>
      </c>
      <c r="H39" s="111"/>
      <c r="I39" s="72" t="str">
        <f>IF('1. Inversiones'!C35=""," ",((H39/D39)*20))</f>
        <v xml:space="preserve"> </v>
      </c>
    </row>
    <row r="40" spans="1:9">
      <c r="A40" s="5">
        <f>'1. Inversiones'!A36</f>
        <v>31</v>
      </c>
      <c r="B40" s="5">
        <f>'1. Inversiones'!B36</f>
        <v>0</v>
      </c>
      <c r="C40" s="7">
        <f>'1. Inversiones'!C36</f>
        <v>0</v>
      </c>
      <c r="D40" s="70">
        <f>+VLOOKUP($D$8,Brecha!$B$5:$E$30,4,FALSE)</f>
        <v>45496.250599999992</v>
      </c>
      <c r="E40" s="96"/>
      <c r="F40" s="111"/>
      <c r="G40" s="111">
        <f t="shared" si="0"/>
        <v>0</v>
      </c>
      <c r="H40" s="111"/>
      <c r="I40" s="72" t="str">
        <f>IF('1. Inversiones'!C36=""," ",((H40/D40)*20))</f>
        <v xml:space="preserve"> </v>
      </c>
    </row>
    <row r="41" spans="1:9">
      <c r="A41" s="5">
        <f>'1. Inversiones'!A37</f>
        <v>32</v>
      </c>
      <c r="B41" s="5">
        <f>'1. Inversiones'!B37</f>
        <v>0</v>
      </c>
      <c r="C41" s="7">
        <f>'1. Inversiones'!C37</f>
        <v>0</v>
      </c>
      <c r="D41" s="70">
        <f>+VLOOKUP($D$8,Brecha!$B$5:$E$30,4,FALSE)</f>
        <v>45496.250599999992</v>
      </c>
      <c r="E41" s="96"/>
      <c r="F41" s="111"/>
      <c r="G41" s="111">
        <f t="shared" si="0"/>
        <v>0</v>
      </c>
      <c r="H41" s="111"/>
      <c r="I41" s="72" t="str">
        <f>IF('1. Inversiones'!C37=""," ",((H41/D41)*20))</f>
        <v xml:space="preserve"> </v>
      </c>
    </row>
    <row r="42" spans="1:9">
      <c r="A42" s="5">
        <f>'1. Inversiones'!A38</f>
        <v>33</v>
      </c>
      <c r="B42" s="5">
        <f>'1. Inversiones'!B38</f>
        <v>0</v>
      </c>
      <c r="C42" s="7">
        <f>'1. Inversiones'!C38</f>
        <v>0</v>
      </c>
      <c r="D42" s="70">
        <f>+VLOOKUP($D$8,Brecha!$B$5:$E$30,4,FALSE)</f>
        <v>45496.250599999992</v>
      </c>
      <c r="E42" s="96"/>
      <c r="F42" s="111"/>
      <c r="G42" s="111">
        <f t="shared" si="0"/>
        <v>0</v>
      </c>
      <c r="H42" s="111"/>
      <c r="I42" s="72" t="str">
        <f>IF('1. Inversiones'!C38=""," ",((H42/D42)*20))</f>
        <v xml:space="preserve"> </v>
      </c>
    </row>
    <row r="43" spans="1:9">
      <c r="A43" s="5">
        <f>'1. Inversiones'!A39</f>
        <v>34</v>
      </c>
      <c r="B43" s="5">
        <f>'1. Inversiones'!B39</f>
        <v>0</v>
      </c>
      <c r="C43" s="7">
        <f>'1. Inversiones'!C39</f>
        <v>0</v>
      </c>
      <c r="D43" s="70">
        <f>+VLOOKUP($D$8,Brecha!$B$5:$E$30,4,FALSE)</f>
        <v>45496.250599999992</v>
      </c>
      <c r="E43" s="96"/>
      <c r="F43" s="111"/>
      <c r="G43" s="111">
        <f t="shared" si="0"/>
        <v>0</v>
      </c>
      <c r="H43" s="111"/>
      <c r="I43" s="72" t="str">
        <f>IF('1. Inversiones'!C39=""," ",((H43/D43)*20))</f>
        <v xml:space="preserve"> </v>
      </c>
    </row>
    <row r="44" spans="1:9">
      <c r="A44" s="5">
        <f>'1. Inversiones'!A40</f>
        <v>35</v>
      </c>
      <c r="B44" s="5">
        <f>'1. Inversiones'!B40</f>
        <v>0</v>
      </c>
      <c r="C44" s="7">
        <f>'1. Inversiones'!C40</f>
        <v>0</v>
      </c>
      <c r="D44" s="70">
        <f>+VLOOKUP($D$8,Brecha!$B$5:$E$30,4,FALSE)</f>
        <v>45496.250599999992</v>
      </c>
      <c r="E44" s="96"/>
      <c r="F44" s="111"/>
      <c r="G44" s="111">
        <f t="shared" si="0"/>
        <v>0</v>
      </c>
      <c r="H44" s="111"/>
      <c r="I44" s="72" t="str">
        <f>IF('1. Inversiones'!C40=""," ",((H44/D44)*20))</f>
        <v xml:space="preserve"> </v>
      </c>
    </row>
    <row r="45" spans="1:9">
      <c r="A45" s="5">
        <f>'1. Inversiones'!A41</f>
        <v>36</v>
      </c>
      <c r="B45" s="5">
        <f>'1. Inversiones'!B41</f>
        <v>0</v>
      </c>
      <c r="C45" s="7">
        <f>'1. Inversiones'!C41</f>
        <v>0</v>
      </c>
      <c r="D45" s="70">
        <f>+VLOOKUP($D$8,Brecha!$B$5:$E$30,4,FALSE)</f>
        <v>45496.250599999992</v>
      </c>
      <c r="E45" s="96"/>
      <c r="F45" s="111"/>
      <c r="G45" s="111">
        <f t="shared" si="0"/>
        <v>0</v>
      </c>
      <c r="H45" s="111"/>
      <c r="I45" s="72" t="str">
        <f>IF('1. Inversiones'!C41=""," ",((H45/D45)*20))</f>
        <v xml:space="preserve"> </v>
      </c>
    </row>
    <row r="46" spans="1:9">
      <c r="A46" s="5">
        <f>'1. Inversiones'!A42</f>
        <v>37</v>
      </c>
      <c r="B46" s="5">
        <f>'1. Inversiones'!B42</f>
        <v>0</v>
      </c>
      <c r="C46" s="7">
        <f>'1. Inversiones'!C42</f>
        <v>0</v>
      </c>
      <c r="D46" s="70">
        <f>+VLOOKUP($D$8,Brecha!$B$5:$E$30,4,FALSE)</f>
        <v>45496.250599999992</v>
      </c>
      <c r="E46" s="96"/>
      <c r="F46" s="111"/>
      <c r="G46" s="111">
        <f t="shared" si="0"/>
        <v>0</v>
      </c>
      <c r="H46" s="111"/>
      <c r="I46" s="72" t="str">
        <f>IF('1. Inversiones'!C42=""," ",((H46/D46)*20))</f>
        <v xml:space="preserve"> </v>
      </c>
    </row>
    <row r="47" spans="1:9">
      <c r="A47" s="5">
        <f>'1. Inversiones'!A43</f>
        <v>38</v>
      </c>
      <c r="B47" s="5">
        <f>'1. Inversiones'!B43</f>
        <v>0</v>
      </c>
      <c r="C47" s="7">
        <f>'1. Inversiones'!C43</f>
        <v>0</v>
      </c>
      <c r="D47" s="70">
        <f>+VLOOKUP($D$8,Brecha!$B$5:$E$30,4,FALSE)</f>
        <v>45496.250599999992</v>
      </c>
      <c r="E47" s="96"/>
      <c r="F47" s="111"/>
      <c r="G47" s="111">
        <f t="shared" si="0"/>
        <v>0</v>
      </c>
      <c r="H47" s="111"/>
      <c r="I47" s="72" t="str">
        <f>IF('1. Inversiones'!C43=""," ",((H47/D47)*20))</f>
        <v xml:space="preserve"> </v>
      </c>
    </row>
    <row r="48" spans="1:9">
      <c r="A48" s="5">
        <f>'1. Inversiones'!A44</f>
        <v>39</v>
      </c>
      <c r="B48" s="5">
        <f>'1. Inversiones'!B44</f>
        <v>0</v>
      </c>
      <c r="C48" s="7">
        <f>'1. Inversiones'!C44</f>
        <v>0</v>
      </c>
      <c r="D48" s="70">
        <f>+VLOOKUP($D$8,Brecha!$B$5:$E$30,4,FALSE)</f>
        <v>45496.250599999992</v>
      </c>
      <c r="E48" s="96"/>
      <c r="F48" s="111"/>
      <c r="G48" s="111">
        <f t="shared" si="0"/>
        <v>0</v>
      </c>
      <c r="H48" s="111"/>
      <c r="I48" s="72" t="str">
        <f>IF('1. Inversiones'!C44=""," ",((H48/D48)*20))</f>
        <v xml:space="preserve"> </v>
      </c>
    </row>
    <row r="49" spans="1:9">
      <c r="A49" s="5">
        <f>'1. Inversiones'!A45</f>
        <v>40</v>
      </c>
      <c r="B49" s="5">
        <f>'1. Inversiones'!B45</f>
        <v>0</v>
      </c>
      <c r="C49" s="7">
        <f>'1. Inversiones'!C45</f>
        <v>0</v>
      </c>
      <c r="D49" s="70">
        <f>+VLOOKUP($D$8,Brecha!$B$5:$E$30,4,FALSE)</f>
        <v>45496.250599999992</v>
      </c>
      <c r="E49" s="96"/>
      <c r="F49" s="111"/>
      <c r="G49" s="111">
        <f t="shared" si="0"/>
        <v>0</v>
      </c>
      <c r="H49" s="111"/>
      <c r="I49" s="72" t="str">
        <f>IF('1. Inversiones'!C45=""," ",((H49/D49)*20))</f>
        <v xml:space="preserve"> </v>
      </c>
    </row>
    <row r="50" spans="1:9">
      <c r="A50" s="5">
        <f>'1. Inversiones'!A46</f>
        <v>41</v>
      </c>
      <c r="B50" s="5">
        <f>'1. Inversiones'!B46</f>
        <v>0</v>
      </c>
      <c r="C50" s="7">
        <f>'1. Inversiones'!C46</f>
        <v>0</v>
      </c>
      <c r="D50" s="70">
        <f>+VLOOKUP($D$8,Brecha!$B$5:$E$30,4,FALSE)</f>
        <v>45496.250599999992</v>
      </c>
      <c r="E50" s="96"/>
      <c r="F50" s="111"/>
      <c r="G50" s="111">
        <f t="shared" si="0"/>
        <v>0</v>
      </c>
      <c r="H50" s="111"/>
      <c r="I50" s="72" t="str">
        <f>IF('1. Inversiones'!C46=""," ",((H50/D50)*20))</f>
        <v xml:space="preserve"> </v>
      </c>
    </row>
    <row r="51" spans="1:9">
      <c r="A51" s="5">
        <f>'1. Inversiones'!A47</f>
        <v>42</v>
      </c>
      <c r="B51" s="5">
        <f>'1. Inversiones'!B47</f>
        <v>0</v>
      </c>
      <c r="C51" s="7">
        <f>'1. Inversiones'!C47</f>
        <v>0</v>
      </c>
      <c r="D51" s="70">
        <f>+VLOOKUP($D$8,Brecha!$B$5:$E$30,4,FALSE)</f>
        <v>45496.250599999992</v>
      </c>
      <c r="E51" s="96"/>
      <c r="F51" s="111"/>
      <c r="G51" s="111">
        <f t="shared" si="0"/>
        <v>0</v>
      </c>
      <c r="H51" s="111"/>
      <c r="I51" s="72" t="str">
        <f>IF('1. Inversiones'!C47=""," ",((H51/D51)*20))</f>
        <v xml:space="preserve"> </v>
      </c>
    </row>
    <row r="52" spans="1:9">
      <c r="A52" s="5">
        <f>'1. Inversiones'!A48</f>
        <v>43</v>
      </c>
      <c r="B52" s="5">
        <f>'1. Inversiones'!B48</f>
        <v>0</v>
      </c>
      <c r="C52" s="7">
        <f>'1. Inversiones'!C48</f>
        <v>0</v>
      </c>
      <c r="D52" s="70">
        <f>+VLOOKUP($D$8,Brecha!$B$5:$E$30,4,FALSE)</f>
        <v>45496.250599999992</v>
      </c>
      <c r="E52" s="96"/>
      <c r="F52" s="111"/>
      <c r="G52" s="111">
        <f t="shared" si="0"/>
        <v>0</v>
      </c>
      <c r="H52" s="111"/>
      <c r="I52" s="72" t="str">
        <f>IF('1. Inversiones'!C48=""," ",((H52/D52)*20))</f>
        <v xml:space="preserve"> </v>
      </c>
    </row>
    <row r="53" spans="1:9">
      <c r="A53" s="5">
        <f>'1. Inversiones'!A49</f>
        <v>44</v>
      </c>
      <c r="B53" s="5">
        <f>'1. Inversiones'!B49</f>
        <v>0</v>
      </c>
      <c r="C53" s="7">
        <f>'1. Inversiones'!C49</f>
        <v>0</v>
      </c>
      <c r="D53" s="70">
        <f>+VLOOKUP($D$8,Brecha!$B$5:$E$30,4,FALSE)</f>
        <v>45496.250599999992</v>
      </c>
      <c r="E53" s="96"/>
      <c r="F53" s="111"/>
      <c r="G53" s="111">
        <f t="shared" si="0"/>
        <v>0</v>
      </c>
      <c r="H53" s="111"/>
      <c r="I53" s="72" t="str">
        <f>IF('1. Inversiones'!C49=""," ",((H53/D53)*20))</f>
        <v xml:space="preserve"> </v>
      </c>
    </row>
    <row r="54" spans="1:9">
      <c r="A54" s="5">
        <f>'1. Inversiones'!A50</f>
        <v>45</v>
      </c>
      <c r="B54" s="5">
        <f>'1. Inversiones'!B50</f>
        <v>0</v>
      </c>
      <c r="C54" s="7">
        <f>'1. Inversiones'!C50</f>
        <v>0</v>
      </c>
      <c r="D54" s="70">
        <f>+VLOOKUP($D$8,Brecha!$B$5:$E$30,4,FALSE)</f>
        <v>45496.250599999992</v>
      </c>
      <c r="E54" s="96"/>
      <c r="F54" s="111"/>
      <c r="G54" s="111">
        <f t="shared" si="0"/>
        <v>0</v>
      </c>
      <c r="H54" s="111"/>
      <c r="I54" s="72" t="str">
        <f>IF('1. Inversiones'!C50=""," ",((H54/D54)*20))</f>
        <v xml:space="preserve"> </v>
      </c>
    </row>
    <row r="55" spans="1:9">
      <c r="A55" s="5">
        <f>'1. Inversiones'!A51</f>
        <v>46</v>
      </c>
      <c r="B55" s="5">
        <f>'1. Inversiones'!B51</f>
        <v>0</v>
      </c>
      <c r="C55" s="7">
        <f>'1. Inversiones'!C51</f>
        <v>0</v>
      </c>
      <c r="D55" s="70">
        <f>+VLOOKUP($D$8,Brecha!$B$5:$E$30,4,FALSE)</f>
        <v>45496.250599999992</v>
      </c>
      <c r="E55" s="96"/>
      <c r="F55" s="111"/>
      <c r="G55" s="111">
        <f t="shared" si="0"/>
        <v>0</v>
      </c>
      <c r="H55" s="111"/>
      <c r="I55" s="72" t="str">
        <f>IF('1. Inversiones'!C51=""," ",((H55/D55)*20))</f>
        <v xml:space="preserve"> </v>
      </c>
    </row>
    <row r="56" spans="1:9">
      <c r="A56" s="5">
        <f>'1. Inversiones'!A52</f>
        <v>47</v>
      </c>
      <c r="B56" s="5">
        <f>'1. Inversiones'!B52</f>
        <v>0</v>
      </c>
      <c r="C56" s="7">
        <f>'1. Inversiones'!C52</f>
        <v>0</v>
      </c>
      <c r="D56" s="70">
        <f>+VLOOKUP($D$8,Brecha!$B$5:$E$30,4,FALSE)</f>
        <v>45496.250599999992</v>
      </c>
      <c r="E56" s="96"/>
      <c r="F56" s="111"/>
      <c r="G56" s="111">
        <f t="shared" si="0"/>
        <v>0</v>
      </c>
      <c r="H56" s="111"/>
      <c r="I56" s="72" t="str">
        <f>IF('1. Inversiones'!C52=""," ",((H56/D56)*20))</f>
        <v xml:space="preserve"> </v>
      </c>
    </row>
    <row r="57" spans="1:9">
      <c r="A57" s="5">
        <f>'1. Inversiones'!A53</f>
        <v>48</v>
      </c>
      <c r="B57" s="5">
        <f>'1. Inversiones'!B53</f>
        <v>0</v>
      </c>
      <c r="C57" s="7">
        <f>'1. Inversiones'!C53</f>
        <v>0</v>
      </c>
      <c r="D57" s="70">
        <f>+VLOOKUP($D$8,Brecha!$B$5:$E$30,4,FALSE)</f>
        <v>45496.250599999992</v>
      </c>
      <c r="E57" s="96"/>
      <c r="F57" s="111"/>
      <c r="G57" s="111">
        <f t="shared" si="0"/>
        <v>0</v>
      </c>
      <c r="H57" s="111"/>
      <c r="I57" s="72" t="str">
        <f>IF('1. Inversiones'!C53=""," ",((H57/D57)*20))</f>
        <v xml:space="preserve"> </v>
      </c>
    </row>
    <row r="58" spans="1:9">
      <c r="A58" s="5">
        <f>'1. Inversiones'!A54</f>
        <v>49</v>
      </c>
      <c r="B58" s="5">
        <f>'1. Inversiones'!B54</f>
        <v>0</v>
      </c>
      <c r="C58" s="7">
        <f>'1. Inversiones'!C54</f>
        <v>0</v>
      </c>
      <c r="D58" s="70">
        <f>+VLOOKUP($D$8,Brecha!$B$5:$E$30,4,FALSE)</f>
        <v>45496.250599999992</v>
      </c>
      <c r="E58" s="96"/>
      <c r="F58" s="111"/>
      <c r="G58" s="111">
        <f t="shared" si="0"/>
        <v>0</v>
      </c>
      <c r="H58" s="111"/>
      <c r="I58" s="72" t="str">
        <f>IF('1. Inversiones'!C54=""," ",((H58/D58)*20))</f>
        <v xml:space="preserve"> </v>
      </c>
    </row>
    <row r="59" spans="1:9">
      <c r="A59" s="5">
        <f>'1. Inversiones'!A55</f>
        <v>50</v>
      </c>
      <c r="B59" s="5">
        <f>'1. Inversiones'!B55</f>
        <v>0</v>
      </c>
      <c r="C59" s="7">
        <f>'1. Inversiones'!C55</f>
        <v>0</v>
      </c>
      <c r="D59" s="70">
        <f>+VLOOKUP($D$8,Brecha!$B$5:$E$30,4,FALSE)</f>
        <v>45496.250599999992</v>
      </c>
      <c r="E59" s="96"/>
      <c r="F59" s="111"/>
      <c r="G59" s="111">
        <f t="shared" si="0"/>
        <v>0</v>
      </c>
      <c r="H59" s="111"/>
      <c r="I59" s="72" t="str">
        <f>IF('1. Inversiones'!C55=""," ",((H59/D59)*20))</f>
        <v xml:space="preserve"> </v>
      </c>
    </row>
    <row r="60" spans="1:9">
      <c r="A60" s="5">
        <f>'1. Inversiones'!A56</f>
        <v>51</v>
      </c>
      <c r="B60" s="5">
        <f>'1. Inversiones'!B56</f>
        <v>0</v>
      </c>
      <c r="C60" s="7">
        <f>'1. Inversiones'!C56</f>
        <v>0</v>
      </c>
      <c r="D60" s="70">
        <f>+VLOOKUP($D$8,Brecha!$B$5:$E$30,4,FALSE)</f>
        <v>45496.250599999992</v>
      </c>
      <c r="E60" s="96"/>
      <c r="F60" s="111"/>
      <c r="G60" s="111">
        <f t="shared" si="0"/>
        <v>0</v>
      </c>
      <c r="H60" s="111"/>
      <c r="I60" s="72" t="str">
        <f>IF('1. Inversiones'!C56=""," ",((H60/D60)*20))</f>
        <v xml:space="preserve"> </v>
      </c>
    </row>
    <row r="61" spans="1:9">
      <c r="A61" s="5">
        <f>'1. Inversiones'!A57</f>
        <v>52</v>
      </c>
      <c r="B61" s="5">
        <f>'1. Inversiones'!B57</f>
        <v>0</v>
      </c>
      <c r="C61" s="7">
        <f>'1. Inversiones'!C57</f>
        <v>0</v>
      </c>
      <c r="D61" s="70">
        <f>+VLOOKUP($D$8,Brecha!$B$5:$E$30,4,FALSE)</f>
        <v>45496.250599999992</v>
      </c>
      <c r="E61" s="96"/>
      <c r="F61" s="111"/>
      <c r="G61" s="111">
        <f t="shared" si="0"/>
        <v>0</v>
      </c>
      <c r="H61" s="111"/>
      <c r="I61" s="72" t="str">
        <f>IF('1. Inversiones'!C57=""," ",((H61/D61)*20))</f>
        <v xml:space="preserve"> </v>
      </c>
    </row>
    <row r="62" spans="1:9">
      <c r="A62" s="5">
        <f>'1. Inversiones'!A58</f>
        <v>53</v>
      </c>
      <c r="B62" s="5">
        <f>'1. Inversiones'!B58</f>
        <v>0</v>
      </c>
      <c r="C62" s="7">
        <f>'1. Inversiones'!C58</f>
        <v>0</v>
      </c>
      <c r="D62" s="70">
        <f>+VLOOKUP($D$8,Brecha!$B$5:$E$30,4,FALSE)</f>
        <v>45496.250599999992</v>
      </c>
      <c r="E62" s="96"/>
      <c r="F62" s="111"/>
      <c r="G62" s="111">
        <f t="shared" si="0"/>
        <v>0</v>
      </c>
      <c r="H62" s="111"/>
      <c r="I62" s="72" t="str">
        <f>IF('1. Inversiones'!C58=""," ",((H62/D62)*20))</f>
        <v xml:space="preserve"> </v>
      </c>
    </row>
    <row r="63" spans="1:9">
      <c r="A63" s="5">
        <f>'1. Inversiones'!A59</f>
        <v>54</v>
      </c>
      <c r="B63" s="5">
        <f>'1. Inversiones'!B59</f>
        <v>0</v>
      </c>
      <c r="C63" s="7">
        <f>'1. Inversiones'!C59</f>
        <v>0</v>
      </c>
      <c r="D63" s="70">
        <f>+VLOOKUP($D$8,Brecha!$B$5:$E$30,4,FALSE)</f>
        <v>45496.250599999992</v>
      </c>
      <c r="E63" s="96"/>
      <c r="F63" s="111"/>
      <c r="G63" s="111">
        <f t="shared" si="0"/>
        <v>0</v>
      </c>
      <c r="H63" s="111"/>
      <c r="I63" s="72" t="str">
        <f>IF('1. Inversiones'!C59=""," ",((H63/D63)*20))</f>
        <v xml:space="preserve"> </v>
      </c>
    </row>
    <row r="64" spans="1:9">
      <c r="A64" s="5">
        <f>'1. Inversiones'!A60</f>
        <v>55</v>
      </c>
      <c r="B64" s="5">
        <f>'1. Inversiones'!B60</f>
        <v>0</v>
      </c>
      <c r="C64" s="7">
        <f>'1. Inversiones'!C60</f>
        <v>0</v>
      </c>
      <c r="D64" s="70">
        <f>+VLOOKUP($D$8,Brecha!$B$5:$E$30,4,FALSE)</f>
        <v>45496.250599999992</v>
      </c>
      <c r="E64" s="96"/>
      <c r="F64" s="111"/>
      <c r="G64" s="111">
        <f t="shared" si="0"/>
        <v>0</v>
      </c>
      <c r="H64" s="111"/>
      <c r="I64" s="72" t="str">
        <f>IF('1. Inversiones'!C60=""," ",((H64/D64)*20))</f>
        <v xml:space="preserve"> </v>
      </c>
    </row>
    <row r="65" spans="1:9">
      <c r="A65" s="5">
        <f>'1. Inversiones'!A61</f>
        <v>56</v>
      </c>
      <c r="B65" s="5">
        <f>'1. Inversiones'!B61</f>
        <v>0</v>
      </c>
      <c r="C65" s="7">
        <f>'1. Inversiones'!C61</f>
        <v>0</v>
      </c>
      <c r="D65" s="70">
        <f>+VLOOKUP($D$8,Brecha!$B$5:$E$30,4,FALSE)</f>
        <v>45496.250599999992</v>
      </c>
      <c r="E65" s="96"/>
      <c r="F65" s="111"/>
      <c r="G65" s="111">
        <f t="shared" si="0"/>
        <v>0</v>
      </c>
      <c r="H65" s="111"/>
      <c r="I65" s="72" t="str">
        <f>IF('1. Inversiones'!C61=""," ",((H65/D65)*20))</f>
        <v xml:space="preserve"> </v>
      </c>
    </row>
    <row r="66" spans="1:9">
      <c r="A66" s="5">
        <f>'1. Inversiones'!A62</f>
        <v>57</v>
      </c>
      <c r="B66" s="5">
        <f>'1. Inversiones'!B62</f>
        <v>0</v>
      </c>
      <c r="C66" s="7">
        <f>'1. Inversiones'!C62</f>
        <v>0</v>
      </c>
      <c r="D66" s="70">
        <f>+VLOOKUP($D$8,Brecha!$B$5:$E$30,4,FALSE)</f>
        <v>45496.250599999992</v>
      </c>
      <c r="E66" s="96"/>
      <c r="F66" s="111"/>
      <c r="G66" s="111">
        <f t="shared" si="0"/>
        <v>0</v>
      </c>
      <c r="H66" s="111"/>
      <c r="I66" s="72" t="str">
        <f>IF('1. Inversiones'!C62=""," ",((H66/D66)*20))</f>
        <v xml:space="preserve"> </v>
      </c>
    </row>
    <row r="67" spans="1:9">
      <c r="A67" s="5">
        <f>'1. Inversiones'!A63</f>
        <v>58</v>
      </c>
      <c r="B67" s="5">
        <f>'1. Inversiones'!B63</f>
        <v>0</v>
      </c>
      <c r="C67" s="7">
        <f>'1. Inversiones'!C63</f>
        <v>0</v>
      </c>
      <c r="D67" s="70">
        <f>+VLOOKUP($D$8,Brecha!$B$5:$E$30,4,FALSE)</f>
        <v>45496.250599999992</v>
      </c>
      <c r="E67" s="96"/>
      <c r="F67" s="111"/>
      <c r="G67" s="111">
        <f t="shared" si="0"/>
        <v>0</v>
      </c>
      <c r="H67" s="111"/>
      <c r="I67" s="72" t="str">
        <f>IF('1. Inversiones'!C63=""," ",((H67/D67)*20))</f>
        <v xml:space="preserve"> </v>
      </c>
    </row>
    <row r="68" spans="1:9">
      <c r="A68" s="5">
        <f>'1. Inversiones'!A64</f>
        <v>59</v>
      </c>
      <c r="B68" s="5">
        <f>'1. Inversiones'!B64</f>
        <v>0</v>
      </c>
      <c r="C68" s="7">
        <f>'1. Inversiones'!C64</f>
        <v>0</v>
      </c>
      <c r="D68" s="70">
        <f>+VLOOKUP($D$8,Brecha!$B$5:$E$30,4,FALSE)</f>
        <v>45496.250599999992</v>
      </c>
      <c r="E68" s="96"/>
      <c r="F68" s="111"/>
      <c r="G68" s="111">
        <f t="shared" si="0"/>
        <v>0</v>
      </c>
      <c r="H68" s="111"/>
      <c r="I68" s="72" t="str">
        <f>IF('1. Inversiones'!C64=""," ",((H68/D68)*20))</f>
        <v xml:space="preserve"> </v>
      </c>
    </row>
    <row r="69" spans="1:9">
      <c r="A69" s="5">
        <f>'1. Inversiones'!A65</f>
        <v>60</v>
      </c>
      <c r="B69" s="5">
        <f>'1. Inversiones'!B65</f>
        <v>0</v>
      </c>
      <c r="C69" s="7">
        <f>'1. Inversiones'!C65</f>
        <v>0</v>
      </c>
      <c r="D69" s="70">
        <f>+VLOOKUP($D$8,Brecha!$B$5:$E$30,4,FALSE)</f>
        <v>45496.250599999992</v>
      </c>
      <c r="E69" s="96"/>
      <c r="F69" s="111"/>
      <c r="G69" s="111">
        <f t="shared" si="0"/>
        <v>0</v>
      </c>
      <c r="H69" s="111"/>
      <c r="I69" s="72" t="str">
        <f>IF('1. Inversiones'!C65=""," ",((H69/D69)*20))</f>
        <v xml:space="preserve"> </v>
      </c>
    </row>
    <row r="70" spans="1:9">
      <c r="A70" s="5">
        <f>'1. Inversiones'!A66</f>
        <v>61</v>
      </c>
      <c r="B70" s="5">
        <f>'1. Inversiones'!B66</f>
        <v>0</v>
      </c>
      <c r="C70" s="7">
        <f>'1. Inversiones'!C66</f>
        <v>0</v>
      </c>
      <c r="D70" s="70">
        <f>+VLOOKUP($D$8,Brecha!$B$5:$E$30,4,FALSE)</f>
        <v>45496.250599999992</v>
      </c>
      <c r="E70" s="96"/>
      <c r="F70" s="111"/>
      <c r="G70" s="111">
        <f t="shared" si="0"/>
        <v>0</v>
      </c>
      <c r="H70" s="111"/>
      <c r="I70" s="72" t="str">
        <f>IF('1. Inversiones'!C66=""," ",((H70/D70)*20))</f>
        <v xml:space="preserve"> </v>
      </c>
    </row>
    <row r="71" spans="1:9">
      <c r="A71" s="5">
        <f>'1. Inversiones'!A67</f>
        <v>62</v>
      </c>
      <c r="B71" s="5">
        <f>'1. Inversiones'!B67</f>
        <v>0</v>
      </c>
      <c r="C71" s="7">
        <f>'1. Inversiones'!C67</f>
        <v>0</v>
      </c>
      <c r="D71" s="70">
        <f>+VLOOKUP($D$8,Brecha!$B$5:$E$30,4,FALSE)</f>
        <v>45496.250599999992</v>
      </c>
      <c r="E71" s="96"/>
      <c r="F71" s="111"/>
      <c r="G71" s="111">
        <f t="shared" si="0"/>
        <v>0</v>
      </c>
      <c r="H71" s="111"/>
      <c r="I71" s="72" t="str">
        <f>IF('1. Inversiones'!C67=""," ",((H71/D71)*20))</f>
        <v xml:space="preserve"> </v>
      </c>
    </row>
    <row r="72" spans="1:9">
      <c r="A72" s="5">
        <f>'1. Inversiones'!A68</f>
        <v>63</v>
      </c>
      <c r="B72" s="5">
        <f>'1. Inversiones'!B68</f>
        <v>0</v>
      </c>
      <c r="C72" s="7">
        <f>'1. Inversiones'!C68</f>
        <v>0</v>
      </c>
      <c r="D72" s="70">
        <f>+VLOOKUP($D$8,Brecha!$B$5:$E$30,4,FALSE)</f>
        <v>45496.250599999992</v>
      </c>
      <c r="E72" s="96"/>
      <c r="F72" s="111"/>
      <c r="G72" s="111">
        <f t="shared" si="0"/>
        <v>0</v>
      </c>
      <c r="H72" s="111"/>
      <c r="I72" s="72" t="str">
        <f>IF('1. Inversiones'!C68=""," ",((H72/D72)*20))</f>
        <v xml:space="preserve"> </v>
      </c>
    </row>
    <row r="73" spans="1:9">
      <c r="A73" s="5">
        <f>'1. Inversiones'!A69</f>
        <v>64</v>
      </c>
      <c r="B73" s="5">
        <f>'1. Inversiones'!B69</f>
        <v>0</v>
      </c>
      <c r="C73" s="7">
        <f>'1. Inversiones'!C69</f>
        <v>0</v>
      </c>
      <c r="D73" s="70">
        <f>+VLOOKUP($D$8,Brecha!$B$5:$E$30,4,FALSE)</f>
        <v>45496.250599999992</v>
      </c>
      <c r="E73" s="96"/>
      <c r="F73" s="111"/>
      <c r="G73" s="111">
        <f t="shared" si="0"/>
        <v>0</v>
      </c>
      <c r="H73" s="111"/>
      <c r="I73" s="72" t="str">
        <f>IF('1. Inversiones'!C69=""," ",((H73/D73)*20))</f>
        <v xml:space="preserve"> </v>
      </c>
    </row>
    <row r="74" spans="1:9">
      <c r="A74" s="5">
        <f>'1. Inversiones'!A70</f>
        <v>65</v>
      </c>
      <c r="B74" s="5">
        <f>'1. Inversiones'!B70</f>
        <v>0</v>
      </c>
      <c r="C74" s="7">
        <f>'1. Inversiones'!C70</f>
        <v>0</v>
      </c>
      <c r="D74" s="70">
        <f>+VLOOKUP($D$8,Brecha!$B$5:$E$30,4,FALSE)</f>
        <v>45496.250599999992</v>
      </c>
      <c r="E74" s="96"/>
      <c r="F74" s="111"/>
      <c r="G74" s="111">
        <f t="shared" si="0"/>
        <v>0</v>
      </c>
      <c r="H74" s="111"/>
      <c r="I74" s="72" t="str">
        <f>IF('1. Inversiones'!C70=""," ",((H74/D74)*20))</f>
        <v xml:space="preserve"> </v>
      </c>
    </row>
    <row r="75" spans="1:9">
      <c r="A75" s="5">
        <f>'1. Inversiones'!A71</f>
        <v>66</v>
      </c>
      <c r="B75" s="5">
        <f>'1. Inversiones'!B71</f>
        <v>0</v>
      </c>
      <c r="C75" s="7">
        <f>'1. Inversiones'!C71</f>
        <v>0</v>
      </c>
      <c r="D75" s="70">
        <f>+VLOOKUP($D$8,Brecha!$B$5:$E$30,4,FALSE)</f>
        <v>45496.250599999992</v>
      </c>
      <c r="E75" s="96"/>
      <c r="F75" s="111"/>
      <c r="G75" s="111">
        <f t="shared" ref="G75:G109" si="1">E75-F75</f>
        <v>0</v>
      </c>
      <c r="H75" s="111"/>
      <c r="I75" s="72" t="str">
        <f>IF('1. Inversiones'!C71=""," ",((H75/D75)*20))</f>
        <v xml:space="preserve"> </v>
      </c>
    </row>
    <row r="76" spans="1:9">
      <c r="A76" s="5">
        <f>'1. Inversiones'!A72</f>
        <v>67</v>
      </c>
      <c r="B76" s="5">
        <f>'1. Inversiones'!B72</f>
        <v>0</v>
      </c>
      <c r="C76" s="7">
        <f>'1. Inversiones'!C72</f>
        <v>0</v>
      </c>
      <c r="D76" s="70">
        <f>+VLOOKUP($D$8,Brecha!$B$5:$E$30,4,FALSE)</f>
        <v>45496.250599999992</v>
      </c>
      <c r="E76" s="96"/>
      <c r="F76" s="111"/>
      <c r="G76" s="111">
        <f t="shared" si="1"/>
        <v>0</v>
      </c>
      <c r="H76" s="111"/>
      <c r="I76" s="72" t="str">
        <f>IF('1. Inversiones'!C72=""," ",((H76/D76)*20))</f>
        <v xml:space="preserve"> </v>
      </c>
    </row>
    <row r="77" spans="1:9">
      <c r="A77" s="5">
        <f>'1. Inversiones'!A73</f>
        <v>68</v>
      </c>
      <c r="B77" s="5">
        <f>'1. Inversiones'!B73</f>
        <v>0</v>
      </c>
      <c r="C77" s="7">
        <f>'1. Inversiones'!C73</f>
        <v>0</v>
      </c>
      <c r="D77" s="70">
        <f>+VLOOKUP($D$8,Brecha!$B$5:$E$30,4,FALSE)</f>
        <v>45496.250599999992</v>
      </c>
      <c r="E77" s="96"/>
      <c r="F77" s="111"/>
      <c r="G77" s="111">
        <f t="shared" si="1"/>
        <v>0</v>
      </c>
      <c r="H77" s="111"/>
      <c r="I77" s="72" t="str">
        <f>IF('1. Inversiones'!C73=""," ",((H77/D77)*20))</f>
        <v xml:space="preserve"> </v>
      </c>
    </row>
    <row r="78" spans="1:9">
      <c r="A78" s="5">
        <f>'1. Inversiones'!A74</f>
        <v>69</v>
      </c>
      <c r="B78" s="5">
        <f>'1. Inversiones'!B74</f>
        <v>0</v>
      </c>
      <c r="C78" s="7">
        <f>'1. Inversiones'!C74</f>
        <v>0</v>
      </c>
      <c r="D78" s="70">
        <f>+VLOOKUP($D$8,Brecha!$B$5:$E$30,4,FALSE)</f>
        <v>45496.250599999992</v>
      </c>
      <c r="E78" s="96"/>
      <c r="F78" s="111"/>
      <c r="G78" s="111">
        <f t="shared" si="1"/>
        <v>0</v>
      </c>
      <c r="H78" s="111"/>
      <c r="I78" s="72" t="str">
        <f>IF('1. Inversiones'!C74=""," ",((H78/D78)*20))</f>
        <v xml:space="preserve"> </v>
      </c>
    </row>
    <row r="79" spans="1:9">
      <c r="A79" s="5">
        <f>'1. Inversiones'!A75</f>
        <v>70</v>
      </c>
      <c r="B79" s="5">
        <f>'1. Inversiones'!B75</f>
        <v>0</v>
      </c>
      <c r="C79" s="7">
        <f>'1. Inversiones'!C75</f>
        <v>0</v>
      </c>
      <c r="D79" s="70">
        <f>+VLOOKUP($D$8,Brecha!$B$5:$E$30,4,FALSE)</f>
        <v>45496.250599999992</v>
      </c>
      <c r="E79" s="96"/>
      <c r="F79" s="111"/>
      <c r="G79" s="111">
        <f t="shared" si="1"/>
        <v>0</v>
      </c>
      <c r="H79" s="111"/>
      <c r="I79" s="72" t="str">
        <f>IF('1. Inversiones'!C75=""," ",((H79/D79)*20))</f>
        <v xml:space="preserve"> </v>
      </c>
    </row>
    <row r="80" spans="1:9">
      <c r="A80" s="5">
        <f>'1. Inversiones'!A76</f>
        <v>71</v>
      </c>
      <c r="B80" s="5">
        <f>'1. Inversiones'!B76</f>
        <v>0</v>
      </c>
      <c r="C80" s="7">
        <f>'1. Inversiones'!C76</f>
        <v>0</v>
      </c>
      <c r="D80" s="70">
        <f>+VLOOKUP($D$8,Brecha!$B$5:$E$30,4,FALSE)</f>
        <v>45496.250599999992</v>
      </c>
      <c r="E80" s="96"/>
      <c r="F80" s="111"/>
      <c r="G80" s="111">
        <f t="shared" si="1"/>
        <v>0</v>
      </c>
      <c r="H80" s="111"/>
      <c r="I80" s="72" t="str">
        <f>IF('1. Inversiones'!C76=""," ",((H80/D80)*20))</f>
        <v xml:space="preserve"> </v>
      </c>
    </row>
    <row r="81" spans="1:9">
      <c r="A81" s="5">
        <f>'1. Inversiones'!A77</f>
        <v>72</v>
      </c>
      <c r="B81" s="5">
        <f>'1. Inversiones'!B77</f>
        <v>0</v>
      </c>
      <c r="C81" s="7">
        <f>'1. Inversiones'!C77</f>
        <v>0</v>
      </c>
      <c r="D81" s="70">
        <f>+VLOOKUP($D$8,Brecha!$B$5:$E$30,4,FALSE)</f>
        <v>45496.250599999992</v>
      </c>
      <c r="E81" s="96"/>
      <c r="F81" s="111"/>
      <c r="G81" s="111">
        <f t="shared" si="1"/>
        <v>0</v>
      </c>
      <c r="H81" s="111"/>
      <c r="I81" s="72" t="str">
        <f>IF('1. Inversiones'!C77=""," ",((H81/D81)*20))</f>
        <v xml:space="preserve"> </v>
      </c>
    </row>
    <row r="82" spans="1:9">
      <c r="A82" s="5">
        <f>'1. Inversiones'!A78</f>
        <v>73</v>
      </c>
      <c r="B82" s="5">
        <f>'1. Inversiones'!B78</f>
        <v>0</v>
      </c>
      <c r="C82" s="7">
        <f>'1. Inversiones'!C78</f>
        <v>0</v>
      </c>
      <c r="D82" s="70">
        <f>+VLOOKUP($D$8,Brecha!$B$5:$E$30,4,FALSE)</f>
        <v>45496.250599999992</v>
      </c>
      <c r="E82" s="96"/>
      <c r="F82" s="111"/>
      <c r="G82" s="111">
        <f t="shared" si="1"/>
        <v>0</v>
      </c>
      <c r="H82" s="111"/>
      <c r="I82" s="72" t="str">
        <f>IF('1. Inversiones'!C78=""," ",((H82/D82)*20))</f>
        <v xml:space="preserve"> </v>
      </c>
    </row>
    <row r="83" spans="1:9">
      <c r="A83" s="5">
        <f>'1. Inversiones'!A79</f>
        <v>74</v>
      </c>
      <c r="B83" s="5">
        <f>'1. Inversiones'!B79</f>
        <v>0</v>
      </c>
      <c r="C83" s="7">
        <f>'1. Inversiones'!C79</f>
        <v>0</v>
      </c>
      <c r="D83" s="70">
        <f>+VLOOKUP($D$8,Brecha!$B$5:$E$30,4,FALSE)</f>
        <v>45496.250599999992</v>
      </c>
      <c r="E83" s="96"/>
      <c r="F83" s="111"/>
      <c r="G83" s="111">
        <f t="shared" si="1"/>
        <v>0</v>
      </c>
      <c r="H83" s="111"/>
      <c r="I83" s="72" t="str">
        <f>IF('1. Inversiones'!C79=""," ",((H83/D83)*20))</f>
        <v xml:space="preserve"> </v>
      </c>
    </row>
    <row r="84" spans="1:9">
      <c r="A84" s="5">
        <f>'1. Inversiones'!A80</f>
        <v>75</v>
      </c>
      <c r="B84" s="5">
        <f>'1. Inversiones'!B80</f>
        <v>0</v>
      </c>
      <c r="C84" s="7">
        <f>'1. Inversiones'!C80</f>
        <v>0</v>
      </c>
      <c r="D84" s="70">
        <f>+VLOOKUP($D$8,Brecha!$B$5:$E$30,4,FALSE)</f>
        <v>45496.250599999992</v>
      </c>
      <c r="E84" s="96"/>
      <c r="F84" s="111"/>
      <c r="G84" s="111">
        <f t="shared" si="1"/>
        <v>0</v>
      </c>
      <c r="H84" s="111"/>
      <c r="I84" s="72" t="str">
        <f>IF('1. Inversiones'!C80=""," ",((H84/D84)*20))</f>
        <v xml:space="preserve"> </v>
      </c>
    </row>
    <row r="85" spans="1:9">
      <c r="A85" s="5">
        <f>'1. Inversiones'!A81</f>
        <v>76</v>
      </c>
      <c r="B85" s="5">
        <f>'1. Inversiones'!B81</f>
        <v>0</v>
      </c>
      <c r="C85" s="7">
        <f>'1. Inversiones'!C81</f>
        <v>0</v>
      </c>
      <c r="D85" s="70">
        <f>+VLOOKUP($D$8,Brecha!$B$5:$E$30,4,FALSE)</f>
        <v>45496.250599999992</v>
      </c>
      <c r="E85" s="96"/>
      <c r="F85" s="111"/>
      <c r="G85" s="111">
        <f t="shared" si="1"/>
        <v>0</v>
      </c>
      <c r="H85" s="111"/>
      <c r="I85" s="72" t="str">
        <f>IF('1. Inversiones'!C81=""," ",((H85/D85)*20))</f>
        <v xml:space="preserve"> </v>
      </c>
    </row>
    <row r="86" spans="1:9">
      <c r="A86" s="5">
        <f>'1. Inversiones'!A82</f>
        <v>77</v>
      </c>
      <c r="B86" s="5">
        <f>'1. Inversiones'!B82</f>
        <v>0</v>
      </c>
      <c r="C86" s="7">
        <f>'1. Inversiones'!C82</f>
        <v>0</v>
      </c>
      <c r="D86" s="70">
        <f>+VLOOKUP($D$8,Brecha!$B$5:$E$30,4,FALSE)</f>
        <v>45496.250599999992</v>
      </c>
      <c r="E86" s="96"/>
      <c r="F86" s="111"/>
      <c r="G86" s="111">
        <f t="shared" si="1"/>
        <v>0</v>
      </c>
      <c r="H86" s="111"/>
      <c r="I86" s="72" t="str">
        <f>IF('1. Inversiones'!C82=""," ",((H86/D86)*20))</f>
        <v xml:space="preserve"> </v>
      </c>
    </row>
    <row r="87" spans="1:9">
      <c r="A87" s="5">
        <f>'1. Inversiones'!A83</f>
        <v>78</v>
      </c>
      <c r="B87" s="5">
        <f>'1. Inversiones'!B83</f>
        <v>0</v>
      </c>
      <c r="C87" s="7">
        <f>'1. Inversiones'!C83</f>
        <v>0</v>
      </c>
      <c r="D87" s="70">
        <f>+VLOOKUP($D$8,Brecha!$B$5:$E$30,4,FALSE)</f>
        <v>45496.250599999992</v>
      </c>
      <c r="E87" s="96"/>
      <c r="F87" s="111"/>
      <c r="G87" s="111">
        <f t="shared" si="1"/>
        <v>0</v>
      </c>
      <c r="H87" s="111"/>
      <c r="I87" s="72" t="str">
        <f>IF('1. Inversiones'!C83=""," ",((H87/D87)*20))</f>
        <v xml:space="preserve"> </v>
      </c>
    </row>
    <row r="88" spans="1:9">
      <c r="A88" s="5">
        <f>'1. Inversiones'!A84</f>
        <v>79</v>
      </c>
      <c r="B88" s="5">
        <f>'1. Inversiones'!B84</f>
        <v>0</v>
      </c>
      <c r="C88" s="7">
        <f>'1. Inversiones'!C84</f>
        <v>0</v>
      </c>
      <c r="D88" s="70">
        <f>+VLOOKUP($D$8,Brecha!$B$5:$E$30,4,FALSE)</f>
        <v>45496.250599999992</v>
      </c>
      <c r="E88" s="96"/>
      <c r="F88" s="111"/>
      <c r="G88" s="111">
        <f t="shared" si="1"/>
        <v>0</v>
      </c>
      <c r="H88" s="111"/>
      <c r="I88" s="72" t="str">
        <f>IF('1. Inversiones'!C84=""," ",((H88/D88)*20))</f>
        <v xml:space="preserve"> </v>
      </c>
    </row>
    <row r="89" spans="1:9">
      <c r="A89" s="5">
        <f>'1. Inversiones'!A85</f>
        <v>80</v>
      </c>
      <c r="B89" s="5">
        <f>'1. Inversiones'!B85</f>
        <v>0</v>
      </c>
      <c r="C89" s="7">
        <f>'1. Inversiones'!C85</f>
        <v>0</v>
      </c>
      <c r="D89" s="70">
        <f>+VLOOKUP($D$8,Brecha!$B$5:$E$30,4,FALSE)</f>
        <v>45496.250599999992</v>
      </c>
      <c r="E89" s="96"/>
      <c r="F89" s="111"/>
      <c r="G89" s="111">
        <f t="shared" si="1"/>
        <v>0</v>
      </c>
      <c r="H89" s="111"/>
      <c r="I89" s="72" t="str">
        <f>IF('1. Inversiones'!C85=""," ",((H89/D89)*20))</f>
        <v xml:space="preserve"> </v>
      </c>
    </row>
    <row r="90" spans="1:9">
      <c r="A90" s="5">
        <f>'1. Inversiones'!A86</f>
        <v>81</v>
      </c>
      <c r="B90" s="5">
        <f>'1. Inversiones'!B86</f>
        <v>0</v>
      </c>
      <c r="C90" s="7">
        <f>'1. Inversiones'!C86</f>
        <v>0</v>
      </c>
      <c r="D90" s="70">
        <f>+VLOOKUP($D$8,Brecha!$B$5:$E$30,4,FALSE)</f>
        <v>45496.250599999992</v>
      </c>
      <c r="E90" s="96"/>
      <c r="F90" s="111"/>
      <c r="G90" s="111">
        <f t="shared" si="1"/>
        <v>0</v>
      </c>
      <c r="H90" s="111"/>
      <c r="I90" s="72" t="str">
        <f>IF('1. Inversiones'!C86=""," ",((H90/D90)*20))</f>
        <v xml:space="preserve"> </v>
      </c>
    </row>
    <row r="91" spans="1:9">
      <c r="A91" s="5">
        <f>'1. Inversiones'!A87</f>
        <v>82</v>
      </c>
      <c r="B91" s="5">
        <f>'1. Inversiones'!B87</f>
        <v>0</v>
      </c>
      <c r="C91" s="7">
        <f>'1. Inversiones'!C87</f>
        <v>0</v>
      </c>
      <c r="D91" s="70">
        <f>+VLOOKUP($D$8,Brecha!$B$5:$E$30,4,FALSE)</f>
        <v>45496.250599999992</v>
      </c>
      <c r="E91" s="96"/>
      <c r="F91" s="111"/>
      <c r="G91" s="111">
        <f t="shared" si="1"/>
        <v>0</v>
      </c>
      <c r="H91" s="111"/>
      <c r="I91" s="72" t="str">
        <f>IF('1. Inversiones'!C87=""," ",((H91/D91)*20))</f>
        <v xml:space="preserve"> </v>
      </c>
    </row>
    <row r="92" spans="1:9">
      <c r="A92" s="5">
        <f>'1. Inversiones'!A88</f>
        <v>83</v>
      </c>
      <c r="B92" s="5">
        <f>'1. Inversiones'!B88</f>
        <v>0</v>
      </c>
      <c r="C92" s="7">
        <f>'1. Inversiones'!C88</f>
        <v>0</v>
      </c>
      <c r="D92" s="70">
        <f>+VLOOKUP($D$8,Brecha!$B$5:$E$30,4,FALSE)</f>
        <v>45496.250599999992</v>
      </c>
      <c r="E92" s="96"/>
      <c r="F92" s="111"/>
      <c r="G92" s="111">
        <f t="shared" si="1"/>
        <v>0</v>
      </c>
      <c r="H92" s="111"/>
      <c r="I92" s="72" t="str">
        <f>IF('1. Inversiones'!C88=""," ",((H92/D92)*20))</f>
        <v xml:space="preserve"> </v>
      </c>
    </row>
    <row r="93" spans="1:9">
      <c r="A93" s="5">
        <f>'1. Inversiones'!A89</f>
        <v>84</v>
      </c>
      <c r="B93" s="5">
        <f>'1. Inversiones'!B89</f>
        <v>0</v>
      </c>
      <c r="C93" s="7">
        <f>'1. Inversiones'!C89</f>
        <v>0</v>
      </c>
      <c r="D93" s="70">
        <f>+VLOOKUP($D$8,Brecha!$B$5:$E$30,4,FALSE)</f>
        <v>45496.250599999992</v>
      </c>
      <c r="E93" s="96"/>
      <c r="F93" s="111"/>
      <c r="G93" s="111">
        <f t="shared" si="1"/>
        <v>0</v>
      </c>
      <c r="H93" s="111"/>
      <c r="I93" s="72" t="str">
        <f>IF('1. Inversiones'!C89=""," ",((H93/D93)*20))</f>
        <v xml:space="preserve"> </v>
      </c>
    </row>
    <row r="94" spans="1:9">
      <c r="A94" s="5">
        <f>'1. Inversiones'!A90</f>
        <v>85</v>
      </c>
      <c r="B94" s="5">
        <f>'1. Inversiones'!B90</f>
        <v>0</v>
      </c>
      <c r="C94" s="7">
        <f>'1. Inversiones'!C90</f>
        <v>0</v>
      </c>
      <c r="D94" s="70">
        <f>+VLOOKUP($D$8,Brecha!$B$5:$E$30,4,FALSE)</f>
        <v>45496.250599999992</v>
      </c>
      <c r="E94" s="96"/>
      <c r="F94" s="111"/>
      <c r="G94" s="111">
        <f t="shared" si="1"/>
        <v>0</v>
      </c>
      <c r="H94" s="111"/>
      <c r="I94" s="72" t="str">
        <f>IF('1. Inversiones'!C90=""," ",((H94/D94)*20))</f>
        <v xml:space="preserve"> </v>
      </c>
    </row>
    <row r="95" spans="1:9">
      <c r="A95" s="5">
        <f>'1. Inversiones'!A91</f>
        <v>86</v>
      </c>
      <c r="B95" s="5">
        <f>'1. Inversiones'!B91</f>
        <v>0</v>
      </c>
      <c r="C95" s="7">
        <f>'1. Inversiones'!C91</f>
        <v>0</v>
      </c>
      <c r="D95" s="70">
        <f>+VLOOKUP($D$8,Brecha!$B$5:$E$30,4,FALSE)</f>
        <v>45496.250599999992</v>
      </c>
      <c r="E95" s="96"/>
      <c r="F95" s="111"/>
      <c r="G95" s="111">
        <f t="shared" si="1"/>
        <v>0</v>
      </c>
      <c r="H95" s="111"/>
      <c r="I95" s="72" t="str">
        <f>IF('1. Inversiones'!C91=""," ",((H95/D95)*20))</f>
        <v xml:space="preserve"> </v>
      </c>
    </row>
    <row r="96" spans="1:9">
      <c r="A96" s="5">
        <f>'1. Inversiones'!A92</f>
        <v>87</v>
      </c>
      <c r="B96" s="5">
        <f>'1. Inversiones'!B92</f>
        <v>0</v>
      </c>
      <c r="C96" s="7">
        <f>'1. Inversiones'!C92</f>
        <v>0</v>
      </c>
      <c r="D96" s="70">
        <f>+VLOOKUP($D$8,Brecha!$B$5:$E$30,4,FALSE)</f>
        <v>45496.250599999992</v>
      </c>
      <c r="E96" s="96"/>
      <c r="F96" s="111"/>
      <c r="G96" s="111">
        <f t="shared" si="1"/>
        <v>0</v>
      </c>
      <c r="H96" s="111"/>
      <c r="I96" s="72" t="str">
        <f>IF('1. Inversiones'!C92=""," ",((H96/D96)*20))</f>
        <v xml:space="preserve"> </v>
      </c>
    </row>
    <row r="97" spans="1:9">
      <c r="A97" s="5">
        <f>'1. Inversiones'!A93</f>
        <v>88</v>
      </c>
      <c r="B97" s="5">
        <f>'1. Inversiones'!B93</f>
        <v>0</v>
      </c>
      <c r="C97" s="7">
        <f>'1. Inversiones'!C93</f>
        <v>0</v>
      </c>
      <c r="D97" s="70">
        <f>+VLOOKUP($D$8,Brecha!$B$5:$E$30,4,FALSE)</f>
        <v>45496.250599999992</v>
      </c>
      <c r="E97" s="96"/>
      <c r="F97" s="111"/>
      <c r="G97" s="111">
        <f t="shared" si="1"/>
        <v>0</v>
      </c>
      <c r="H97" s="111"/>
      <c r="I97" s="72" t="str">
        <f>IF('1. Inversiones'!C93=""," ",((H97/D97)*20))</f>
        <v xml:space="preserve"> </v>
      </c>
    </row>
    <row r="98" spans="1:9">
      <c r="A98" s="5">
        <f>'1. Inversiones'!A94</f>
        <v>89</v>
      </c>
      <c r="B98" s="5">
        <f>'1. Inversiones'!B94</f>
        <v>0</v>
      </c>
      <c r="C98" s="7">
        <f>'1. Inversiones'!C94</f>
        <v>0</v>
      </c>
      <c r="D98" s="70">
        <f>+VLOOKUP($D$8,Brecha!$B$5:$E$30,4,FALSE)</f>
        <v>45496.250599999992</v>
      </c>
      <c r="E98" s="96"/>
      <c r="F98" s="111"/>
      <c r="G98" s="111">
        <f t="shared" si="1"/>
        <v>0</v>
      </c>
      <c r="H98" s="111"/>
      <c r="I98" s="72" t="str">
        <f>IF('1. Inversiones'!C94=""," ",((H98/D98)*20))</f>
        <v xml:space="preserve"> </v>
      </c>
    </row>
    <row r="99" spans="1:9">
      <c r="A99" s="5">
        <f>'1. Inversiones'!A95</f>
        <v>90</v>
      </c>
      <c r="B99" s="5">
        <f>'1. Inversiones'!B95</f>
        <v>0</v>
      </c>
      <c r="C99" s="7">
        <f>'1. Inversiones'!C95</f>
        <v>0</v>
      </c>
      <c r="D99" s="70">
        <f>+VLOOKUP($D$8,Brecha!$B$5:$E$30,4,FALSE)</f>
        <v>45496.250599999992</v>
      </c>
      <c r="E99" s="96"/>
      <c r="F99" s="111"/>
      <c r="G99" s="111">
        <f t="shared" si="1"/>
        <v>0</v>
      </c>
      <c r="H99" s="111"/>
      <c r="I99" s="72" t="str">
        <f>IF('1. Inversiones'!C95=""," ",((H99/D99)*20))</f>
        <v xml:space="preserve"> </v>
      </c>
    </row>
    <row r="100" spans="1:9">
      <c r="A100" s="5">
        <f>'1. Inversiones'!A96</f>
        <v>91</v>
      </c>
      <c r="B100" s="5">
        <f>'1. Inversiones'!B96</f>
        <v>0</v>
      </c>
      <c r="C100" s="7">
        <f>'1. Inversiones'!C96</f>
        <v>0</v>
      </c>
      <c r="D100" s="70">
        <f>+VLOOKUP($D$8,Brecha!$B$5:$E$30,4,FALSE)</f>
        <v>45496.250599999992</v>
      </c>
      <c r="E100" s="96"/>
      <c r="F100" s="111"/>
      <c r="G100" s="111">
        <f t="shared" si="1"/>
        <v>0</v>
      </c>
      <c r="H100" s="111"/>
      <c r="I100" s="72" t="str">
        <f>IF('1. Inversiones'!C96=""," ",((H100/D100)*20))</f>
        <v xml:space="preserve"> </v>
      </c>
    </row>
    <row r="101" spans="1:9">
      <c r="A101" s="5">
        <f>'1. Inversiones'!A97</f>
        <v>92</v>
      </c>
      <c r="B101" s="5">
        <f>'1. Inversiones'!B97</f>
        <v>0</v>
      </c>
      <c r="C101" s="7">
        <f>'1. Inversiones'!C97</f>
        <v>0</v>
      </c>
      <c r="D101" s="70">
        <f>+VLOOKUP($D$8,Brecha!$B$5:$E$30,4,FALSE)</f>
        <v>45496.250599999992</v>
      </c>
      <c r="E101" s="96"/>
      <c r="F101" s="111"/>
      <c r="G101" s="111">
        <f t="shared" si="1"/>
        <v>0</v>
      </c>
      <c r="H101" s="111"/>
      <c r="I101" s="72" t="str">
        <f>IF('1. Inversiones'!C97=""," ",((H101/D101)*20))</f>
        <v xml:space="preserve"> </v>
      </c>
    </row>
    <row r="102" spans="1:9">
      <c r="A102" s="5">
        <f>'1. Inversiones'!A98</f>
        <v>93</v>
      </c>
      <c r="B102" s="5">
        <f>'1. Inversiones'!B98</f>
        <v>0</v>
      </c>
      <c r="C102" s="7">
        <f>'1. Inversiones'!C98</f>
        <v>0</v>
      </c>
      <c r="D102" s="70">
        <f>+VLOOKUP($D$8,Brecha!$B$5:$E$30,4,FALSE)</f>
        <v>45496.250599999992</v>
      </c>
      <c r="E102" s="96"/>
      <c r="F102" s="111"/>
      <c r="G102" s="111">
        <f t="shared" si="1"/>
        <v>0</v>
      </c>
      <c r="H102" s="111"/>
      <c r="I102" s="72" t="str">
        <f>IF('1. Inversiones'!C98=""," ",((H102/D102)*20))</f>
        <v xml:space="preserve"> </v>
      </c>
    </row>
    <row r="103" spans="1:9">
      <c r="A103" s="5">
        <f>'1. Inversiones'!A99</f>
        <v>94</v>
      </c>
      <c r="B103" s="5">
        <f>'1. Inversiones'!B99</f>
        <v>0</v>
      </c>
      <c r="C103" s="7">
        <f>'1. Inversiones'!C99</f>
        <v>0</v>
      </c>
      <c r="D103" s="70">
        <f>+VLOOKUP($D$8,Brecha!$B$5:$E$30,4,FALSE)</f>
        <v>45496.250599999992</v>
      </c>
      <c r="E103" s="96"/>
      <c r="F103" s="111"/>
      <c r="G103" s="111">
        <f t="shared" si="1"/>
        <v>0</v>
      </c>
      <c r="H103" s="111"/>
      <c r="I103" s="72" t="str">
        <f>IF('1. Inversiones'!C99=""," ",((H103/D103)*20))</f>
        <v xml:space="preserve"> </v>
      </c>
    </row>
    <row r="104" spans="1:9">
      <c r="A104" s="5">
        <f>'1. Inversiones'!A100</f>
        <v>95</v>
      </c>
      <c r="B104" s="5">
        <f>'1. Inversiones'!B100</f>
        <v>0</v>
      </c>
      <c r="C104" s="7">
        <f>'1. Inversiones'!C100</f>
        <v>0</v>
      </c>
      <c r="D104" s="70">
        <f>+VLOOKUP($D$8,Brecha!$B$5:$E$30,4,FALSE)</f>
        <v>45496.250599999992</v>
      </c>
      <c r="E104" s="96"/>
      <c r="F104" s="111"/>
      <c r="G104" s="111">
        <f t="shared" si="1"/>
        <v>0</v>
      </c>
      <c r="H104" s="111"/>
      <c r="I104" s="72" t="str">
        <f>IF('1. Inversiones'!C100=""," ",((H104/D104)*20))</f>
        <v xml:space="preserve"> </v>
      </c>
    </row>
    <row r="105" spans="1:9">
      <c r="A105" s="5">
        <f>'1. Inversiones'!A101</f>
        <v>96</v>
      </c>
      <c r="B105" s="5">
        <f>'1. Inversiones'!B101</f>
        <v>0</v>
      </c>
      <c r="C105" s="7">
        <f>'1. Inversiones'!C101</f>
        <v>0</v>
      </c>
      <c r="D105" s="70">
        <f>+VLOOKUP($D$8,Brecha!$B$5:$E$30,4,FALSE)</f>
        <v>45496.250599999992</v>
      </c>
      <c r="E105" s="96"/>
      <c r="F105" s="111"/>
      <c r="G105" s="111">
        <f t="shared" si="1"/>
        <v>0</v>
      </c>
      <c r="H105" s="111"/>
      <c r="I105" s="72" t="str">
        <f>IF('1. Inversiones'!C101=""," ",((H105/D105)*20))</f>
        <v xml:space="preserve"> </v>
      </c>
    </row>
    <row r="106" spans="1:9">
      <c r="A106" s="5">
        <f>'1. Inversiones'!A102</f>
        <v>97</v>
      </c>
      <c r="B106" s="5">
        <f>'1. Inversiones'!B102</f>
        <v>0</v>
      </c>
      <c r="C106" s="7">
        <f>'1. Inversiones'!C102</f>
        <v>0</v>
      </c>
      <c r="D106" s="70">
        <f>+VLOOKUP($D$8,Brecha!$B$5:$E$30,4,FALSE)</f>
        <v>45496.250599999992</v>
      </c>
      <c r="E106" s="96"/>
      <c r="F106" s="111"/>
      <c r="G106" s="111">
        <f t="shared" si="1"/>
        <v>0</v>
      </c>
      <c r="H106" s="111"/>
      <c r="I106" s="72" t="str">
        <f>IF('1. Inversiones'!C102=""," ",((H106/D106)*20))</f>
        <v xml:space="preserve"> </v>
      </c>
    </row>
    <row r="107" spans="1:9">
      <c r="A107" s="5">
        <f>'1. Inversiones'!A103</f>
        <v>98</v>
      </c>
      <c r="B107" s="5">
        <f>'1. Inversiones'!B103</f>
        <v>0</v>
      </c>
      <c r="C107" s="7">
        <f>'1. Inversiones'!C103</f>
        <v>0</v>
      </c>
      <c r="D107" s="70">
        <f>+VLOOKUP($D$8,Brecha!$B$5:$E$30,4,FALSE)</f>
        <v>45496.250599999992</v>
      </c>
      <c r="E107" s="96"/>
      <c r="F107" s="111"/>
      <c r="G107" s="111">
        <f t="shared" si="1"/>
        <v>0</v>
      </c>
      <c r="H107" s="111"/>
      <c r="I107" s="72" t="str">
        <f>IF('1. Inversiones'!C103=""," ",((H107/D107)*20))</f>
        <v xml:space="preserve"> </v>
      </c>
    </row>
    <row r="108" spans="1:9">
      <c r="A108" s="5">
        <f>'1. Inversiones'!A104</f>
        <v>99</v>
      </c>
      <c r="B108" s="5">
        <f>'1. Inversiones'!B104</f>
        <v>0</v>
      </c>
      <c r="C108" s="7">
        <f>'1. Inversiones'!C104</f>
        <v>0</v>
      </c>
      <c r="D108" s="70">
        <f>+VLOOKUP($D$8,Brecha!$B$5:$E$30,4,FALSE)</f>
        <v>45496.250599999992</v>
      </c>
      <c r="E108" s="96"/>
      <c r="F108" s="111"/>
      <c r="G108" s="111">
        <f t="shared" si="1"/>
        <v>0</v>
      </c>
      <c r="H108" s="111"/>
      <c r="I108" s="72" t="str">
        <f>IF('1. Inversiones'!C104=""," ",((H108/D108)*20))</f>
        <v xml:space="preserve"> </v>
      </c>
    </row>
    <row r="109" spans="1:9">
      <c r="A109" s="5">
        <f>'1. Inversiones'!A105</f>
        <v>100</v>
      </c>
      <c r="B109" s="5">
        <f>'1. Inversiones'!B105</f>
        <v>0</v>
      </c>
      <c r="C109" s="7">
        <f>'1. Inversiones'!C105</f>
        <v>0</v>
      </c>
      <c r="D109" s="70">
        <f>+VLOOKUP($D$8,Brecha!$B$5:$E$30,4,FALSE)</f>
        <v>45496.250599999992</v>
      </c>
      <c r="E109" s="96"/>
      <c r="F109" s="111"/>
      <c r="G109" s="111">
        <f t="shared" si="1"/>
        <v>0</v>
      </c>
      <c r="H109" s="111"/>
      <c r="I109" s="72" t="str">
        <f>IF('1. Inversiones'!C105=""," ",((H109/D109)*20))</f>
        <v xml:space="preserve"> </v>
      </c>
    </row>
  </sheetData>
  <mergeCells count="7">
    <mergeCell ref="I7:I9"/>
    <mergeCell ref="A1:I1"/>
    <mergeCell ref="A3:I3"/>
    <mergeCell ref="E7:H7"/>
    <mergeCell ref="E8:E9"/>
    <mergeCell ref="F8:H8"/>
    <mergeCell ref="G5:H5"/>
  </mergeCells>
  <pageMargins left="0.7" right="0.7" top="0.75" bottom="0.75" header="0.3" footer="0.3"/>
  <pageSetup paperSize="9"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Brecha!$B$5:$B$30</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0"/>
  <sheetViews>
    <sheetView workbookViewId="0">
      <selection activeCell="H24" sqref="H24"/>
    </sheetView>
  </sheetViews>
  <sheetFormatPr baseColWidth="10" defaultRowHeight="15"/>
  <cols>
    <col min="2" max="2" width="17.28515625" customWidth="1"/>
  </cols>
  <sheetData>
    <row r="3" spans="2:5" ht="25.5" customHeight="1">
      <c r="B3" s="140" t="s">
        <v>7396</v>
      </c>
      <c r="C3" s="140" t="s">
        <v>7397</v>
      </c>
      <c r="D3" s="140" t="s">
        <v>7402</v>
      </c>
      <c r="E3" s="140"/>
    </row>
    <row r="4" spans="2:5">
      <c r="B4" s="140"/>
      <c r="C4" s="140"/>
      <c r="D4" s="98" t="s">
        <v>7398</v>
      </c>
      <c r="E4" s="98" t="s">
        <v>7401</v>
      </c>
    </row>
    <row r="5" spans="2:5">
      <c r="B5" s="99" t="s">
        <v>7399</v>
      </c>
      <c r="C5" s="100">
        <v>2018</v>
      </c>
      <c r="D5" s="101">
        <v>98.327751458828601</v>
      </c>
      <c r="E5" s="102">
        <v>45496.250599999992</v>
      </c>
    </row>
    <row r="6" spans="2:5">
      <c r="B6" s="99" t="s">
        <v>2551</v>
      </c>
      <c r="C6" s="105">
        <v>2018</v>
      </c>
      <c r="D6" s="106">
        <v>100</v>
      </c>
      <c r="E6" s="103">
        <v>263</v>
      </c>
    </row>
    <row r="7" spans="2:5">
      <c r="B7" s="99" t="s">
        <v>3818</v>
      </c>
      <c r="C7" s="105">
        <v>2018</v>
      </c>
      <c r="D7" s="106">
        <v>100</v>
      </c>
      <c r="E7" s="103">
        <v>2226</v>
      </c>
    </row>
    <row r="8" spans="2:5">
      <c r="B8" s="99" t="s">
        <v>7400</v>
      </c>
      <c r="C8" s="105">
        <v>2018</v>
      </c>
      <c r="D8" s="106">
        <v>100</v>
      </c>
      <c r="E8" s="103">
        <v>303</v>
      </c>
    </row>
    <row r="9" spans="2:5">
      <c r="B9" s="99" t="s">
        <v>2521</v>
      </c>
      <c r="C9" s="105">
        <v>2018</v>
      </c>
      <c r="D9" s="106">
        <v>85.110000000000014</v>
      </c>
      <c r="E9" s="103">
        <v>4286.1396000000004</v>
      </c>
    </row>
    <row r="10" spans="2:5">
      <c r="B10" s="99" t="s">
        <v>2560</v>
      </c>
      <c r="C10" s="105">
        <v>2018</v>
      </c>
      <c r="D10" s="106">
        <v>99.8</v>
      </c>
      <c r="E10" s="103">
        <v>973.05</v>
      </c>
    </row>
    <row r="11" spans="2:5">
      <c r="B11" s="99" t="s">
        <v>2547</v>
      </c>
      <c r="C11" s="105">
        <v>2018</v>
      </c>
      <c r="D11" s="106">
        <v>99.85565693430658</v>
      </c>
      <c r="E11" s="103">
        <v>1094.4180000000001</v>
      </c>
    </row>
    <row r="12" spans="2:5">
      <c r="B12" s="104" t="s">
        <v>2570</v>
      </c>
      <c r="C12" s="105">
        <v>2018</v>
      </c>
      <c r="D12" s="106">
        <v>100</v>
      </c>
      <c r="E12" s="103">
        <v>1483</v>
      </c>
    </row>
    <row r="13" spans="2:5">
      <c r="B13" s="99" t="s">
        <v>2558</v>
      </c>
      <c r="C13" s="105">
        <v>2018</v>
      </c>
      <c r="D13" s="106">
        <v>99.820160981218848</v>
      </c>
      <c r="E13" s="103">
        <v>2604.308</v>
      </c>
    </row>
    <row r="14" spans="2:5">
      <c r="B14" s="99" t="s">
        <v>2550</v>
      </c>
      <c r="C14" s="105">
        <v>2018</v>
      </c>
      <c r="D14" s="106"/>
      <c r="E14" s="103"/>
    </row>
    <row r="15" spans="2:5">
      <c r="B15" s="99" t="s">
        <v>3819</v>
      </c>
      <c r="C15" s="105">
        <v>2018</v>
      </c>
      <c r="D15" s="106">
        <v>100</v>
      </c>
      <c r="E15" s="103">
        <v>1230</v>
      </c>
    </row>
    <row r="16" spans="2:5">
      <c r="B16" s="99" t="s">
        <v>2573</v>
      </c>
      <c r="C16" s="105">
        <v>2018</v>
      </c>
      <c r="D16" s="106">
        <v>100</v>
      </c>
      <c r="E16" s="103">
        <v>3479</v>
      </c>
    </row>
    <row r="17" spans="2:5">
      <c r="B17" s="99" t="s">
        <v>7251</v>
      </c>
      <c r="C17" s="105">
        <v>2018</v>
      </c>
      <c r="D17" s="106">
        <v>99.869439071566731</v>
      </c>
      <c r="E17" s="103">
        <v>2065.3000000000002</v>
      </c>
    </row>
    <row r="18" spans="2:5">
      <c r="B18" s="99" t="s">
        <v>2522</v>
      </c>
      <c r="C18" s="105">
        <v>2018</v>
      </c>
      <c r="D18" s="106">
        <v>99.806666666666672</v>
      </c>
      <c r="E18" s="103">
        <v>2694.78</v>
      </c>
    </row>
    <row r="19" spans="2:5">
      <c r="B19" s="99" t="s">
        <v>2527</v>
      </c>
      <c r="C19" s="105">
        <v>2018</v>
      </c>
      <c r="D19" s="106">
        <v>100</v>
      </c>
      <c r="E19" s="103">
        <v>2254</v>
      </c>
    </row>
    <row r="20" spans="2:5">
      <c r="B20" s="99" t="s">
        <v>2540</v>
      </c>
      <c r="C20" s="105">
        <v>2018</v>
      </c>
      <c r="D20" s="106">
        <v>100</v>
      </c>
      <c r="E20" s="103">
        <v>3116</v>
      </c>
    </row>
    <row r="21" spans="2:5">
      <c r="B21" s="99" t="s">
        <v>2524</v>
      </c>
      <c r="C21" s="105">
        <v>2018</v>
      </c>
      <c r="D21" s="106">
        <v>99.611398963730565</v>
      </c>
      <c r="E21" s="103">
        <v>1538</v>
      </c>
    </row>
    <row r="22" spans="2:5">
      <c r="B22" s="99" t="s">
        <v>2537</v>
      </c>
      <c r="C22" s="105">
        <v>2018</v>
      </c>
      <c r="D22" s="106">
        <v>100</v>
      </c>
      <c r="E22" s="103">
        <v>971</v>
      </c>
    </row>
    <row r="23" spans="2:5">
      <c r="B23" s="99" t="s">
        <v>2531</v>
      </c>
      <c r="C23" s="105">
        <v>2018</v>
      </c>
      <c r="D23" s="106">
        <v>100</v>
      </c>
      <c r="E23" s="103">
        <v>1170</v>
      </c>
    </row>
    <row r="24" spans="2:5">
      <c r="B24" s="99" t="s">
        <v>2541</v>
      </c>
      <c r="C24" s="105">
        <v>2018</v>
      </c>
      <c r="D24" s="106"/>
      <c r="E24" s="103"/>
    </row>
    <row r="25" spans="2:5">
      <c r="B25" s="99" t="s">
        <v>2530</v>
      </c>
      <c r="C25" s="105">
        <v>2018</v>
      </c>
      <c r="D25" s="106">
        <v>100</v>
      </c>
      <c r="E25" s="103">
        <v>4020</v>
      </c>
    </row>
    <row r="26" spans="2:5">
      <c r="B26" s="99" t="s">
        <v>2568</v>
      </c>
      <c r="C26" s="105">
        <v>2018</v>
      </c>
      <c r="D26" s="106">
        <v>100</v>
      </c>
      <c r="E26" s="103">
        <v>4176</v>
      </c>
    </row>
    <row r="27" spans="2:5">
      <c r="B27" s="99" t="s">
        <v>7345</v>
      </c>
      <c r="C27" s="105">
        <v>2018</v>
      </c>
      <c r="D27" s="106">
        <v>100</v>
      </c>
      <c r="E27" s="103">
        <v>1162</v>
      </c>
    </row>
    <row r="28" spans="2:5">
      <c r="B28" s="99" t="s">
        <v>2546</v>
      </c>
      <c r="C28" s="105">
        <v>2018</v>
      </c>
      <c r="D28" s="106">
        <v>100</v>
      </c>
      <c r="E28" s="103">
        <v>1532</v>
      </c>
    </row>
    <row r="29" spans="2:5">
      <c r="B29" s="99" t="s">
        <v>2545</v>
      </c>
      <c r="C29" s="105">
        <v>2018</v>
      </c>
      <c r="D29" s="106">
        <v>99.782960199004975</v>
      </c>
      <c r="E29" s="103">
        <v>802.255</v>
      </c>
    </row>
    <row r="30" spans="2:5">
      <c r="B30" s="99" t="s">
        <v>2533</v>
      </c>
      <c r="C30" s="105">
        <v>2018</v>
      </c>
      <c r="D30" s="106">
        <v>100</v>
      </c>
      <c r="E30" s="103">
        <v>2053</v>
      </c>
    </row>
  </sheetData>
  <mergeCells count="3">
    <mergeCell ref="D3:E3"/>
    <mergeCell ref="C3:C4"/>
    <mergeCell ref="B3: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workbookViewId="0">
      <selection activeCell="C11" sqref="C11"/>
    </sheetView>
  </sheetViews>
  <sheetFormatPr baseColWidth="10" defaultColWidth="13" defaultRowHeight="11.25"/>
  <cols>
    <col min="1" max="1" width="4.28515625" style="3" customWidth="1"/>
    <col min="2" max="2" width="8.5703125" style="2" customWidth="1"/>
    <col min="3" max="3" width="42.5703125" style="1" customWidth="1"/>
    <col min="4" max="4" width="33.42578125" style="1" customWidth="1"/>
    <col min="5" max="5" width="9.140625" style="1" customWidth="1"/>
    <col min="6" max="6" width="29.42578125" style="3" customWidth="1"/>
    <col min="7" max="7" width="10" style="3" customWidth="1"/>
    <col min="8" max="8" width="11.7109375" style="3" customWidth="1"/>
    <col min="9" max="9" width="10.7109375" style="3" customWidth="1"/>
    <col min="10" max="10" width="11.7109375" style="3" customWidth="1"/>
    <col min="11" max="11" width="12.7109375" style="3" customWidth="1"/>
    <col min="12" max="12" width="11.140625" style="3" customWidth="1"/>
    <col min="13" max="16384" width="13" style="3"/>
  </cols>
  <sheetData>
    <row r="1" spans="1:20" s="18" customFormat="1" ht="25.5" customHeight="1">
      <c r="A1" s="141" t="s">
        <v>3797</v>
      </c>
      <c r="B1" s="141"/>
      <c r="C1" s="141"/>
      <c r="D1" s="141"/>
      <c r="E1" s="141"/>
      <c r="F1" s="141"/>
      <c r="G1" s="141"/>
      <c r="H1" s="141"/>
      <c r="I1" s="141"/>
      <c r="J1" s="141"/>
      <c r="K1" s="141"/>
    </row>
    <row r="2" spans="1:20" ht="12" thickBot="1"/>
    <row r="3" spans="1:20" ht="51" customHeight="1" thickBot="1">
      <c r="A3" s="148" t="s">
        <v>7393</v>
      </c>
      <c r="B3" s="149"/>
      <c r="C3" s="149"/>
      <c r="D3" s="149"/>
      <c r="E3" s="149"/>
      <c r="F3" s="149"/>
      <c r="G3" s="149"/>
      <c r="H3" s="149"/>
      <c r="I3" s="149"/>
      <c r="J3" s="149"/>
      <c r="K3" s="150"/>
    </row>
    <row r="4" spans="1:20" ht="12" customHeight="1">
      <c r="A4" s="51"/>
      <c r="B4" s="51"/>
      <c r="C4" s="51"/>
      <c r="D4" s="51"/>
      <c r="E4" s="51"/>
      <c r="F4" s="51"/>
      <c r="G4" s="51"/>
      <c r="H4" s="51"/>
      <c r="I4" s="51"/>
      <c r="J4" s="51"/>
      <c r="K4" s="51"/>
    </row>
    <row r="5" spans="1:20" ht="22.5" hidden="1">
      <c r="B5" s="51"/>
      <c r="C5" s="51"/>
      <c r="D5" s="54" t="s">
        <v>3817</v>
      </c>
      <c r="E5" s="58">
        <v>6</v>
      </c>
      <c r="F5" s="57" t="s">
        <v>3888</v>
      </c>
      <c r="G5" s="51"/>
      <c r="H5" s="51"/>
      <c r="I5" s="51"/>
      <c r="J5" s="51"/>
      <c r="K5" s="51"/>
    </row>
    <row r="6" spans="1:20" ht="22.5" hidden="1">
      <c r="B6" s="51"/>
      <c r="C6" s="51"/>
      <c r="D6" s="54" t="s">
        <v>3889</v>
      </c>
      <c r="E6" s="58">
        <v>32</v>
      </c>
      <c r="F6" s="57" t="s">
        <v>3888</v>
      </c>
      <c r="G6" s="51"/>
      <c r="H6" s="51"/>
      <c r="I6" s="51"/>
      <c r="J6" s="51"/>
      <c r="K6" s="51"/>
    </row>
    <row r="7" spans="1:20" hidden="1"/>
    <row r="8" spans="1:20" s="8" customFormat="1" ht="23.25" customHeight="1">
      <c r="A8" s="144" t="s">
        <v>3794</v>
      </c>
      <c r="B8" s="144" t="s">
        <v>3792</v>
      </c>
      <c r="C8" s="144" t="s">
        <v>3799</v>
      </c>
      <c r="D8" s="144" t="s">
        <v>3808</v>
      </c>
      <c r="E8" s="144"/>
      <c r="F8" s="145" t="s">
        <v>3970</v>
      </c>
      <c r="G8" s="147"/>
      <c r="H8" s="147"/>
      <c r="I8" s="147"/>
      <c r="J8" s="146"/>
      <c r="K8" s="142" t="s">
        <v>3807</v>
      </c>
      <c r="T8" s="8" t="str">
        <f>UPPER(J8)</f>
        <v/>
      </c>
    </row>
    <row r="9" spans="1:20" s="8" customFormat="1" ht="36" customHeight="1">
      <c r="A9" s="144"/>
      <c r="B9" s="144"/>
      <c r="C9" s="144"/>
      <c r="D9" s="144" t="s">
        <v>3809</v>
      </c>
      <c r="E9" s="144" t="s">
        <v>3810</v>
      </c>
      <c r="F9" s="142" t="s">
        <v>3901</v>
      </c>
      <c r="G9" s="145" t="s">
        <v>3815</v>
      </c>
      <c r="H9" s="146"/>
      <c r="I9" s="145" t="s">
        <v>3816</v>
      </c>
      <c r="J9" s="146"/>
      <c r="K9" s="143"/>
    </row>
    <row r="10" spans="1:20" s="8" customFormat="1" ht="22.5">
      <c r="A10" s="142"/>
      <c r="B10" s="142"/>
      <c r="C10" s="142"/>
      <c r="D10" s="142"/>
      <c r="E10" s="142"/>
      <c r="F10" s="143"/>
      <c r="G10" s="48" t="s">
        <v>3811</v>
      </c>
      <c r="H10" s="48" t="s">
        <v>3812</v>
      </c>
      <c r="I10" s="48" t="s">
        <v>3813</v>
      </c>
      <c r="J10" s="48" t="s">
        <v>3814</v>
      </c>
      <c r="K10" s="143"/>
      <c r="L10" s="8" t="s">
        <v>1824</v>
      </c>
      <c r="M10" s="8" t="s">
        <v>1824</v>
      </c>
      <c r="N10" s="8" t="s">
        <v>1824</v>
      </c>
      <c r="O10" s="8" t="s">
        <v>1824</v>
      </c>
      <c r="P10" s="8" t="s">
        <v>1824</v>
      </c>
    </row>
    <row r="11" spans="1:20" s="8" customFormat="1" ht="45">
      <c r="A11" s="49"/>
      <c r="B11" s="49"/>
      <c r="C11" s="49"/>
      <c r="D11" s="55" t="s">
        <v>3890</v>
      </c>
      <c r="E11" s="56"/>
      <c r="F11" s="55" t="s">
        <v>3891</v>
      </c>
      <c r="J11" s="50"/>
      <c r="K11" s="50"/>
    </row>
    <row r="12" spans="1:20" s="8" customFormat="1" ht="17.25" customHeight="1">
      <c r="A12" s="49"/>
      <c r="B12" s="49"/>
      <c r="C12" s="49"/>
      <c r="D12" s="50"/>
      <c r="E12" s="50"/>
      <c r="F12" s="50"/>
      <c r="J12" s="50"/>
      <c r="K12" s="50"/>
    </row>
    <row r="13" spans="1:20" s="9" customFormat="1" ht="33.75">
      <c r="A13" s="5">
        <f>'1. Inversiones'!A6</f>
        <v>1</v>
      </c>
      <c r="B13" s="5">
        <f>'1. Inversiones'!B6</f>
        <v>2307577</v>
      </c>
      <c r="C13" s="7" t="str">
        <f>'1. Inversiones'!C6</f>
        <v>CREACION DEL SERVICIO DE DRENAJE PLUVIAL URBANO DE LA NUEVA CIUDAD DE BELEN - VARILLALITO, DISTRITO DE SAN JUAN BAUTISTA, PROVINCIA DE MAYNAS, DEPARTAMENTO DE LORETO</v>
      </c>
      <c r="D13" s="7" t="s">
        <v>20</v>
      </c>
      <c r="E13" s="52">
        <f>IF(D13="","-",IF(D13="Ninguno ",0,5))</f>
        <v>5</v>
      </c>
      <c r="F13" s="7" t="s">
        <v>7410</v>
      </c>
      <c r="G13" s="5">
        <f t="shared" ref="G13:G76" si="0">IFERROR(IF(F13="Ninguno",0,VLOOKUP(F13,base2,4,FALSE)), "-")</f>
        <v>2</v>
      </c>
      <c r="H13" s="52">
        <f>IFERROR(IF(F13="Ninguno",0,5*(($E$5-G13+1)/$E$5)), "-")</f>
        <v>4.166666666666667</v>
      </c>
      <c r="I13" s="5">
        <f t="shared" ref="I13:I44" si="1">IFERROR(IF(F13="Ninguno",0,VLOOKUP(F13,base2,7,FALSE)), "-")</f>
        <v>7</v>
      </c>
      <c r="J13" s="52">
        <f>IFERROR(IF(F13="Ninguno",0,15*(($E$6-I13+1)/$E$6)),"-")</f>
        <v>12.1875</v>
      </c>
      <c r="K13" s="53">
        <f>IFERROR(IF(F13="Ninguno",0,E13+H13+J13),"-")</f>
        <v>21.354166666666668</v>
      </c>
    </row>
    <row r="14" spans="1:20" s="9" customFormat="1" ht="33.75">
      <c r="A14" s="5">
        <f>'1. Inversiones'!A7</f>
        <v>2</v>
      </c>
      <c r="B14" s="5">
        <f>'1. Inversiones'!B7</f>
        <v>2236169</v>
      </c>
      <c r="C14" s="7" t="str">
        <f>'1. Inversiones'!C7</f>
        <v>INSTALACION DEL DRENAJE PLUVIAL DE LA CIUDAD DE TUMBES, PROVINCIA DE TUMBES - TUMBES</v>
      </c>
      <c r="D14" s="7" t="s">
        <v>11</v>
      </c>
      <c r="E14" s="52">
        <f>IF(D14="","-",IF(D14="Ninguno ",0,5))</f>
        <v>5</v>
      </c>
      <c r="F14" s="7" t="s">
        <v>7390</v>
      </c>
      <c r="G14" s="5">
        <f t="shared" si="0"/>
        <v>1</v>
      </c>
      <c r="H14" s="52">
        <f t="shared" ref="H14:H77" si="2">IFERROR(IF(F14="Ninguno",0,5*(($E$5-G14+1)/$E$5)), "-")</f>
        <v>5</v>
      </c>
      <c r="I14" s="5">
        <f t="shared" si="1"/>
        <v>4</v>
      </c>
      <c r="J14" s="52">
        <f t="shared" ref="J14:J77" si="3">IFERROR(IF(F14="Ninguno",0,15*(($E$6-I14+1)/$E$6)),"-")</f>
        <v>13.59375</v>
      </c>
      <c r="K14" s="53">
        <f>IFERROR(IF(F14="Ninguno",0,E14+H14+J14),"-")</f>
        <v>23.59375</v>
      </c>
    </row>
    <row r="15" spans="1:20" s="9" customFormat="1" ht="56.25">
      <c r="A15" s="5">
        <f>'1. Inversiones'!A8</f>
        <v>3</v>
      </c>
      <c r="B15" s="5">
        <f>'1. Inversiones'!B8</f>
        <v>2164080</v>
      </c>
      <c r="C15" s="7" t="str">
        <f>'1. Inversiones'!C8</f>
        <v>INSTALACION DEL SISTEMA DE DRENAJE PLUVIAL EN LOS SECTORES DE  ZONA CERO, PAUCARBAMBILLA, PAUCARBAMBA, SAN LUIS, HUAYOPAMPA Y LLICUA, DISTRITO DE AMARILIS - HUANUCO - HUANUCO</v>
      </c>
      <c r="D15" s="7" t="s">
        <v>11</v>
      </c>
      <c r="E15" s="52">
        <f>IF(D15="","-",IF(D15="Ninguno ",0,5))</f>
        <v>5</v>
      </c>
      <c r="F15" s="7" t="s">
        <v>7411</v>
      </c>
      <c r="G15" s="5">
        <f t="shared" si="0"/>
        <v>1</v>
      </c>
      <c r="H15" s="52">
        <f t="shared" si="2"/>
        <v>5</v>
      </c>
      <c r="I15" s="5">
        <f>IFERROR(IF(F15="Ninguno",0,VLOOKUP(F15,base2,7,FALSE)), "-")</f>
        <v>5</v>
      </c>
      <c r="J15" s="52">
        <f t="shared" si="3"/>
        <v>13.125</v>
      </c>
      <c r="K15" s="53">
        <f>IFERROR(IF(F15="Ninguno",0,E15+H15+J15),"-")</f>
        <v>23.125</v>
      </c>
    </row>
    <row r="16" spans="1:20" s="9" customFormat="1">
      <c r="A16" s="5">
        <f>'1. Inversiones'!A9</f>
        <v>4</v>
      </c>
      <c r="B16" s="5">
        <f>'1. Inversiones'!B9</f>
        <v>0</v>
      </c>
      <c r="C16" s="7">
        <f>'1. Inversiones'!C9</f>
        <v>0</v>
      </c>
      <c r="D16" s="7"/>
      <c r="E16" s="52" t="str">
        <f>IF(D16="","-",IF(D16="Ninguno ",0,5))</f>
        <v>-</v>
      </c>
      <c r="F16" s="7"/>
      <c r="G16" s="5" t="str">
        <f t="shared" si="0"/>
        <v>-</v>
      </c>
      <c r="H16" s="52" t="str">
        <f t="shared" si="2"/>
        <v>-</v>
      </c>
      <c r="I16" s="5" t="str">
        <f t="shared" si="1"/>
        <v>-</v>
      </c>
      <c r="J16" s="52" t="str">
        <f t="shared" si="3"/>
        <v>-</v>
      </c>
      <c r="K16" s="53" t="str">
        <f t="shared" ref="K16:K77" si="4">IFERROR(IF(F16="Ninguno",0,E16+H16+J16),"-")</f>
        <v>-</v>
      </c>
    </row>
    <row r="17" spans="1:11" s="9" customFormat="1">
      <c r="A17" s="5">
        <f>'1. Inversiones'!A10</f>
        <v>5</v>
      </c>
      <c r="B17" s="5">
        <f>'1. Inversiones'!B10</f>
        <v>0</v>
      </c>
      <c r="C17" s="7">
        <f>'1. Inversiones'!C10</f>
        <v>0</v>
      </c>
      <c r="D17" s="7"/>
      <c r="E17" s="52" t="str">
        <f>IF(D17="","-",IF(D17="Ninguno ",0,5))</f>
        <v>-</v>
      </c>
      <c r="F17" s="7"/>
      <c r="G17" s="5" t="str">
        <f t="shared" si="0"/>
        <v>-</v>
      </c>
      <c r="H17" s="52" t="str">
        <f t="shared" si="2"/>
        <v>-</v>
      </c>
      <c r="I17" s="5" t="str">
        <f t="shared" si="1"/>
        <v>-</v>
      </c>
      <c r="J17" s="52" t="str">
        <f t="shared" si="3"/>
        <v>-</v>
      </c>
      <c r="K17" s="53" t="str">
        <f t="shared" si="4"/>
        <v>-</v>
      </c>
    </row>
    <row r="18" spans="1:11">
      <c r="A18" s="5">
        <f>'1. Inversiones'!A11</f>
        <v>6</v>
      </c>
      <c r="B18" s="5">
        <f>'1. Inversiones'!B11</f>
        <v>0</v>
      </c>
      <c r="C18" s="7">
        <f>'1. Inversiones'!C11</f>
        <v>0</v>
      </c>
      <c r="D18" s="7"/>
      <c r="E18" s="52" t="str">
        <f t="shared" ref="E18:E81" si="5">IF(D18="","-",IF(D18="Ninguno ",0,5))</f>
        <v>-</v>
      </c>
      <c r="F18" s="7"/>
      <c r="G18" s="5" t="str">
        <f t="shared" si="0"/>
        <v>-</v>
      </c>
      <c r="H18" s="52" t="str">
        <f t="shared" si="2"/>
        <v>-</v>
      </c>
      <c r="I18" s="5" t="str">
        <f t="shared" si="1"/>
        <v>-</v>
      </c>
      <c r="J18" s="52" t="str">
        <f t="shared" si="3"/>
        <v>-</v>
      </c>
      <c r="K18" s="53" t="str">
        <f t="shared" si="4"/>
        <v>-</v>
      </c>
    </row>
    <row r="19" spans="1:11">
      <c r="A19" s="5">
        <f>'1. Inversiones'!A12</f>
        <v>7</v>
      </c>
      <c r="B19" s="5">
        <f>'1. Inversiones'!B12</f>
        <v>0</v>
      </c>
      <c r="C19" s="7">
        <f>'1. Inversiones'!C12</f>
        <v>0</v>
      </c>
      <c r="D19" s="7"/>
      <c r="E19" s="52" t="str">
        <f t="shared" si="5"/>
        <v>-</v>
      </c>
      <c r="F19" s="7"/>
      <c r="G19" s="5" t="str">
        <f t="shared" si="0"/>
        <v>-</v>
      </c>
      <c r="H19" s="52" t="str">
        <f t="shared" si="2"/>
        <v>-</v>
      </c>
      <c r="I19" s="5" t="str">
        <f t="shared" si="1"/>
        <v>-</v>
      </c>
      <c r="J19" s="52" t="str">
        <f t="shared" si="3"/>
        <v>-</v>
      </c>
      <c r="K19" s="53" t="str">
        <f t="shared" si="4"/>
        <v>-</v>
      </c>
    </row>
    <row r="20" spans="1:11">
      <c r="A20" s="5">
        <f>'1. Inversiones'!A13</f>
        <v>8</v>
      </c>
      <c r="B20" s="5">
        <f>'1. Inversiones'!B13</f>
        <v>0</v>
      </c>
      <c r="C20" s="7">
        <f>'1. Inversiones'!C13</f>
        <v>0</v>
      </c>
      <c r="D20" s="7"/>
      <c r="E20" s="52" t="str">
        <f t="shared" si="5"/>
        <v>-</v>
      </c>
      <c r="F20" s="7"/>
      <c r="G20" s="5" t="str">
        <f t="shared" si="0"/>
        <v>-</v>
      </c>
      <c r="H20" s="52" t="str">
        <f t="shared" si="2"/>
        <v>-</v>
      </c>
      <c r="I20" s="5" t="str">
        <f t="shared" si="1"/>
        <v>-</v>
      </c>
      <c r="J20" s="52" t="str">
        <f t="shared" si="3"/>
        <v>-</v>
      </c>
      <c r="K20" s="53" t="str">
        <f t="shared" si="4"/>
        <v>-</v>
      </c>
    </row>
    <row r="21" spans="1:11">
      <c r="A21" s="5">
        <f>'1. Inversiones'!A14</f>
        <v>9</v>
      </c>
      <c r="B21" s="5">
        <f>'1. Inversiones'!B14</f>
        <v>0</v>
      </c>
      <c r="C21" s="7">
        <f>'1. Inversiones'!C14</f>
        <v>0</v>
      </c>
      <c r="D21" s="7"/>
      <c r="E21" s="52" t="str">
        <f t="shared" si="5"/>
        <v>-</v>
      </c>
      <c r="F21" s="7"/>
      <c r="G21" s="5" t="str">
        <f t="shared" si="0"/>
        <v>-</v>
      </c>
      <c r="H21" s="52" t="str">
        <f t="shared" si="2"/>
        <v>-</v>
      </c>
      <c r="I21" s="5" t="str">
        <f t="shared" si="1"/>
        <v>-</v>
      </c>
      <c r="J21" s="52" t="str">
        <f t="shared" si="3"/>
        <v>-</v>
      </c>
      <c r="K21" s="53" t="str">
        <f t="shared" si="4"/>
        <v>-</v>
      </c>
    </row>
    <row r="22" spans="1:11">
      <c r="A22" s="5">
        <f>'1. Inversiones'!A15</f>
        <v>10</v>
      </c>
      <c r="B22" s="5">
        <f>'1. Inversiones'!B15</f>
        <v>0</v>
      </c>
      <c r="C22" s="7">
        <f>'1. Inversiones'!C15</f>
        <v>0</v>
      </c>
      <c r="D22" s="7"/>
      <c r="E22" s="52" t="str">
        <f t="shared" si="5"/>
        <v>-</v>
      </c>
      <c r="F22" s="7"/>
      <c r="G22" s="5" t="str">
        <f t="shared" si="0"/>
        <v>-</v>
      </c>
      <c r="H22" s="52" t="str">
        <f t="shared" si="2"/>
        <v>-</v>
      </c>
      <c r="I22" s="5" t="str">
        <f t="shared" si="1"/>
        <v>-</v>
      </c>
      <c r="J22" s="52" t="str">
        <f t="shared" si="3"/>
        <v>-</v>
      </c>
      <c r="K22" s="53" t="str">
        <f t="shared" si="4"/>
        <v>-</v>
      </c>
    </row>
    <row r="23" spans="1:11">
      <c r="A23" s="5">
        <f>'1. Inversiones'!A16</f>
        <v>11</v>
      </c>
      <c r="B23" s="5">
        <f>'1. Inversiones'!B16</f>
        <v>0</v>
      </c>
      <c r="C23" s="7">
        <f>'1. Inversiones'!C16</f>
        <v>0</v>
      </c>
      <c r="D23" s="7"/>
      <c r="E23" s="52" t="str">
        <f t="shared" si="5"/>
        <v>-</v>
      </c>
      <c r="F23" s="7"/>
      <c r="G23" s="5" t="str">
        <f t="shared" si="0"/>
        <v>-</v>
      </c>
      <c r="H23" s="52" t="str">
        <f t="shared" si="2"/>
        <v>-</v>
      </c>
      <c r="I23" s="5" t="str">
        <f t="shared" si="1"/>
        <v>-</v>
      </c>
      <c r="J23" s="52" t="str">
        <f t="shared" si="3"/>
        <v>-</v>
      </c>
      <c r="K23" s="53" t="str">
        <f t="shared" si="4"/>
        <v>-</v>
      </c>
    </row>
    <row r="24" spans="1:11">
      <c r="A24" s="5">
        <f>'1. Inversiones'!A17</f>
        <v>12</v>
      </c>
      <c r="B24" s="5">
        <f>'1. Inversiones'!B17</f>
        <v>0</v>
      </c>
      <c r="C24" s="7">
        <f>'1. Inversiones'!C17</f>
        <v>0</v>
      </c>
      <c r="D24" s="7"/>
      <c r="E24" s="52" t="str">
        <f t="shared" si="5"/>
        <v>-</v>
      </c>
      <c r="F24" s="7"/>
      <c r="G24" s="5" t="str">
        <f t="shared" si="0"/>
        <v>-</v>
      </c>
      <c r="H24" s="52" t="str">
        <f t="shared" si="2"/>
        <v>-</v>
      </c>
      <c r="I24" s="5" t="str">
        <f t="shared" si="1"/>
        <v>-</v>
      </c>
      <c r="J24" s="52" t="str">
        <f t="shared" si="3"/>
        <v>-</v>
      </c>
      <c r="K24" s="53" t="str">
        <f t="shared" si="4"/>
        <v>-</v>
      </c>
    </row>
    <row r="25" spans="1:11">
      <c r="A25" s="5">
        <f>'1. Inversiones'!A18</f>
        <v>13</v>
      </c>
      <c r="B25" s="5">
        <f>'1. Inversiones'!B18</f>
        <v>0</v>
      </c>
      <c r="C25" s="7">
        <f>'1. Inversiones'!C18</f>
        <v>0</v>
      </c>
      <c r="D25" s="7"/>
      <c r="E25" s="52" t="str">
        <f t="shared" si="5"/>
        <v>-</v>
      </c>
      <c r="F25" s="7"/>
      <c r="G25" s="5" t="str">
        <f t="shared" si="0"/>
        <v>-</v>
      </c>
      <c r="H25" s="52" t="str">
        <f t="shared" si="2"/>
        <v>-</v>
      </c>
      <c r="I25" s="5" t="str">
        <f t="shared" si="1"/>
        <v>-</v>
      </c>
      <c r="J25" s="52" t="str">
        <f t="shared" si="3"/>
        <v>-</v>
      </c>
      <c r="K25" s="53" t="str">
        <f t="shared" si="4"/>
        <v>-</v>
      </c>
    </row>
    <row r="26" spans="1:11">
      <c r="A26" s="5">
        <f>'1. Inversiones'!A19</f>
        <v>14</v>
      </c>
      <c r="B26" s="5">
        <f>'1. Inversiones'!B19</f>
        <v>0</v>
      </c>
      <c r="C26" s="7">
        <f>'1. Inversiones'!C19</f>
        <v>0</v>
      </c>
      <c r="D26" s="7"/>
      <c r="E26" s="52" t="str">
        <f t="shared" si="5"/>
        <v>-</v>
      </c>
      <c r="F26" s="7"/>
      <c r="G26" s="5" t="str">
        <f t="shared" si="0"/>
        <v>-</v>
      </c>
      <c r="H26" s="52" t="str">
        <f t="shared" si="2"/>
        <v>-</v>
      </c>
      <c r="I26" s="5" t="str">
        <f t="shared" si="1"/>
        <v>-</v>
      </c>
      <c r="J26" s="52" t="str">
        <f t="shared" si="3"/>
        <v>-</v>
      </c>
      <c r="K26" s="53" t="str">
        <f t="shared" si="4"/>
        <v>-</v>
      </c>
    </row>
    <row r="27" spans="1:11">
      <c r="A27" s="5">
        <f>'1. Inversiones'!A20</f>
        <v>15</v>
      </c>
      <c r="B27" s="5">
        <f>'1. Inversiones'!B20</f>
        <v>0</v>
      </c>
      <c r="C27" s="7">
        <f>'1. Inversiones'!C20</f>
        <v>0</v>
      </c>
      <c r="D27" s="7"/>
      <c r="E27" s="52" t="str">
        <f t="shared" si="5"/>
        <v>-</v>
      </c>
      <c r="F27" s="7"/>
      <c r="G27" s="5" t="str">
        <f t="shared" si="0"/>
        <v>-</v>
      </c>
      <c r="H27" s="52" t="str">
        <f t="shared" si="2"/>
        <v>-</v>
      </c>
      <c r="I27" s="5" t="str">
        <f t="shared" si="1"/>
        <v>-</v>
      </c>
      <c r="J27" s="52" t="str">
        <f t="shared" si="3"/>
        <v>-</v>
      </c>
      <c r="K27" s="53" t="str">
        <f t="shared" si="4"/>
        <v>-</v>
      </c>
    </row>
    <row r="28" spans="1:11">
      <c r="A28" s="5">
        <f>'1. Inversiones'!A21</f>
        <v>16</v>
      </c>
      <c r="B28" s="5">
        <f>'1. Inversiones'!B21</f>
        <v>0</v>
      </c>
      <c r="C28" s="7">
        <f>'1. Inversiones'!C21</f>
        <v>0</v>
      </c>
      <c r="D28" s="7"/>
      <c r="E28" s="52" t="str">
        <f t="shared" si="5"/>
        <v>-</v>
      </c>
      <c r="F28" s="7"/>
      <c r="G28" s="5" t="str">
        <f t="shared" si="0"/>
        <v>-</v>
      </c>
      <c r="H28" s="52" t="str">
        <f t="shared" si="2"/>
        <v>-</v>
      </c>
      <c r="I28" s="5" t="str">
        <f t="shared" si="1"/>
        <v>-</v>
      </c>
      <c r="J28" s="52" t="str">
        <f t="shared" si="3"/>
        <v>-</v>
      </c>
      <c r="K28" s="53" t="str">
        <f t="shared" si="4"/>
        <v>-</v>
      </c>
    </row>
    <row r="29" spans="1:11">
      <c r="A29" s="5">
        <f>'1. Inversiones'!A22</f>
        <v>17</v>
      </c>
      <c r="B29" s="5">
        <f>'1. Inversiones'!B22</f>
        <v>0</v>
      </c>
      <c r="C29" s="7">
        <f>'1. Inversiones'!C22</f>
        <v>0</v>
      </c>
      <c r="D29" s="7"/>
      <c r="E29" s="52" t="str">
        <f t="shared" si="5"/>
        <v>-</v>
      </c>
      <c r="F29" s="7"/>
      <c r="G29" s="5" t="str">
        <f t="shared" si="0"/>
        <v>-</v>
      </c>
      <c r="H29" s="52" t="str">
        <f t="shared" si="2"/>
        <v>-</v>
      </c>
      <c r="I29" s="5" t="str">
        <f t="shared" si="1"/>
        <v>-</v>
      </c>
      <c r="J29" s="52" t="str">
        <f t="shared" si="3"/>
        <v>-</v>
      </c>
      <c r="K29" s="53" t="str">
        <f t="shared" si="4"/>
        <v>-</v>
      </c>
    </row>
    <row r="30" spans="1:11">
      <c r="A30" s="5">
        <f>'1. Inversiones'!A23</f>
        <v>18</v>
      </c>
      <c r="B30" s="5">
        <f>'1. Inversiones'!B23</f>
        <v>0</v>
      </c>
      <c r="C30" s="7">
        <f>'1. Inversiones'!C23</f>
        <v>0</v>
      </c>
      <c r="D30" s="7"/>
      <c r="E30" s="52" t="str">
        <f t="shared" si="5"/>
        <v>-</v>
      </c>
      <c r="F30" s="7"/>
      <c r="G30" s="5" t="str">
        <f t="shared" si="0"/>
        <v>-</v>
      </c>
      <c r="H30" s="52" t="str">
        <f t="shared" si="2"/>
        <v>-</v>
      </c>
      <c r="I30" s="5" t="str">
        <f t="shared" si="1"/>
        <v>-</v>
      </c>
      <c r="J30" s="52" t="str">
        <f t="shared" si="3"/>
        <v>-</v>
      </c>
      <c r="K30" s="53" t="str">
        <f t="shared" si="4"/>
        <v>-</v>
      </c>
    </row>
    <row r="31" spans="1:11">
      <c r="A31" s="5">
        <f>'1. Inversiones'!A24</f>
        <v>19</v>
      </c>
      <c r="B31" s="5">
        <f>'1. Inversiones'!B24</f>
        <v>0</v>
      </c>
      <c r="C31" s="7">
        <f>'1. Inversiones'!C24</f>
        <v>0</v>
      </c>
      <c r="D31" s="7"/>
      <c r="E31" s="52" t="str">
        <f t="shared" si="5"/>
        <v>-</v>
      </c>
      <c r="F31" s="7"/>
      <c r="G31" s="5" t="str">
        <f t="shared" si="0"/>
        <v>-</v>
      </c>
      <c r="H31" s="52" t="str">
        <f t="shared" si="2"/>
        <v>-</v>
      </c>
      <c r="I31" s="5" t="str">
        <f t="shared" si="1"/>
        <v>-</v>
      </c>
      <c r="J31" s="52" t="str">
        <f t="shared" si="3"/>
        <v>-</v>
      </c>
      <c r="K31" s="53" t="str">
        <f t="shared" si="4"/>
        <v>-</v>
      </c>
    </row>
    <row r="32" spans="1:11">
      <c r="A32" s="5">
        <f>'1. Inversiones'!A25</f>
        <v>20</v>
      </c>
      <c r="B32" s="5">
        <f>'1. Inversiones'!B25</f>
        <v>0</v>
      </c>
      <c r="C32" s="7">
        <f>'1. Inversiones'!C25</f>
        <v>0</v>
      </c>
      <c r="D32" s="7"/>
      <c r="E32" s="52" t="str">
        <f t="shared" si="5"/>
        <v>-</v>
      </c>
      <c r="F32" s="7"/>
      <c r="G32" s="5" t="str">
        <f t="shared" si="0"/>
        <v>-</v>
      </c>
      <c r="H32" s="52" t="str">
        <f t="shared" si="2"/>
        <v>-</v>
      </c>
      <c r="I32" s="5" t="str">
        <f t="shared" si="1"/>
        <v>-</v>
      </c>
      <c r="J32" s="52" t="str">
        <f t="shared" si="3"/>
        <v>-</v>
      </c>
      <c r="K32" s="53" t="str">
        <f t="shared" si="4"/>
        <v>-</v>
      </c>
    </row>
    <row r="33" spans="1:11">
      <c r="A33" s="5">
        <f>'1. Inversiones'!A26</f>
        <v>21</v>
      </c>
      <c r="B33" s="5">
        <f>'1. Inversiones'!B26</f>
        <v>0</v>
      </c>
      <c r="C33" s="7">
        <f>'1. Inversiones'!C26</f>
        <v>0</v>
      </c>
      <c r="D33" s="7"/>
      <c r="E33" s="52" t="str">
        <f t="shared" si="5"/>
        <v>-</v>
      </c>
      <c r="F33" s="7"/>
      <c r="G33" s="5" t="str">
        <f t="shared" si="0"/>
        <v>-</v>
      </c>
      <c r="H33" s="52" t="str">
        <f t="shared" si="2"/>
        <v>-</v>
      </c>
      <c r="I33" s="5" t="str">
        <f t="shared" si="1"/>
        <v>-</v>
      </c>
      <c r="J33" s="52" t="str">
        <f t="shared" si="3"/>
        <v>-</v>
      </c>
      <c r="K33" s="53" t="str">
        <f t="shared" si="4"/>
        <v>-</v>
      </c>
    </row>
    <row r="34" spans="1:11">
      <c r="A34" s="5">
        <f>'1. Inversiones'!A27</f>
        <v>22</v>
      </c>
      <c r="B34" s="5">
        <f>'1. Inversiones'!B27</f>
        <v>0</v>
      </c>
      <c r="C34" s="7">
        <f>'1. Inversiones'!C27</f>
        <v>0</v>
      </c>
      <c r="D34" s="7"/>
      <c r="E34" s="52" t="str">
        <f t="shared" si="5"/>
        <v>-</v>
      </c>
      <c r="F34" s="7"/>
      <c r="G34" s="5" t="str">
        <f t="shared" si="0"/>
        <v>-</v>
      </c>
      <c r="H34" s="52" t="str">
        <f t="shared" si="2"/>
        <v>-</v>
      </c>
      <c r="I34" s="5" t="str">
        <f t="shared" si="1"/>
        <v>-</v>
      </c>
      <c r="J34" s="52" t="str">
        <f t="shared" si="3"/>
        <v>-</v>
      </c>
      <c r="K34" s="53" t="str">
        <f t="shared" si="4"/>
        <v>-</v>
      </c>
    </row>
    <row r="35" spans="1:11">
      <c r="A35" s="5">
        <f>'1. Inversiones'!A28</f>
        <v>23</v>
      </c>
      <c r="B35" s="5">
        <f>'1. Inversiones'!B28</f>
        <v>0</v>
      </c>
      <c r="C35" s="7">
        <f>'1. Inversiones'!C28</f>
        <v>0</v>
      </c>
      <c r="D35" s="7"/>
      <c r="E35" s="52" t="str">
        <f t="shared" si="5"/>
        <v>-</v>
      </c>
      <c r="F35" s="7"/>
      <c r="G35" s="5" t="str">
        <f t="shared" si="0"/>
        <v>-</v>
      </c>
      <c r="H35" s="52" t="str">
        <f t="shared" si="2"/>
        <v>-</v>
      </c>
      <c r="I35" s="5" t="str">
        <f t="shared" si="1"/>
        <v>-</v>
      </c>
      <c r="J35" s="52" t="str">
        <f t="shared" si="3"/>
        <v>-</v>
      </c>
      <c r="K35" s="53" t="str">
        <f t="shared" si="4"/>
        <v>-</v>
      </c>
    </row>
    <row r="36" spans="1:11">
      <c r="A36" s="5">
        <f>'1. Inversiones'!A29</f>
        <v>24</v>
      </c>
      <c r="B36" s="5">
        <f>'1. Inversiones'!B29</f>
        <v>0</v>
      </c>
      <c r="C36" s="7">
        <f>'1. Inversiones'!C29</f>
        <v>0</v>
      </c>
      <c r="D36" s="7"/>
      <c r="E36" s="52" t="str">
        <f t="shared" si="5"/>
        <v>-</v>
      </c>
      <c r="F36" s="7"/>
      <c r="G36" s="5" t="str">
        <f t="shared" si="0"/>
        <v>-</v>
      </c>
      <c r="H36" s="52" t="str">
        <f t="shared" si="2"/>
        <v>-</v>
      </c>
      <c r="I36" s="5" t="str">
        <f t="shared" si="1"/>
        <v>-</v>
      </c>
      <c r="J36" s="52" t="str">
        <f t="shared" si="3"/>
        <v>-</v>
      </c>
      <c r="K36" s="53" t="str">
        <f t="shared" si="4"/>
        <v>-</v>
      </c>
    </row>
    <row r="37" spans="1:11">
      <c r="A37" s="5">
        <f>'1. Inversiones'!A30</f>
        <v>25</v>
      </c>
      <c r="B37" s="5">
        <f>'1. Inversiones'!B30</f>
        <v>0</v>
      </c>
      <c r="C37" s="7">
        <f>'1. Inversiones'!C30</f>
        <v>0</v>
      </c>
      <c r="D37" s="7"/>
      <c r="E37" s="52" t="str">
        <f t="shared" si="5"/>
        <v>-</v>
      </c>
      <c r="F37" s="7"/>
      <c r="G37" s="5" t="str">
        <f t="shared" si="0"/>
        <v>-</v>
      </c>
      <c r="H37" s="52" t="str">
        <f t="shared" si="2"/>
        <v>-</v>
      </c>
      <c r="I37" s="5" t="str">
        <f t="shared" si="1"/>
        <v>-</v>
      </c>
      <c r="J37" s="52" t="str">
        <f t="shared" si="3"/>
        <v>-</v>
      </c>
      <c r="K37" s="53" t="str">
        <f t="shared" si="4"/>
        <v>-</v>
      </c>
    </row>
    <row r="38" spans="1:11">
      <c r="A38" s="5">
        <f>'1. Inversiones'!A31</f>
        <v>26</v>
      </c>
      <c r="B38" s="5">
        <f>'1. Inversiones'!B31</f>
        <v>0</v>
      </c>
      <c r="C38" s="7">
        <f>'1. Inversiones'!C31</f>
        <v>0</v>
      </c>
      <c r="D38" s="7"/>
      <c r="E38" s="52" t="str">
        <f t="shared" si="5"/>
        <v>-</v>
      </c>
      <c r="F38" s="7"/>
      <c r="G38" s="5" t="str">
        <f t="shared" si="0"/>
        <v>-</v>
      </c>
      <c r="H38" s="52" t="str">
        <f t="shared" si="2"/>
        <v>-</v>
      </c>
      <c r="I38" s="5" t="str">
        <f t="shared" si="1"/>
        <v>-</v>
      </c>
      <c r="J38" s="52" t="str">
        <f t="shared" si="3"/>
        <v>-</v>
      </c>
      <c r="K38" s="53" t="str">
        <f t="shared" si="4"/>
        <v>-</v>
      </c>
    </row>
    <row r="39" spans="1:11">
      <c r="A39" s="5">
        <f>'1. Inversiones'!A32</f>
        <v>27</v>
      </c>
      <c r="B39" s="5">
        <f>'1. Inversiones'!B32</f>
        <v>0</v>
      </c>
      <c r="C39" s="7">
        <f>'1. Inversiones'!C32</f>
        <v>0</v>
      </c>
      <c r="D39" s="7"/>
      <c r="E39" s="52" t="str">
        <f t="shared" si="5"/>
        <v>-</v>
      </c>
      <c r="F39" s="7"/>
      <c r="G39" s="5" t="str">
        <f t="shared" si="0"/>
        <v>-</v>
      </c>
      <c r="H39" s="52" t="str">
        <f t="shared" si="2"/>
        <v>-</v>
      </c>
      <c r="I39" s="5" t="str">
        <f t="shared" si="1"/>
        <v>-</v>
      </c>
      <c r="J39" s="52" t="str">
        <f t="shared" si="3"/>
        <v>-</v>
      </c>
      <c r="K39" s="53" t="str">
        <f t="shared" si="4"/>
        <v>-</v>
      </c>
    </row>
    <row r="40" spans="1:11">
      <c r="A40" s="5">
        <f>'1. Inversiones'!A33</f>
        <v>28</v>
      </c>
      <c r="B40" s="5">
        <f>'1. Inversiones'!B33</f>
        <v>0</v>
      </c>
      <c r="C40" s="7">
        <f>'1. Inversiones'!C33</f>
        <v>0</v>
      </c>
      <c r="D40" s="7"/>
      <c r="E40" s="52" t="str">
        <f t="shared" si="5"/>
        <v>-</v>
      </c>
      <c r="F40" s="7"/>
      <c r="G40" s="5" t="str">
        <f t="shared" si="0"/>
        <v>-</v>
      </c>
      <c r="H40" s="52" t="str">
        <f t="shared" si="2"/>
        <v>-</v>
      </c>
      <c r="I40" s="5" t="str">
        <f t="shared" si="1"/>
        <v>-</v>
      </c>
      <c r="J40" s="52" t="str">
        <f t="shared" si="3"/>
        <v>-</v>
      </c>
      <c r="K40" s="53" t="str">
        <f t="shared" si="4"/>
        <v>-</v>
      </c>
    </row>
    <row r="41" spans="1:11">
      <c r="A41" s="5">
        <f>'1. Inversiones'!A34</f>
        <v>29</v>
      </c>
      <c r="B41" s="5">
        <f>'1. Inversiones'!B34</f>
        <v>0</v>
      </c>
      <c r="C41" s="7">
        <f>'1. Inversiones'!C34</f>
        <v>0</v>
      </c>
      <c r="D41" s="7"/>
      <c r="E41" s="52" t="str">
        <f t="shared" si="5"/>
        <v>-</v>
      </c>
      <c r="F41" s="7"/>
      <c r="G41" s="5" t="str">
        <f t="shared" si="0"/>
        <v>-</v>
      </c>
      <c r="H41" s="52" t="str">
        <f t="shared" si="2"/>
        <v>-</v>
      </c>
      <c r="I41" s="5" t="str">
        <f t="shared" si="1"/>
        <v>-</v>
      </c>
      <c r="J41" s="52" t="str">
        <f t="shared" si="3"/>
        <v>-</v>
      </c>
      <c r="K41" s="53" t="str">
        <f t="shared" si="4"/>
        <v>-</v>
      </c>
    </row>
    <row r="42" spans="1:11">
      <c r="A42" s="5">
        <f>'1. Inversiones'!A35</f>
        <v>30</v>
      </c>
      <c r="B42" s="5">
        <f>'1. Inversiones'!B35</f>
        <v>0</v>
      </c>
      <c r="C42" s="7">
        <f>'1. Inversiones'!C35</f>
        <v>0</v>
      </c>
      <c r="D42" s="7"/>
      <c r="E42" s="52" t="str">
        <f t="shared" si="5"/>
        <v>-</v>
      </c>
      <c r="F42" s="7"/>
      <c r="G42" s="5" t="str">
        <f t="shared" si="0"/>
        <v>-</v>
      </c>
      <c r="H42" s="52" t="str">
        <f t="shared" si="2"/>
        <v>-</v>
      </c>
      <c r="I42" s="5" t="str">
        <f t="shared" si="1"/>
        <v>-</v>
      </c>
      <c r="J42" s="52" t="str">
        <f t="shared" si="3"/>
        <v>-</v>
      </c>
      <c r="K42" s="53" t="str">
        <f t="shared" si="4"/>
        <v>-</v>
      </c>
    </row>
    <row r="43" spans="1:11">
      <c r="A43" s="5">
        <f>'1. Inversiones'!A36</f>
        <v>31</v>
      </c>
      <c r="B43" s="5">
        <f>'1. Inversiones'!B36</f>
        <v>0</v>
      </c>
      <c r="C43" s="7">
        <f>'1. Inversiones'!C36</f>
        <v>0</v>
      </c>
      <c r="D43" s="7"/>
      <c r="E43" s="52" t="str">
        <f t="shared" si="5"/>
        <v>-</v>
      </c>
      <c r="F43" s="7"/>
      <c r="G43" s="5" t="str">
        <f t="shared" si="0"/>
        <v>-</v>
      </c>
      <c r="H43" s="52" t="str">
        <f t="shared" si="2"/>
        <v>-</v>
      </c>
      <c r="I43" s="5" t="str">
        <f t="shared" si="1"/>
        <v>-</v>
      </c>
      <c r="J43" s="52" t="str">
        <f t="shared" si="3"/>
        <v>-</v>
      </c>
      <c r="K43" s="53" t="str">
        <f t="shared" si="4"/>
        <v>-</v>
      </c>
    </row>
    <row r="44" spans="1:11">
      <c r="A44" s="5">
        <f>'1. Inversiones'!A37</f>
        <v>32</v>
      </c>
      <c r="B44" s="5">
        <f>'1. Inversiones'!B37</f>
        <v>0</v>
      </c>
      <c r="C44" s="7">
        <f>'1. Inversiones'!C37</f>
        <v>0</v>
      </c>
      <c r="D44" s="7"/>
      <c r="E44" s="52" t="str">
        <f t="shared" si="5"/>
        <v>-</v>
      </c>
      <c r="F44" s="7"/>
      <c r="G44" s="5" t="str">
        <f t="shared" si="0"/>
        <v>-</v>
      </c>
      <c r="H44" s="52" t="str">
        <f t="shared" si="2"/>
        <v>-</v>
      </c>
      <c r="I44" s="5" t="str">
        <f t="shared" si="1"/>
        <v>-</v>
      </c>
      <c r="J44" s="52" t="str">
        <f t="shared" si="3"/>
        <v>-</v>
      </c>
      <c r="K44" s="53" t="str">
        <f t="shared" si="4"/>
        <v>-</v>
      </c>
    </row>
    <row r="45" spans="1:11">
      <c r="A45" s="5">
        <f>'1. Inversiones'!A38</f>
        <v>33</v>
      </c>
      <c r="B45" s="5">
        <f>'1. Inversiones'!B38</f>
        <v>0</v>
      </c>
      <c r="C45" s="7">
        <f>'1. Inversiones'!C38</f>
        <v>0</v>
      </c>
      <c r="D45" s="7"/>
      <c r="E45" s="52" t="str">
        <f t="shared" si="5"/>
        <v>-</v>
      </c>
      <c r="F45" s="7"/>
      <c r="G45" s="5" t="str">
        <f t="shared" si="0"/>
        <v>-</v>
      </c>
      <c r="H45" s="52" t="str">
        <f t="shared" si="2"/>
        <v>-</v>
      </c>
      <c r="I45" s="5" t="str">
        <f t="shared" ref="I45:I76" si="6">IFERROR(IF(F45="Ninguno",0,VLOOKUP(F45,base2,7,FALSE)), "-")</f>
        <v>-</v>
      </c>
      <c r="J45" s="52" t="str">
        <f t="shared" si="3"/>
        <v>-</v>
      </c>
      <c r="K45" s="53" t="str">
        <f t="shared" si="4"/>
        <v>-</v>
      </c>
    </row>
    <row r="46" spans="1:11">
      <c r="A46" s="5">
        <f>'1. Inversiones'!A39</f>
        <v>34</v>
      </c>
      <c r="B46" s="5">
        <f>'1. Inversiones'!B39</f>
        <v>0</v>
      </c>
      <c r="C46" s="7">
        <f>'1. Inversiones'!C39</f>
        <v>0</v>
      </c>
      <c r="D46" s="7"/>
      <c r="E46" s="52" t="str">
        <f t="shared" si="5"/>
        <v>-</v>
      </c>
      <c r="F46" s="7"/>
      <c r="G46" s="5" t="str">
        <f t="shared" si="0"/>
        <v>-</v>
      </c>
      <c r="H46" s="52" t="str">
        <f t="shared" si="2"/>
        <v>-</v>
      </c>
      <c r="I46" s="5" t="str">
        <f t="shared" si="6"/>
        <v>-</v>
      </c>
      <c r="J46" s="52" t="str">
        <f t="shared" si="3"/>
        <v>-</v>
      </c>
      <c r="K46" s="53" t="str">
        <f t="shared" si="4"/>
        <v>-</v>
      </c>
    </row>
    <row r="47" spans="1:11">
      <c r="A47" s="5">
        <f>'1. Inversiones'!A40</f>
        <v>35</v>
      </c>
      <c r="B47" s="5">
        <f>'1. Inversiones'!B40</f>
        <v>0</v>
      </c>
      <c r="C47" s="7">
        <f>'1. Inversiones'!C40</f>
        <v>0</v>
      </c>
      <c r="D47" s="7"/>
      <c r="E47" s="52" t="str">
        <f t="shared" si="5"/>
        <v>-</v>
      </c>
      <c r="F47" s="7"/>
      <c r="G47" s="5" t="str">
        <f t="shared" si="0"/>
        <v>-</v>
      </c>
      <c r="H47" s="52" t="str">
        <f t="shared" si="2"/>
        <v>-</v>
      </c>
      <c r="I47" s="5" t="str">
        <f t="shared" si="6"/>
        <v>-</v>
      </c>
      <c r="J47" s="52" t="str">
        <f t="shared" si="3"/>
        <v>-</v>
      </c>
      <c r="K47" s="53" t="str">
        <f t="shared" si="4"/>
        <v>-</v>
      </c>
    </row>
    <row r="48" spans="1:11">
      <c r="A48" s="5">
        <f>'1. Inversiones'!A41</f>
        <v>36</v>
      </c>
      <c r="B48" s="5">
        <f>'1. Inversiones'!B41</f>
        <v>0</v>
      </c>
      <c r="C48" s="7">
        <f>'1. Inversiones'!C41</f>
        <v>0</v>
      </c>
      <c r="D48" s="7"/>
      <c r="E48" s="52" t="str">
        <f t="shared" si="5"/>
        <v>-</v>
      </c>
      <c r="F48" s="7"/>
      <c r="G48" s="5" t="str">
        <f t="shared" si="0"/>
        <v>-</v>
      </c>
      <c r="H48" s="52" t="str">
        <f t="shared" si="2"/>
        <v>-</v>
      </c>
      <c r="I48" s="5" t="str">
        <f t="shared" si="6"/>
        <v>-</v>
      </c>
      <c r="J48" s="52" t="str">
        <f t="shared" si="3"/>
        <v>-</v>
      </c>
      <c r="K48" s="53" t="str">
        <f t="shared" si="4"/>
        <v>-</v>
      </c>
    </row>
    <row r="49" spans="1:11">
      <c r="A49" s="5">
        <f>'1. Inversiones'!A42</f>
        <v>37</v>
      </c>
      <c r="B49" s="5">
        <f>'1. Inversiones'!B42</f>
        <v>0</v>
      </c>
      <c r="C49" s="7">
        <f>'1. Inversiones'!C42</f>
        <v>0</v>
      </c>
      <c r="D49" s="7"/>
      <c r="E49" s="52" t="str">
        <f t="shared" si="5"/>
        <v>-</v>
      </c>
      <c r="F49" s="7"/>
      <c r="G49" s="5" t="str">
        <f t="shared" si="0"/>
        <v>-</v>
      </c>
      <c r="H49" s="52" t="str">
        <f t="shared" si="2"/>
        <v>-</v>
      </c>
      <c r="I49" s="5" t="str">
        <f t="shared" si="6"/>
        <v>-</v>
      </c>
      <c r="J49" s="52" t="str">
        <f t="shared" si="3"/>
        <v>-</v>
      </c>
      <c r="K49" s="53" t="str">
        <f t="shared" si="4"/>
        <v>-</v>
      </c>
    </row>
    <row r="50" spans="1:11">
      <c r="A50" s="5">
        <f>'1. Inversiones'!A43</f>
        <v>38</v>
      </c>
      <c r="B50" s="5">
        <f>'1. Inversiones'!B43</f>
        <v>0</v>
      </c>
      <c r="C50" s="7">
        <f>'1. Inversiones'!C43</f>
        <v>0</v>
      </c>
      <c r="D50" s="7"/>
      <c r="E50" s="52" t="str">
        <f t="shared" si="5"/>
        <v>-</v>
      </c>
      <c r="F50" s="7"/>
      <c r="G50" s="5" t="str">
        <f t="shared" si="0"/>
        <v>-</v>
      </c>
      <c r="H50" s="52" t="str">
        <f t="shared" si="2"/>
        <v>-</v>
      </c>
      <c r="I50" s="5" t="str">
        <f t="shared" si="6"/>
        <v>-</v>
      </c>
      <c r="J50" s="52" t="str">
        <f t="shared" si="3"/>
        <v>-</v>
      </c>
      <c r="K50" s="53" t="str">
        <f t="shared" si="4"/>
        <v>-</v>
      </c>
    </row>
    <row r="51" spans="1:11">
      <c r="A51" s="5">
        <f>'1. Inversiones'!A44</f>
        <v>39</v>
      </c>
      <c r="B51" s="5">
        <f>'1. Inversiones'!B44</f>
        <v>0</v>
      </c>
      <c r="C51" s="7">
        <f>'1. Inversiones'!C44</f>
        <v>0</v>
      </c>
      <c r="D51" s="7"/>
      <c r="E51" s="52" t="str">
        <f t="shared" si="5"/>
        <v>-</v>
      </c>
      <c r="F51" s="7"/>
      <c r="G51" s="5" t="str">
        <f t="shared" si="0"/>
        <v>-</v>
      </c>
      <c r="H51" s="52" t="str">
        <f t="shared" si="2"/>
        <v>-</v>
      </c>
      <c r="I51" s="5" t="str">
        <f t="shared" si="6"/>
        <v>-</v>
      </c>
      <c r="J51" s="52" t="str">
        <f t="shared" si="3"/>
        <v>-</v>
      </c>
      <c r="K51" s="53" t="str">
        <f t="shared" si="4"/>
        <v>-</v>
      </c>
    </row>
    <row r="52" spans="1:11">
      <c r="A52" s="5">
        <f>'1. Inversiones'!A45</f>
        <v>40</v>
      </c>
      <c r="B52" s="5">
        <f>'1. Inversiones'!B45</f>
        <v>0</v>
      </c>
      <c r="C52" s="7">
        <f>'1. Inversiones'!C45</f>
        <v>0</v>
      </c>
      <c r="D52" s="7"/>
      <c r="E52" s="52" t="str">
        <f t="shared" si="5"/>
        <v>-</v>
      </c>
      <c r="F52" s="7"/>
      <c r="G52" s="5" t="str">
        <f t="shared" si="0"/>
        <v>-</v>
      </c>
      <c r="H52" s="52" t="str">
        <f t="shared" si="2"/>
        <v>-</v>
      </c>
      <c r="I52" s="5" t="str">
        <f t="shared" si="6"/>
        <v>-</v>
      </c>
      <c r="J52" s="52" t="str">
        <f t="shared" si="3"/>
        <v>-</v>
      </c>
      <c r="K52" s="53" t="str">
        <f t="shared" si="4"/>
        <v>-</v>
      </c>
    </row>
    <row r="53" spans="1:11">
      <c r="A53" s="5">
        <f>'1. Inversiones'!A46</f>
        <v>41</v>
      </c>
      <c r="B53" s="5">
        <f>'1. Inversiones'!B46</f>
        <v>0</v>
      </c>
      <c r="C53" s="7">
        <f>'1. Inversiones'!C46</f>
        <v>0</v>
      </c>
      <c r="D53" s="7"/>
      <c r="E53" s="52" t="str">
        <f t="shared" si="5"/>
        <v>-</v>
      </c>
      <c r="F53" s="7"/>
      <c r="G53" s="5" t="str">
        <f t="shared" si="0"/>
        <v>-</v>
      </c>
      <c r="H53" s="52" t="str">
        <f t="shared" si="2"/>
        <v>-</v>
      </c>
      <c r="I53" s="5" t="str">
        <f t="shared" si="6"/>
        <v>-</v>
      </c>
      <c r="J53" s="52" t="str">
        <f t="shared" si="3"/>
        <v>-</v>
      </c>
      <c r="K53" s="53" t="str">
        <f t="shared" si="4"/>
        <v>-</v>
      </c>
    </row>
    <row r="54" spans="1:11">
      <c r="A54" s="5">
        <f>'1. Inversiones'!A47</f>
        <v>42</v>
      </c>
      <c r="B54" s="5">
        <f>'1. Inversiones'!B47</f>
        <v>0</v>
      </c>
      <c r="C54" s="7">
        <f>'1. Inversiones'!C47</f>
        <v>0</v>
      </c>
      <c r="D54" s="7"/>
      <c r="E54" s="52" t="str">
        <f t="shared" si="5"/>
        <v>-</v>
      </c>
      <c r="F54" s="7"/>
      <c r="G54" s="5" t="str">
        <f t="shared" si="0"/>
        <v>-</v>
      </c>
      <c r="H54" s="52" t="str">
        <f t="shared" si="2"/>
        <v>-</v>
      </c>
      <c r="I54" s="5" t="str">
        <f t="shared" si="6"/>
        <v>-</v>
      </c>
      <c r="J54" s="52" t="str">
        <f t="shared" si="3"/>
        <v>-</v>
      </c>
      <c r="K54" s="53" t="str">
        <f t="shared" si="4"/>
        <v>-</v>
      </c>
    </row>
    <row r="55" spans="1:11">
      <c r="A55" s="5">
        <f>'1. Inversiones'!A48</f>
        <v>43</v>
      </c>
      <c r="B55" s="5">
        <f>'1. Inversiones'!B48</f>
        <v>0</v>
      </c>
      <c r="C55" s="7">
        <f>'1. Inversiones'!C48</f>
        <v>0</v>
      </c>
      <c r="D55" s="7"/>
      <c r="E55" s="52" t="str">
        <f t="shared" si="5"/>
        <v>-</v>
      </c>
      <c r="F55" s="7"/>
      <c r="G55" s="5" t="str">
        <f t="shared" si="0"/>
        <v>-</v>
      </c>
      <c r="H55" s="52" t="str">
        <f t="shared" si="2"/>
        <v>-</v>
      </c>
      <c r="I55" s="5" t="str">
        <f t="shared" si="6"/>
        <v>-</v>
      </c>
      <c r="J55" s="52" t="str">
        <f t="shared" si="3"/>
        <v>-</v>
      </c>
      <c r="K55" s="53" t="str">
        <f t="shared" si="4"/>
        <v>-</v>
      </c>
    </row>
    <row r="56" spans="1:11">
      <c r="A56" s="5">
        <f>'1. Inversiones'!A49</f>
        <v>44</v>
      </c>
      <c r="B56" s="5">
        <f>'1. Inversiones'!B49</f>
        <v>0</v>
      </c>
      <c r="C56" s="7">
        <f>'1. Inversiones'!C49</f>
        <v>0</v>
      </c>
      <c r="D56" s="7"/>
      <c r="E56" s="52" t="str">
        <f t="shared" si="5"/>
        <v>-</v>
      </c>
      <c r="F56" s="7"/>
      <c r="G56" s="5" t="str">
        <f t="shared" si="0"/>
        <v>-</v>
      </c>
      <c r="H56" s="52" t="str">
        <f t="shared" si="2"/>
        <v>-</v>
      </c>
      <c r="I56" s="5" t="str">
        <f t="shared" si="6"/>
        <v>-</v>
      </c>
      <c r="J56" s="52" t="str">
        <f t="shared" si="3"/>
        <v>-</v>
      </c>
      <c r="K56" s="53" t="str">
        <f t="shared" si="4"/>
        <v>-</v>
      </c>
    </row>
    <row r="57" spans="1:11">
      <c r="A57" s="5">
        <f>'1. Inversiones'!A50</f>
        <v>45</v>
      </c>
      <c r="B57" s="5">
        <f>'1. Inversiones'!B50</f>
        <v>0</v>
      </c>
      <c r="C57" s="7">
        <f>'1. Inversiones'!C50</f>
        <v>0</v>
      </c>
      <c r="D57" s="7"/>
      <c r="E57" s="52" t="str">
        <f t="shared" si="5"/>
        <v>-</v>
      </c>
      <c r="F57" s="7"/>
      <c r="G57" s="5" t="str">
        <f t="shared" si="0"/>
        <v>-</v>
      </c>
      <c r="H57" s="52" t="str">
        <f t="shared" si="2"/>
        <v>-</v>
      </c>
      <c r="I57" s="5" t="str">
        <f t="shared" si="6"/>
        <v>-</v>
      </c>
      <c r="J57" s="52" t="str">
        <f t="shared" si="3"/>
        <v>-</v>
      </c>
      <c r="K57" s="53" t="str">
        <f t="shared" si="4"/>
        <v>-</v>
      </c>
    </row>
    <row r="58" spans="1:11">
      <c r="A58" s="5">
        <f>'1. Inversiones'!A51</f>
        <v>46</v>
      </c>
      <c r="B58" s="5">
        <f>'1. Inversiones'!B51</f>
        <v>0</v>
      </c>
      <c r="C58" s="7">
        <f>'1. Inversiones'!C51</f>
        <v>0</v>
      </c>
      <c r="D58" s="7"/>
      <c r="E58" s="52" t="str">
        <f t="shared" si="5"/>
        <v>-</v>
      </c>
      <c r="F58" s="7"/>
      <c r="G58" s="5" t="str">
        <f t="shared" si="0"/>
        <v>-</v>
      </c>
      <c r="H58" s="52" t="str">
        <f t="shared" si="2"/>
        <v>-</v>
      </c>
      <c r="I58" s="5" t="str">
        <f t="shared" si="6"/>
        <v>-</v>
      </c>
      <c r="J58" s="52" t="str">
        <f t="shared" si="3"/>
        <v>-</v>
      </c>
      <c r="K58" s="53" t="str">
        <f t="shared" si="4"/>
        <v>-</v>
      </c>
    </row>
    <row r="59" spans="1:11">
      <c r="A59" s="5">
        <f>'1. Inversiones'!A52</f>
        <v>47</v>
      </c>
      <c r="B59" s="5">
        <f>'1. Inversiones'!B52</f>
        <v>0</v>
      </c>
      <c r="C59" s="7">
        <f>'1. Inversiones'!C52</f>
        <v>0</v>
      </c>
      <c r="D59" s="7"/>
      <c r="E59" s="52" t="str">
        <f t="shared" si="5"/>
        <v>-</v>
      </c>
      <c r="F59" s="7"/>
      <c r="G59" s="5" t="str">
        <f t="shared" si="0"/>
        <v>-</v>
      </c>
      <c r="H59" s="52" t="str">
        <f t="shared" si="2"/>
        <v>-</v>
      </c>
      <c r="I59" s="5" t="str">
        <f t="shared" si="6"/>
        <v>-</v>
      </c>
      <c r="J59" s="52" t="str">
        <f t="shared" si="3"/>
        <v>-</v>
      </c>
      <c r="K59" s="53" t="str">
        <f t="shared" si="4"/>
        <v>-</v>
      </c>
    </row>
    <row r="60" spans="1:11">
      <c r="A60" s="5">
        <f>'1. Inversiones'!A53</f>
        <v>48</v>
      </c>
      <c r="B60" s="5">
        <f>'1. Inversiones'!B53</f>
        <v>0</v>
      </c>
      <c r="C60" s="7">
        <f>'1. Inversiones'!C53</f>
        <v>0</v>
      </c>
      <c r="D60" s="7"/>
      <c r="E60" s="52" t="str">
        <f t="shared" si="5"/>
        <v>-</v>
      </c>
      <c r="F60" s="7"/>
      <c r="G60" s="5" t="str">
        <f t="shared" si="0"/>
        <v>-</v>
      </c>
      <c r="H60" s="52" t="str">
        <f t="shared" si="2"/>
        <v>-</v>
      </c>
      <c r="I60" s="5" t="str">
        <f t="shared" si="6"/>
        <v>-</v>
      </c>
      <c r="J60" s="52" t="str">
        <f t="shared" si="3"/>
        <v>-</v>
      </c>
      <c r="K60" s="53" t="str">
        <f t="shared" si="4"/>
        <v>-</v>
      </c>
    </row>
    <row r="61" spans="1:11">
      <c r="A61" s="5">
        <f>'1. Inversiones'!A54</f>
        <v>49</v>
      </c>
      <c r="B61" s="5">
        <f>'1. Inversiones'!B54</f>
        <v>0</v>
      </c>
      <c r="C61" s="7">
        <f>'1. Inversiones'!C54</f>
        <v>0</v>
      </c>
      <c r="D61" s="7"/>
      <c r="E61" s="52" t="str">
        <f t="shared" si="5"/>
        <v>-</v>
      </c>
      <c r="F61" s="7"/>
      <c r="G61" s="5" t="str">
        <f t="shared" si="0"/>
        <v>-</v>
      </c>
      <c r="H61" s="52" t="str">
        <f t="shared" si="2"/>
        <v>-</v>
      </c>
      <c r="I61" s="5" t="str">
        <f t="shared" si="6"/>
        <v>-</v>
      </c>
      <c r="J61" s="52" t="str">
        <f t="shared" si="3"/>
        <v>-</v>
      </c>
      <c r="K61" s="53" t="str">
        <f t="shared" si="4"/>
        <v>-</v>
      </c>
    </row>
    <row r="62" spans="1:11">
      <c r="A62" s="5">
        <f>'1. Inversiones'!A55</f>
        <v>50</v>
      </c>
      <c r="B62" s="5">
        <f>'1. Inversiones'!B55</f>
        <v>0</v>
      </c>
      <c r="C62" s="7">
        <f>'1. Inversiones'!C55</f>
        <v>0</v>
      </c>
      <c r="D62" s="7"/>
      <c r="E62" s="52" t="str">
        <f t="shared" si="5"/>
        <v>-</v>
      </c>
      <c r="F62" s="7"/>
      <c r="G62" s="5" t="str">
        <f t="shared" si="0"/>
        <v>-</v>
      </c>
      <c r="H62" s="52" t="str">
        <f t="shared" si="2"/>
        <v>-</v>
      </c>
      <c r="I62" s="5" t="str">
        <f t="shared" si="6"/>
        <v>-</v>
      </c>
      <c r="J62" s="52" t="str">
        <f t="shared" si="3"/>
        <v>-</v>
      </c>
      <c r="K62" s="53" t="str">
        <f t="shared" si="4"/>
        <v>-</v>
      </c>
    </row>
    <row r="63" spans="1:11">
      <c r="A63" s="5">
        <f>'1. Inversiones'!A56</f>
        <v>51</v>
      </c>
      <c r="B63" s="5">
        <f>'1. Inversiones'!B56</f>
        <v>0</v>
      </c>
      <c r="C63" s="7">
        <f>'1. Inversiones'!C56</f>
        <v>0</v>
      </c>
      <c r="D63" s="7"/>
      <c r="E63" s="52" t="str">
        <f t="shared" si="5"/>
        <v>-</v>
      </c>
      <c r="F63" s="7"/>
      <c r="G63" s="5" t="str">
        <f t="shared" si="0"/>
        <v>-</v>
      </c>
      <c r="H63" s="52" t="str">
        <f t="shared" si="2"/>
        <v>-</v>
      </c>
      <c r="I63" s="5" t="str">
        <f t="shared" si="6"/>
        <v>-</v>
      </c>
      <c r="J63" s="52" t="str">
        <f t="shared" si="3"/>
        <v>-</v>
      </c>
      <c r="K63" s="53" t="str">
        <f t="shared" si="4"/>
        <v>-</v>
      </c>
    </row>
    <row r="64" spans="1:11">
      <c r="A64" s="5">
        <f>'1. Inversiones'!A57</f>
        <v>52</v>
      </c>
      <c r="B64" s="5">
        <f>'1. Inversiones'!B57</f>
        <v>0</v>
      </c>
      <c r="C64" s="7">
        <f>'1. Inversiones'!C57</f>
        <v>0</v>
      </c>
      <c r="D64" s="7"/>
      <c r="E64" s="52" t="str">
        <f t="shared" si="5"/>
        <v>-</v>
      </c>
      <c r="F64" s="7"/>
      <c r="G64" s="5" t="str">
        <f t="shared" si="0"/>
        <v>-</v>
      </c>
      <c r="H64" s="52" t="str">
        <f t="shared" si="2"/>
        <v>-</v>
      </c>
      <c r="I64" s="5" t="str">
        <f t="shared" si="6"/>
        <v>-</v>
      </c>
      <c r="J64" s="52" t="str">
        <f t="shared" si="3"/>
        <v>-</v>
      </c>
      <c r="K64" s="53" t="str">
        <f t="shared" si="4"/>
        <v>-</v>
      </c>
    </row>
    <row r="65" spans="1:11">
      <c r="A65" s="5">
        <f>'1. Inversiones'!A58</f>
        <v>53</v>
      </c>
      <c r="B65" s="5">
        <f>'1. Inversiones'!B58</f>
        <v>0</v>
      </c>
      <c r="C65" s="7">
        <f>'1. Inversiones'!C58</f>
        <v>0</v>
      </c>
      <c r="D65" s="7"/>
      <c r="E65" s="52" t="str">
        <f t="shared" si="5"/>
        <v>-</v>
      </c>
      <c r="F65" s="7"/>
      <c r="G65" s="5" t="str">
        <f t="shared" si="0"/>
        <v>-</v>
      </c>
      <c r="H65" s="52" t="str">
        <f t="shared" si="2"/>
        <v>-</v>
      </c>
      <c r="I65" s="5" t="str">
        <f t="shared" si="6"/>
        <v>-</v>
      </c>
      <c r="J65" s="52" t="str">
        <f t="shared" si="3"/>
        <v>-</v>
      </c>
      <c r="K65" s="53" t="str">
        <f t="shared" si="4"/>
        <v>-</v>
      </c>
    </row>
    <row r="66" spans="1:11">
      <c r="A66" s="5">
        <f>'1. Inversiones'!A59</f>
        <v>54</v>
      </c>
      <c r="B66" s="5">
        <f>'1. Inversiones'!B59</f>
        <v>0</v>
      </c>
      <c r="C66" s="7">
        <f>'1. Inversiones'!C59</f>
        <v>0</v>
      </c>
      <c r="D66" s="7"/>
      <c r="E66" s="52" t="str">
        <f t="shared" si="5"/>
        <v>-</v>
      </c>
      <c r="F66" s="7"/>
      <c r="G66" s="5" t="str">
        <f t="shared" si="0"/>
        <v>-</v>
      </c>
      <c r="H66" s="52" t="str">
        <f t="shared" si="2"/>
        <v>-</v>
      </c>
      <c r="I66" s="5" t="str">
        <f t="shared" si="6"/>
        <v>-</v>
      </c>
      <c r="J66" s="52" t="str">
        <f t="shared" si="3"/>
        <v>-</v>
      </c>
      <c r="K66" s="53" t="str">
        <f t="shared" si="4"/>
        <v>-</v>
      </c>
    </row>
    <row r="67" spans="1:11">
      <c r="A67" s="5">
        <f>'1. Inversiones'!A60</f>
        <v>55</v>
      </c>
      <c r="B67" s="5">
        <f>'1. Inversiones'!B60</f>
        <v>0</v>
      </c>
      <c r="C67" s="7">
        <f>'1. Inversiones'!C60</f>
        <v>0</v>
      </c>
      <c r="D67" s="7"/>
      <c r="E67" s="52" t="str">
        <f t="shared" si="5"/>
        <v>-</v>
      </c>
      <c r="F67" s="7"/>
      <c r="G67" s="5" t="str">
        <f t="shared" si="0"/>
        <v>-</v>
      </c>
      <c r="H67" s="52" t="str">
        <f t="shared" si="2"/>
        <v>-</v>
      </c>
      <c r="I67" s="5" t="str">
        <f t="shared" si="6"/>
        <v>-</v>
      </c>
      <c r="J67" s="52" t="str">
        <f t="shared" si="3"/>
        <v>-</v>
      </c>
      <c r="K67" s="53" t="str">
        <f t="shared" si="4"/>
        <v>-</v>
      </c>
    </row>
    <row r="68" spans="1:11">
      <c r="A68" s="5">
        <f>'1. Inversiones'!A61</f>
        <v>56</v>
      </c>
      <c r="B68" s="5">
        <f>'1. Inversiones'!B61</f>
        <v>0</v>
      </c>
      <c r="C68" s="7">
        <f>'1. Inversiones'!C61</f>
        <v>0</v>
      </c>
      <c r="D68" s="7"/>
      <c r="E68" s="52" t="str">
        <f t="shared" si="5"/>
        <v>-</v>
      </c>
      <c r="F68" s="7"/>
      <c r="G68" s="5" t="str">
        <f t="shared" si="0"/>
        <v>-</v>
      </c>
      <c r="H68" s="52" t="str">
        <f t="shared" si="2"/>
        <v>-</v>
      </c>
      <c r="I68" s="5" t="str">
        <f t="shared" si="6"/>
        <v>-</v>
      </c>
      <c r="J68" s="52" t="str">
        <f t="shared" si="3"/>
        <v>-</v>
      </c>
      <c r="K68" s="53" t="str">
        <f t="shared" si="4"/>
        <v>-</v>
      </c>
    </row>
    <row r="69" spans="1:11">
      <c r="A69" s="5">
        <f>'1. Inversiones'!A62</f>
        <v>57</v>
      </c>
      <c r="B69" s="5">
        <f>'1. Inversiones'!B62</f>
        <v>0</v>
      </c>
      <c r="C69" s="7">
        <f>'1. Inversiones'!C62</f>
        <v>0</v>
      </c>
      <c r="D69" s="7"/>
      <c r="E69" s="52" t="str">
        <f t="shared" si="5"/>
        <v>-</v>
      </c>
      <c r="F69" s="7"/>
      <c r="G69" s="5" t="str">
        <f t="shared" si="0"/>
        <v>-</v>
      </c>
      <c r="H69" s="52" t="str">
        <f t="shared" si="2"/>
        <v>-</v>
      </c>
      <c r="I69" s="5" t="str">
        <f t="shared" si="6"/>
        <v>-</v>
      </c>
      <c r="J69" s="52" t="str">
        <f t="shared" si="3"/>
        <v>-</v>
      </c>
      <c r="K69" s="53" t="str">
        <f t="shared" si="4"/>
        <v>-</v>
      </c>
    </row>
    <row r="70" spans="1:11">
      <c r="A70" s="5">
        <f>'1. Inversiones'!A63</f>
        <v>58</v>
      </c>
      <c r="B70" s="5">
        <f>'1. Inversiones'!B63</f>
        <v>0</v>
      </c>
      <c r="C70" s="7">
        <f>'1. Inversiones'!C63</f>
        <v>0</v>
      </c>
      <c r="D70" s="7"/>
      <c r="E70" s="52" t="str">
        <f t="shared" si="5"/>
        <v>-</v>
      </c>
      <c r="F70" s="7"/>
      <c r="G70" s="5" t="str">
        <f t="shared" si="0"/>
        <v>-</v>
      </c>
      <c r="H70" s="52" t="str">
        <f t="shared" si="2"/>
        <v>-</v>
      </c>
      <c r="I70" s="5" t="str">
        <f t="shared" si="6"/>
        <v>-</v>
      </c>
      <c r="J70" s="52" t="str">
        <f t="shared" si="3"/>
        <v>-</v>
      </c>
      <c r="K70" s="53" t="str">
        <f t="shared" si="4"/>
        <v>-</v>
      </c>
    </row>
    <row r="71" spans="1:11">
      <c r="A71" s="5">
        <f>'1. Inversiones'!A64</f>
        <v>59</v>
      </c>
      <c r="B71" s="5">
        <f>'1. Inversiones'!B64</f>
        <v>0</v>
      </c>
      <c r="C71" s="7">
        <f>'1. Inversiones'!C64</f>
        <v>0</v>
      </c>
      <c r="D71" s="7"/>
      <c r="E71" s="52" t="str">
        <f t="shared" si="5"/>
        <v>-</v>
      </c>
      <c r="F71" s="7"/>
      <c r="G71" s="5" t="str">
        <f t="shared" si="0"/>
        <v>-</v>
      </c>
      <c r="H71" s="52" t="str">
        <f t="shared" si="2"/>
        <v>-</v>
      </c>
      <c r="I71" s="5" t="str">
        <f t="shared" si="6"/>
        <v>-</v>
      </c>
      <c r="J71" s="52" t="str">
        <f t="shared" si="3"/>
        <v>-</v>
      </c>
      <c r="K71" s="53" t="str">
        <f t="shared" si="4"/>
        <v>-</v>
      </c>
    </row>
    <row r="72" spans="1:11">
      <c r="A72" s="5">
        <f>'1. Inversiones'!A65</f>
        <v>60</v>
      </c>
      <c r="B72" s="5">
        <f>'1. Inversiones'!B65</f>
        <v>0</v>
      </c>
      <c r="C72" s="7">
        <f>'1. Inversiones'!C65</f>
        <v>0</v>
      </c>
      <c r="D72" s="7"/>
      <c r="E72" s="52" t="str">
        <f t="shared" si="5"/>
        <v>-</v>
      </c>
      <c r="F72" s="7"/>
      <c r="G72" s="5" t="str">
        <f t="shared" si="0"/>
        <v>-</v>
      </c>
      <c r="H72" s="52" t="str">
        <f t="shared" si="2"/>
        <v>-</v>
      </c>
      <c r="I72" s="5" t="str">
        <f t="shared" si="6"/>
        <v>-</v>
      </c>
      <c r="J72" s="52" t="str">
        <f t="shared" si="3"/>
        <v>-</v>
      </c>
      <c r="K72" s="53" t="str">
        <f t="shared" si="4"/>
        <v>-</v>
      </c>
    </row>
    <row r="73" spans="1:11">
      <c r="A73" s="5">
        <f>'1. Inversiones'!A66</f>
        <v>61</v>
      </c>
      <c r="B73" s="5">
        <f>'1. Inversiones'!B66</f>
        <v>0</v>
      </c>
      <c r="C73" s="7">
        <f>'1. Inversiones'!C66</f>
        <v>0</v>
      </c>
      <c r="D73" s="7"/>
      <c r="E73" s="52" t="str">
        <f t="shared" si="5"/>
        <v>-</v>
      </c>
      <c r="F73" s="7"/>
      <c r="G73" s="5" t="str">
        <f t="shared" si="0"/>
        <v>-</v>
      </c>
      <c r="H73" s="52" t="str">
        <f t="shared" si="2"/>
        <v>-</v>
      </c>
      <c r="I73" s="5" t="str">
        <f t="shared" si="6"/>
        <v>-</v>
      </c>
      <c r="J73" s="52" t="str">
        <f t="shared" si="3"/>
        <v>-</v>
      </c>
      <c r="K73" s="53" t="str">
        <f t="shared" si="4"/>
        <v>-</v>
      </c>
    </row>
    <row r="74" spans="1:11">
      <c r="A74" s="5">
        <f>'1. Inversiones'!A67</f>
        <v>62</v>
      </c>
      <c r="B74" s="5">
        <f>'1. Inversiones'!B67</f>
        <v>0</v>
      </c>
      <c r="C74" s="7">
        <f>'1. Inversiones'!C67</f>
        <v>0</v>
      </c>
      <c r="D74" s="7"/>
      <c r="E74" s="52" t="str">
        <f t="shared" si="5"/>
        <v>-</v>
      </c>
      <c r="F74" s="7"/>
      <c r="G74" s="5" t="str">
        <f t="shared" si="0"/>
        <v>-</v>
      </c>
      <c r="H74" s="52" t="str">
        <f t="shared" si="2"/>
        <v>-</v>
      </c>
      <c r="I74" s="5" t="str">
        <f t="shared" si="6"/>
        <v>-</v>
      </c>
      <c r="J74" s="52" t="str">
        <f t="shared" si="3"/>
        <v>-</v>
      </c>
      <c r="K74" s="53" t="str">
        <f t="shared" si="4"/>
        <v>-</v>
      </c>
    </row>
    <row r="75" spans="1:11">
      <c r="A75" s="5">
        <f>'1. Inversiones'!A68</f>
        <v>63</v>
      </c>
      <c r="B75" s="5">
        <f>'1. Inversiones'!B68</f>
        <v>0</v>
      </c>
      <c r="C75" s="7">
        <f>'1. Inversiones'!C68</f>
        <v>0</v>
      </c>
      <c r="D75" s="7"/>
      <c r="E75" s="52" t="str">
        <f t="shared" si="5"/>
        <v>-</v>
      </c>
      <c r="F75" s="7"/>
      <c r="G75" s="5" t="str">
        <f t="shared" si="0"/>
        <v>-</v>
      </c>
      <c r="H75" s="52" t="str">
        <f t="shared" si="2"/>
        <v>-</v>
      </c>
      <c r="I75" s="5" t="str">
        <f t="shared" si="6"/>
        <v>-</v>
      </c>
      <c r="J75" s="52" t="str">
        <f t="shared" si="3"/>
        <v>-</v>
      </c>
      <c r="K75" s="53" t="str">
        <f t="shared" si="4"/>
        <v>-</v>
      </c>
    </row>
    <row r="76" spans="1:11">
      <c r="A76" s="5">
        <f>'1. Inversiones'!A69</f>
        <v>64</v>
      </c>
      <c r="B76" s="5">
        <f>'1. Inversiones'!B69</f>
        <v>0</v>
      </c>
      <c r="C76" s="7">
        <f>'1. Inversiones'!C69</f>
        <v>0</v>
      </c>
      <c r="D76" s="7"/>
      <c r="E76" s="52" t="str">
        <f t="shared" si="5"/>
        <v>-</v>
      </c>
      <c r="F76" s="7"/>
      <c r="G76" s="5" t="str">
        <f t="shared" si="0"/>
        <v>-</v>
      </c>
      <c r="H76" s="52" t="str">
        <f t="shared" si="2"/>
        <v>-</v>
      </c>
      <c r="I76" s="5" t="str">
        <f t="shared" si="6"/>
        <v>-</v>
      </c>
      <c r="J76" s="52" t="str">
        <f t="shared" si="3"/>
        <v>-</v>
      </c>
      <c r="K76" s="53" t="str">
        <f t="shared" si="4"/>
        <v>-</v>
      </c>
    </row>
    <row r="77" spans="1:11">
      <c r="A77" s="5">
        <f>'1. Inversiones'!A70</f>
        <v>65</v>
      </c>
      <c r="B77" s="5">
        <f>'1. Inversiones'!B70</f>
        <v>0</v>
      </c>
      <c r="C77" s="7">
        <f>'1. Inversiones'!C70</f>
        <v>0</v>
      </c>
      <c r="D77" s="7"/>
      <c r="E77" s="52" t="str">
        <f t="shared" si="5"/>
        <v>-</v>
      </c>
      <c r="F77" s="7"/>
      <c r="G77" s="5" t="str">
        <f t="shared" ref="G77:G112" si="7">IFERROR(IF(F77="Ninguno",0,VLOOKUP(F77,base2,4,FALSE)), "-")</f>
        <v>-</v>
      </c>
      <c r="H77" s="52" t="str">
        <f t="shared" si="2"/>
        <v>-</v>
      </c>
      <c r="I77" s="5" t="str">
        <f t="shared" ref="I77:I112" si="8">IFERROR(IF(F77="Ninguno",0,VLOOKUP(F77,base2,7,FALSE)), "-")</f>
        <v>-</v>
      </c>
      <c r="J77" s="52" t="str">
        <f t="shared" si="3"/>
        <v>-</v>
      </c>
      <c r="K77" s="53" t="str">
        <f t="shared" si="4"/>
        <v>-</v>
      </c>
    </row>
    <row r="78" spans="1:11">
      <c r="A78" s="5">
        <f>'1. Inversiones'!A71</f>
        <v>66</v>
      </c>
      <c r="B78" s="5">
        <f>'1. Inversiones'!B71</f>
        <v>0</v>
      </c>
      <c r="C78" s="7">
        <f>'1. Inversiones'!C71</f>
        <v>0</v>
      </c>
      <c r="D78" s="7"/>
      <c r="E78" s="52" t="str">
        <f t="shared" si="5"/>
        <v>-</v>
      </c>
      <c r="F78" s="7"/>
      <c r="G78" s="5" t="str">
        <f t="shared" si="7"/>
        <v>-</v>
      </c>
      <c r="H78" s="52" t="str">
        <f t="shared" ref="H78:H112" si="9">IFERROR(IF(F78="Ninguno",0,5*(($E$5-G78+1)/$E$5)), "-")</f>
        <v>-</v>
      </c>
      <c r="I78" s="5" t="str">
        <f t="shared" si="8"/>
        <v>-</v>
      </c>
      <c r="J78" s="52" t="str">
        <f t="shared" ref="J78:J112" si="10">IFERROR(IF(F78="Ninguno",0,15*(($E$6-I78+1)/$E$6)),"-")</f>
        <v>-</v>
      </c>
      <c r="K78" s="53" t="str">
        <f t="shared" ref="K78:K112" si="11">IFERROR(IF(F78="Ninguno",0,E78+H78+J78),"-")</f>
        <v>-</v>
      </c>
    </row>
    <row r="79" spans="1:11">
      <c r="A79" s="5">
        <f>'1. Inversiones'!A72</f>
        <v>67</v>
      </c>
      <c r="B79" s="5">
        <f>'1. Inversiones'!B72</f>
        <v>0</v>
      </c>
      <c r="C79" s="7">
        <f>'1. Inversiones'!C72</f>
        <v>0</v>
      </c>
      <c r="D79" s="7"/>
      <c r="E79" s="52" t="str">
        <f t="shared" si="5"/>
        <v>-</v>
      </c>
      <c r="F79" s="7"/>
      <c r="G79" s="5" t="str">
        <f t="shared" si="7"/>
        <v>-</v>
      </c>
      <c r="H79" s="52" t="str">
        <f t="shared" si="9"/>
        <v>-</v>
      </c>
      <c r="I79" s="5" t="str">
        <f t="shared" si="8"/>
        <v>-</v>
      </c>
      <c r="J79" s="52" t="str">
        <f t="shared" si="10"/>
        <v>-</v>
      </c>
      <c r="K79" s="53" t="str">
        <f t="shared" si="11"/>
        <v>-</v>
      </c>
    </row>
    <row r="80" spans="1:11">
      <c r="A80" s="5">
        <f>'1. Inversiones'!A73</f>
        <v>68</v>
      </c>
      <c r="B80" s="5">
        <f>'1. Inversiones'!B73</f>
        <v>0</v>
      </c>
      <c r="C80" s="7">
        <f>'1. Inversiones'!C73</f>
        <v>0</v>
      </c>
      <c r="D80" s="7"/>
      <c r="E80" s="52" t="str">
        <f t="shared" si="5"/>
        <v>-</v>
      </c>
      <c r="F80" s="7"/>
      <c r="G80" s="5" t="str">
        <f t="shared" si="7"/>
        <v>-</v>
      </c>
      <c r="H80" s="52" t="str">
        <f t="shared" si="9"/>
        <v>-</v>
      </c>
      <c r="I80" s="5" t="str">
        <f t="shared" si="8"/>
        <v>-</v>
      </c>
      <c r="J80" s="52" t="str">
        <f t="shared" si="10"/>
        <v>-</v>
      </c>
      <c r="K80" s="53" t="str">
        <f t="shared" si="11"/>
        <v>-</v>
      </c>
    </row>
    <row r="81" spans="1:11">
      <c r="A81" s="5">
        <f>'1. Inversiones'!A74</f>
        <v>69</v>
      </c>
      <c r="B81" s="5">
        <f>'1. Inversiones'!B74</f>
        <v>0</v>
      </c>
      <c r="C81" s="7">
        <f>'1. Inversiones'!C74</f>
        <v>0</v>
      </c>
      <c r="D81" s="7"/>
      <c r="E81" s="52" t="str">
        <f t="shared" si="5"/>
        <v>-</v>
      </c>
      <c r="F81" s="7"/>
      <c r="G81" s="5" t="str">
        <f t="shared" si="7"/>
        <v>-</v>
      </c>
      <c r="H81" s="52" t="str">
        <f t="shared" si="9"/>
        <v>-</v>
      </c>
      <c r="I81" s="5" t="str">
        <f t="shared" si="8"/>
        <v>-</v>
      </c>
      <c r="J81" s="52" t="str">
        <f t="shared" si="10"/>
        <v>-</v>
      </c>
      <c r="K81" s="53" t="str">
        <f t="shared" si="11"/>
        <v>-</v>
      </c>
    </row>
    <row r="82" spans="1:11">
      <c r="A82" s="5">
        <f>'1. Inversiones'!A75</f>
        <v>70</v>
      </c>
      <c r="B82" s="5">
        <f>'1. Inversiones'!B75</f>
        <v>0</v>
      </c>
      <c r="C82" s="7">
        <f>'1. Inversiones'!C75</f>
        <v>0</v>
      </c>
      <c r="D82" s="7"/>
      <c r="E82" s="52" t="str">
        <f t="shared" ref="E82:E112" si="12">IF(D82="","-",IF(D82="Ninguno ",0,5))</f>
        <v>-</v>
      </c>
      <c r="F82" s="7"/>
      <c r="G82" s="5" t="str">
        <f t="shared" si="7"/>
        <v>-</v>
      </c>
      <c r="H82" s="52" t="str">
        <f t="shared" si="9"/>
        <v>-</v>
      </c>
      <c r="I82" s="5" t="str">
        <f t="shared" si="8"/>
        <v>-</v>
      </c>
      <c r="J82" s="52" t="str">
        <f t="shared" si="10"/>
        <v>-</v>
      </c>
      <c r="K82" s="53" t="str">
        <f t="shared" si="11"/>
        <v>-</v>
      </c>
    </row>
    <row r="83" spans="1:11">
      <c r="A83" s="5">
        <f>'1. Inversiones'!A76</f>
        <v>71</v>
      </c>
      <c r="B83" s="5">
        <f>'1. Inversiones'!B76</f>
        <v>0</v>
      </c>
      <c r="C83" s="7">
        <f>'1. Inversiones'!C76</f>
        <v>0</v>
      </c>
      <c r="D83" s="7"/>
      <c r="E83" s="52" t="str">
        <f t="shared" si="12"/>
        <v>-</v>
      </c>
      <c r="F83" s="7"/>
      <c r="G83" s="5" t="str">
        <f t="shared" si="7"/>
        <v>-</v>
      </c>
      <c r="H83" s="52" t="str">
        <f t="shared" si="9"/>
        <v>-</v>
      </c>
      <c r="I83" s="5" t="str">
        <f t="shared" si="8"/>
        <v>-</v>
      </c>
      <c r="J83" s="52" t="str">
        <f t="shared" si="10"/>
        <v>-</v>
      </c>
      <c r="K83" s="53" t="str">
        <f t="shared" si="11"/>
        <v>-</v>
      </c>
    </row>
    <row r="84" spans="1:11">
      <c r="A84" s="5">
        <f>'1. Inversiones'!A77</f>
        <v>72</v>
      </c>
      <c r="B84" s="5">
        <f>'1. Inversiones'!B77</f>
        <v>0</v>
      </c>
      <c r="C84" s="7">
        <f>'1. Inversiones'!C77</f>
        <v>0</v>
      </c>
      <c r="D84" s="7"/>
      <c r="E84" s="52" t="str">
        <f t="shared" si="12"/>
        <v>-</v>
      </c>
      <c r="F84" s="7"/>
      <c r="G84" s="5" t="str">
        <f t="shared" si="7"/>
        <v>-</v>
      </c>
      <c r="H84" s="52" t="str">
        <f t="shared" si="9"/>
        <v>-</v>
      </c>
      <c r="I84" s="5" t="str">
        <f t="shared" si="8"/>
        <v>-</v>
      </c>
      <c r="J84" s="52" t="str">
        <f t="shared" si="10"/>
        <v>-</v>
      </c>
      <c r="K84" s="53" t="str">
        <f t="shared" si="11"/>
        <v>-</v>
      </c>
    </row>
    <row r="85" spans="1:11">
      <c r="A85" s="5">
        <f>'1. Inversiones'!A78</f>
        <v>73</v>
      </c>
      <c r="B85" s="5">
        <f>'1. Inversiones'!B78</f>
        <v>0</v>
      </c>
      <c r="C85" s="7">
        <f>'1. Inversiones'!C78</f>
        <v>0</v>
      </c>
      <c r="D85" s="7"/>
      <c r="E85" s="52" t="str">
        <f t="shared" si="12"/>
        <v>-</v>
      </c>
      <c r="F85" s="7"/>
      <c r="G85" s="5" t="str">
        <f t="shared" si="7"/>
        <v>-</v>
      </c>
      <c r="H85" s="52" t="str">
        <f t="shared" si="9"/>
        <v>-</v>
      </c>
      <c r="I85" s="5" t="str">
        <f t="shared" si="8"/>
        <v>-</v>
      </c>
      <c r="J85" s="52" t="str">
        <f t="shared" si="10"/>
        <v>-</v>
      </c>
      <c r="K85" s="53" t="str">
        <f t="shared" si="11"/>
        <v>-</v>
      </c>
    </row>
    <row r="86" spans="1:11">
      <c r="A86" s="5">
        <f>'1. Inversiones'!A79</f>
        <v>74</v>
      </c>
      <c r="B86" s="5">
        <f>'1. Inversiones'!B79</f>
        <v>0</v>
      </c>
      <c r="C86" s="7">
        <f>'1. Inversiones'!C79</f>
        <v>0</v>
      </c>
      <c r="D86" s="7"/>
      <c r="E86" s="52" t="str">
        <f t="shared" si="12"/>
        <v>-</v>
      </c>
      <c r="F86" s="7"/>
      <c r="G86" s="5" t="str">
        <f t="shared" si="7"/>
        <v>-</v>
      </c>
      <c r="H86" s="52" t="str">
        <f t="shared" si="9"/>
        <v>-</v>
      </c>
      <c r="I86" s="5" t="str">
        <f t="shared" si="8"/>
        <v>-</v>
      </c>
      <c r="J86" s="52" t="str">
        <f t="shared" si="10"/>
        <v>-</v>
      </c>
      <c r="K86" s="53" t="str">
        <f t="shared" si="11"/>
        <v>-</v>
      </c>
    </row>
    <row r="87" spans="1:11">
      <c r="A87" s="5">
        <f>'1. Inversiones'!A80</f>
        <v>75</v>
      </c>
      <c r="B87" s="5">
        <f>'1. Inversiones'!B80</f>
        <v>0</v>
      </c>
      <c r="C87" s="7">
        <f>'1. Inversiones'!C80</f>
        <v>0</v>
      </c>
      <c r="D87" s="7"/>
      <c r="E87" s="52" t="str">
        <f t="shared" si="12"/>
        <v>-</v>
      </c>
      <c r="F87" s="7"/>
      <c r="G87" s="5" t="str">
        <f t="shared" si="7"/>
        <v>-</v>
      </c>
      <c r="H87" s="52" t="str">
        <f t="shared" si="9"/>
        <v>-</v>
      </c>
      <c r="I87" s="5" t="str">
        <f t="shared" si="8"/>
        <v>-</v>
      </c>
      <c r="J87" s="52" t="str">
        <f t="shared" si="10"/>
        <v>-</v>
      </c>
      <c r="K87" s="53" t="str">
        <f t="shared" si="11"/>
        <v>-</v>
      </c>
    </row>
    <row r="88" spans="1:11">
      <c r="A88" s="5">
        <f>'1. Inversiones'!A81</f>
        <v>76</v>
      </c>
      <c r="B88" s="5">
        <f>'1. Inversiones'!B81</f>
        <v>0</v>
      </c>
      <c r="C88" s="7">
        <f>'1. Inversiones'!C81</f>
        <v>0</v>
      </c>
      <c r="D88" s="7"/>
      <c r="E88" s="52" t="str">
        <f t="shared" si="12"/>
        <v>-</v>
      </c>
      <c r="F88" s="7"/>
      <c r="G88" s="5" t="str">
        <f t="shared" si="7"/>
        <v>-</v>
      </c>
      <c r="H88" s="52" t="str">
        <f t="shared" si="9"/>
        <v>-</v>
      </c>
      <c r="I88" s="5" t="str">
        <f t="shared" si="8"/>
        <v>-</v>
      </c>
      <c r="J88" s="52" t="str">
        <f t="shared" si="10"/>
        <v>-</v>
      </c>
      <c r="K88" s="53" t="str">
        <f t="shared" si="11"/>
        <v>-</v>
      </c>
    </row>
    <row r="89" spans="1:11">
      <c r="A89" s="5">
        <f>'1. Inversiones'!A82</f>
        <v>77</v>
      </c>
      <c r="B89" s="5">
        <f>'1. Inversiones'!B82</f>
        <v>0</v>
      </c>
      <c r="C89" s="7">
        <f>'1. Inversiones'!C82</f>
        <v>0</v>
      </c>
      <c r="D89" s="7"/>
      <c r="E89" s="52" t="str">
        <f t="shared" si="12"/>
        <v>-</v>
      </c>
      <c r="F89" s="7"/>
      <c r="G89" s="5" t="str">
        <f t="shared" si="7"/>
        <v>-</v>
      </c>
      <c r="H89" s="52" t="str">
        <f t="shared" si="9"/>
        <v>-</v>
      </c>
      <c r="I89" s="5" t="str">
        <f t="shared" si="8"/>
        <v>-</v>
      </c>
      <c r="J89" s="52" t="str">
        <f t="shared" si="10"/>
        <v>-</v>
      </c>
      <c r="K89" s="53" t="str">
        <f t="shared" si="11"/>
        <v>-</v>
      </c>
    </row>
    <row r="90" spans="1:11">
      <c r="A90" s="5">
        <f>'1. Inversiones'!A83</f>
        <v>78</v>
      </c>
      <c r="B90" s="5">
        <f>'1. Inversiones'!B83</f>
        <v>0</v>
      </c>
      <c r="C90" s="7">
        <f>'1. Inversiones'!C83</f>
        <v>0</v>
      </c>
      <c r="D90" s="7"/>
      <c r="E90" s="52" t="str">
        <f t="shared" si="12"/>
        <v>-</v>
      </c>
      <c r="F90" s="7"/>
      <c r="G90" s="5" t="str">
        <f t="shared" si="7"/>
        <v>-</v>
      </c>
      <c r="H90" s="52" t="str">
        <f t="shared" si="9"/>
        <v>-</v>
      </c>
      <c r="I90" s="5" t="str">
        <f t="shared" si="8"/>
        <v>-</v>
      </c>
      <c r="J90" s="52" t="str">
        <f t="shared" si="10"/>
        <v>-</v>
      </c>
      <c r="K90" s="53" t="str">
        <f t="shared" si="11"/>
        <v>-</v>
      </c>
    </row>
    <row r="91" spans="1:11">
      <c r="A91" s="5">
        <f>'1. Inversiones'!A84</f>
        <v>79</v>
      </c>
      <c r="B91" s="5">
        <f>'1. Inversiones'!B84</f>
        <v>0</v>
      </c>
      <c r="C91" s="7">
        <f>'1. Inversiones'!C84</f>
        <v>0</v>
      </c>
      <c r="D91" s="7"/>
      <c r="E91" s="52" t="str">
        <f t="shared" si="12"/>
        <v>-</v>
      </c>
      <c r="F91" s="7"/>
      <c r="G91" s="5" t="str">
        <f t="shared" si="7"/>
        <v>-</v>
      </c>
      <c r="H91" s="52" t="str">
        <f t="shared" si="9"/>
        <v>-</v>
      </c>
      <c r="I91" s="5" t="str">
        <f t="shared" si="8"/>
        <v>-</v>
      </c>
      <c r="J91" s="52" t="str">
        <f t="shared" si="10"/>
        <v>-</v>
      </c>
      <c r="K91" s="53" t="str">
        <f t="shared" si="11"/>
        <v>-</v>
      </c>
    </row>
    <row r="92" spans="1:11">
      <c r="A92" s="5">
        <f>'1. Inversiones'!A85</f>
        <v>80</v>
      </c>
      <c r="B92" s="5">
        <f>'1. Inversiones'!B85</f>
        <v>0</v>
      </c>
      <c r="C92" s="7">
        <f>'1. Inversiones'!C85</f>
        <v>0</v>
      </c>
      <c r="D92" s="7"/>
      <c r="E92" s="52" t="str">
        <f t="shared" si="12"/>
        <v>-</v>
      </c>
      <c r="F92" s="7"/>
      <c r="G92" s="5" t="str">
        <f t="shared" si="7"/>
        <v>-</v>
      </c>
      <c r="H92" s="52" t="str">
        <f t="shared" si="9"/>
        <v>-</v>
      </c>
      <c r="I92" s="5" t="str">
        <f t="shared" si="8"/>
        <v>-</v>
      </c>
      <c r="J92" s="52" t="str">
        <f t="shared" si="10"/>
        <v>-</v>
      </c>
      <c r="K92" s="53" t="str">
        <f t="shared" si="11"/>
        <v>-</v>
      </c>
    </row>
    <row r="93" spans="1:11">
      <c r="A93" s="5">
        <f>'1. Inversiones'!A86</f>
        <v>81</v>
      </c>
      <c r="B93" s="5">
        <f>'1. Inversiones'!B86</f>
        <v>0</v>
      </c>
      <c r="C93" s="7">
        <f>'1. Inversiones'!C86</f>
        <v>0</v>
      </c>
      <c r="D93" s="7"/>
      <c r="E93" s="52" t="str">
        <f t="shared" si="12"/>
        <v>-</v>
      </c>
      <c r="F93" s="7"/>
      <c r="G93" s="5" t="str">
        <f t="shared" si="7"/>
        <v>-</v>
      </c>
      <c r="H93" s="52" t="str">
        <f t="shared" si="9"/>
        <v>-</v>
      </c>
      <c r="I93" s="5" t="str">
        <f t="shared" si="8"/>
        <v>-</v>
      </c>
      <c r="J93" s="52" t="str">
        <f t="shared" si="10"/>
        <v>-</v>
      </c>
      <c r="K93" s="53" t="str">
        <f t="shared" si="11"/>
        <v>-</v>
      </c>
    </row>
    <row r="94" spans="1:11">
      <c r="A94" s="5">
        <f>'1. Inversiones'!A87</f>
        <v>82</v>
      </c>
      <c r="B94" s="5">
        <f>'1. Inversiones'!B87</f>
        <v>0</v>
      </c>
      <c r="C94" s="7">
        <f>'1. Inversiones'!C87</f>
        <v>0</v>
      </c>
      <c r="D94" s="7"/>
      <c r="E94" s="52" t="str">
        <f t="shared" si="12"/>
        <v>-</v>
      </c>
      <c r="F94" s="7"/>
      <c r="G94" s="5" t="str">
        <f t="shared" si="7"/>
        <v>-</v>
      </c>
      <c r="H94" s="52" t="str">
        <f t="shared" si="9"/>
        <v>-</v>
      </c>
      <c r="I94" s="5" t="str">
        <f t="shared" si="8"/>
        <v>-</v>
      </c>
      <c r="J94" s="52" t="str">
        <f t="shared" si="10"/>
        <v>-</v>
      </c>
      <c r="K94" s="53" t="str">
        <f t="shared" si="11"/>
        <v>-</v>
      </c>
    </row>
    <row r="95" spans="1:11">
      <c r="A95" s="5">
        <f>'1. Inversiones'!A88</f>
        <v>83</v>
      </c>
      <c r="B95" s="5">
        <f>'1. Inversiones'!B88</f>
        <v>0</v>
      </c>
      <c r="C95" s="7">
        <f>'1. Inversiones'!C88</f>
        <v>0</v>
      </c>
      <c r="D95" s="7"/>
      <c r="E95" s="52" t="str">
        <f t="shared" si="12"/>
        <v>-</v>
      </c>
      <c r="F95" s="7"/>
      <c r="G95" s="5" t="str">
        <f t="shared" si="7"/>
        <v>-</v>
      </c>
      <c r="H95" s="52" t="str">
        <f t="shared" si="9"/>
        <v>-</v>
      </c>
      <c r="I95" s="5" t="str">
        <f t="shared" si="8"/>
        <v>-</v>
      </c>
      <c r="J95" s="52" t="str">
        <f t="shared" si="10"/>
        <v>-</v>
      </c>
      <c r="K95" s="53" t="str">
        <f t="shared" si="11"/>
        <v>-</v>
      </c>
    </row>
    <row r="96" spans="1:11">
      <c r="A96" s="5">
        <f>'1. Inversiones'!A89</f>
        <v>84</v>
      </c>
      <c r="B96" s="5">
        <f>'1. Inversiones'!B89</f>
        <v>0</v>
      </c>
      <c r="C96" s="7">
        <f>'1. Inversiones'!C89</f>
        <v>0</v>
      </c>
      <c r="D96" s="7"/>
      <c r="E96" s="52" t="str">
        <f t="shared" si="12"/>
        <v>-</v>
      </c>
      <c r="F96" s="7"/>
      <c r="G96" s="5" t="str">
        <f t="shared" si="7"/>
        <v>-</v>
      </c>
      <c r="H96" s="52" t="str">
        <f t="shared" si="9"/>
        <v>-</v>
      </c>
      <c r="I96" s="5" t="str">
        <f t="shared" si="8"/>
        <v>-</v>
      </c>
      <c r="J96" s="52" t="str">
        <f t="shared" si="10"/>
        <v>-</v>
      </c>
      <c r="K96" s="53" t="str">
        <f t="shared" si="11"/>
        <v>-</v>
      </c>
    </row>
    <row r="97" spans="1:11">
      <c r="A97" s="5">
        <f>'1. Inversiones'!A90</f>
        <v>85</v>
      </c>
      <c r="B97" s="5">
        <f>'1. Inversiones'!B90</f>
        <v>0</v>
      </c>
      <c r="C97" s="7">
        <f>'1. Inversiones'!C90</f>
        <v>0</v>
      </c>
      <c r="D97" s="7"/>
      <c r="E97" s="52" t="str">
        <f t="shared" si="12"/>
        <v>-</v>
      </c>
      <c r="F97" s="7"/>
      <c r="G97" s="5" t="str">
        <f t="shared" si="7"/>
        <v>-</v>
      </c>
      <c r="H97" s="52" t="str">
        <f t="shared" si="9"/>
        <v>-</v>
      </c>
      <c r="I97" s="5" t="str">
        <f t="shared" si="8"/>
        <v>-</v>
      </c>
      <c r="J97" s="52" t="str">
        <f t="shared" si="10"/>
        <v>-</v>
      </c>
      <c r="K97" s="53" t="str">
        <f t="shared" si="11"/>
        <v>-</v>
      </c>
    </row>
    <row r="98" spans="1:11">
      <c r="A98" s="5">
        <f>'1. Inversiones'!A91</f>
        <v>86</v>
      </c>
      <c r="B98" s="5">
        <f>'1. Inversiones'!B91</f>
        <v>0</v>
      </c>
      <c r="C98" s="7">
        <f>'1. Inversiones'!C91</f>
        <v>0</v>
      </c>
      <c r="D98" s="7"/>
      <c r="E98" s="52" t="str">
        <f t="shared" si="12"/>
        <v>-</v>
      </c>
      <c r="F98" s="7"/>
      <c r="G98" s="5" t="str">
        <f t="shared" si="7"/>
        <v>-</v>
      </c>
      <c r="H98" s="52" t="str">
        <f t="shared" si="9"/>
        <v>-</v>
      </c>
      <c r="I98" s="5" t="str">
        <f t="shared" si="8"/>
        <v>-</v>
      </c>
      <c r="J98" s="52" t="str">
        <f t="shared" si="10"/>
        <v>-</v>
      </c>
      <c r="K98" s="53" t="str">
        <f t="shared" si="11"/>
        <v>-</v>
      </c>
    </row>
    <row r="99" spans="1:11">
      <c r="A99" s="5">
        <f>'1. Inversiones'!A92</f>
        <v>87</v>
      </c>
      <c r="B99" s="5">
        <f>'1. Inversiones'!B92</f>
        <v>0</v>
      </c>
      <c r="C99" s="7">
        <f>'1. Inversiones'!C92</f>
        <v>0</v>
      </c>
      <c r="D99" s="7"/>
      <c r="E99" s="52" t="str">
        <f t="shared" si="12"/>
        <v>-</v>
      </c>
      <c r="F99" s="7"/>
      <c r="G99" s="5" t="str">
        <f t="shared" si="7"/>
        <v>-</v>
      </c>
      <c r="H99" s="52" t="str">
        <f t="shared" si="9"/>
        <v>-</v>
      </c>
      <c r="I99" s="5" t="str">
        <f t="shared" si="8"/>
        <v>-</v>
      </c>
      <c r="J99" s="52" t="str">
        <f t="shared" si="10"/>
        <v>-</v>
      </c>
      <c r="K99" s="53" t="str">
        <f t="shared" si="11"/>
        <v>-</v>
      </c>
    </row>
    <row r="100" spans="1:11">
      <c r="A100" s="5">
        <f>'1. Inversiones'!A93</f>
        <v>88</v>
      </c>
      <c r="B100" s="5">
        <f>'1. Inversiones'!B93</f>
        <v>0</v>
      </c>
      <c r="C100" s="7">
        <f>'1. Inversiones'!C93</f>
        <v>0</v>
      </c>
      <c r="D100" s="7"/>
      <c r="E100" s="52" t="str">
        <f t="shared" si="12"/>
        <v>-</v>
      </c>
      <c r="F100" s="7"/>
      <c r="G100" s="5" t="str">
        <f t="shared" si="7"/>
        <v>-</v>
      </c>
      <c r="H100" s="52" t="str">
        <f t="shared" si="9"/>
        <v>-</v>
      </c>
      <c r="I100" s="5" t="str">
        <f t="shared" si="8"/>
        <v>-</v>
      </c>
      <c r="J100" s="52" t="str">
        <f t="shared" si="10"/>
        <v>-</v>
      </c>
      <c r="K100" s="53" t="str">
        <f t="shared" si="11"/>
        <v>-</v>
      </c>
    </row>
    <row r="101" spans="1:11">
      <c r="A101" s="5">
        <f>'1. Inversiones'!A94</f>
        <v>89</v>
      </c>
      <c r="B101" s="5">
        <f>'1. Inversiones'!B94</f>
        <v>0</v>
      </c>
      <c r="C101" s="7">
        <f>'1. Inversiones'!C94</f>
        <v>0</v>
      </c>
      <c r="D101" s="7"/>
      <c r="E101" s="52" t="str">
        <f t="shared" si="12"/>
        <v>-</v>
      </c>
      <c r="F101" s="7"/>
      <c r="G101" s="5" t="str">
        <f t="shared" si="7"/>
        <v>-</v>
      </c>
      <c r="H101" s="52" t="str">
        <f t="shared" si="9"/>
        <v>-</v>
      </c>
      <c r="I101" s="5" t="str">
        <f t="shared" si="8"/>
        <v>-</v>
      </c>
      <c r="J101" s="52" t="str">
        <f t="shared" si="10"/>
        <v>-</v>
      </c>
      <c r="K101" s="53" t="str">
        <f t="shared" si="11"/>
        <v>-</v>
      </c>
    </row>
    <row r="102" spans="1:11">
      <c r="A102" s="5">
        <f>'1. Inversiones'!A95</f>
        <v>90</v>
      </c>
      <c r="B102" s="5">
        <f>'1. Inversiones'!B95</f>
        <v>0</v>
      </c>
      <c r="C102" s="7">
        <f>'1. Inversiones'!C95</f>
        <v>0</v>
      </c>
      <c r="D102" s="7"/>
      <c r="E102" s="52" t="str">
        <f t="shared" si="12"/>
        <v>-</v>
      </c>
      <c r="F102" s="7"/>
      <c r="G102" s="5" t="str">
        <f t="shared" si="7"/>
        <v>-</v>
      </c>
      <c r="H102" s="52" t="str">
        <f t="shared" si="9"/>
        <v>-</v>
      </c>
      <c r="I102" s="5" t="str">
        <f t="shared" si="8"/>
        <v>-</v>
      </c>
      <c r="J102" s="52" t="str">
        <f t="shared" si="10"/>
        <v>-</v>
      </c>
      <c r="K102" s="53" t="str">
        <f t="shared" si="11"/>
        <v>-</v>
      </c>
    </row>
    <row r="103" spans="1:11">
      <c r="A103" s="5">
        <f>'1. Inversiones'!A96</f>
        <v>91</v>
      </c>
      <c r="B103" s="5">
        <f>'1. Inversiones'!B96</f>
        <v>0</v>
      </c>
      <c r="C103" s="7">
        <f>'1. Inversiones'!C96</f>
        <v>0</v>
      </c>
      <c r="D103" s="7"/>
      <c r="E103" s="52" t="str">
        <f t="shared" si="12"/>
        <v>-</v>
      </c>
      <c r="F103" s="7"/>
      <c r="G103" s="5" t="str">
        <f t="shared" si="7"/>
        <v>-</v>
      </c>
      <c r="H103" s="52" t="str">
        <f t="shared" si="9"/>
        <v>-</v>
      </c>
      <c r="I103" s="5" t="str">
        <f t="shared" si="8"/>
        <v>-</v>
      </c>
      <c r="J103" s="52" t="str">
        <f t="shared" si="10"/>
        <v>-</v>
      </c>
      <c r="K103" s="53" t="str">
        <f t="shared" si="11"/>
        <v>-</v>
      </c>
    </row>
    <row r="104" spans="1:11">
      <c r="A104" s="5">
        <f>'1. Inversiones'!A97</f>
        <v>92</v>
      </c>
      <c r="B104" s="5">
        <f>'1. Inversiones'!B97</f>
        <v>0</v>
      </c>
      <c r="C104" s="7">
        <f>'1. Inversiones'!C97</f>
        <v>0</v>
      </c>
      <c r="D104" s="7"/>
      <c r="E104" s="52" t="str">
        <f t="shared" si="12"/>
        <v>-</v>
      </c>
      <c r="F104" s="7"/>
      <c r="G104" s="5" t="str">
        <f t="shared" si="7"/>
        <v>-</v>
      </c>
      <c r="H104" s="52" t="str">
        <f t="shared" si="9"/>
        <v>-</v>
      </c>
      <c r="I104" s="5" t="str">
        <f t="shared" si="8"/>
        <v>-</v>
      </c>
      <c r="J104" s="52" t="str">
        <f t="shared" si="10"/>
        <v>-</v>
      </c>
      <c r="K104" s="53" t="str">
        <f t="shared" si="11"/>
        <v>-</v>
      </c>
    </row>
    <row r="105" spans="1:11">
      <c r="A105" s="5">
        <f>'1. Inversiones'!A98</f>
        <v>93</v>
      </c>
      <c r="B105" s="5">
        <f>'1. Inversiones'!B98</f>
        <v>0</v>
      </c>
      <c r="C105" s="7">
        <f>'1. Inversiones'!C98</f>
        <v>0</v>
      </c>
      <c r="D105" s="7"/>
      <c r="E105" s="52" t="str">
        <f t="shared" si="12"/>
        <v>-</v>
      </c>
      <c r="F105" s="7"/>
      <c r="G105" s="5" t="str">
        <f t="shared" si="7"/>
        <v>-</v>
      </c>
      <c r="H105" s="52" t="str">
        <f t="shared" si="9"/>
        <v>-</v>
      </c>
      <c r="I105" s="5" t="str">
        <f t="shared" si="8"/>
        <v>-</v>
      </c>
      <c r="J105" s="52" t="str">
        <f t="shared" si="10"/>
        <v>-</v>
      </c>
      <c r="K105" s="53" t="str">
        <f t="shared" si="11"/>
        <v>-</v>
      </c>
    </row>
    <row r="106" spans="1:11">
      <c r="A106" s="5">
        <f>'1. Inversiones'!A99</f>
        <v>94</v>
      </c>
      <c r="B106" s="5">
        <f>'1. Inversiones'!B99</f>
        <v>0</v>
      </c>
      <c r="C106" s="7">
        <f>'1. Inversiones'!C99</f>
        <v>0</v>
      </c>
      <c r="D106" s="7"/>
      <c r="E106" s="52" t="str">
        <f t="shared" si="12"/>
        <v>-</v>
      </c>
      <c r="F106" s="7"/>
      <c r="G106" s="5" t="str">
        <f t="shared" si="7"/>
        <v>-</v>
      </c>
      <c r="H106" s="52" t="str">
        <f t="shared" si="9"/>
        <v>-</v>
      </c>
      <c r="I106" s="5" t="str">
        <f t="shared" si="8"/>
        <v>-</v>
      </c>
      <c r="J106" s="52" t="str">
        <f t="shared" si="10"/>
        <v>-</v>
      </c>
      <c r="K106" s="53" t="str">
        <f t="shared" si="11"/>
        <v>-</v>
      </c>
    </row>
    <row r="107" spans="1:11">
      <c r="A107" s="5">
        <f>'1. Inversiones'!A100</f>
        <v>95</v>
      </c>
      <c r="B107" s="5">
        <f>'1. Inversiones'!B100</f>
        <v>0</v>
      </c>
      <c r="C107" s="7">
        <f>'1. Inversiones'!C100</f>
        <v>0</v>
      </c>
      <c r="D107" s="7"/>
      <c r="E107" s="52" t="str">
        <f t="shared" si="12"/>
        <v>-</v>
      </c>
      <c r="F107" s="7"/>
      <c r="G107" s="5" t="str">
        <f t="shared" si="7"/>
        <v>-</v>
      </c>
      <c r="H107" s="52" t="str">
        <f t="shared" si="9"/>
        <v>-</v>
      </c>
      <c r="I107" s="5" t="str">
        <f t="shared" si="8"/>
        <v>-</v>
      </c>
      <c r="J107" s="52" t="str">
        <f t="shared" si="10"/>
        <v>-</v>
      </c>
      <c r="K107" s="53" t="str">
        <f t="shared" si="11"/>
        <v>-</v>
      </c>
    </row>
    <row r="108" spans="1:11">
      <c r="A108" s="5">
        <f>'1. Inversiones'!A101</f>
        <v>96</v>
      </c>
      <c r="B108" s="5">
        <f>'1. Inversiones'!B101</f>
        <v>0</v>
      </c>
      <c r="C108" s="7">
        <f>'1. Inversiones'!C101</f>
        <v>0</v>
      </c>
      <c r="D108" s="7"/>
      <c r="E108" s="52" t="str">
        <f t="shared" si="12"/>
        <v>-</v>
      </c>
      <c r="F108" s="7"/>
      <c r="G108" s="5" t="str">
        <f t="shared" si="7"/>
        <v>-</v>
      </c>
      <c r="H108" s="52" t="str">
        <f t="shared" si="9"/>
        <v>-</v>
      </c>
      <c r="I108" s="5" t="str">
        <f t="shared" si="8"/>
        <v>-</v>
      </c>
      <c r="J108" s="52" t="str">
        <f t="shared" si="10"/>
        <v>-</v>
      </c>
      <c r="K108" s="53" t="str">
        <f t="shared" si="11"/>
        <v>-</v>
      </c>
    </row>
    <row r="109" spans="1:11">
      <c r="A109" s="5">
        <f>'1. Inversiones'!A102</f>
        <v>97</v>
      </c>
      <c r="B109" s="5">
        <f>'1. Inversiones'!B102</f>
        <v>0</v>
      </c>
      <c r="C109" s="7">
        <f>'1. Inversiones'!C102</f>
        <v>0</v>
      </c>
      <c r="D109" s="7"/>
      <c r="E109" s="52" t="str">
        <f t="shared" si="12"/>
        <v>-</v>
      </c>
      <c r="F109" s="7"/>
      <c r="G109" s="5" t="str">
        <f t="shared" si="7"/>
        <v>-</v>
      </c>
      <c r="H109" s="52" t="str">
        <f t="shared" si="9"/>
        <v>-</v>
      </c>
      <c r="I109" s="5" t="str">
        <f t="shared" si="8"/>
        <v>-</v>
      </c>
      <c r="J109" s="52" t="str">
        <f t="shared" si="10"/>
        <v>-</v>
      </c>
      <c r="K109" s="53" t="str">
        <f t="shared" si="11"/>
        <v>-</v>
      </c>
    </row>
    <row r="110" spans="1:11">
      <c r="A110" s="5">
        <f>'1. Inversiones'!A103</f>
        <v>98</v>
      </c>
      <c r="B110" s="5">
        <f>'1. Inversiones'!B103</f>
        <v>0</v>
      </c>
      <c r="C110" s="7">
        <f>'1. Inversiones'!C103</f>
        <v>0</v>
      </c>
      <c r="D110" s="7"/>
      <c r="E110" s="52" t="str">
        <f t="shared" si="12"/>
        <v>-</v>
      </c>
      <c r="F110" s="7"/>
      <c r="G110" s="5" t="str">
        <f t="shared" si="7"/>
        <v>-</v>
      </c>
      <c r="H110" s="52" t="str">
        <f t="shared" si="9"/>
        <v>-</v>
      </c>
      <c r="I110" s="5" t="str">
        <f t="shared" si="8"/>
        <v>-</v>
      </c>
      <c r="J110" s="52" t="str">
        <f t="shared" si="10"/>
        <v>-</v>
      </c>
      <c r="K110" s="53" t="str">
        <f t="shared" si="11"/>
        <v>-</v>
      </c>
    </row>
    <row r="111" spans="1:11">
      <c r="A111" s="5">
        <f>'1. Inversiones'!A104</f>
        <v>99</v>
      </c>
      <c r="B111" s="5">
        <f>'1. Inversiones'!B104</f>
        <v>0</v>
      </c>
      <c r="C111" s="7">
        <f>'1. Inversiones'!C104</f>
        <v>0</v>
      </c>
      <c r="D111" s="7"/>
      <c r="E111" s="52" t="str">
        <f t="shared" si="12"/>
        <v>-</v>
      </c>
      <c r="F111" s="7"/>
      <c r="G111" s="5" t="str">
        <f t="shared" si="7"/>
        <v>-</v>
      </c>
      <c r="H111" s="52" t="str">
        <f t="shared" si="9"/>
        <v>-</v>
      </c>
      <c r="I111" s="5" t="str">
        <f t="shared" si="8"/>
        <v>-</v>
      </c>
      <c r="J111" s="52" t="str">
        <f t="shared" si="10"/>
        <v>-</v>
      </c>
      <c r="K111" s="53" t="str">
        <f t="shared" si="11"/>
        <v>-</v>
      </c>
    </row>
    <row r="112" spans="1:11">
      <c r="A112" s="5">
        <f>'1. Inversiones'!A105</f>
        <v>100</v>
      </c>
      <c r="B112" s="5">
        <f>'1. Inversiones'!B105</f>
        <v>0</v>
      </c>
      <c r="C112" s="7">
        <f>'1. Inversiones'!C105</f>
        <v>0</v>
      </c>
      <c r="D112" s="7"/>
      <c r="E112" s="52" t="str">
        <f t="shared" si="12"/>
        <v>-</v>
      </c>
      <c r="F112" s="7"/>
      <c r="G112" s="5" t="str">
        <f t="shared" si="7"/>
        <v>-</v>
      </c>
      <c r="H112" s="52" t="str">
        <f t="shared" si="9"/>
        <v>-</v>
      </c>
      <c r="I112" s="5" t="str">
        <f t="shared" si="8"/>
        <v>-</v>
      </c>
      <c r="J112" s="52" t="str">
        <f t="shared" si="10"/>
        <v>-</v>
      </c>
      <c r="K112" s="53" t="str">
        <f t="shared" si="11"/>
        <v>-</v>
      </c>
    </row>
  </sheetData>
  <mergeCells count="13">
    <mergeCell ref="A1:K1"/>
    <mergeCell ref="K8:K10"/>
    <mergeCell ref="D9:D10"/>
    <mergeCell ref="E9:E10"/>
    <mergeCell ref="D8:E8"/>
    <mergeCell ref="G9:H9"/>
    <mergeCell ref="I9:J9"/>
    <mergeCell ref="F8:J8"/>
    <mergeCell ref="F9:F10"/>
    <mergeCell ref="A8:A10"/>
    <mergeCell ref="B8:B10"/>
    <mergeCell ref="C8:C10"/>
    <mergeCell ref="A3:K3"/>
  </mergeCell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PEI'!$A$7:$A$39</xm:f>
          </x14:formula1>
          <xm:sqref>F13:F112</xm:sqref>
        </x14:dataValidation>
        <x14:dataValidation type="list" allowBlank="1" showInputMessage="1" showErrorMessage="1">
          <x14:formula1>
            <xm:f>PGG!$B$3:$B$21</xm:f>
          </x14:formula1>
          <xm:sqref>D13:D112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workbookViewId="0">
      <selection activeCell="I8" sqref="I8"/>
    </sheetView>
  </sheetViews>
  <sheetFormatPr baseColWidth="10" defaultRowHeight="15"/>
  <cols>
    <col min="1" max="1" width="8.85546875" customWidth="1"/>
    <col min="2" max="2" width="8.7109375" customWidth="1"/>
    <col min="3" max="3" width="52.85546875" customWidth="1"/>
    <col min="4" max="4" width="14.85546875" customWidth="1"/>
    <col min="5" max="5" width="16.5703125" customWidth="1"/>
  </cols>
  <sheetData>
    <row r="1" spans="1:7" ht="15" customHeight="1">
      <c r="A1" s="128" t="s">
        <v>7386</v>
      </c>
      <c r="B1" s="128"/>
      <c r="C1" s="128"/>
      <c r="D1" s="128"/>
      <c r="E1" s="128"/>
      <c r="F1" s="128"/>
      <c r="G1" s="128"/>
    </row>
    <row r="2" spans="1:7">
      <c r="A2" s="25"/>
      <c r="B2" s="25"/>
      <c r="C2" s="41"/>
      <c r="D2" s="41"/>
      <c r="E2" s="41"/>
      <c r="F2" s="73"/>
    </row>
    <row r="3" spans="1:7" ht="48" customHeight="1">
      <c r="A3" s="151" t="s">
        <v>7394</v>
      </c>
      <c r="B3" s="152"/>
      <c r="C3" s="152"/>
      <c r="D3" s="152"/>
      <c r="E3" s="152"/>
      <c r="F3" s="152"/>
      <c r="G3" s="153"/>
    </row>
    <row r="4" spans="1:7" ht="15" customHeight="1">
      <c r="A4" s="2"/>
      <c r="B4" s="1"/>
      <c r="C4" s="42"/>
      <c r="D4" s="42"/>
      <c r="E4" s="42"/>
      <c r="F4" s="74"/>
    </row>
    <row r="5" spans="1:7" ht="69" customHeight="1">
      <c r="A5" s="94" t="s">
        <v>3794</v>
      </c>
      <c r="B5" s="94" t="s">
        <v>3792</v>
      </c>
      <c r="C5" s="94" t="s">
        <v>3799</v>
      </c>
      <c r="D5" s="76" t="s">
        <v>7391</v>
      </c>
      <c r="E5" s="91" t="s">
        <v>7388</v>
      </c>
      <c r="F5" s="75" t="s">
        <v>3971</v>
      </c>
      <c r="G5" s="75" t="s">
        <v>7387</v>
      </c>
    </row>
    <row r="6" spans="1:7" ht="33.75">
      <c r="A6" s="5">
        <f>'1. Inversiones'!A6</f>
        <v>1</v>
      </c>
      <c r="B6" s="5">
        <f>'1. Inversiones'!B6</f>
        <v>2307577</v>
      </c>
      <c r="C6" s="7" t="str">
        <f>'1. Inversiones'!C6</f>
        <v>CREACION DEL SERVICIO DE DRENAJE PLUVIAL URBANO DE LA NUEVA CIUDAD DE BELEN - VARILLALITO, DISTRITO DE SAN JUAN BAUTISTA, PROVINCIA DE MAYNAS, DEPARTAMENTO DE LORETO</v>
      </c>
      <c r="D6" s="70">
        <v>16056</v>
      </c>
      <c r="E6" s="70" t="s">
        <v>7412</v>
      </c>
      <c r="F6" s="92">
        <f>IF('1. Inversiones'!C6=""," ",IF(D6&lt;500,0,IF(D6&lt;1001,0.31,IF(D6&lt;2501,0.63,IF(D6&lt;5001,1.25,IF(D6&lt;10001,2.5,IF(D6&lt;20001,5,IF(D6&lt;50001,10,20))))))))</f>
        <v>5</v>
      </c>
      <c r="G6" s="92">
        <f>IF('1. Inversiones'!C6=""," ",IF(E6="Muy alto",30,IF(E6="Alto",15,IF(E6="Medio",7.5,0))))</f>
        <v>30</v>
      </c>
    </row>
    <row r="7" spans="1:7" ht="22.5">
      <c r="A7" s="5">
        <f>'1. Inversiones'!A7</f>
        <v>2</v>
      </c>
      <c r="B7" s="5">
        <f>'1. Inversiones'!B7</f>
        <v>2236169</v>
      </c>
      <c r="C7" s="7" t="str">
        <f>'1. Inversiones'!C7</f>
        <v>INSTALACION DEL DRENAJE PLUVIAL DE LA CIUDAD DE TUMBES, PROVINCIA DE TUMBES - TUMBES</v>
      </c>
      <c r="D7" s="70">
        <v>10500</v>
      </c>
      <c r="E7" s="70" t="s">
        <v>7389</v>
      </c>
      <c r="F7" s="92">
        <f>IF('1. Inversiones'!C7=""," ",IF(D7&lt;500,0,IF(D7&lt;1001,0.31,IF(D7&lt;2501,0.63,IF(D7&lt;5001,1.25,IF(D7&lt;10001,2.5,IF(D7&lt;20001,5,IF(D7&lt;50001,10,20))))))))</f>
        <v>5</v>
      </c>
      <c r="G7" s="92">
        <f>IF('1. Inversiones'!C7=""," ",IF(E7="Muy alto",30,IF(E7="Alto",15,IF(E7="Medio",7.5,0))))</f>
        <v>7.5</v>
      </c>
    </row>
    <row r="8" spans="1:7" ht="33.75">
      <c r="A8" s="5">
        <f>'1. Inversiones'!A8</f>
        <v>3</v>
      </c>
      <c r="B8" s="5">
        <f>'1. Inversiones'!B8</f>
        <v>2164080</v>
      </c>
      <c r="C8" s="7" t="str">
        <f>'1. Inversiones'!C8</f>
        <v>INSTALACION DEL SISTEMA DE DRENAJE PLUVIAL EN LOS SECTORES DE  ZONA CERO, PAUCARBAMBILLA, PAUCARBAMBA, SAN LUIS, HUAYOPAMPA Y LLICUA, DISTRITO DE AMARILIS - HUANUCO - HUANUCO</v>
      </c>
      <c r="D8" s="70">
        <v>1325</v>
      </c>
      <c r="E8" s="70" t="s">
        <v>7412</v>
      </c>
      <c r="F8" s="92">
        <f>IF('1. Inversiones'!C8=""," ",IF(D8&lt;500,0,IF(D8&lt;1001,0.31,IF(D8&lt;2501,0.63,IF(D8&lt;5001,1.25,IF(D8&lt;10001,2.5,IF(D8&lt;20001,5,IF(D8&lt;50001,10,20))))))))</f>
        <v>0.63</v>
      </c>
      <c r="G8" s="92">
        <f>IF('1. Inversiones'!C8=""," ",IF(E8="Muy alto",30,IF(E8="Alto",15,IF(E8="Medio",7.5,0))))</f>
        <v>30</v>
      </c>
    </row>
    <row r="9" spans="1:7">
      <c r="A9" s="5">
        <f>'1. Inversiones'!A9</f>
        <v>4</v>
      </c>
      <c r="B9" s="5">
        <f>'1. Inversiones'!B9</f>
        <v>0</v>
      </c>
      <c r="C9" s="7">
        <f>'1. Inversiones'!C9</f>
        <v>0</v>
      </c>
      <c r="D9" s="70"/>
      <c r="E9" s="70"/>
      <c r="F9" s="92" t="str">
        <f>IF('1. Inversiones'!C9=""," ",IF(D9&lt;500,0,IF(D9&lt;1001,0.31,IF(D9&lt;2501,0.63,IF(D9&lt;5001,1.25,IF(D9&lt;10001,2.5,IF(D9&lt;20001,5,IF(D9&lt;50001,10,20))))))))</f>
        <v xml:space="preserve"> </v>
      </c>
      <c r="G9" s="92" t="str">
        <f>IF('1. Inversiones'!C9=""," ",IF(E9="Muy alto",30,IF(E9="Alto",15,IF(E9="Medio",7.5,0))))</f>
        <v xml:space="preserve"> </v>
      </c>
    </row>
    <row r="10" spans="1:7">
      <c r="A10" s="5">
        <f>'1. Inversiones'!A10</f>
        <v>5</v>
      </c>
      <c r="B10" s="5">
        <f>'1. Inversiones'!B10</f>
        <v>0</v>
      </c>
      <c r="C10" s="7">
        <f>'1. Inversiones'!C10</f>
        <v>0</v>
      </c>
      <c r="D10" s="70"/>
      <c r="E10" s="70"/>
      <c r="F10" s="92" t="str">
        <f>IF('1. Inversiones'!C10=""," ",IF(D10&lt;500,0,IF(D10&lt;1001,0.31,IF(D10&lt;2501,0.63,IF(D10&lt;5001,1.25,IF(D10&lt;10001,2.5,IF(D10&lt;20001,5,IF(D10&lt;50001,10,20))))))))</f>
        <v xml:space="preserve"> </v>
      </c>
      <c r="G10" s="92" t="str">
        <f>IF('1. Inversiones'!C10=""," ",IF(E10="Muy alto",30,IF(E10="Alto",15,IF(E10="Medio",7.5,0))))</f>
        <v xml:space="preserve"> </v>
      </c>
    </row>
    <row r="11" spans="1:7">
      <c r="A11" s="5">
        <f>'1. Inversiones'!A11</f>
        <v>6</v>
      </c>
      <c r="B11" s="5">
        <f>'1. Inversiones'!B11</f>
        <v>0</v>
      </c>
      <c r="C11" s="7">
        <f>'1. Inversiones'!C11</f>
        <v>0</v>
      </c>
      <c r="D11" s="70"/>
      <c r="E11" s="70"/>
      <c r="F11" s="92" t="str">
        <f>IF('1. Inversiones'!C11=""," ",IF(D11&lt;500,0,IF(D11&lt;1001,0.31,IF(D11&lt;2501,0.63,IF(D11&lt;5001,1.25,IF(D11&lt;10001,2.5,IF(D11&lt;20001,5,IF(D11&lt;50001,10,20))))))))</f>
        <v xml:space="preserve"> </v>
      </c>
      <c r="G11" s="92" t="str">
        <f>IF('1. Inversiones'!C11=""," ",IF(E11="Muy alto",30,IF(E11="Alto",15,IF(E11="Medio",7.5,0))))</f>
        <v xml:space="preserve"> </v>
      </c>
    </row>
    <row r="12" spans="1:7">
      <c r="A12" s="5">
        <f>'1. Inversiones'!A12</f>
        <v>7</v>
      </c>
      <c r="B12" s="5">
        <f>'1. Inversiones'!B12</f>
        <v>0</v>
      </c>
      <c r="C12" s="7">
        <f>'1. Inversiones'!C12</f>
        <v>0</v>
      </c>
      <c r="D12" s="70"/>
      <c r="E12" s="70"/>
      <c r="F12" s="92" t="str">
        <f>IF('1. Inversiones'!C12=""," ",IF(D12&lt;500,0,IF(D12&lt;1001,0.31,IF(D12&lt;2501,0.63,IF(D12&lt;5001,1.25,IF(D12&lt;10001,2.5,IF(D12&lt;20001,5,IF(D12&lt;50001,10,20))))))))</f>
        <v xml:space="preserve"> </v>
      </c>
      <c r="G12" s="92" t="str">
        <f>IF('1. Inversiones'!C12=""," ",IF(E12="Muy alto",30,IF(E12="Alto",15,IF(E12="Medio",7.5,0))))</f>
        <v xml:space="preserve"> </v>
      </c>
    </row>
    <row r="13" spans="1:7">
      <c r="A13" s="5">
        <f>'1. Inversiones'!A13</f>
        <v>8</v>
      </c>
      <c r="B13" s="5">
        <f>'1. Inversiones'!B13</f>
        <v>0</v>
      </c>
      <c r="C13" s="7">
        <f>'1. Inversiones'!C13</f>
        <v>0</v>
      </c>
      <c r="D13" s="70"/>
      <c r="E13" s="70"/>
      <c r="F13" s="92" t="str">
        <f>IF('1. Inversiones'!C13=""," ",IF(D13&lt;500,0,IF(D13&lt;1001,0.31,IF(D13&lt;2501,0.63,IF(D13&lt;5001,1.25,IF(D13&lt;10001,2.5,IF(D13&lt;20001,5,IF(D13&lt;50001,10,20))))))))</f>
        <v xml:space="preserve"> </v>
      </c>
      <c r="G13" s="92" t="str">
        <f>IF('1. Inversiones'!C13=""," ",IF(E13="Muy alto",30,IF(E13="Alto",15,IF(E13="Medio",7.5,0))))</f>
        <v xml:space="preserve"> </v>
      </c>
    </row>
    <row r="14" spans="1:7">
      <c r="A14" s="5">
        <f>'1. Inversiones'!A14</f>
        <v>9</v>
      </c>
      <c r="B14" s="5">
        <f>'1. Inversiones'!B14</f>
        <v>0</v>
      </c>
      <c r="C14" s="7">
        <f>'1. Inversiones'!C14</f>
        <v>0</v>
      </c>
      <c r="D14" s="70"/>
      <c r="E14" s="70"/>
      <c r="F14" s="92" t="str">
        <f>IF('1. Inversiones'!C14=""," ",IF(D14&lt;500,0,IF(D14&lt;1001,0.31,IF(D14&lt;2501,0.63,IF(D14&lt;5001,1.25,IF(D14&lt;10001,2.5,IF(D14&lt;20001,5,IF(D14&lt;50001,10,20))))))))</f>
        <v xml:space="preserve"> </v>
      </c>
      <c r="G14" s="92" t="str">
        <f>IF('1. Inversiones'!C14=""," ",IF(E14="Muy alto",30,IF(E14="Alto",15,IF(E14="Medio",7.5,0))))</f>
        <v xml:space="preserve"> </v>
      </c>
    </row>
    <row r="15" spans="1:7">
      <c r="A15" s="5">
        <f>'1. Inversiones'!A15</f>
        <v>10</v>
      </c>
      <c r="B15" s="5">
        <f>'1. Inversiones'!B15</f>
        <v>0</v>
      </c>
      <c r="C15" s="7">
        <f>'1. Inversiones'!C15</f>
        <v>0</v>
      </c>
      <c r="D15" s="70"/>
      <c r="E15" s="70"/>
      <c r="F15" s="92" t="str">
        <f>IF('1. Inversiones'!C15=""," ",IF(D15&lt;500,0,IF(D15&lt;1001,0.31,IF(D15&lt;2501,0.63,IF(D15&lt;5001,1.25,IF(D15&lt;10001,2.5,IF(D15&lt;20001,5,IF(D15&lt;50001,10,20))))))))</f>
        <v xml:space="preserve"> </v>
      </c>
      <c r="G15" s="92" t="str">
        <f>IF('1. Inversiones'!C15=""," ",IF(E15="Muy alto",30,IF(E15="Alto",15,IF(E15="Medio",7.5,0))))</f>
        <v xml:space="preserve"> </v>
      </c>
    </row>
    <row r="16" spans="1:7">
      <c r="A16" s="5">
        <f>'1. Inversiones'!A16</f>
        <v>11</v>
      </c>
      <c r="B16" s="5">
        <f>'1. Inversiones'!B16</f>
        <v>0</v>
      </c>
      <c r="C16" s="7">
        <f>'1. Inversiones'!C16</f>
        <v>0</v>
      </c>
      <c r="D16" s="70"/>
      <c r="E16" s="70"/>
      <c r="F16" s="92" t="str">
        <f>IF('1. Inversiones'!C16=""," ",IF(D16&lt;500,0,IF(D16&lt;1001,0.31,IF(D16&lt;2501,0.63,IF(D16&lt;5001,1.25,IF(D16&lt;10001,2.5,IF(D16&lt;20001,5,IF(D16&lt;50001,10,20))))))))</f>
        <v xml:space="preserve"> </v>
      </c>
      <c r="G16" s="92" t="str">
        <f>IF('1. Inversiones'!C16=""," ",IF(E16="Muy alto",30,IF(E16="Alto",15,IF(E16="Medio",7.5,0))))</f>
        <v xml:space="preserve"> </v>
      </c>
    </row>
    <row r="17" spans="1:7">
      <c r="A17" s="5">
        <f>'1. Inversiones'!A17</f>
        <v>12</v>
      </c>
      <c r="B17" s="5">
        <f>'1. Inversiones'!B17</f>
        <v>0</v>
      </c>
      <c r="C17" s="7">
        <f>'1. Inversiones'!C17</f>
        <v>0</v>
      </c>
      <c r="D17" s="70"/>
      <c r="E17" s="70"/>
      <c r="F17" s="92" t="str">
        <f>IF('1. Inversiones'!C17=""," ",IF(D17&lt;500,0,IF(D17&lt;1001,0.31,IF(D17&lt;2501,0.63,IF(D17&lt;5001,1.25,IF(D17&lt;10001,2.5,IF(D17&lt;20001,5,IF(D17&lt;50001,10,20))))))))</f>
        <v xml:space="preserve"> </v>
      </c>
      <c r="G17" s="92" t="str">
        <f>IF('1. Inversiones'!C17=""," ",IF(E17="Muy alto",30,IF(E17="Alto",15,IF(E17="Medio",7.5,0))))</f>
        <v xml:space="preserve"> </v>
      </c>
    </row>
    <row r="18" spans="1:7">
      <c r="A18" s="5">
        <f>'1. Inversiones'!A18</f>
        <v>13</v>
      </c>
      <c r="B18" s="5">
        <f>'1. Inversiones'!B18</f>
        <v>0</v>
      </c>
      <c r="C18" s="7">
        <f>'1. Inversiones'!C18</f>
        <v>0</v>
      </c>
      <c r="D18" s="70"/>
      <c r="E18" s="70"/>
      <c r="F18" s="92" t="str">
        <f>IF('1. Inversiones'!C18=""," ",IF(D18&lt;500,0,IF(D18&lt;1001,0.31,IF(D18&lt;2501,0.63,IF(D18&lt;5001,1.25,IF(D18&lt;10001,2.5,IF(D18&lt;20001,5,IF(D18&lt;50001,10,20))))))))</f>
        <v xml:space="preserve"> </v>
      </c>
      <c r="G18" s="92" t="str">
        <f>IF('1. Inversiones'!C18=""," ",IF(E18="Muy alto",30,IF(E18="Alto",15,IF(E18="Medio",7.5,0))))</f>
        <v xml:space="preserve"> </v>
      </c>
    </row>
    <row r="19" spans="1:7">
      <c r="A19" s="5">
        <f>'1. Inversiones'!A19</f>
        <v>14</v>
      </c>
      <c r="B19" s="5">
        <f>'1. Inversiones'!B19</f>
        <v>0</v>
      </c>
      <c r="C19" s="7">
        <f>'1. Inversiones'!C19</f>
        <v>0</v>
      </c>
      <c r="D19" s="70"/>
      <c r="E19" s="70"/>
      <c r="F19" s="92" t="str">
        <f>IF('1. Inversiones'!C19=""," ",IF(D19&lt;500,0,IF(D19&lt;1001,0.31,IF(D19&lt;2501,0.63,IF(D19&lt;5001,1.25,IF(D19&lt;10001,2.5,IF(D19&lt;20001,5,IF(D19&lt;50001,10,20))))))))</f>
        <v xml:space="preserve"> </v>
      </c>
      <c r="G19" s="92" t="str">
        <f>IF('1. Inversiones'!C19=""," ",IF(E19="Muy alto",30,IF(E19="Alto",15,IF(E19="Medio",7.5,0))))</f>
        <v xml:space="preserve"> </v>
      </c>
    </row>
    <row r="20" spans="1:7">
      <c r="A20" s="5">
        <f>'1. Inversiones'!A20</f>
        <v>15</v>
      </c>
      <c r="B20" s="5">
        <f>'1. Inversiones'!B20</f>
        <v>0</v>
      </c>
      <c r="C20" s="7">
        <f>'1. Inversiones'!C20</f>
        <v>0</v>
      </c>
      <c r="D20" s="70"/>
      <c r="E20" s="70"/>
      <c r="F20" s="92" t="str">
        <f>IF('1. Inversiones'!C20=""," ",IF(D20&lt;500,0,IF(D20&lt;1001,0.31,IF(D20&lt;2501,0.63,IF(D20&lt;5001,1.25,IF(D20&lt;10001,2.5,IF(D20&lt;20001,5,IF(D20&lt;50001,10,20))))))))</f>
        <v xml:space="preserve"> </v>
      </c>
      <c r="G20" s="92" t="str">
        <f>IF('1. Inversiones'!C20=""," ",IF(E20="Muy alto",30,IF(E20="Alto",15,IF(E20="Medio",7.5,0))))</f>
        <v xml:space="preserve"> </v>
      </c>
    </row>
    <row r="21" spans="1:7">
      <c r="A21" s="5">
        <f>'1. Inversiones'!A21</f>
        <v>16</v>
      </c>
      <c r="B21" s="5">
        <f>'1. Inversiones'!B21</f>
        <v>0</v>
      </c>
      <c r="C21" s="7">
        <f>'1. Inversiones'!C21</f>
        <v>0</v>
      </c>
      <c r="D21" s="70"/>
      <c r="E21" s="70"/>
      <c r="F21" s="92" t="str">
        <f>IF('1. Inversiones'!C21=""," ",IF(D21&lt;500,0,IF(D21&lt;1001,0.31,IF(D21&lt;2501,0.63,IF(D21&lt;5001,1.25,IF(D21&lt;10001,2.5,IF(D21&lt;20001,5,IF(D21&lt;50001,10,20))))))))</f>
        <v xml:space="preserve"> </v>
      </c>
      <c r="G21" s="92" t="str">
        <f>IF('1. Inversiones'!C21=""," ",IF(E21="Muy alto",30,IF(E21="Alto",15,IF(E21="Medio",7.5,0))))</f>
        <v xml:space="preserve"> </v>
      </c>
    </row>
    <row r="22" spans="1:7">
      <c r="A22" s="5">
        <f>'1. Inversiones'!A22</f>
        <v>17</v>
      </c>
      <c r="B22" s="5">
        <f>'1. Inversiones'!B22</f>
        <v>0</v>
      </c>
      <c r="C22" s="7">
        <f>'1. Inversiones'!C22</f>
        <v>0</v>
      </c>
      <c r="D22" s="70"/>
      <c r="E22" s="70"/>
      <c r="F22" s="92" t="str">
        <f>IF('1. Inversiones'!C22=""," ",IF(D22&lt;500,0,IF(D22&lt;1001,0.31,IF(D22&lt;2501,0.63,IF(D22&lt;5001,1.25,IF(D22&lt;10001,2.5,IF(D22&lt;20001,5,IF(D22&lt;50001,10,20))))))))</f>
        <v xml:space="preserve"> </v>
      </c>
      <c r="G22" s="92" t="str">
        <f>IF('1. Inversiones'!C22=""," ",IF(E22="Muy alto",30,IF(E22="Alto",15,IF(E22="Medio",7.5,0))))</f>
        <v xml:space="preserve"> </v>
      </c>
    </row>
    <row r="23" spans="1:7">
      <c r="A23" s="5">
        <f>'1. Inversiones'!A23</f>
        <v>18</v>
      </c>
      <c r="B23" s="5">
        <f>'1. Inversiones'!B23</f>
        <v>0</v>
      </c>
      <c r="C23" s="7">
        <f>'1. Inversiones'!C23</f>
        <v>0</v>
      </c>
      <c r="D23" s="70"/>
      <c r="E23" s="70"/>
      <c r="F23" s="92" t="str">
        <f>IF('1. Inversiones'!C23=""," ",IF(D23&lt;500,0,IF(D23&lt;1001,0.31,IF(D23&lt;2501,0.63,IF(D23&lt;5001,1.25,IF(D23&lt;10001,2.5,IF(D23&lt;20001,5,IF(D23&lt;50001,10,20))))))))</f>
        <v xml:space="preserve"> </v>
      </c>
      <c r="G23" s="92" t="str">
        <f>IF('1. Inversiones'!C23=""," ",IF(E23="Muy alto",30,IF(E23="Alto",15,IF(E23="Medio",7.5,0))))</f>
        <v xml:space="preserve"> </v>
      </c>
    </row>
    <row r="24" spans="1:7">
      <c r="A24" s="5">
        <f>'1. Inversiones'!A24</f>
        <v>19</v>
      </c>
      <c r="B24" s="5">
        <f>'1. Inversiones'!B24</f>
        <v>0</v>
      </c>
      <c r="C24" s="7">
        <f>'1. Inversiones'!C24</f>
        <v>0</v>
      </c>
      <c r="D24" s="70"/>
      <c r="E24" s="70"/>
      <c r="F24" s="92" t="str">
        <f>IF('1. Inversiones'!C24=""," ",IF(D24&lt;500,0,IF(D24&lt;1001,0.31,IF(D24&lt;2501,0.63,IF(D24&lt;5001,1.25,IF(D24&lt;10001,2.5,IF(D24&lt;20001,5,IF(D24&lt;50001,10,20))))))))</f>
        <v xml:space="preserve"> </v>
      </c>
      <c r="G24" s="92" t="str">
        <f>IF('1. Inversiones'!C24=""," ",IF(E24="Muy alto",30,IF(E24="Alto",15,IF(E24="Medio",7.5,0))))</f>
        <v xml:space="preserve"> </v>
      </c>
    </row>
    <row r="25" spans="1:7">
      <c r="A25" s="5">
        <f>'1. Inversiones'!A25</f>
        <v>20</v>
      </c>
      <c r="B25" s="5">
        <f>'1. Inversiones'!B25</f>
        <v>0</v>
      </c>
      <c r="C25" s="7">
        <f>'1. Inversiones'!C25</f>
        <v>0</v>
      </c>
      <c r="D25" s="70"/>
      <c r="E25" s="70"/>
      <c r="F25" s="92" t="str">
        <f>IF('1. Inversiones'!C25=""," ",IF(D25&lt;500,0,IF(D25&lt;1001,0.31,IF(D25&lt;2501,0.63,IF(D25&lt;5001,1.25,IF(D25&lt;10001,2.5,IF(D25&lt;20001,5,IF(D25&lt;50001,10,20))))))))</f>
        <v xml:space="preserve"> </v>
      </c>
      <c r="G25" s="92" t="str">
        <f>IF('1. Inversiones'!C25=""," ",IF(E25="Muy alto",30,IF(E25="Alto",15,IF(E25="Medio",7.5,0))))</f>
        <v xml:space="preserve"> </v>
      </c>
    </row>
    <row r="26" spans="1:7">
      <c r="A26" s="5">
        <f>'1. Inversiones'!A26</f>
        <v>21</v>
      </c>
      <c r="B26" s="5">
        <f>'1. Inversiones'!B26</f>
        <v>0</v>
      </c>
      <c r="C26" s="7">
        <f>'1. Inversiones'!C26</f>
        <v>0</v>
      </c>
      <c r="D26" s="70"/>
      <c r="E26" s="70"/>
      <c r="F26" s="92" t="str">
        <f>IF('1. Inversiones'!C26=""," ",IF(D26&lt;500,0,IF(D26&lt;1001,0.31,IF(D26&lt;2501,0.63,IF(D26&lt;5001,1.25,IF(D26&lt;10001,2.5,IF(D26&lt;20001,5,IF(D26&lt;50001,10,20))))))))</f>
        <v xml:space="preserve"> </v>
      </c>
      <c r="G26" s="92" t="str">
        <f>IF('1. Inversiones'!C26=""," ",IF(E26="Muy alto",30,IF(E26="Alto",15,IF(E26="Medio",7.5,0))))</f>
        <v xml:space="preserve"> </v>
      </c>
    </row>
    <row r="27" spans="1:7">
      <c r="A27" s="5">
        <f>'1. Inversiones'!A27</f>
        <v>22</v>
      </c>
      <c r="B27" s="5">
        <f>'1. Inversiones'!B27</f>
        <v>0</v>
      </c>
      <c r="C27" s="7">
        <f>'1. Inversiones'!C27</f>
        <v>0</v>
      </c>
      <c r="D27" s="70"/>
      <c r="E27" s="70"/>
      <c r="F27" s="92" t="str">
        <f>IF('1. Inversiones'!C27=""," ",IF(D27&lt;500,0,IF(D27&lt;1001,0.31,IF(D27&lt;2501,0.63,IF(D27&lt;5001,1.25,IF(D27&lt;10001,2.5,IF(D27&lt;20001,5,IF(D27&lt;50001,10,20))))))))</f>
        <v xml:space="preserve"> </v>
      </c>
      <c r="G27" s="92" t="str">
        <f>IF('1. Inversiones'!C27=""," ",IF(E27="Muy alto",30,IF(E27="Alto",15,IF(E27="Medio",7.5,0))))</f>
        <v xml:space="preserve"> </v>
      </c>
    </row>
    <row r="28" spans="1:7">
      <c r="A28" s="5">
        <f>'1. Inversiones'!A28</f>
        <v>23</v>
      </c>
      <c r="B28" s="5">
        <f>'1. Inversiones'!B28</f>
        <v>0</v>
      </c>
      <c r="C28" s="7">
        <f>'1. Inversiones'!C28</f>
        <v>0</v>
      </c>
      <c r="D28" s="70"/>
      <c r="E28" s="70"/>
      <c r="F28" s="92" t="str">
        <f>IF('1. Inversiones'!C28=""," ",IF(D28&lt;500,0,IF(D28&lt;1001,0.31,IF(D28&lt;2501,0.63,IF(D28&lt;5001,1.25,IF(D28&lt;10001,2.5,IF(D28&lt;20001,5,IF(D28&lt;50001,10,20))))))))</f>
        <v xml:space="preserve"> </v>
      </c>
      <c r="G28" s="92" t="str">
        <f>IF('1. Inversiones'!C28=""," ",IF(E28="Muy alto",30,IF(E28="Alto",15,IF(E28="Medio",7.5,0))))</f>
        <v xml:space="preserve"> </v>
      </c>
    </row>
    <row r="29" spans="1:7">
      <c r="A29" s="5">
        <f>'1. Inversiones'!A29</f>
        <v>24</v>
      </c>
      <c r="B29" s="5">
        <f>'1. Inversiones'!B29</f>
        <v>0</v>
      </c>
      <c r="C29" s="7">
        <f>'1. Inversiones'!C29</f>
        <v>0</v>
      </c>
      <c r="D29" s="70"/>
      <c r="E29" s="70"/>
      <c r="F29" s="92" t="str">
        <f>IF('1. Inversiones'!C29=""," ",IF(D29&lt;500,0,IF(D29&lt;1001,0.31,IF(D29&lt;2501,0.63,IF(D29&lt;5001,1.25,IF(D29&lt;10001,2.5,IF(D29&lt;20001,5,IF(D29&lt;50001,10,20))))))))</f>
        <v xml:space="preserve"> </v>
      </c>
      <c r="G29" s="92" t="str">
        <f>IF('1. Inversiones'!C29=""," ",IF(E29="Muy alto",30,IF(E29="Alto",15,IF(E29="Medio",7.5,0))))</f>
        <v xml:space="preserve"> </v>
      </c>
    </row>
    <row r="30" spans="1:7">
      <c r="A30" s="5">
        <f>'1. Inversiones'!A30</f>
        <v>25</v>
      </c>
      <c r="B30" s="5">
        <f>'1. Inversiones'!B30</f>
        <v>0</v>
      </c>
      <c r="C30" s="7">
        <f>'1. Inversiones'!C30</f>
        <v>0</v>
      </c>
      <c r="D30" s="70"/>
      <c r="E30" s="70"/>
      <c r="F30" s="92" t="str">
        <f>IF('1. Inversiones'!C30=""," ",IF(D30&lt;500,0,IF(D30&lt;1001,0.31,IF(D30&lt;2501,0.63,IF(D30&lt;5001,1.25,IF(D30&lt;10001,2.5,IF(D30&lt;20001,5,IF(D30&lt;50001,10,20))))))))</f>
        <v xml:space="preserve"> </v>
      </c>
      <c r="G30" s="92" t="str">
        <f>IF('1. Inversiones'!C30=""," ",IF(E30="Muy alto",30,IF(E30="Alto",15,IF(E30="Medio",7.5,0))))</f>
        <v xml:space="preserve"> </v>
      </c>
    </row>
    <row r="31" spans="1:7">
      <c r="A31" s="5">
        <f>'1. Inversiones'!A31</f>
        <v>26</v>
      </c>
      <c r="B31" s="5">
        <f>'1. Inversiones'!B31</f>
        <v>0</v>
      </c>
      <c r="C31" s="7">
        <f>'1. Inversiones'!C31</f>
        <v>0</v>
      </c>
      <c r="D31" s="70"/>
      <c r="E31" s="70"/>
      <c r="F31" s="92" t="str">
        <f>IF('1. Inversiones'!C31=""," ",IF(D31&lt;500,0,IF(D31&lt;1001,0.31,IF(D31&lt;2501,0.63,IF(D31&lt;5001,1.25,IF(D31&lt;10001,2.5,IF(D31&lt;20001,5,IF(D31&lt;50001,10,20))))))))</f>
        <v xml:space="preserve"> </v>
      </c>
      <c r="G31" s="92" t="str">
        <f>IF('1. Inversiones'!C31=""," ",IF(E31="Muy alto",30,IF(E31="Alto",15,IF(E31="Medio",7.5,0))))</f>
        <v xml:space="preserve"> </v>
      </c>
    </row>
    <row r="32" spans="1:7">
      <c r="A32" s="5">
        <f>'1. Inversiones'!A32</f>
        <v>27</v>
      </c>
      <c r="B32" s="5">
        <f>'1. Inversiones'!B32</f>
        <v>0</v>
      </c>
      <c r="C32" s="7">
        <f>'1. Inversiones'!C32</f>
        <v>0</v>
      </c>
      <c r="D32" s="70"/>
      <c r="E32" s="70"/>
      <c r="F32" s="92" t="str">
        <f>IF('1. Inversiones'!C32=""," ",IF(D32&lt;500,0,IF(D32&lt;1001,0.31,IF(D32&lt;2501,0.63,IF(D32&lt;5001,1.25,IF(D32&lt;10001,2.5,IF(D32&lt;20001,5,IF(D32&lt;50001,10,20))))))))</f>
        <v xml:space="preserve"> </v>
      </c>
      <c r="G32" s="92" t="str">
        <f>IF('1. Inversiones'!C32=""," ",IF(E32="Muy alto",30,IF(E32="Alto",15,IF(E32="Medio",7.5,0))))</f>
        <v xml:space="preserve"> </v>
      </c>
    </row>
    <row r="33" spans="1:7">
      <c r="A33" s="5">
        <f>'1. Inversiones'!A33</f>
        <v>28</v>
      </c>
      <c r="B33" s="5">
        <f>'1. Inversiones'!B33</f>
        <v>0</v>
      </c>
      <c r="C33" s="7">
        <f>'1. Inversiones'!C33</f>
        <v>0</v>
      </c>
      <c r="D33" s="70"/>
      <c r="E33" s="70"/>
      <c r="F33" s="92" t="str">
        <f>IF('1. Inversiones'!C33=""," ",IF(D33&lt;500,0,IF(D33&lt;1001,0.31,IF(D33&lt;2501,0.63,IF(D33&lt;5001,1.25,IF(D33&lt;10001,2.5,IF(D33&lt;20001,5,IF(D33&lt;50001,10,20))))))))</f>
        <v xml:space="preserve"> </v>
      </c>
      <c r="G33" s="92" t="str">
        <f>IF('1. Inversiones'!C33=""," ",IF(E33="Muy alto",30,IF(E33="Alto",15,IF(E33="Medio",7.5,0))))</f>
        <v xml:space="preserve"> </v>
      </c>
    </row>
    <row r="34" spans="1:7">
      <c r="A34" s="5">
        <f>'1. Inversiones'!A34</f>
        <v>29</v>
      </c>
      <c r="B34" s="5">
        <f>'1. Inversiones'!B34</f>
        <v>0</v>
      </c>
      <c r="C34" s="7">
        <f>'1. Inversiones'!C34</f>
        <v>0</v>
      </c>
      <c r="D34" s="70"/>
      <c r="E34" s="70"/>
      <c r="F34" s="92" t="str">
        <f>IF('1. Inversiones'!C34=""," ",IF(D34&lt;500,0,IF(D34&lt;1001,0.31,IF(D34&lt;2501,0.63,IF(D34&lt;5001,1.25,IF(D34&lt;10001,2.5,IF(D34&lt;20001,5,IF(D34&lt;50001,10,20))))))))</f>
        <v xml:space="preserve"> </v>
      </c>
      <c r="G34" s="92" t="str">
        <f>IF('1. Inversiones'!C34=""," ",IF(E34="Muy alto",30,IF(E34="Alto",15,IF(E34="Medio",7.5,0))))</f>
        <v xml:space="preserve"> </v>
      </c>
    </row>
    <row r="35" spans="1:7">
      <c r="A35" s="5">
        <f>'1. Inversiones'!A35</f>
        <v>30</v>
      </c>
      <c r="B35" s="5">
        <f>'1. Inversiones'!B35</f>
        <v>0</v>
      </c>
      <c r="C35" s="7">
        <f>'1. Inversiones'!C35</f>
        <v>0</v>
      </c>
      <c r="D35" s="70"/>
      <c r="E35" s="70"/>
      <c r="F35" s="92" t="str">
        <f>IF('1. Inversiones'!C35=""," ",IF(D35&lt;500,0,IF(D35&lt;1001,0.31,IF(D35&lt;2501,0.63,IF(D35&lt;5001,1.25,IF(D35&lt;10001,2.5,IF(D35&lt;20001,5,IF(D35&lt;50001,10,20))))))))</f>
        <v xml:space="preserve"> </v>
      </c>
      <c r="G35" s="92" t="str">
        <f>IF('1. Inversiones'!C35=""," ",IF(E35="Muy alto",30,IF(E35="Alto",15,IF(E35="Medio",7.5,0))))</f>
        <v xml:space="preserve"> </v>
      </c>
    </row>
    <row r="36" spans="1:7">
      <c r="A36" s="5">
        <f>'1. Inversiones'!A36</f>
        <v>31</v>
      </c>
      <c r="B36" s="5">
        <f>'1. Inversiones'!B36</f>
        <v>0</v>
      </c>
      <c r="C36" s="7">
        <f>'1. Inversiones'!C36</f>
        <v>0</v>
      </c>
      <c r="D36" s="70"/>
      <c r="E36" s="70"/>
      <c r="F36" s="92" t="str">
        <f>IF('1. Inversiones'!C36=""," ",IF(D36&lt;500,0,IF(D36&lt;1001,0.31,IF(D36&lt;2501,0.63,IF(D36&lt;5001,1.25,IF(D36&lt;10001,2.5,IF(D36&lt;20001,5,IF(D36&lt;50001,10,20))))))))</f>
        <v xml:space="preserve"> </v>
      </c>
      <c r="G36" s="92" t="str">
        <f>IF('1. Inversiones'!C36=""," ",IF(E36="Muy alto",30,IF(E36="Alto",15,IF(E36="Medio",7.5,0))))</f>
        <v xml:space="preserve"> </v>
      </c>
    </row>
    <row r="37" spans="1:7">
      <c r="A37" s="5">
        <f>'1. Inversiones'!A37</f>
        <v>32</v>
      </c>
      <c r="B37" s="5">
        <f>'1. Inversiones'!B37</f>
        <v>0</v>
      </c>
      <c r="C37" s="7">
        <f>'1. Inversiones'!C37</f>
        <v>0</v>
      </c>
      <c r="D37" s="70"/>
      <c r="E37" s="70"/>
      <c r="F37" s="92" t="str">
        <f>IF('1. Inversiones'!C37=""," ",IF(D37&lt;500,0,IF(D37&lt;1001,0.31,IF(D37&lt;2501,0.63,IF(D37&lt;5001,1.25,IF(D37&lt;10001,2.5,IF(D37&lt;20001,5,IF(D37&lt;50001,10,20))))))))</f>
        <v xml:space="preserve"> </v>
      </c>
      <c r="G37" s="92" t="str">
        <f>IF('1. Inversiones'!C37=""," ",IF(E37="Muy alto",30,IF(E37="Alto",15,IF(E37="Medio",7.5,0))))</f>
        <v xml:space="preserve"> </v>
      </c>
    </row>
    <row r="38" spans="1:7">
      <c r="A38" s="5">
        <f>'1. Inversiones'!A38</f>
        <v>33</v>
      </c>
      <c r="B38" s="5">
        <f>'1. Inversiones'!B38</f>
        <v>0</v>
      </c>
      <c r="C38" s="7">
        <f>'1. Inversiones'!C38</f>
        <v>0</v>
      </c>
      <c r="D38" s="70"/>
      <c r="E38" s="70"/>
      <c r="F38" s="92" t="str">
        <f>IF('1. Inversiones'!C38=""," ",IF(D38&lt;500,0,IF(D38&lt;1001,0.31,IF(D38&lt;2501,0.63,IF(D38&lt;5001,1.25,IF(D38&lt;10001,2.5,IF(D38&lt;20001,5,IF(D38&lt;50001,10,20))))))))</f>
        <v xml:space="preserve"> </v>
      </c>
      <c r="G38" s="92" t="str">
        <f>IF('1. Inversiones'!C38=""," ",IF(E38="Muy alto",30,IF(E38="Alto",15,IF(E38="Medio",7.5,0))))</f>
        <v xml:space="preserve"> </v>
      </c>
    </row>
    <row r="39" spans="1:7">
      <c r="A39" s="5">
        <f>'1. Inversiones'!A39</f>
        <v>34</v>
      </c>
      <c r="B39" s="5">
        <f>'1. Inversiones'!B39</f>
        <v>0</v>
      </c>
      <c r="C39" s="7">
        <f>'1. Inversiones'!C39</f>
        <v>0</v>
      </c>
      <c r="D39" s="70"/>
      <c r="E39" s="70"/>
      <c r="F39" s="92" t="str">
        <f>IF('1. Inversiones'!C39=""," ",IF(D39&lt;500,0,IF(D39&lt;1001,0.31,IF(D39&lt;2501,0.63,IF(D39&lt;5001,1.25,IF(D39&lt;10001,2.5,IF(D39&lt;20001,5,IF(D39&lt;50001,10,20))))))))</f>
        <v xml:space="preserve"> </v>
      </c>
      <c r="G39" s="92" t="str">
        <f>IF('1. Inversiones'!C39=""," ",IF(E39="Muy alto",30,IF(E39="Alto",15,IF(E39="Medio",7.5,0))))</f>
        <v xml:space="preserve"> </v>
      </c>
    </row>
    <row r="40" spans="1:7">
      <c r="A40" s="5">
        <f>'1. Inversiones'!A40</f>
        <v>35</v>
      </c>
      <c r="B40" s="5">
        <f>'1. Inversiones'!B40</f>
        <v>0</v>
      </c>
      <c r="C40" s="7">
        <f>'1. Inversiones'!C40</f>
        <v>0</v>
      </c>
      <c r="D40" s="70"/>
      <c r="E40" s="70"/>
      <c r="F40" s="92" t="str">
        <f>IF('1. Inversiones'!C40=""," ",IF(D40&lt;500,0,IF(D40&lt;1001,0.31,IF(D40&lt;2501,0.63,IF(D40&lt;5001,1.25,IF(D40&lt;10001,2.5,IF(D40&lt;20001,5,IF(D40&lt;50001,10,20))))))))</f>
        <v xml:space="preserve"> </v>
      </c>
      <c r="G40" s="92" t="str">
        <f>IF('1. Inversiones'!C40=""," ",IF(E40="Muy alto",30,IF(E40="Alto",15,IF(E40="Medio",7.5,0))))</f>
        <v xml:space="preserve"> </v>
      </c>
    </row>
    <row r="41" spans="1:7">
      <c r="A41" s="5">
        <f>'1. Inversiones'!A41</f>
        <v>36</v>
      </c>
      <c r="B41" s="5">
        <f>'1. Inversiones'!B41</f>
        <v>0</v>
      </c>
      <c r="C41" s="7">
        <f>'1. Inversiones'!C41</f>
        <v>0</v>
      </c>
      <c r="D41" s="70"/>
      <c r="E41" s="70"/>
      <c r="F41" s="92" t="str">
        <f>IF('1. Inversiones'!C41=""," ",IF(D41&lt;500,0,IF(D41&lt;1001,0.31,IF(D41&lt;2501,0.63,IF(D41&lt;5001,1.25,IF(D41&lt;10001,2.5,IF(D41&lt;20001,5,IF(D41&lt;50001,10,20))))))))</f>
        <v xml:space="preserve"> </v>
      </c>
      <c r="G41" s="92" t="str">
        <f>IF('1. Inversiones'!C41=""," ",IF(E41="Muy alto",30,IF(E41="Alto",15,IF(E41="Medio",7.5,0))))</f>
        <v xml:space="preserve"> </v>
      </c>
    </row>
    <row r="42" spans="1:7">
      <c r="A42" s="5">
        <f>'1. Inversiones'!A42</f>
        <v>37</v>
      </c>
      <c r="B42" s="5">
        <f>'1. Inversiones'!B42</f>
        <v>0</v>
      </c>
      <c r="C42" s="7">
        <f>'1. Inversiones'!C42</f>
        <v>0</v>
      </c>
      <c r="D42" s="70"/>
      <c r="E42" s="70"/>
      <c r="F42" s="92" t="str">
        <f>IF('1. Inversiones'!C42=""," ",IF(D42&lt;500,0,IF(D42&lt;1001,0.31,IF(D42&lt;2501,0.63,IF(D42&lt;5001,1.25,IF(D42&lt;10001,2.5,IF(D42&lt;20001,5,IF(D42&lt;50001,10,20))))))))</f>
        <v xml:space="preserve"> </v>
      </c>
      <c r="G42" s="92" t="str">
        <f>IF('1. Inversiones'!C42=""," ",IF(E42="Muy alto",30,IF(E42="Alto",15,IF(E42="Medio",7.5,0))))</f>
        <v xml:space="preserve"> </v>
      </c>
    </row>
    <row r="43" spans="1:7">
      <c r="A43" s="5">
        <f>'1. Inversiones'!A43</f>
        <v>38</v>
      </c>
      <c r="B43" s="5">
        <f>'1. Inversiones'!B43</f>
        <v>0</v>
      </c>
      <c r="C43" s="7">
        <f>'1. Inversiones'!C43</f>
        <v>0</v>
      </c>
      <c r="D43" s="70"/>
      <c r="E43" s="70"/>
      <c r="F43" s="92" t="str">
        <f>IF('1. Inversiones'!C43=""," ",IF(D43&lt;500,0,IF(D43&lt;1001,0.31,IF(D43&lt;2501,0.63,IF(D43&lt;5001,1.25,IF(D43&lt;10001,2.5,IF(D43&lt;20001,5,IF(D43&lt;50001,10,20))))))))</f>
        <v xml:space="preserve"> </v>
      </c>
      <c r="G43" s="92" t="str">
        <f>IF('1. Inversiones'!C43=""," ",IF(E43="Muy alto",30,IF(E43="Alto",15,IF(E43="Medio",7.5,0))))</f>
        <v xml:space="preserve"> </v>
      </c>
    </row>
    <row r="44" spans="1:7">
      <c r="A44" s="5">
        <f>'1. Inversiones'!A44</f>
        <v>39</v>
      </c>
      <c r="B44" s="5">
        <f>'1. Inversiones'!B44</f>
        <v>0</v>
      </c>
      <c r="C44" s="7">
        <f>'1. Inversiones'!C44</f>
        <v>0</v>
      </c>
      <c r="D44" s="70"/>
      <c r="E44" s="70"/>
      <c r="F44" s="92" t="str">
        <f>IF('1. Inversiones'!C44=""," ",IF(D44&lt;500,0,IF(D44&lt;1001,0.31,IF(D44&lt;2501,0.63,IF(D44&lt;5001,1.25,IF(D44&lt;10001,2.5,IF(D44&lt;20001,5,IF(D44&lt;50001,10,20))))))))</f>
        <v xml:space="preserve"> </v>
      </c>
      <c r="G44" s="92" t="str">
        <f>IF('1. Inversiones'!C44=""," ",IF(E44="Muy alto",30,IF(E44="Alto",15,IF(E44="Medio",7.5,0))))</f>
        <v xml:space="preserve"> </v>
      </c>
    </row>
    <row r="45" spans="1:7">
      <c r="A45" s="5">
        <f>'1. Inversiones'!A45</f>
        <v>40</v>
      </c>
      <c r="B45" s="5">
        <f>'1. Inversiones'!B45</f>
        <v>0</v>
      </c>
      <c r="C45" s="7">
        <f>'1. Inversiones'!C45</f>
        <v>0</v>
      </c>
      <c r="D45" s="70"/>
      <c r="E45" s="70"/>
      <c r="F45" s="92" t="str">
        <f>IF('1. Inversiones'!C45=""," ",IF(D45&lt;500,0,IF(D45&lt;1001,0.31,IF(D45&lt;2501,0.63,IF(D45&lt;5001,1.25,IF(D45&lt;10001,2.5,IF(D45&lt;20001,5,IF(D45&lt;50001,10,20))))))))</f>
        <v xml:space="preserve"> </v>
      </c>
      <c r="G45" s="92" t="str">
        <f>IF('1. Inversiones'!C45=""," ",IF(E45="Muy alto",30,IF(E45="Alto",15,IF(E45="Medio",7.5,0))))</f>
        <v xml:space="preserve"> </v>
      </c>
    </row>
    <row r="46" spans="1:7">
      <c r="A46" s="5">
        <f>'1. Inversiones'!A46</f>
        <v>41</v>
      </c>
      <c r="B46" s="5">
        <f>'1. Inversiones'!B46</f>
        <v>0</v>
      </c>
      <c r="C46" s="7">
        <f>'1. Inversiones'!C46</f>
        <v>0</v>
      </c>
      <c r="D46" s="70"/>
      <c r="E46" s="70"/>
      <c r="F46" s="92" t="str">
        <f>IF('1. Inversiones'!C46=""," ",IF(D46&lt;500,0,IF(D46&lt;1001,0.31,IF(D46&lt;2501,0.63,IF(D46&lt;5001,1.25,IF(D46&lt;10001,2.5,IF(D46&lt;20001,5,IF(D46&lt;50001,10,20))))))))</f>
        <v xml:space="preserve"> </v>
      </c>
      <c r="G46" s="92" t="str">
        <f>IF('1. Inversiones'!C46=""," ",IF(E46="Muy alto",30,IF(E46="Alto",15,IF(E46="Medio",7.5,0))))</f>
        <v xml:space="preserve"> </v>
      </c>
    </row>
    <row r="47" spans="1:7">
      <c r="A47" s="5">
        <f>'1. Inversiones'!A47</f>
        <v>42</v>
      </c>
      <c r="B47" s="5">
        <f>'1. Inversiones'!B47</f>
        <v>0</v>
      </c>
      <c r="C47" s="7">
        <f>'1. Inversiones'!C47</f>
        <v>0</v>
      </c>
      <c r="D47" s="70"/>
      <c r="E47" s="70"/>
      <c r="F47" s="92" t="str">
        <f>IF('1. Inversiones'!C47=""," ",IF(D47&lt;500,0,IF(D47&lt;1001,0.31,IF(D47&lt;2501,0.63,IF(D47&lt;5001,1.25,IF(D47&lt;10001,2.5,IF(D47&lt;20001,5,IF(D47&lt;50001,10,20))))))))</f>
        <v xml:space="preserve"> </v>
      </c>
      <c r="G47" s="92" t="str">
        <f>IF('1. Inversiones'!C47=""," ",IF(E47="Muy alto",30,IF(E47="Alto",15,IF(E47="Medio",7.5,0))))</f>
        <v xml:space="preserve"> </v>
      </c>
    </row>
    <row r="48" spans="1:7">
      <c r="A48" s="5">
        <f>'1. Inversiones'!A48</f>
        <v>43</v>
      </c>
      <c r="B48" s="5">
        <f>'1. Inversiones'!B48</f>
        <v>0</v>
      </c>
      <c r="C48" s="7">
        <f>'1. Inversiones'!C48</f>
        <v>0</v>
      </c>
      <c r="D48" s="70"/>
      <c r="E48" s="70"/>
      <c r="F48" s="92" t="str">
        <f>IF('1. Inversiones'!C48=""," ",IF(D48&lt;500,0,IF(D48&lt;1001,0.31,IF(D48&lt;2501,0.63,IF(D48&lt;5001,1.25,IF(D48&lt;10001,2.5,IF(D48&lt;20001,5,IF(D48&lt;50001,10,20))))))))</f>
        <v xml:space="preserve"> </v>
      </c>
      <c r="G48" s="92" t="str">
        <f>IF('1. Inversiones'!C48=""," ",IF(E48="Muy alto",30,IF(E48="Alto",15,IF(E48="Medio",7.5,0))))</f>
        <v xml:space="preserve"> </v>
      </c>
    </row>
    <row r="49" spans="1:7">
      <c r="A49" s="5">
        <f>'1. Inversiones'!A49</f>
        <v>44</v>
      </c>
      <c r="B49" s="5">
        <f>'1. Inversiones'!B49</f>
        <v>0</v>
      </c>
      <c r="C49" s="7">
        <f>'1. Inversiones'!C49</f>
        <v>0</v>
      </c>
      <c r="D49" s="70"/>
      <c r="E49" s="70"/>
      <c r="F49" s="92" t="str">
        <f>IF('1. Inversiones'!C49=""," ",IF(D49&lt;500,0,IF(D49&lt;1001,0.31,IF(D49&lt;2501,0.63,IF(D49&lt;5001,1.25,IF(D49&lt;10001,2.5,IF(D49&lt;20001,5,IF(D49&lt;50001,10,20))))))))</f>
        <v xml:space="preserve"> </v>
      </c>
      <c r="G49" s="92" t="str">
        <f>IF('1. Inversiones'!C49=""," ",IF(E49="Muy alto",30,IF(E49="Alto",15,IF(E49="Medio",7.5,0))))</f>
        <v xml:space="preserve"> </v>
      </c>
    </row>
    <row r="50" spans="1:7">
      <c r="A50" s="5">
        <f>'1. Inversiones'!A50</f>
        <v>45</v>
      </c>
      <c r="B50" s="5">
        <f>'1. Inversiones'!B50</f>
        <v>0</v>
      </c>
      <c r="C50" s="7">
        <f>'1. Inversiones'!C50</f>
        <v>0</v>
      </c>
      <c r="D50" s="70"/>
      <c r="E50" s="70"/>
      <c r="F50" s="92" t="str">
        <f>IF('1. Inversiones'!C50=""," ",IF(D50&lt;500,0,IF(D50&lt;1001,0.31,IF(D50&lt;2501,0.63,IF(D50&lt;5001,1.25,IF(D50&lt;10001,2.5,IF(D50&lt;20001,5,IF(D50&lt;50001,10,20))))))))</f>
        <v xml:space="preserve"> </v>
      </c>
      <c r="G50" s="92" t="str">
        <f>IF('1. Inversiones'!C50=""," ",IF(E50="Muy alto",30,IF(E50="Alto",15,IF(E50="Medio",7.5,0))))</f>
        <v xml:space="preserve"> </v>
      </c>
    </row>
    <row r="51" spans="1:7">
      <c r="A51" s="5">
        <f>'1. Inversiones'!A51</f>
        <v>46</v>
      </c>
      <c r="B51" s="5">
        <f>'1. Inversiones'!B51</f>
        <v>0</v>
      </c>
      <c r="C51" s="7">
        <f>'1. Inversiones'!C51</f>
        <v>0</v>
      </c>
      <c r="D51" s="70"/>
      <c r="E51" s="70"/>
      <c r="F51" s="92" t="str">
        <f>IF('1. Inversiones'!C51=""," ",IF(D51&lt;500,0,IF(D51&lt;1001,0.31,IF(D51&lt;2501,0.63,IF(D51&lt;5001,1.25,IF(D51&lt;10001,2.5,IF(D51&lt;20001,5,IF(D51&lt;50001,10,20))))))))</f>
        <v xml:space="preserve"> </v>
      </c>
      <c r="G51" s="92" t="str">
        <f>IF('1. Inversiones'!C51=""," ",IF(E51="Muy alto",30,IF(E51="Alto",15,IF(E51="Medio",7.5,0))))</f>
        <v xml:space="preserve"> </v>
      </c>
    </row>
    <row r="52" spans="1:7">
      <c r="A52" s="5">
        <f>'1. Inversiones'!A52</f>
        <v>47</v>
      </c>
      <c r="B52" s="5">
        <f>'1. Inversiones'!B52</f>
        <v>0</v>
      </c>
      <c r="C52" s="7">
        <f>'1. Inversiones'!C52</f>
        <v>0</v>
      </c>
      <c r="D52" s="70"/>
      <c r="E52" s="70"/>
      <c r="F52" s="92" t="str">
        <f>IF('1. Inversiones'!C52=""," ",IF(D52&lt;500,0,IF(D52&lt;1001,0.31,IF(D52&lt;2501,0.63,IF(D52&lt;5001,1.25,IF(D52&lt;10001,2.5,IF(D52&lt;20001,5,IF(D52&lt;50001,10,20))))))))</f>
        <v xml:space="preserve"> </v>
      </c>
      <c r="G52" s="92" t="str">
        <f>IF('1. Inversiones'!C52=""," ",IF(E52="Muy alto",30,IF(E52="Alto",15,IF(E52="Medio",7.5,0))))</f>
        <v xml:space="preserve"> </v>
      </c>
    </row>
    <row r="53" spans="1:7">
      <c r="A53" s="5">
        <f>'1. Inversiones'!A53</f>
        <v>48</v>
      </c>
      <c r="B53" s="5">
        <f>'1. Inversiones'!B53</f>
        <v>0</v>
      </c>
      <c r="C53" s="7">
        <f>'1. Inversiones'!C53</f>
        <v>0</v>
      </c>
      <c r="D53" s="70"/>
      <c r="E53" s="70"/>
      <c r="F53" s="92" t="str">
        <f>IF('1. Inversiones'!C53=""," ",IF(D53&lt;500,0,IF(D53&lt;1001,0.31,IF(D53&lt;2501,0.63,IF(D53&lt;5001,1.25,IF(D53&lt;10001,2.5,IF(D53&lt;20001,5,IF(D53&lt;50001,10,20))))))))</f>
        <v xml:space="preserve"> </v>
      </c>
      <c r="G53" s="92" t="str">
        <f>IF('1. Inversiones'!C53=""," ",IF(E53="Muy alto",30,IF(E53="Alto",15,IF(E53="Medio",7.5,0))))</f>
        <v xml:space="preserve"> </v>
      </c>
    </row>
    <row r="54" spans="1:7">
      <c r="A54" s="5">
        <f>'1. Inversiones'!A54</f>
        <v>49</v>
      </c>
      <c r="B54" s="5">
        <f>'1. Inversiones'!B54</f>
        <v>0</v>
      </c>
      <c r="C54" s="7">
        <f>'1. Inversiones'!C54</f>
        <v>0</v>
      </c>
      <c r="D54" s="70"/>
      <c r="E54" s="70"/>
      <c r="F54" s="92" t="str">
        <f>IF('1. Inversiones'!C54=""," ",IF(D54&lt;500,0,IF(D54&lt;1001,0.31,IF(D54&lt;2501,0.63,IF(D54&lt;5001,1.25,IF(D54&lt;10001,2.5,IF(D54&lt;20001,5,IF(D54&lt;50001,10,20))))))))</f>
        <v xml:space="preserve"> </v>
      </c>
      <c r="G54" s="92" t="str">
        <f>IF('1. Inversiones'!C54=""," ",IF(E54="Muy alto",30,IF(E54="Alto",15,IF(E54="Medio",7.5,0))))</f>
        <v xml:space="preserve"> </v>
      </c>
    </row>
    <row r="55" spans="1:7">
      <c r="A55" s="5">
        <f>'1. Inversiones'!A55</f>
        <v>50</v>
      </c>
      <c r="B55" s="5">
        <f>'1. Inversiones'!B55</f>
        <v>0</v>
      </c>
      <c r="C55" s="7">
        <f>'1. Inversiones'!C55</f>
        <v>0</v>
      </c>
      <c r="D55" s="70"/>
      <c r="E55" s="70"/>
      <c r="F55" s="92" t="str">
        <f>IF('1. Inversiones'!C55=""," ",IF(D55&lt;500,0,IF(D55&lt;1001,0.31,IF(D55&lt;2501,0.63,IF(D55&lt;5001,1.25,IF(D55&lt;10001,2.5,IF(D55&lt;20001,5,IF(D55&lt;50001,10,20))))))))</f>
        <v xml:space="preserve"> </v>
      </c>
      <c r="G55" s="92" t="str">
        <f>IF('1. Inversiones'!C55=""," ",IF(E55="Muy alto",30,IF(E55="Alto",15,IF(E55="Medio",7.5,0))))</f>
        <v xml:space="preserve"> </v>
      </c>
    </row>
    <row r="56" spans="1:7">
      <c r="A56" s="5">
        <f>'1. Inversiones'!A56</f>
        <v>51</v>
      </c>
      <c r="B56" s="5">
        <f>'1. Inversiones'!B56</f>
        <v>0</v>
      </c>
      <c r="C56" s="7">
        <f>'1. Inversiones'!C56</f>
        <v>0</v>
      </c>
      <c r="D56" s="70"/>
      <c r="E56" s="70"/>
      <c r="F56" s="92" t="str">
        <f>IF('1. Inversiones'!C56=""," ",IF(D56&lt;500,0,IF(D56&lt;1001,0.31,IF(D56&lt;2501,0.63,IF(D56&lt;5001,1.25,IF(D56&lt;10001,2.5,IF(D56&lt;20001,5,IF(D56&lt;50001,10,20))))))))</f>
        <v xml:space="preserve"> </v>
      </c>
      <c r="G56" s="92" t="str">
        <f>IF('1. Inversiones'!C56=""," ",IF(E56="Muy alto",30,IF(E56="Alto",15,IF(E56="Medio",7.5,0))))</f>
        <v xml:space="preserve"> </v>
      </c>
    </row>
    <row r="57" spans="1:7">
      <c r="A57" s="5">
        <f>'1. Inversiones'!A57</f>
        <v>52</v>
      </c>
      <c r="B57" s="5">
        <f>'1. Inversiones'!B57</f>
        <v>0</v>
      </c>
      <c r="C57" s="7">
        <f>'1. Inversiones'!C57</f>
        <v>0</v>
      </c>
      <c r="D57" s="70"/>
      <c r="E57" s="70"/>
      <c r="F57" s="92" t="str">
        <f>IF('1. Inversiones'!C57=""," ",IF(D57&lt;500,0,IF(D57&lt;1001,0.31,IF(D57&lt;2501,0.63,IF(D57&lt;5001,1.25,IF(D57&lt;10001,2.5,IF(D57&lt;20001,5,IF(D57&lt;50001,10,20))))))))</f>
        <v xml:space="preserve"> </v>
      </c>
      <c r="G57" s="92" t="str">
        <f>IF('1. Inversiones'!C57=""," ",IF(E57="Muy alto",30,IF(E57="Alto",15,IF(E57="Medio",7.5,0))))</f>
        <v xml:space="preserve"> </v>
      </c>
    </row>
    <row r="58" spans="1:7">
      <c r="A58" s="5">
        <f>'1. Inversiones'!A58</f>
        <v>53</v>
      </c>
      <c r="B58" s="5">
        <f>'1. Inversiones'!B58</f>
        <v>0</v>
      </c>
      <c r="C58" s="7">
        <f>'1. Inversiones'!C58</f>
        <v>0</v>
      </c>
      <c r="D58" s="70"/>
      <c r="E58" s="70"/>
      <c r="F58" s="92" t="str">
        <f>IF('1. Inversiones'!C58=""," ",IF(D58&lt;500,0,IF(D58&lt;1001,0.31,IF(D58&lt;2501,0.63,IF(D58&lt;5001,1.25,IF(D58&lt;10001,2.5,IF(D58&lt;20001,5,IF(D58&lt;50001,10,20))))))))</f>
        <v xml:space="preserve"> </v>
      </c>
      <c r="G58" s="92" t="str">
        <f>IF('1. Inversiones'!C58=""," ",IF(E58="Muy alto",30,IF(E58="Alto",15,IF(E58="Medio",7.5,0))))</f>
        <v xml:space="preserve"> </v>
      </c>
    </row>
    <row r="59" spans="1:7">
      <c r="A59" s="5">
        <f>'1. Inversiones'!A59</f>
        <v>54</v>
      </c>
      <c r="B59" s="5">
        <f>'1. Inversiones'!B59</f>
        <v>0</v>
      </c>
      <c r="C59" s="7">
        <f>'1. Inversiones'!C59</f>
        <v>0</v>
      </c>
      <c r="D59" s="70"/>
      <c r="E59" s="70"/>
      <c r="F59" s="92" t="str">
        <f>IF('1. Inversiones'!C59=""," ",IF(D59&lt;500,0,IF(D59&lt;1001,0.31,IF(D59&lt;2501,0.63,IF(D59&lt;5001,1.25,IF(D59&lt;10001,2.5,IF(D59&lt;20001,5,IF(D59&lt;50001,10,20))))))))</f>
        <v xml:space="preserve"> </v>
      </c>
      <c r="G59" s="92" t="str">
        <f>IF('1. Inversiones'!C59=""," ",IF(E59="Muy alto",30,IF(E59="Alto",15,IF(E59="Medio",7.5,0))))</f>
        <v xml:space="preserve"> </v>
      </c>
    </row>
    <row r="60" spans="1:7">
      <c r="A60" s="5">
        <f>'1. Inversiones'!A60</f>
        <v>55</v>
      </c>
      <c r="B60" s="5">
        <f>'1. Inversiones'!B60</f>
        <v>0</v>
      </c>
      <c r="C60" s="7">
        <f>'1. Inversiones'!C60</f>
        <v>0</v>
      </c>
      <c r="D60" s="70"/>
      <c r="E60" s="70"/>
      <c r="F60" s="92" t="str">
        <f>IF('1. Inversiones'!C60=""," ",IF(D60&lt;500,0,IF(D60&lt;1001,0.31,IF(D60&lt;2501,0.63,IF(D60&lt;5001,1.25,IF(D60&lt;10001,2.5,IF(D60&lt;20001,5,IF(D60&lt;50001,10,20))))))))</f>
        <v xml:space="preserve"> </v>
      </c>
      <c r="G60" s="92" t="str">
        <f>IF('1. Inversiones'!C60=""," ",IF(E60="Muy alto",30,IF(E60="Alto",15,IF(E60="Medio",7.5,0))))</f>
        <v xml:space="preserve"> </v>
      </c>
    </row>
    <row r="61" spans="1:7">
      <c r="A61" s="5">
        <f>'1. Inversiones'!A61</f>
        <v>56</v>
      </c>
      <c r="B61" s="5">
        <f>'1. Inversiones'!B61</f>
        <v>0</v>
      </c>
      <c r="C61" s="7">
        <f>'1. Inversiones'!C61</f>
        <v>0</v>
      </c>
      <c r="D61" s="70"/>
      <c r="E61" s="70"/>
      <c r="F61" s="92" t="str">
        <f>IF('1. Inversiones'!C61=""," ",IF(D61&lt;500,0,IF(D61&lt;1001,0.31,IF(D61&lt;2501,0.63,IF(D61&lt;5001,1.25,IF(D61&lt;10001,2.5,IF(D61&lt;20001,5,IF(D61&lt;50001,10,20))))))))</f>
        <v xml:space="preserve"> </v>
      </c>
      <c r="G61" s="92" t="str">
        <f>IF('1. Inversiones'!C61=""," ",IF(E61="Muy alto",30,IF(E61="Alto",15,IF(E61="Medio",7.5,0))))</f>
        <v xml:space="preserve"> </v>
      </c>
    </row>
    <row r="62" spans="1:7">
      <c r="A62" s="5">
        <f>'1. Inversiones'!A62</f>
        <v>57</v>
      </c>
      <c r="B62" s="5">
        <f>'1. Inversiones'!B62</f>
        <v>0</v>
      </c>
      <c r="C62" s="7">
        <f>'1. Inversiones'!C62</f>
        <v>0</v>
      </c>
      <c r="D62" s="70"/>
      <c r="E62" s="70"/>
      <c r="F62" s="92" t="str">
        <f>IF('1. Inversiones'!C62=""," ",IF(D62&lt;500,0,IF(D62&lt;1001,0.31,IF(D62&lt;2501,0.63,IF(D62&lt;5001,1.25,IF(D62&lt;10001,2.5,IF(D62&lt;20001,5,IF(D62&lt;50001,10,20))))))))</f>
        <v xml:space="preserve"> </v>
      </c>
      <c r="G62" s="92" t="str">
        <f>IF('1. Inversiones'!C62=""," ",IF(E62="Muy alto",30,IF(E62="Alto",15,IF(E62="Medio",7.5,0))))</f>
        <v xml:space="preserve"> </v>
      </c>
    </row>
    <row r="63" spans="1:7">
      <c r="A63" s="5">
        <f>'1. Inversiones'!A63</f>
        <v>58</v>
      </c>
      <c r="B63" s="5">
        <f>'1. Inversiones'!B63</f>
        <v>0</v>
      </c>
      <c r="C63" s="7">
        <f>'1. Inversiones'!C63</f>
        <v>0</v>
      </c>
      <c r="D63" s="70"/>
      <c r="E63" s="70"/>
      <c r="F63" s="92" t="str">
        <f>IF('1. Inversiones'!C63=""," ",IF(D63&lt;500,0,IF(D63&lt;1001,0.31,IF(D63&lt;2501,0.63,IF(D63&lt;5001,1.25,IF(D63&lt;10001,2.5,IF(D63&lt;20001,5,IF(D63&lt;50001,10,20))))))))</f>
        <v xml:space="preserve"> </v>
      </c>
      <c r="G63" s="92" t="str">
        <f>IF('1. Inversiones'!C63=""," ",IF(E63="Muy alto",30,IF(E63="Alto",15,IF(E63="Medio",7.5,0))))</f>
        <v xml:space="preserve"> </v>
      </c>
    </row>
    <row r="64" spans="1:7">
      <c r="A64" s="5">
        <f>'1. Inversiones'!A64</f>
        <v>59</v>
      </c>
      <c r="B64" s="5">
        <f>'1. Inversiones'!B64</f>
        <v>0</v>
      </c>
      <c r="C64" s="7">
        <f>'1. Inversiones'!C64</f>
        <v>0</v>
      </c>
      <c r="D64" s="70"/>
      <c r="E64" s="70"/>
      <c r="F64" s="92" t="str">
        <f>IF('1. Inversiones'!C64=""," ",IF(D64&lt;500,0,IF(D64&lt;1001,0.31,IF(D64&lt;2501,0.63,IF(D64&lt;5001,1.25,IF(D64&lt;10001,2.5,IF(D64&lt;20001,5,IF(D64&lt;50001,10,20))))))))</f>
        <v xml:space="preserve"> </v>
      </c>
      <c r="G64" s="92" t="str">
        <f>IF('1. Inversiones'!C64=""," ",IF(E64="Muy alto",30,IF(E64="Alto",15,IF(E64="Medio",7.5,0))))</f>
        <v xml:space="preserve"> </v>
      </c>
    </row>
    <row r="65" spans="1:7">
      <c r="A65" s="5">
        <f>'1. Inversiones'!A65</f>
        <v>60</v>
      </c>
      <c r="B65" s="5">
        <f>'1. Inversiones'!B65</f>
        <v>0</v>
      </c>
      <c r="C65" s="7">
        <f>'1. Inversiones'!C65</f>
        <v>0</v>
      </c>
      <c r="D65" s="70"/>
      <c r="E65" s="70"/>
      <c r="F65" s="92" t="str">
        <f>IF('1. Inversiones'!C65=""," ",IF(D65&lt;500,0,IF(D65&lt;1001,0.31,IF(D65&lt;2501,0.63,IF(D65&lt;5001,1.25,IF(D65&lt;10001,2.5,IF(D65&lt;20001,5,IF(D65&lt;50001,10,20))))))))</f>
        <v xml:space="preserve"> </v>
      </c>
      <c r="G65" s="92" t="str">
        <f>IF('1. Inversiones'!C65=""," ",IF(E65="Muy alto",30,IF(E65="Alto",15,IF(E65="Medio",7.5,0))))</f>
        <v xml:space="preserve"> </v>
      </c>
    </row>
    <row r="66" spans="1:7">
      <c r="A66" s="5">
        <f>'1. Inversiones'!A66</f>
        <v>61</v>
      </c>
      <c r="B66" s="5">
        <f>'1. Inversiones'!B66</f>
        <v>0</v>
      </c>
      <c r="C66" s="7">
        <f>'1. Inversiones'!C66</f>
        <v>0</v>
      </c>
      <c r="D66" s="70"/>
      <c r="E66" s="70"/>
      <c r="F66" s="92" t="str">
        <f>IF('1. Inversiones'!C66=""," ",IF(D66&lt;500,0,IF(D66&lt;1001,0.31,IF(D66&lt;2501,0.63,IF(D66&lt;5001,1.25,IF(D66&lt;10001,2.5,IF(D66&lt;20001,5,IF(D66&lt;50001,10,20))))))))</f>
        <v xml:space="preserve"> </v>
      </c>
      <c r="G66" s="92" t="str">
        <f>IF('1. Inversiones'!C66=""," ",IF(E66="Muy alto",30,IF(E66="Alto",15,IF(E66="Medio",7.5,0))))</f>
        <v xml:space="preserve"> </v>
      </c>
    </row>
    <row r="67" spans="1:7">
      <c r="A67" s="5">
        <f>'1. Inversiones'!A67</f>
        <v>62</v>
      </c>
      <c r="B67" s="5">
        <f>'1. Inversiones'!B67</f>
        <v>0</v>
      </c>
      <c r="C67" s="7">
        <f>'1. Inversiones'!C67</f>
        <v>0</v>
      </c>
      <c r="D67" s="70"/>
      <c r="E67" s="70"/>
      <c r="F67" s="92" t="str">
        <f>IF('1. Inversiones'!C67=""," ",IF(D67&lt;500,0,IF(D67&lt;1001,0.31,IF(D67&lt;2501,0.63,IF(D67&lt;5001,1.25,IF(D67&lt;10001,2.5,IF(D67&lt;20001,5,IF(D67&lt;50001,10,20))))))))</f>
        <v xml:space="preserve"> </v>
      </c>
      <c r="G67" s="92" t="str">
        <f>IF('1. Inversiones'!C67=""," ",IF(E67="Muy alto",30,IF(E67="Alto",15,IF(E67="Medio",7.5,0))))</f>
        <v xml:space="preserve"> </v>
      </c>
    </row>
    <row r="68" spans="1:7">
      <c r="A68" s="5">
        <f>'1. Inversiones'!A68</f>
        <v>63</v>
      </c>
      <c r="B68" s="5">
        <f>'1. Inversiones'!B68</f>
        <v>0</v>
      </c>
      <c r="C68" s="7">
        <f>'1. Inversiones'!C68</f>
        <v>0</v>
      </c>
      <c r="D68" s="70"/>
      <c r="E68" s="70"/>
      <c r="F68" s="92" t="str">
        <f>IF('1. Inversiones'!C68=""," ",IF(D68&lt;500,0,IF(D68&lt;1001,0.31,IF(D68&lt;2501,0.63,IF(D68&lt;5001,1.25,IF(D68&lt;10001,2.5,IF(D68&lt;20001,5,IF(D68&lt;50001,10,20))))))))</f>
        <v xml:space="preserve"> </v>
      </c>
      <c r="G68" s="92" t="str">
        <f>IF('1. Inversiones'!C68=""," ",IF(E68="Muy alto",30,IF(E68="Alto",15,IF(E68="Medio",7.5,0))))</f>
        <v xml:space="preserve"> </v>
      </c>
    </row>
    <row r="69" spans="1:7">
      <c r="A69" s="5">
        <f>'1. Inversiones'!A69</f>
        <v>64</v>
      </c>
      <c r="B69" s="5">
        <f>'1. Inversiones'!B69</f>
        <v>0</v>
      </c>
      <c r="C69" s="7">
        <f>'1. Inversiones'!C69</f>
        <v>0</v>
      </c>
      <c r="D69" s="70"/>
      <c r="E69" s="70"/>
      <c r="F69" s="92" t="str">
        <f>IF('1. Inversiones'!C69=""," ",IF(D69&lt;500,0,IF(D69&lt;1001,0.31,IF(D69&lt;2501,0.63,IF(D69&lt;5001,1.25,IF(D69&lt;10001,2.5,IF(D69&lt;20001,5,IF(D69&lt;50001,10,20))))))))</f>
        <v xml:space="preserve"> </v>
      </c>
      <c r="G69" s="92" t="str">
        <f>IF('1. Inversiones'!C69=""," ",IF(E69="Muy alto",30,IF(E69="Alto",15,IF(E69="Medio",7.5,0))))</f>
        <v xml:space="preserve"> </v>
      </c>
    </row>
    <row r="70" spans="1:7">
      <c r="A70" s="5">
        <f>'1. Inversiones'!A70</f>
        <v>65</v>
      </c>
      <c r="B70" s="5">
        <f>'1. Inversiones'!B70</f>
        <v>0</v>
      </c>
      <c r="C70" s="7">
        <f>'1. Inversiones'!C70</f>
        <v>0</v>
      </c>
      <c r="D70" s="70"/>
      <c r="E70" s="70"/>
      <c r="F70" s="92" t="str">
        <f>IF('1. Inversiones'!C70=""," ",IF(D70&lt;500,0,IF(D70&lt;1001,0.31,IF(D70&lt;2501,0.63,IF(D70&lt;5001,1.25,IF(D70&lt;10001,2.5,IF(D70&lt;20001,5,IF(D70&lt;50001,10,20))))))))</f>
        <v xml:space="preserve"> </v>
      </c>
      <c r="G70" s="92" t="str">
        <f>IF('1. Inversiones'!C70=""," ",IF(E70="Muy alto",30,IF(E70="Alto",15,IF(E70="Medio",7.5,0))))</f>
        <v xml:space="preserve"> </v>
      </c>
    </row>
    <row r="71" spans="1:7">
      <c r="A71" s="5">
        <f>'1. Inversiones'!A71</f>
        <v>66</v>
      </c>
      <c r="B71" s="5">
        <f>'1. Inversiones'!B71</f>
        <v>0</v>
      </c>
      <c r="C71" s="7">
        <f>'1. Inversiones'!C71</f>
        <v>0</v>
      </c>
      <c r="D71" s="70"/>
      <c r="E71" s="70"/>
      <c r="F71" s="92" t="str">
        <f>IF('1. Inversiones'!C71=""," ",IF(D71&lt;500,0,IF(D71&lt;1001,0.31,IF(D71&lt;2501,0.63,IF(D71&lt;5001,1.25,IF(D71&lt;10001,2.5,IF(D71&lt;20001,5,IF(D71&lt;50001,10,20))))))))</f>
        <v xml:space="preserve"> </v>
      </c>
      <c r="G71" s="92" t="str">
        <f>IF('1. Inversiones'!C71=""," ",IF(E71="Muy alto",30,IF(E71="Alto",15,IF(E71="Medio",7.5,0))))</f>
        <v xml:space="preserve"> </v>
      </c>
    </row>
    <row r="72" spans="1:7">
      <c r="A72" s="5">
        <f>'1. Inversiones'!A72</f>
        <v>67</v>
      </c>
      <c r="B72" s="5">
        <f>'1. Inversiones'!B72</f>
        <v>0</v>
      </c>
      <c r="C72" s="7">
        <f>'1. Inversiones'!C72</f>
        <v>0</v>
      </c>
      <c r="D72" s="70"/>
      <c r="E72" s="70"/>
      <c r="F72" s="92" t="str">
        <f>IF('1. Inversiones'!C72=""," ",IF(D72&lt;500,0,IF(D72&lt;1001,0.31,IF(D72&lt;2501,0.63,IF(D72&lt;5001,1.25,IF(D72&lt;10001,2.5,IF(D72&lt;20001,5,IF(D72&lt;50001,10,20))))))))</f>
        <v xml:space="preserve"> </v>
      </c>
      <c r="G72" s="92" t="str">
        <f>IF('1. Inversiones'!C72=""," ",IF(E72="Muy alto",30,IF(E72="Alto",15,IF(E72="Medio",7.5,0))))</f>
        <v xml:space="preserve"> </v>
      </c>
    </row>
    <row r="73" spans="1:7">
      <c r="A73" s="5">
        <f>'1. Inversiones'!A73</f>
        <v>68</v>
      </c>
      <c r="B73" s="5">
        <f>'1. Inversiones'!B73</f>
        <v>0</v>
      </c>
      <c r="C73" s="7">
        <f>'1. Inversiones'!C73</f>
        <v>0</v>
      </c>
      <c r="D73" s="70"/>
      <c r="E73" s="70"/>
      <c r="F73" s="92" t="str">
        <f>IF('1. Inversiones'!C73=""," ",IF(D73&lt;500,0,IF(D73&lt;1001,0.31,IF(D73&lt;2501,0.63,IF(D73&lt;5001,1.25,IF(D73&lt;10001,2.5,IF(D73&lt;20001,5,IF(D73&lt;50001,10,20))))))))</f>
        <v xml:space="preserve"> </v>
      </c>
      <c r="G73" s="92" t="str">
        <f>IF('1. Inversiones'!C73=""," ",IF(E73="Muy alto",30,IF(E73="Alto",15,IF(E73="Medio",7.5,0))))</f>
        <v xml:space="preserve"> </v>
      </c>
    </row>
    <row r="74" spans="1:7">
      <c r="A74" s="5">
        <f>'1. Inversiones'!A74</f>
        <v>69</v>
      </c>
      <c r="B74" s="5">
        <f>'1. Inversiones'!B74</f>
        <v>0</v>
      </c>
      <c r="C74" s="7">
        <f>'1. Inversiones'!C74</f>
        <v>0</v>
      </c>
      <c r="D74" s="70"/>
      <c r="E74" s="70"/>
      <c r="F74" s="92" t="str">
        <f>IF('1. Inversiones'!C74=""," ",IF(D74&lt;500,0,IF(D74&lt;1001,0.31,IF(D74&lt;2501,0.63,IF(D74&lt;5001,1.25,IF(D74&lt;10001,2.5,IF(D74&lt;20001,5,IF(D74&lt;50001,10,20))))))))</f>
        <v xml:space="preserve"> </v>
      </c>
      <c r="G74" s="92" t="str">
        <f>IF('1. Inversiones'!C74=""," ",IF(E74="Muy alto",30,IF(E74="Alto",15,IF(E74="Medio",7.5,0))))</f>
        <v xml:space="preserve"> </v>
      </c>
    </row>
    <row r="75" spans="1:7">
      <c r="A75" s="5">
        <f>'1. Inversiones'!A75</f>
        <v>70</v>
      </c>
      <c r="B75" s="5">
        <f>'1. Inversiones'!B75</f>
        <v>0</v>
      </c>
      <c r="C75" s="7">
        <f>'1. Inversiones'!C75</f>
        <v>0</v>
      </c>
      <c r="D75" s="70"/>
      <c r="E75" s="70"/>
      <c r="F75" s="92" t="str">
        <f>IF('1. Inversiones'!C75=""," ",IF(D75&lt;500,0,IF(D75&lt;1001,0.31,IF(D75&lt;2501,0.63,IF(D75&lt;5001,1.25,IF(D75&lt;10001,2.5,IF(D75&lt;20001,5,IF(D75&lt;50001,10,20))))))))</f>
        <v xml:space="preserve"> </v>
      </c>
      <c r="G75" s="92" t="str">
        <f>IF('1. Inversiones'!C75=""," ",IF(E75="Muy alto",30,IF(E75="Alto",15,IF(E75="Medio",7.5,0))))</f>
        <v xml:space="preserve"> </v>
      </c>
    </row>
    <row r="76" spans="1:7">
      <c r="A76" s="5">
        <f>'1. Inversiones'!A76</f>
        <v>71</v>
      </c>
      <c r="B76" s="5">
        <f>'1. Inversiones'!B76</f>
        <v>0</v>
      </c>
      <c r="C76" s="7">
        <f>'1. Inversiones'!C76</f>
        <v>0</v>
      </c>
      <c r="D76" s="70"/>
      <c r="E76" s="70"/>
      <c r="F76" s="92" t="str">
        <f>IF('1. Inversiones'!C76=""," ",IF(D76&lt;500,0,IF(D76&lt;1001,0.31,IF(D76&lt;2501,0.63,IF(D76&lt;5001,1.25,IF(D76&lt;10001,2.5,IF(D76&lt;20001,5,IF(D76&lt;50001,10,20))))))))</f>
        <v xml:space="preserve"> </v>
      </c>
      <c r="G76" s="92" t="str">
        <f>IF('1. Inversiones'!C76=""," ",IF(E76="Muy alto",30,IF(E76="Alto",15,IF(E76="Medio",7.5,0))))</f>
        <v xml:space="preserve"> </v>
      </c>
    </row>
    <row r="77" spans="1:7">
      <c r="A77" s="5">
        <f>'1. Inversiones'!A77</f>
        <v>72</v>
      </c>
      <c r="B77" s="5">
        <f>'1. Inversiones'!B77</f>
        <v>0</v>
      </c>
      <c r="C77" s="7">
        <f>'1. Inversiones'!C77</f>
        <v>0</v>
      </c>
      <c r="D77" s="70"/>
      <c r="E77" s="70"/>
      <c r="F77" s="92" t="str">
        <f>IF('1. Inversiones'!C77=""," ",IF(D77&lt;500,0,IF(D77&lt;1001,0.31,IF(D77&lt;2501,0.63,IF(D77&lt;5001,1.25,IF(D77&lt;10001,2.5,IF(D77&lt;20001,5,IF(D77&lt;50001,10,20))))))))</f>
        <v xml:space="preserve"> </v>
      </c>
      <c r="G77" s="92" t="str">
        <f>IF('1. Inversiones'!C77=""," ",IF(E77="Muy alto",30,IF(E77="Alto",15,IF(E77="Medio",7.5,0))))</f>
        <v xml:space="preserve"> </v>
      </c>
    </row>
    <row r="78" spans="1:7">
      <c r="A78" s="5">
        <f>'1. Inversiones'!A78</f>
        <v>73</v>
      </c>
      <c r="B78" s="5">
        <f>'1. Inversiones'!B78</f>
        <v>0</v>
      </c>
      <c r="C78" s="7">
        <f>'1. Inversiones'!C78</f>
        <v>0</v>
      </c>
      <c r="D78" s="70"/>
      <c r="E78" s="70"/>
      <c r="F78" s="92" t="str">
        <f>IF('1. Inversiones'!C78=""," ",IF(D78&lt;500,0,IF(D78&lt;1001,0.31,IF(D78&lt;2501,0.63,IF(D78&lt;5001,1.25,IF(D78&lt;10001,2.5,IF(D78&lt;20001,5,IF(D78&lt;50001,10,20))))))))</f>
        <v xml:space="preserve"> </v>
      </c>
      <c r="G78" s="92" t="str">
        <f>IF('1. Inversiones'!C78=""," ",IF(E78="Muy alto",30,IF(E78="Alto",15,IF(E78="Medio",7.5,0))))</f>
        <v xml:space="preserve"> </v>
      </c>
    </row>
    <row r="79" spans="1:7">
      <c r="A79" s="5">
        <f>'1. Inversiones'!A79</f>
        <v>74</v>
      </c>
      <c r="B79" s="5">
        <f>'1. Inversiones'!B79</f>
        <v>0</v>
      </c>
      <c r="C79" s="7">
        <f>'1. Inversiones'!C79</f>
        <v>0</v>
      </c>
      <c r="D79" s="70"/>
      <c r="E79" s="70"/>
      <c r="F79" s="92" t="str">
        <f>IF('1. Inversiones'!C79=""," ",IF(D79&lt;500,0,IF(D79&lt;1001,0.31,IF(D79&lt;2501,0.63,IF(D79&lt;5001,1.25,IF(D79&lt;10001,2.5,IF(D79&lt;20001,5,IF(D79&lt;50001,10,20))))))))</f>
        <v xml:space="preserve"> </v>
      </c>
      <c r="G79" s="92" t="str">
        <f>IF('1. Inversiones'!C79=""," ",IF(E79="Muy alto",30,IF(E79="Alto",15,IF(E79="Medio",7.5,0))))</f>
        <v xml:space="preserve"> </v>
      </c>
    </row>
    <row r="80" spans="1:7">
      <c r="A80" s="5">
        <f>'1. Inversiones'!A80</f>
        <v>75</v>
      </c>
      <c r="B80" s="5">
        <f>'1. Inversiones'!B80</f>
        <v>0</v>
      </c>
      <c r="C80" s="7">
        <f>'1. Inversiones'!C80</f>
        <v>0</v>
      </c>
      <c r="D80" s="70"/>
      <c r="E80" s="70"/>
      <c r="F80" s="92" t="str">
        <f>IF('1. Inversiones'!C80=""," ",IF(D80&lt;500,0,IF(D80&lt;1001,0.31,IF(D80&lt;2501,0.63,IF(D80&lt;5001,1.25,IF(D80&lt;10001,2.5,IF(D80&lt;20001,5,IF(D80&lt;50001,10,20))))))))</f>
        <v xml:space="preserve"> </v>
      </c>
      <c r="G80" s="92" t="str">
        <f>IF('1. Inversiones'!C80=""," ",IF(E80="Muy alto",30,IF(E80="Alto",15,IF(E80="Medio",7.5,0))))</f>
        <v xml:space="preserve"> </v>
      </c>
    </row>
    <row r="81" spans="1:7">
      <c r="A81" s="5">
        <f>'1. Inversiones'!A81</f>
        <v>76</v>
      </c>
      <c r="B81" s="5">
        <f>'1. Inversiones'!B81</f>
        <v>0</v>
      </c>
      <c r="C81" s="7">
        <f>'1. Inversiones'!C81</f>
        <v>0</v>
      </c>
      <c r="D81" s="70"/>
      <c r="E81" s="70"/>
      <c r="F81" s="92" t="str">
        <f>IF('1. Inversiones'!C81=""," ",IF(D81&lt;500,0,IF(D81&lt;1001,0.31,IF(D81&lt;2501,0.63,IF(D81&lt;5001,1.25,IF(D81&lt;10001,2.5,IF(D81&lt;20001,5,IF(D81&lt;50001,10,20))))))))</f>
        <v xml:space="preserve"> </v>
      </c>
      <c r="G81" s="92" t="str">
        <f>IF('1. Inversiones'!C81=""," ",IF(E81="Muy alto",30,IF(E81="Alto",15,IF(E81="Medio",7.5,0))))</f>
        <v xml:space="preserve"> </v>
      </c>
    </row>
    <row r="82" spans="1:7">
      <c r="A82" s="5">
        <f>'1. Inversiones'!A82</f>
        <v>77</v>
      </c>
      <c r="B82" s="5">
        <f>'1. Inversiones'!B82</f>
        <v>0</v>
      </c>
      <c r="C82" s="7">
        <f>'1. Inversiones'!C82</f>
        <v>0</v>
      </c>
      <c r="D82" s="70"/>
      <c r="E82" s="70"/>
      <c r="F82" s="92" t="str">
        <f>IF('1. Inversiones'!C82=""," ",IF(D82&lt;500,0,IF(D82&lt;1001,0.31,IF(D82&lt;2501,0.63,IF(D82&lt;5001,1.25,IF(D82&lt;10001,2.5,IF(D82&lt;20001,5,IF(D82&lt;50001,10,20))))))))</f>
        <v xml:space="preserve"> </v>
      </c>
      <c r="G82" s="92" t="str">
        <f>IF('1. Inversiones'!C82=""," ",IF(E82="Muy alto",30,IF(E82="Alto",15,IF(E82="Medio",7.5,0))))</f>
        <v xml:space="preserve"> </v>
      </c>
    </row>
    <row r="83" spans="1:7">
      <c r="A83" s="5">
        <f>'1. Inversiones'!A83</f>
        <v>78</v>
      </c>
      <c r="B83" s="5">
        <f>'1. Inversiones'!B83</f>
        <v>0</v>
      </c>
      <c r="C83" s="7">
        <f>'1. Inversiones'!C83</f>
        <v>0</v>
      </c>
      <c r="D83" s="70"/>
      <c r="E83" s="70"/>
      <c r="F83" s="92" t="str">
        <f>IF('1. Inversiones'!C83=""," ",IF(D83&lt;500,0,IF(D83&lt;1001,0.31,IF(D83&lt;2501,0.63,IF(D83&lt;5001,1.25,IF(D83&lt;10001,2.5,IF(D83&lt;20001,5,IF(D83&lt;50001,10,20))))))))</f>
        <v xml:space="preserve"> </v>
      </c>
      <c r="G83" s="92" t="str">
        <f>IF('1. Inversiones'!C83=""," ",IF(E83="Muy alto",30,IF(E83="Alto",15,IF(E83="Medio",7.5,0))))</f>
        <v xml:space="preserve"> </v>
      </c>
    </row>
    <row r="84" spans="1:7">
      <c r="A84" s="5">
        <f>'1. Inversiones'!A84</f>
        <v>79</v>
      </c>
      <c r="B84" s="5">
        <f>'1. Inversiones'!B84</f>
        <v>0</v>
      </c>
      <c r="C84" s="7">
        <f>'1. Inversiones'!C84</f>
        <v>0</v>
      </c>
      <c r="D84" s="70"/>
      <c r="E84" s="70"/>
      <c r="F84" s="92" t="str">
        <f>IF('1. Inversiones'!C84=""," ",IF(D84&lt;500,0,IF(D84&lt;1001,0.31,IF(D84&lt;2501,0.63,IF(D84&lt;5001,1.25,IF(D84&lt;10001,2.5,IF(D84&lt;20001,5,IF(D84&lt;50001,10,20))))))))</f>
        <v xml:space="preserve"> </v>
      </c>
      <c r="G84" s="92" t="str">
        <f>IF('1. Inversiones'!C84=""," ",IF(E84="Muy alto",30,IF(E84="Alto",15,IF(E84="Medio",7.5,0))))</f>
        <v xml:space="preserve"> </v>
      </c>
    </row>
    <row r="85" spans="1:7">
      <c r="A85" s="5">
        <f>'1. Inversiones'!A85</f>
        <v>80</v>
      </c>
      <c r="B85" s="5">
        <f>'1. Inversiones'!B85</f>
        <v>0</v>
      </c>
      <c r="C85" s="7">
        <f>'1. Inversiones'!C85</f>
        <v>0</v>
      </c>
      <c r="D85" s="70"/>
      <c r="E85" s="70"/>
      <c r="F85" s="92" t="str">
        <f>IF('1. Inversiones'!C85=""," ",IF(D85&lt;500,0,IF(D85&lt;1001,0.31,IF(D85&lt;2501,0.63,IF(D85&lt;5001,1.25,IF(D85&lt;10001,2.5,IF(D85&lt;20001,5,IF(D85&lt;50001,10,20))))))))</f>
        <v xml:space="preserve"> </v>
      </c>
      <c r="G85" s="92" t="str">
        <f>IF('1. Inversiones'!C85=""," ",IF(E85="Muy alto",30,IF(E85="Alto",15,IF(E85="Medio",7.5,0))))</f>
        <v xml:space="preserve"> </v>
      </c>
    </row>
    <row r="86" spans="1:7">
      <c r="A86" s="5">
        <f>'1. Inversiones'!A86</f>
        <v>81</v>
      </c>
      <c r="B86" s="5">
        <f>'1. Inversiones'!B86</f>
        <v>0</v>
      </c>
      <c r="C86" s="7">
        <f>'1. Inversiones'!C86</f>
        <v>0</v>
      </c>
      <c r="D86" s="70"/>
      <c r="E86" s="70"/>
      <c r="F86" s="92" t="str">
        <f>IF('1. Inversiones'!C86=""," ",IF(D86&lt;500,0,IF(D86&lt;1001,0.31,IF(D86&lt;2501,0.63,IF(D86&lt;5001,1.25,IF(D86&lt;10001,2.5,IF(D86&lt;20001,5,IF(D86&lt;50001,10,20))))))))</f>
        <v xml:space="preserve"> </v>
      </c>
      <c r="G86" s="92" t="str">
        <f>IF('1. Inversiones'!C86=""," ",IF(E86="Muy alto",30,IF(E86="Alto",15,IF(E86="Medio",7.5,0))))</f>
        <v xml:space="preserve"> </v>
      </c>
    </row>
    <row r="87" spans="1:7">
      <c r="A87" s="5">
        <f>'1. Inversiones'!A87</f>
        <v>82</v>
      </c>
      <c r="B87" s="5">
        <f>'1. Inversiones'!B87</f>
        <v>0</v>
      </c>
      <c r="C87" s="7">
        <f>'1. Inversiones'!C87</f>
        <v>0</v>
      </c>
      <c r="D87" s="70"/>
      <c r="E87" s="70"/>
      <c r="F87" s="92" t="str">
        <f>IF('1. Inversiones'!C87=""," ",IF(D87&lt;500,0,IF(D87&lt;1001,0.31,IF(D87&lt;2501,0.63,IF(D87&lt;5001,1.25,IF(D87&lt;10001,2.5,IF(D87&lt;20001,5,IF(D87&lt;50001,10,20))))))))</f>
        <v xml:space="preserve"> </v>
      </c>
      <c r="G87" s="92" t="str">
        <f>IF('1. Inversiones'!C87=""," ",IF(E87="Muy alto",30,IF(E87="Alto",15,IF(E87="Medio",7.5,0))))</f>
        <v xml:space="preserve"> </v>
      </c>
    </row>
    <row r="88" spans="1:7">
      <c r="A88" s="5">
        <f>'1. Inversiones'!A88</f>
        <v>83</v>
      </c>
      <c r="B88" s="5">
        <f>'1. Inversiones'!B88</f>
        <v>0</v>
      </c>
      <c r="C88" s="7">
        <f>'1. Inversiones'!C88</f>
        <v>0</v>
      </c>
      <c r="D88" s="70"/>
      <c r="E88" s="70"/>
      <c r="F88" s="92" t="str">
        <f>IF('1. Inversiones'!C88=""," ",IF(D88&lt;500,0,IF(D88&lt;1001,0.31,IF(D88&lt;2501,0.63,IF(D88&lt;5001,1.25,IF(D88&lt;10001,2.5,IF(D88&lt;20001,5,IF(D88&lt;50001,10,20))))))))</f>
        <v xml:space="preserve"> </v>
      </c>
      <c r="G88" s="92" t="str">
        <f>IF('1. Inversiones'!C88=""," ",IF(E88="Muy alto",30,IF(E88="Alto",15,IF(E88="Medio",7.5,0))))</f>
        <v xml:space="preserve"> </v>
      </c>
    </row>
    <row r="89" spans="1:7">
      <c r="A89" s="5">
        <f>'1. Inversiones'!A89</f>
        <v>84</v>
      </c>
      <c r="B89" s="5">
        <f>'1. Inversiones'!B89</f>
        <v>0</v>
      </c>
      <c r="C89" s="7">
        <f>'1. Inversiones'!C89</f>
        <v>0</v>
      </c>
      <c r="D89" s="70"/>
      <c r="E89" s="70"/>
      <c r="F89" s="92" t="str">
        <f>IF('1. Inversiones'!C89=""," ",IF(D89&lt;500,0,IF(D89&lt;1001,0.31,IF(D89&lt;2501,0.63,IF(D89&lt;5001,1.25,IF(D89&lt;10001,2.5,IF(D89&lt;20001,5,IF(D89&lt;50001,10,20))))))))</f>
        <v xml:space="preserve"> </v>
      </c>
      <c r="G89" s="92" t="str">
        <f>IF('1. Inversiones'!C89=""," ",IF(E89="Muy alto",30,IF(E89="Alto",15,IF(E89="Medio",7.5,0))))</f>
        <v xml:space="preserve"> </v>
      </c>
    </row>
    <row r="90" spans="1:7">
      <c r="A90" s="5">
        <f>'1. Inversiones'!A90</f>
        <v>85</v>
      </c>
      <c r="B90" s="5">
        <f>'1. Inversiones'!B90</f>
        <v>0</v>
      </c>
      <c r="C90" s="7">
        <f>'1. Inversiones'!C90</f>
        <v>0</v>
      </c>
      <c r="D90" s="70"/>
      <c r="E90" s="70"/>
      <c r="F90" s="92" t="str">
        <f>IF('1. Inversiones'!C90=""," ",IF(D90&lt;500,0,IF(D90&lt;1001,0.31,IF(D90&lt;2501,0.63,IF(D90&lt;5001,1.25,IF(D90&lt;10001,2.5,IF(D90&lt;20001,5,IF(D90&lt;50001,10,20))))))))</f>
        <v xml:space="preserve"> </v>
      </c>
      <c r="G90" s="92" t="str">
        <f>IF('1. Inversiones'!C90=""," ",IF(E90="Muy alto",30,IF(E90="Alto",15,IF(E90="Medio",7.5,0))))</f>
        <v xml:space="preserve"> </v>
      </c>
    </row>
    <row r="91" spans="1:7">
      <c r="A91" s="5">
        <f>'1. Inversiones'!A91</f>
        <v>86</v>
      </c>
      <c r="B91" s="5">
        <f>'1. Inversiones'!B91</f>
        <v>0</v>
      </c>
      <c r="C91" s="7">
        <f>'1. Inversiones'!C91</f>
        <v>0</v>
      </c>
      <c r="D91" s="70"/>
      <c r="E91" s="70"/>
      <c r="F91" s="92" t="str">
        <f>IF('1. Inversiones'!C91=""," ",IF(D91&lt;500,0,IF(D91&lt;1001,0.31,IF(D91&lt;2501,0.63,IF(D91&lt;5001,1.25,IF(D91&lt;10001,2.5,IF(D91&lt;20001,5,IF(D91&lt;50001,10,20))))))))</f>
        <v xml:space="preserve"> </v>
      </c>
      <c r="G91" s="92" t="str">
        <f>IF('1. Inversiones'!C91=""," ",IF(E91="Muy alto",30,IF(E91="Alto",15,IF(E91="Medio",7.5,0))))</f>
        <v xml:space="preserve"> </v>
      </c>
    </row>
    <row r="92" spans="1:7">
      <c r="A92" s="5">
        <f>'1. Inversiones'!A92</f>
        <v>87</v>
      </c>
      <c r="B92" s="5">
        <f>'1. Inversiones'!B92</f>
        <v>0</v>
      </c>
      <c r="C92" s="7">
        <f>'1. Inversiones'!C92</f>
        <v>0</v>
      </c>
      <c r="D92" s="70"/>
      <c r="E92" s="70"/>
      <c r="F92" s="92" t="str">
        <f>IF('1. Inversiones'!C92=""," ",IF(D92&lt;500,0,IF(D92&lt;1001,0.31,IF(D92&lt;2501,0.63,IF(D92&lt;5001,1.25,IF(D92&lt;10001,2.5,IF(D92&lt;20001,5,IF(D92&lt;50001,10,20))))))))</f>
        <v xml:space="preserve"> </v>
      </c>
      <c r="G92" s="92" t="str">
        <f>IF('1. Inversiones'!C92=""," ",IF(E92="Muy alto",30,IF(E92="Alto",15,IF(E92="Medio",7.5,0))))</f>
        <v xml:space="preserve"> </v>
      </c>
    </row>
    <row r="93" spans="1:7">
      <c r="A93" s="5">
        <f>'1. Inversiones'!A93</f>
        <v>88</v>
      </c>
      <c r="B93" s="5">
        <f>'1. Inversiones'!B93</f>
        <v>0</v>
      </c>
      <c r="C93" s="7">
        <f>'1. Inversiones'!C93</f>
        <v>0</v>
      </c>
      <c r="D93" s="70"/>
      <c r="E93" s="70"/>
      <c r="F93" s="92" t="str">
        <f>IF('1. Inversiones'!C93=""," ",IF(D93&lt;500,0,IF(D93&lt;1001,0.31,IF(D93&lt;2501,0.63,IF(D93&lt;5001,1.25,IF(D93&lt;10001,2.5,IF(D93&lt;20001,5,IF(D93&lt;50001,10,20))))))))</f>
        <v xml:space="preserve"> </v>
      </c>
      <c r="G93" s="92" t="str">
        <f>IF('1. Inversiones'!C93=""," ",IF(E93="Muy alto",30,IF(E93="Alto",15,IF(E93="Medio",7.5,0))))</f>
        <v xml:space="preserve"> </v>
      </c>
    </row>
    <row r="94" spans="1:7">
      <c r="A94" s="5">
        <f>'1. Inversiones'!A94</f>
        <v>89</v>
      </c>
      <c r="B94" s="5">
        <f>'1. Inversiones'!B94</f>
        <v>0</v>
      </c>
      <c r="C94" s="7">
        <f>'1. Inversiones'!C94</f>
        <v>0</v>
      </c>
      <c r="D94" s="70"/>
      <c r="E94" s="70"/>
      <c r="F94" s="92" t="str">
        <f>IF('1. Inversiones'!C94=""," ",IF(D94&lt;500,0,IF(D94&lt;1001,0.31,IF(D94&lt;2501,0.63,IF(D94&lt;5001,1.25,IF(D94&lt;10001,2.5,IF(D94&lt;20001,5,IF(D94&lt;50001,10,20))))))))</f>
        <v xml:space="preserve"> </v>
      </c>
      <c r="G94" s="92" t="str">
        <f>IF('1. Inversiones'!C94=""," ",IF(E94="Muy alto",30,IF(E94="Alto",15,IF(E94="Medio",7.5,0))))</f>
        <v xml:space="preserve"> </v>
      </c>
    </row>
    <row r="95" spans="1:7">
      <c r="A95" s="5">
        <f>'1. Inversiones'!A95</f>
        <v>90</v>
      </c>
      <c r="B95" s="5">
        <f>'1. Inversiones'!B95</f>
        <v>0</v>
      </c>
      <c r="C95" s="7">
        <f>'1. Inversiones'!C95</f>
        <v>0</v>
      </c>
      <c r="D95" s="70"/>
      <c r="E95" s="70"/>
      <c r="F95" s="92" t="str">
        <f>IF('1. Inversiones'!C95=""," ",IF(D95&lt;500,0,IF(D95&lt;1001,0.31,IF(D95&lt;2501,0.63,IF(D95&lt;5001,1.25,IF(D95&lt;10001,2.5,IF(D95&lt;20001,5,IF(D95&lt;50001,10,20))))))))</f>
        <v xml:space="preserve"> </v>
      </c>
      <c r="G95" s="92" t="str">
        <f>IF('1. Inversiones'!C95=""," ",IF(E95="Muy alto",30,IF(E95="Alto",15,IF(E95="Medio",7.5,0))))</f>
        <v xml:space="preserve"> </v>
      </c>
    </row>
    <row r="96" spans="1:7">
      <c r="A96" s="5">
        <f>'1. Inversiones'!A96</f>
        <v>91</v>
      </c>
      <c r="B96" s="5">
        <f>'1. Inversiones'!B96</f>
        <v>0</v>
      </c>
      <c r="C96" s="7">
        <f>'1. Inversiones'!C96</f>
        <v>0</v>
      </c>
      <c r="D96" s="70"/>
      <c r="E96" s="70"/>
      <c r="F96" s="92" t="str">
        <f>IF('1. Inversiones'!C96=""," ",IF(D96&lt;500,0,IF(D96&lt;1001,0.31,IF(D96&lt;2501,0.63,IF(D96&lt;5001,1.25,IF(D96&lt;10001,2.5,IF(D96&lt;20001,5,IF(D96&lt;50001,10,20))))))))</f>
        <v xml:space="preserve"> </v>
      </c>
      <c r="G96" s="92" t="str">
        <f>IF('1. Inversiones'!C96=""," ",IF(E96="Muy alto",30,IF(E96="Alto",15,IF(E96="Medio",7.5,0))))</f>
        <v xml:space="preserve"> </v>
      </c>
    </row>
    <row r="97" spans="1:7">
      <c r="A97" s="5">
        <f>'1. Inversiones'!A97</f>
        <v>92</v>
      </c>
      <c r="B97" s="5">
        <f>'1. Inversiones'!B97</f>
        <v>0</v>
      </c>
      <c r="C97" s="7">
        <f>'1. Inversiones'!C97</f>
        <v>0</v>
      </c>
      <c r="D97" s="70"/>
      <c r="E97" s="70"/>
      <c r="F97" s="92" t="str">
        <f>IF('1. Inversiones'!C97=""," ",IF(D97&lt;500,0,IF(D97&lt;1001,0.31,IF(D97&lt;2501,0.63,IF(D97&lt;5001,1.25,IF(D97&lt;10001,2.5,IF(D97&lt;20001,5,IF(D97&lt;50001,10,20))))))))</f>
        <v xml:space="preserve"> </v>
      </c>
      <c r="G97" s="92" t="str">
        <f>IF('1. Inversiones'!C97=""," ",IF(E97="Muy alto",30,IF(E97="Alto",15,IF(E97="Medio",7.5,0))))</f>
        <v xml:space="preserve"> </v>
      </c>
    </row>
    <row r="98" spans="1:7">
      <c r="A98" s="5">
        <f>'1. Inversiones'!A98</f>
        <v>93</v>
      </c>
      <c r="B98" s="5">
        <f>'1. Inversiones'!B98</f>
        <v>0</v>
      </c>
      <c r="C98" s="7">
        <f>'1. Inversiones'!C98</f>
        <v>0</v>
      </c>
      <c r="D98" s="70"/>
      <c r="E98" s="70"/>
      <c r="F98" s="92" t="str">
        <f>IF('1. Inversiones'!C98=""," ",IF(D98&lt;500,0,IF(D98&lt;1001,0.31,IF(D98&lt;2501,0.63,IF(D98&lt;5001,1.25,IF(D98&lt;10001,2.5,IF(D98&lt;20001,5,IF(D98&lt;50001,10,20))))))))</f>
        <v xml:space="preserve"> </v>
      </c>
      <c r="G98" s="92" t="str">
        <f>IF('1. Inversiones'!C98=""," ",IF(E98="Muy alto",30,IF(E98="Alto",15,IF(E98="Medio",7.5,0))))</f>
        <v xml:space="preserve"> </v>
      </c>
    </row>
    <row r="99" spans="1:7">
      <c r="A99" s="5">
        <f>'1. Inversiones'!A99</f>
        <v>94</v>
      </c>
      <c r="B99" s="5">
        <f>'1. Inversiones'!B99</f>
        <v>0</v>
      </c>
      <c r="C99" s="7">
        <f>'1. Inversiones'!C99</f>
        <v>0</v>
      </c>
      <c r="D99" s="70"/>
      <c r="E99" s="70"/>
      <c r="F99" s="92" t="str">
        <f>IF('1. Inversiones'!C99=""," ",IF(D99&lt;500,0,IF(D99&lt;1001,0.31,IF(D99&lt;2501,0.63,IF(D99&lt;5001,1.25,IF(D99&lt;10001,2.5,IF(D99&lt;20001,5,IF(D99&lt;50001,10,20))))))))</f>
        <v xml:space="preserve"> </v>
      </c>
      <c r="G99" s="92" t="str">
        <f>IF('1. Inversiones'!C99=""," ",IF(E99="Muy alto",30,IF(E99="Alto",15,IF(E99="Medio",7.5,0))))</f>
        <v xml:space="preserve"> </v>
      </c>
    </row>
    <row r="100" spans="1:7">
      <c r="A100" s="5">
        <f>'1. Inversiones'!A100</f>
        <v>95</v>
      </c>
      <c r="B100" s="5">
        <f>'1. Inversiones'!B100</f>
        <v>0</v>
      </c>
      <c r="C100" s="7">
        <f>'1. Inversiones'!C100</f>
        <v>0</v>
      </c>
      <c r="D100" s="70"/>
      <c r="E100" s="70"/>
      <c r="F100" s="92" t="str">
        <f>IF('1. Inversiones'!C100=""," ",IF(D100&lt;500,0,IF(D100&lt;1001,0.31,IF(D100&lt;2501,0.63,IF(D100&lt;5001,1.25,IF(D100&lt;10001,2.5,IF(D100&lt;20001,5,IF(D100&lt;50001,10,20))))))))</f>
        <v xml:space="preserve"> </v>
      </c>
      <c r="G100" s="92" t="str">
        <f>IF('1. Inversiones'!C100=""," ",IF(E100="Muy alto",30,IF(E100="Alto",15,IF(E100="Medio",7.5,0))))</f>
        <v xml:space="preserve"> </v>
      </c>
    </row>
    <row r="101" spans="1:7">
      <c r="A101" s="5">
        <f>'1. Inversiones'!A101</f>
        <v>96</v>
      </c>
      <c r="B101" s="5">
        <f>'1. Inversiones'!B101</f>
        <v>0</v>
      </c>
      <c r="C101" s="7">
        <f>'1. Inversiones'!C101</f>
        <v>0</v>
      </c>
      <c r="D101" s="70"/>
      <c r="E101" s="70"/>
      <c r="F101" s="92" t="str">
        <f>IF('1. Inversiones'!C101=""," ",IF(D101&lt;500,0,IF(D101&lt;1001,0.31,IF(D101&lt;2501,0.63,IF(D101&lt;5001,1.25,IF(D101&lt;10001,2.5,IF(D101&lt;20001,5,IF(D101&lt;50001,10,20))))))))</f>
        <v xml:space="preserve"> </v>
      </c>
      <c r="G101" s="92" t="str">
        <f>IF('1. Inversiones'!C101=""," ",IF(E101="Muy alto",30,IF(E101="Alto",15,IF(E101="Medio",7.5,0))))</f>
        <v xml:space="preserve"> </v>
      </c>
    </row>
    <row r="102" spans="1:7">
      <c r="A102" s="5">
        <f>'1. Inversiones'!A102</f>
        <v>97</v>
      </c>
      <c r="B102" s="5">
        <f>'1. Inversiones'!B102</f>
        <v>0</v>
      </c>
      <c r="C102" s="7">
        <f>'1. Inversiones'!C102</f>
        <v>0</v>
      </c>
      <c r="D102" s="70"/>
      <c r="E102" s="70"/>
      <c r="F102" s="92" t="str">
        <f>IF('1. Inversiones'!C102=""," ",IF(D102&lt;500,0,IF(D102&lt;1001,0.31,IF(D102&lt;2501,0.63,IF(D102&lt;5001,1.25,IF(D102&lt;10001,2.5,IF(D102&lt;20001,5,IF(D102&lt;50001,10,20))))))))</f>
        <v xml:space="preserve"> </v>
      </c>
      <c r="G102" s="92" t="str">
        <f>IF('1. Inversiones'!C102=""," ",IF(E102="Muy alto",30,IF(E102="Alto",15,IF(E102="Medio",7.5,0))))</f>
        <v xml:space="preserve"> </v>
      </c>
    </row>
    <row r="103" spans="1:7">
      <c r="A103" s="5">
        <f>'1. Inversiones'!A103</f>
        <v>98</v>
      </c>
      <c r="B103" s="5">
        <f>'1. Inversiones'!B103</f>
        <v>0</v>
      </c>
      <c r="C103" s="7">
        <f>'1. Inversiones'!C103</f>
        <v>0</v>
      </c>
      <c r="D103" s="70"/>
      <c r="E103" s="70"/>
      <c r="F103" s="92" t="str">
        <f>IF('1. Inversiones'!C103=""," ",IF(D103&lt;500,0,IF(D103&lt;1001,0.31,IF(D103&lt;2501,0.63,IF(D103&lt;5001,1.25,IF(D103&lt;10001,2.5,IF(D103&lt;20001,5,IF(D103&lt;50001,10,20))))))))</f>
        <v xml:space="preserve"> </v>
      </c>
      <c r="G103" s="92" t="str">
        <f>IF('1. Inversiones'!C103=""," ",IF(E103="Muy alto",30,IF(E103="Alto",15,IF(E103="Medio",7.5,0))))</f>
        <v xml:space="preserve"> </v>
      </c>
    </row>
    <row r="104" spans="1:7">
      <c r="A104" s="5">
        <f>'1. Inversiones'!A104</f>
        <v>99</v>
      </c>
      <c r="B104" s="5">
        <f>'1. Inversiones'!B104</f>
        <v>0</v>
      </c>
      <c r="C104" s="7">
        <f>'1. Inversiones'!C104</f>
        <v>0</v>
      </c>
      <c r="D104" s="70"/>
      <c r="E104" s="70"/>
      <c r="F104" s="92" t="str">
        <f>IF('1. Inversiones'!C104=""," ",IF(D104&lt;500,0,IF(D104&lt;1001,0.31,IF(D104&lt;2501,0.63,IF(D104&lt;5001,1.25,IF(D104&lt;10001,2.5,IF(D104&lt;20001,5,IF(D104&lt;50001,10,20))))))))</f>
        <v xml:space="preserve"> </v>
      </c>
      <c r="G104" s="92" t="str">
        <f>IF('1. Inversiones'!C104=""," ",IF(E104="Muy alto",30,IF(E104="Alto",15,IF(E104="Medio",7.5,0))))</f>
        <v xml:space="preserve"> </v>
      </c>
    </row>
    <row r="105" spans="1:7">
      <c r="A105" s="5">
        <f>'1. Inversiones'!A105</f>
        <v>100</v>
      </c>
      <c r="B105" s="5">
        <f>'1. Inversiones'!B105</f>
        <v>0</v>
      </c>
      <c r="C105" s="7">
        <f>'1. Inversiones'!C105</f>
        <v>0</v>
      </c>
      <c r="D105" s="70"/>
      <c r="E105" s="70"/>
      <c r="F105" s="92" t="str">
        <f>IF('1. Inversiones'!C105=""," ",IF(D105&lt;500,0,IF(D105&lt;1001,0.31,IF(D105&lt;2501,0.63,IF(D105&lt;5001,1.25,IF(D105&lt;10001,2.5,IF(D105&lt;20001,5,IF(D105&lt;50001,10,20))))))))</f>
        <v xml:space="preserve"> </v>
      </c>
      <c r="G105" s="92" t="str">
        <f>IF('1. Inversiones'!C105=""," ",IF(E105="Muy alto",30,IF(E105="Alto",15,IF(E105="Medio",7.5,0))))</f>
        <v xml:space="preserve"> </v>
      </c>
    </row>
    <row r="106" spans="1:7">
      <c r="A106" s="2"/>
      <c r="B106" s="1"/>
      <c r="C106" s="42"/>
      <c r="D106" s="42"/>
      <c r="E106" s="42"/>
      <c r="F106" s="74"/>
    </row>
  </sheetData>
  <mergeCells count="2">
    <mergeCell ref="A1:G1"/>
    <mergeCell ref="A3:G3"/>
  </mergeCells>
  <dataValidations count="1">
    <dataValidation type="list" allowBlank="1" showInputMessage="1" showErrorMessage="1" sqref="E6:E105">
      <formula1>"Muy Alto, Alto, Medio, Bajo"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05"/>
  <sheetViews>
    <sheetView workbookViewId="0">
      <selection activeCell="J8" sqref="J8"/>
    </sheetView>
  </sheetViews>
  <sheetFormatPr baseColWidth="10" defaultColWidth="13" defaultRowHeight="11.25"/>
  <cols>
    <col min="1" max="1" width="6.7109375" style="3" customWidth="1"/>
    <col min="2" max="2" width="10.140625" style="2" customWidth="1"/>
    <col min="3" max="3" width="41.140625" style="1" customWidth="1"/>
    <col min="4" max="7" width="13.140625" style="20" customWidth="1"/>
    <col min="8" max="16384" width="13" style="3"/>
  </cols>
  <sheetData>
    <row r="1" spans="1:8" s="19" customFormat="1" ht="26.25" customHeight="1">
      <c r="A1" s="128" t="s">
        <v>7377</v>
      </c>
      <c r="B1" s="128"/>
      <c r="C1" s="128"/>
      <c r="D1" s="128"/>
      <c r="E1" s="128"/>
      <c r="F1" s="128"/>
      <c r="G1" s="128"/>
      <c r="H1" s="128"/>
    </row>
    <row r="2" spans="1:8" ht="12" thickBot="1"/>
    <row r="3" spans="1:8" ht="36" customHeight="1" thickBot="1">
      <c r="A3" s="154" t="s">
        <v>7395</v>
      </c>
      <c r="B3" s="155"/>
      <c r="C3" s="155"/>
      <c r="D3" s="155"/>
      <c r="E3" s="155"/>
      <c r="F3" s="155"/>
      <c r="G3" s="156"/>
      <c r="H3" s="157"/>
    </row>
    <row r="5" spans="1:8" s="21" customFormat="1" ht="54" customHeight="1">
      <c r="A5" s="48" t="s">
        <v>3794</v>
      </c>
      <c r="B5" s="48" t="s">
        <v>3792</v>
      </c>
      <c r="C5" s="48" t="s">
        <v>3793</v>
      </c>
      <c r="D5" s="48" t="s">
        <v>3864</v>
      </c>
      <c r="E5" s="48" t="s">
        <v>3865</v>
      </c>
      <c r="F5" s="48" t="s">
        <v>7385</v>
      </c>
      <c r="G5" s="91" t="s">
        <v>7392</v>
      </c>
      <c r="H5" s="60" t="s">
        <v>3798</v>
      </c>
    </row>
    <row r="6" spans="1:8" ht="45">
      <c r="A6" s="5">
        <f>'1. Inversiones'!A6</f>
        <v>1</v>
      </c>
      <c r="B6" s="5">
        <f>'1. Inversiones'!B6</f>
        <v>2307577</v>
      </c>
      <c r="C6" s="7" t="str">
        <f>'1. Inversiones'!C6</f>
        <v>CREACION DEL SERVICIO DE DRENAJE PLUVIAL URBANO DE LA NUEVA CIUDAD DE BELEN - VARILLALITO, DISTRITO DE SAN JUAN BAUTISTA, PROVINCIA DE MAYNAS, DEPARTAMENTO DE LORETO</v>
      </c>
      <c r="D6" s="112">
        <f>'4. C1'!I10</f>
        <v>2.1672115547912867E-2</v>
      </c>
      <c r="E6" s="59">
        <f>'5. C2'!K13</f>
        <v>21.354166666666668</v>
      </c>
      <c r="F6" s="59">
        <f>'6. C3 y C4'!F6</f>
        <v>5</v>
      </c>
      <c r="G6" s="59">
        <f>'6. C3 y C4'!G6</f>
        <v>30</v>
      </c>
      <c r="H6" s="61">
        <f>IF('1. Inversiones'!C6=""," ",IF(OR(D6=0,E6=0),"Inversión no califica para cartera",SUM(D6:G6)))</f>
        <v>56.375838782214579</v>
      </c>
    </row>
    <row r="7" spans="1:8" ht="34.5" customHeight="1">
      <c r="A7" s="5">
        <f>'1. Inversiones'!A7</f>
        <v>2</v>
      </c>
      <c r="B7" s="5">
        <f>'1. Inversiones'!B7</f>
        <v>2236169</v>
      </c>
      <c r="C7" s="7" t="str">
        <f>'1. Inversiones'!C7</f>
        <v>INSTALACION DEL DRENAJE PLUVIAL DE LA CIUDAD DE TUMBES, PROVINCIA DE TUMBES - TUMBES</v>
      </c>
      <c r="D7" s="112">
        <f>'4. C1'!I11</f>
        <v>6.5939499638680132E-3</v>
      </c>
      <c r="E7" s="59">
        <f>'5. C2'!K14</f>
        <v>23.59375</v>
      </c>
      <c r="F7" s="59">
        <f>'6. C3 y C4'!F7</f>
        <v>5</v>
      </c>
      <c r="G7" s="59">
        <f>'6. C3 y C4'!G7</f>
        <v>7.5</v>
      </c>
      <c r="H7" s="61">
        <f>IF('1. Inversiones'!C7=""," ",IF(OR(D7=0,E7=0),"Inversión no califica para cartera",SUM(D7:G7)))</f>
        <v>36.100343949963872</v>
      </c>
    </row>
    <row r="8" spans="1:8" ht="45" customHeight="1">
      <c r="A8" s="5">
        <f>'1. Inversiones'!A8</f>
        <v>3</v>
      </c>
      <c r="B8" s="5">
        <f>'1. Inversiones'!B8</f>
        <v>2164080</v>
      </c>
      <c r="C8" s="7" t="str">
        <f>'1. Inversiones'!C8</f>
        <v>INSTALACION DEL SISTEMA DE DRENAJE PLUVIAL EN LOS SECTORES DE  ZONA CERO, PAUCARBAMBILLA, PAUCARBAMBA, SAN LUIS, HUAYOPAMPA Y LLICUA, DISTRITO DE AMARILIS - HUANUCO - HUANUCO</v>
      </c>
      <c r="D8" s="112">
        <f>'4. C1'!I12</f>
        <v>4.3959666425786754E-3</v>
      </c>
      <c r="E8" s="59">
        <f>'5. C2'!K15</f>
        <v>23.125</v>
      </c>
      <c r="F8" s="59">
        <f>'6. C3 y C4'!F8</f>
        <v>0.63</v>
      </c>
      <c r="G8" s="59">
        <f>'6. C3 y C4'!G8</f>
        <v>30</v>
      </c>
      <c r="H8" s="61">
        <f>IF('1. Inversiones'!C8=""," ",IF(OR(D8=0,E8=0),"Inversión no califica para cartera",SUM(D8:G8)))</f>
        <v>53.759395966642579</v>
      </c>
    </row>
    <row r="9" spans="1:8">
      <c r="A9" s="5">
        <f>'1. Inversiones'!A9</f>
        <v>4</v>
      </c>
      <c r="B9" s="5">
        <f>'1. Inversiones'!B9</f>
        <v>0</v>
      </c>
      <c r="C9" s="7">
        <f>'1. Inversiones'!C9</f>
        <v>0</v>
      </c>
      <c r="D9" s="112" t="str">
        <f>'4. C1'!I13</f>
        <v xml:space="preserve"> </v>
      </c>
      <c r="E9" s="59" t="str">
        <f>'5. C2'!K16</f>
        <v>-</v>
      </c>
      <c r="F9" s="59" t="str">
        <f>'6. C3 y C4'!F9</f>
        <v xml:space="preserve"> </v>
      </c>
      <c r="G9" s="59" t="str">
        <f>'6. C3 y C4'!G9</f>
        <v xml:space="preserve"> </v>
      </c>
      <c r="H9" s="61" t="str">
        <f>IF('1. Inversiones'!C9=""," ",IF(OR(D9=0,E9=0),"Inversión no califica para cartera",SUM(D9:G9)))</f>
        <v xml:space="preserve"> </v>
      </c>
    </row>
    <row r="10" spans="1:8">
      <c r="A10" s="5">
        <f>'1. Inversiones'!A10</f>
        <v>5</v>
      </c>
      <c r="B10" s="5">
        <f>'1. Inversiones'!B10</f>
        <v>0</v>
      </c>
      <c r="C10" s="7">
        <f>'1. Inversiones'!C10</f>
        <v>0</v>
      </c>
      <c r="D10" s="112" t="str">
        <f>'4. C1'!I14</f>
        <v xml:space="preserve"> </v>
      </c>
      <c r="E10" s="59" t="str">
        <f>'5. C2'!K17</f>
        <v>-</v>
      </c>
      <c r="F10" s="59" t="str">
        <f>'6. C3 y C4'!F10</f>
        <v xml:space="preserve"> </v>
      </c>
      <c r="G10" s="59" t="str">
        <f>'6. C3 y C4'!G10</f>
        <v xml:space="preserve"> </v>
      </c>
      <c r="H10" s="61" t="str">
        <f>IF('1. Inversiones'!C10=""," ",IF(OR(D10=0,E10=0),"Inversión no califica para cartera",SUM(D10:G10)))</f>
        <v xml:space="preserve"> </v>
      </c>
    </row>
    <row r="11" spans="1:8">
      <c r="A11" s="5">
        <f>'1. Inversiones'!A11</f>
        <v>6</v>
      </c>
      <c r="B11" s="5">
        <f>'1. Inversiones'!B11</f>
        <v>0</v>
      </c>
      <c r="C11" s="7">
        <f>'1. Inversiones'!C11</f>
        <v>0</v>
      </c>
      <c r="D11" s="112" t="str">
        <f>'4. C1'!I15</f>
        <v xml:space="preserve"> </v>
      </c>
      <c r="E11" s="59" t="str">
        <f>'5. C2'!K18</f>
        <v>-</v>
      </c>
      <c r="F11" s="59" t="str">
        <f>'6. C3 y C4'!F11</f>
        <v xml:space="preserve"> </v>
      </c>
      <c r="G11" s="59" t="str">
        <f>'6. C3 y C4'!G11</f>
        <v xml:space="preserve"> </v>
      </c>
      <c r="H11" s="61" t="str">
        <f>IF('1. Inversiones'!C11=""," ",IF(OR(D11=0,E11=0),"Inversión no califica para cartera",SUM(D11:G11)))</f>
        <v xml:space="preserve"> </v>
      </c>
    </row>
    <row r="12" spans="1:8">
      <c r="A12" s="5">
        <f>'1. Inversiones'!A12</f>
        <v>7</v>
      </c>
      <c r="B12" s="5">
        <f>'1. Inversiones'!B12</f>
        <v>0</v>
      </c>
      <c r="C12" s="7">
        <f>'1. Inversiones'!C12</f>
        <v>0</v>
      </c>
      <c r="D12" s="112" t="str">
        <f>'4. C1'!I16</f>
        <v xml:space="preserve"> </v>
      </c>
      <c r="E12" s="59" t="str">
        <f>'5. C2'!K19</f>
        <v>-</v>
      </c>
      <c r="F12" s="59" t="str">
        <f>'6. C3 y C4'!F12</f>
        <v xml:space="preserve"> </v>
      </c>
      <c r="G12" s="59" t="str">
        <f>'6. C3 y C4'!G12</f>
        <v xml:space="preserve"> </v>
      </c>
      <c r="H12" s="61" t="str">
        <f>IF('1. Inversiones'!C12=""," ",IF(OR(D12=0,E12=0),"Inversión no califica para cartera",SUM(D12:G12)))</f>
        <v xml:space="preserve"> </v>
      </c>
    </row>
    <row r="13" spans="1:8">
      <c r="A13" s="5">
        <f>'1. Inversiones'!A13</f>
        <v>8</v>
      </c>
      <c r="B13" s="5">
        <f>'1. Inversiones'!B13</f>
        <v>0</v>
      </c>
      <c r="C13" s="7">
        <f>'1. Inversiones'!C13</f>
        <v>0</v>
      </c>
      <c r="D13" s="112" t="str">
        <f>'4. C1'!I17</f>
        <v xml:space="preserve"> </v>
      </c>
      <c r="E13" s="59" t="str">
        <f>'5. C2'!K20</f>
        <v>-</v>
      </c>
      <c r="F13" s="59" t="str">
        <f>'6. C3 y C4'!F13</f>
        <v xml:space="preserve"> </v>
      </c>
      <c r="G13" s="59" t="str">
        <f>'6. C3 y C4'!G13</f>
        <v xml:space="preserve"> </v>
      </c>
      <c r="H13" s="61" t="str">
        <f>IF('1. Inversiones'!C13=""," ",IF(OR(D13=0,E13=0),"Inversión no califica para cartera",SUM(D13:G13)))</f>
        <v xml:space="preserve"> </v>
      </c>
    </row>
    <row r="14" spans="1:8">
      <c r="A14" s="5">
        <f>'1. Inversiones'!A14</f>
        <v>9</v>
      </c>
      <c r="B14" s="5">
        <f>'1. Inversiones'!B14</f>
        <v>0</v>
      </c>
      <c r="C14" s="7">
        <f>'1. Inversiones'!C14</f>
        <v>0</v>
      </c>
      <c r="D14" s="112" t="str">
        <f>'4. C1'!I18</f>
        <v xml:space="preserve"> </v>
      </c>
      <c r="E14" s="59" t="str">
        <f>'5. C2'!K21</f>
        <v>-</v>
      </c>
      <c r="F14" s="59" t="str">
        <f>'6. C3 y C4'!F14</f>
        <v xml:space="preserve"> </v>
      </c>
      <c r="G14" s="59" t="str">
        <f>'6. C3 y C4'!G14</f>
        <v xml:space="preserve"> </v>
      </c>
      <c r="H14" s="61" t="str">
        <f>IF('1. Inversiones'!C14=""," ",IF(OR(D14=0,E14=0),"Inversión no califica para cartera",SUM(D14:G14)))</f>
        <v xml:space="preserve"> </v>
      </c>
    </row>
    <row r="15" spans="1:8">
      <c r="A15" s="5">
        <f>'1. Inversiones'!A15</f>
        <v>10</v>
      </c>
      <c r="B15" s="5">
        <f>'1. Inversiones'!B15</f>
        <v>0</v>
      </c>
      <c r="C15" s="7">
        <f>'1. Inversiones'!C15</f>
        <v>0</v>
      </c>
      <c r="D15" s="112" t="str">
        <f>'4. C1'!I19</f>
        <v xml:space="preserve"> </v>
      </c>
      <c r="E15" s="59" t="str">
        <f>'5. C2'!K22</f>
        <v>-</v>
      </c>
      <c r="F15" s="59" t="str">
        <f>'6. C3 y C4'!F15</f>
        <v xml:space="preserve"> </v>
      </c>
      <c r="G15" s="59" t="str">
        <f>'6. C3 y C4'!G15</f>
        <v xml:space="preserve"> </v>
      </c>
      <c r="H15" s="61" t="str">
        <f>IF('1. Inversiones'!C15=""," ",IF(OR(D15=0,E15=0),"Inversión no califica para cartera",SUM(D15:G15)))</f>
        <v xml:space="preserve"> </v>
      </c>
    </row>
    <row r="16" spans="1:8">
      <c r="A16" s="5">
        <f>'1. Inversiones'!A16</f>
        <v>11</v>
      </c>
      <c r="B16" s="5">
        <f>'1. Inversiones'!B16</f>
        <v>0</v>
      </c>
      <c r="C16" s="7">
        <f>'1. Inversiones'!C16</f>
        <v>0</v>
      </c>
      <c r="D16" s="112" t="str">
        <f>'4. C1'!I20</f>
        <v xml:space="preserve"> </v>
      </c>
      <c r="E16" s="59" t="str">
        <f>'5. C2'!K23</f>
        <v>-</v>
      </c>
      <c r="F16" s="59" t="str">
        <f>'6. C3 y C4'!F16</f>
        <v xml:space="preserve"> </v>
      </c>
      <c r="G16" s="59" t="str">
        <f>'6. C3 y C4'!G16</f>
        <v xml:space="preserve"> </v>
      </c>
      <c r="H16" s="61" t="str">
        <f>IF('1. Inversiones'!C16=""," ",IF(OR(D16=0,E16=0),"Inversión no califica para cartera",SUM(D16:G16)))</f>
        <v xml:space="preserve"> </v>
      </c>
    </row>
    <row r="17" spans="1:8">
      <c r="A17" s="5">
        <f>'1. Inversiones'!A17</f>
        <v>12</v>
      </c>
      <c r="B17" s="5">
        <f>'1. Inversiones'!B17</f>
        <v>0</v>
      </c>
      <c r="C17" s="7">
        <f>'1. Inversiones'!C17</f>
        <v>0</v>
      </c>
      <c r="D17" s="112" t="str">
        <f>'4. C1'!I21</f>
        <v xml:space="preserve"> </v>
      </c>
      <c r="E17" s="59" t="str">
        <f>'5. C2'!K24</f>
        <v>-</v>
      </c>
      <c r="F17" s="59" t="str">
        <f>'6. C3 y C4'!F17</f>
        <v xml:space="preserve"> </v>
      </c>
      <c r="G17" s="59" t="str">
        <f>'6. C3 y C4'!G17</f>
        <v xml:space="preserve"> </v>
      </c>
      <c r="H17" s="61" t="str">
        <f>IF('1. Inversiones'!C17=""," ",IF(OR(D17=0,E17=0),"Inversión no califica para cartera",SUM(D17:G17)))</f>
        <v xml:space="preserve"> </v>
      </c>
    </row>
    <row r="18" spans="1:8">
      <c r="A18" s="5">
        <f>'1. Inversiones'!A18</f>
        <v>13</v>
      </c>
      <c r="B18" s="5">
        <f>'1. Inversiones'!B18</f>
        <v>0</v>
      </c>
      <c r="C18" s="7">
        <f>'1. Inversiones'!C18</f>
        <v>0</v>
      </c>
      <c r="D18" s="112" t="str">
        <f>'4. C1'!I22</f>
        <v xml:space="preserve"> </v>
      </c>
      <c r="E18" s="59" t="str">
        <f>'5. C2'!K25</f>
        <v>-</v>
      </c>
      <c r="F18" s="59" t="str">
        <f>'6. C3 y C4'!F18</f>
        <v xml:space="preserve"> </v>
      </c>
      <c r="G18" s="59" t="str">
        <f>'6. C3 y C4'!G18</f>
        <v xml:space="preserve"> </v>
      </c>
      <c r="H18" s="61" t="str">
        <f>IF('1. Inversiones'!C18=""," ",IF(OR(D18=0,E18=0),"Inversión no califica para cartera",SUM(D18:G18)))</f>
        <v xml:space="preserve"> </v>
      </c>
    </row>
    <row r="19" spans="1:8">
      <c r="A19" s="5">
        <f>'1. Inversiones'!A19</f>
        <v>14</v>
      </c>
      <c r="B19" s="5">
        <f>'1. Inversiones'!B19</f>
        <v>0</v>
      </c>
      <c r="C19" s="7">
        <f>'1. Inversiones'!C19</f>
        <v>0</v>
      </c>
      <c r="D19" s="112" t="str">
        <f>'4. C1'!I23</f>
        <v xml:space="preserve"> </v>
      </c>
      <c r="E19" s="59" t="str">
        <f>'5. C2'!K26</f>
        <v>-</v>
      </c>
      <c r="F19" s="59" t="str">
        <f>'6. C3 y C4'!F19</f>
        <v xml:space="preserve"> </v>
      </c>
      <c r="G19" s="59" t="str">
        <f>'6. C3 y C4'!G19</f>
        <v xml:space="preserve"> </v>
      </c>
      <c r="H19" s="61" t="str">
        <f>IF('1. Inversiones'!C19=""," ",IF(OR(D19=0,E19=0),"Inversión no califica para cartera",SUM(D19:G19)))</f>
        <v xml:space="preserve"> </v>
      </c>
    </row>
    <row r="20" spans="1:8">
      <c r="A20" s="5">
        <f>'1. Inversiones'!A20</f>
        <v>15</v>
      </c>
      <c r="B20" s="5">
        <f>'1. Inversiones'!B20</f>
        <v>0</v>
      </c>
      <c r="C20" s="7">
        <f>'1. Inversiones'!C20</f>
        <v>0</v>
      </c>
      <c r="D20" s="112" t="str">
        <f>'4. C1'!I24</f>
        <v xml:space="preserve"> </v>
      </c>
      <c r="E20" s="59" t="str">
        <f>'5. C2'!K27</f>
        <v>-</v>
      </c>
      <c r="F20" s="59" t="str">
        <f>'6. C3 y C4'!F20</f>
        <v xml:space="preserve"> </v>
      </c>
      <c r="G20" s="59" t="str">
        <f>'6. C3 y C4'!G20</f>
        <v xml:space="preserve"> </v>
      </c>
      <c r="H20" s="61" t="str">
        <f>IF('1. Inversiones'!C20=""," ",IF(OR(D20=0,E20=0),"Inversión no califica para cartera",SUM(D20:G20)))</f>
        <v xml:space="preserve"> </v>
      </c>
    </row>
    <row r="21" spans="1:8">
      <c r="A21" s="5">
        <f>'1. Inversiones'!A21</f>
        <v>16</v>
      </c>
      <c r="B21" s="5">
        <f>'1. Inversiones'!B21</f>
        <v>0</v>
      </c>
      <c r="C21" s="7">
        <f>'1. Inversiones'!C21</f>
        <v>0</v>
      </c>
      <c r="D21" s="112" t="str">
        <f>'4. C1'!I25</f>
        <v xml:space="preserve"> </v>
      </c>
      <c r="E21" s="59" t="str">
        <f>'5. C2'!K28</f>
        <v>-</v>
      </c>
      <c r="F21" s="59" t="str">
        <f>'6. C3 y C4'!F21</f>
        <v xml:space="preserve"> </v>
      </c>
      <c r="G21" s="59" t="str">
        <f>'6. C3 y C4'!G21</f>
        <v xml:space="preserve"> </v>
      </c>
      <c r="H21" s="61" t="str">
        <f>IF('1. Inversiones'!C21=""," ",IF(OR(D21=0,E21=0),"Inversión no califica para cartera",SUM(D21:G21)))</f>
        <v xml:space="preserve"> </v>
      </c>
    </row>
    <row r="22" spans="1:8">
      <c r="A22" s="5">
        <f>'1. Inversiones'!A22</f>
        <v>17</v>
      </c>
      <c r="B22" s="5">
        <f>'1. Inversiones'!B22</f>
        <v>0</v>
      </c>
      <c r="C22" s="7">
        <f>'1. Inversiones'!C22</f>
        <v>0</v>
      </c>
      <c r="D22" s="112" t="str">
        <f>'4. C1'!I26</f>
        <v xml:space="preserve"> </v>
      </c>
      <c r="E22" s="59" t="str">
        <f>'5. C2'!K29</f>
        <v>-</v>
      </c>
      <c r="F22" s="59" t="str">
        <f>'6. C3 y C4'!F22</f>
        <v xml:space="preserve"> </v>
      </c>
      <c r="G22" s="59" t="str">
        <f>'6. C3 y C4'!G22</f>
        <v xml:space="preserve"> </v>
      </c>
      <c r="H22" s="61" t="str">
        <f>IF('1. Inversiones'!C22=""," ",IF(OR(D22=0,E22=0),"Inversión no califica para cartera",SUM(D22:G22)))</f>
        <v xml:space="preserve"> </v>
      </c>
    </row>
    <row r="23" spans="1:8">
      <c r="A23" s="5">
        <f>'1. Inversiones'!A23</f>
        <v>18</v>
      </c>
      <c r="B23" s="5">
        <f>'1. Inversiones'!B23</f>
        <v>0</v>
      </c>
      <c r="C23" s="7">
        <f>'1. Inversiones'!C23</f>
        <v>0</v>
      </c>
      <c r="D23" s="112" t="str">
        <f>'4. C1'!I27</f>
        <v xml:space="preserve"> </v>
      </c>
      <c r="E23" s="59" t="str">
        <f>'5. C2'!K30</f>
        <v>-</v>
      </c>
      <c r="F23" s="59" t="str">
        <f>'6. C3 y C4'!F23</f>
        <v xml:space="preserve"> </v>
      </c>
      <c r="G23" s="59" t="str">
        <f>'6. C3 y C4'!G23</f>
        <v xml:space="preserve"> </v>
      </c>
      <c r="H23" s="61" t="str">
        <f>IF('1. Inversiones'!C23=""," ",IF(OR(D23=0,E23=0),"Inversión no califica para cartera",SUM(D23:G23)))</f>
        <v xml:space="preserve"> </v>
      </c>
    </row>
    <row r="24" spans="1:8">
      <c r="A24" s="5">
        <f>'1. Inversiones'!A24</f>
        <v>19</v>
      </c>
      <c r="B24" s="5">
        <f>'1. Inversiones'!B24</f>
        <v>0</v>
      </c>
      <c r="C24" s="7">
        <f>'1. Inversiones'!C24</f>
        <v>0</v>
      </c>
      <c r="D24" s="112" t="str">
        <f>'4. C1'!I28</f>
        <v xml:space="preserve"> </v>
      </c>
      <c r="E24" s="59" t="str">
        <f>'5. C2'!K31</f>
        <v>-</v>
      </c>
      <c r="F24" s="59" t="str">
        <f>'6. C3 y C4'!F24</f>
        <v xml:space="preserve"> </v>
      </c>
      <c r="G24" s="59" t="str">
        <f>'6. C3 y C4'!G24</f>
        <v xml:space="preserve"> </v>
      </c>
      <c r="H24" s="61" t="str">
        <f>IF('1. Inversiones'!C24=""," ",IF(OR(D24=0,E24=0),"Inversión no califica para cartera",SUM(D24:G24)))</f>
        <v xml:space="preserve"> </v>
      </c>
    </row>
    <row r="25" spans="1:8">
      <c r="A25" s="5">
        <f>'1. Inversiones'!A25</f>
        <v>20</v>
      </c>
      <c r="B25" s="5">
        <f>'1. Inversiones'!B25</f>
        <v>0</v>
      </c>
      <c r="C25" s="7">
        <f>'1. Inversiones'!C25</f>
        <v>0</v>
      </c>
      <c r="D25" s="112" t="str">
        <f>'4. C1'!I29</f>
        <v xml:space="preserve"> </v>
      </c>
      <c r="E25" s="59" t="str">
        <f>'5. C2'!K32</f>
        <v>-</v>
      </c>
      <c r="F25" s="59" t="str">
        <f>'6. C3 y C4'!F25</f>
        <v xml:space="preserve"> </v>
      </c>
      <c r="G25" s="59" t="str">
        <f>'6. C3 y C4'!G25</f>
        <v xml:space="preserve"> </v>
      </c>
      <c r="H25" s="61" t="str">
        <f>IF('1. Inversiones'!C25=""," ",IF(OR(D25=0,E25=0),"Inversión no califica para cartera",SUM(D25:G25)))</f>
        <v xml:space="preserve"> </v>
      </c>
    </row>
    <row r="26" spans="1:8">
      <c r="A26" s="5">
        <f>'1. Inversiones'!A26</f>
        <v>21</v>
      </c>
      <c r="B26" s="5">
        <f>'1. Inversiones'!B26</f>
        <v>0</v>
      </c>
      <c r="C26" s="7">
        <f>'1. Inversiones'!C26</f>
        <v>0</v>
      </c>
      <c r="D26" s="112" t="str">
        <f>'4. C1'!I30</f>
        <v xml:space="preserve"> </v>
      </c>
      <c r="E26" s="59" t="str">
        <f>'5. C2'!K33</f>
        <v>-</v>
      </c>
      <c r="F26" s="59" t="str">
        <f>'6. C3 y C4'!F26</f>
        <v xml:space="preserve"> </v>
      </c>
      <c r="G26" s="59" t="str">
        <f>'6. C3 y C4'!G26</f>
        <v xml:space="preserve"> </v>
      </c>
      <c r="H26" s="61" t="str">
        <f>IF('1. Inversiones'!C26=""," ",IF(OR(D26=0,E26=0),"Inversión no califica para cartera",SUM(D26:G26)))</f>
        <v xml:space="preserve"> </v>
      </c>
    </row>
    <row r="27" spans="1:8">
      <c r="A27" s="5">
        <f>'1. Inversiones'!A27</f>
        <v>22</v>
      </c>
      <c r="B27" s="5">
        <f>'1. Inversiones'!B27</f>
        <v>0</v>
      </c>
      <c r="C27" s="7">
        <f>'1. Inversiones'!C27</f>
        <v>0</v>
      </c>
      <c r="D27" s="112" t="str">
        <f>'4. C1'!I31</f>
        <v xml:space="preserve"> </v>
      </c>
      <c r="E27" s="59" t="str">
        <f>'5. C2'!K34</f>
        <v>-</v>
      </c>
      <c r="F27" s="59" t="str">
        <f>'6. C3 y C4'!F27</f>
        <v xml:space="preserve"> </v>
      </c>
      <c r="G27" s="59" t="str">
        <f>'6. C3 y C4'!G27</f>
        <v xml:space="preserve"> </v>
      </c>
      <c r="H27" s="61" t="str">
        <f>IF('1. Inversiones'!C27=""," ",IF(OR(D27=0,E27=0),"Inversión no califica para cartera",SUM(D27:G27)))</f>
        <v xml:space="preserve"> </v>
      </c>
    </row>
    <row r="28" spans="1:8">
      <c r="A28" s="5">
        <f>'1. Inversiones'!A28</f>
        <v>23</v>
      </c>
      <c r="B28" s="5">
        <f>'1. Inversiones'!B28</f>
        <v>0</v>
      </c>
      <c r="C28" s="7">
        <f>'1. Inversiones'!C28</f>
        <v>0</v>
      </c>
      <c r="D28" s="112" t="str">
        <f>'4. C1'!I32</f>
        <v xml:space="preserve"> </v>
      </c>
      <c r="E28" s="59" t="str">
        <f>'5. C2'!K35</f>
        <v>-</v>
      </c>
      <c r="F28" s="59" t="str">
        <f>'6. C3 y C4'!F28</f>
        <v xml:space="preserve"> </v>
      </c>
      <c r="G28" s="59" t="str">
        <f>'6. C3 y C4'!G28</f>
        <v xml:space="preserve"> </v>
      </c>
      <c r="H28" s="61" t="str">
        <f>IF('1. Inversiones'!C28=""," ",IF(OR(D28=0,E28=0),"Inversión no califica para cartera",SUM(D28:G28)))</f>
        <v xml:space="preserve"> </v>
      </c>
    </row>
    <row r="29" spans="1:8">
      <c r="A29" s="5">
        <f>'1. Inversiones'!A29</f>
        <v>24</v>
      </c>
      <c r="B29" s="5">
        <f>'1. Inversiones'!B29</f>
        <v>0</v>
      </c>
      <c r="C29" s="7">
        <f>'1. Inversiones'!C29</f>
        <v>0</v>
      </c>
      <c r="D29" s="112" t="str">
        <f>'4. C1'!I33</f>
        <v xml:space="preserve"> </v>
      </c>
      <c r="E29" s="59" t="str">
        <f>'5. C2'!K36</f>
        <v>-</v>
      </c>
      <c r="F29" s="59" t="str">
        <f>'6. C3 y C4'!F29</f>
        <v xml:space="preserve"> </v>
      </c>
      <c r="G29" s="59" t="str">
        <f>'6. C3 y C4'!G29</f>
        <v xml:space="preserve"> </v>
      </c>
      <c r="H29" s="61" t="str">
        <f>IF('1. Inversiones'!C29=""," ",IF(OR(D29=0,E29=0),"Inversión no califica para cartera",SUM(D29:G29)))</f>
        <v xml:space="preserve"> </v>
      </c>
    </row>
    <row r="30" spans="1:8">
      <c r="A30" s="5">
        <f>'1. Inversiones'!A30</f>
        <v>25</v>
      </c>
      <c r="B30" s="5">
        <f>'1. Inversiones'!B30</f>
        <v>0</v>
      </c>
      <c r="C30" s="7">
        <f>'1. Inversiones'!C30</f>
        <v>0</v>
      </c>
      <c r="D30" s="112" t="str">
        <f>'4. C1'!I34</f>
        <v xml:space="preserve"> </v>
      </c>
      <c r="E30" s="59" t="str">
        <f>'5. C2'!K37</f>
        <v>-</v>
      </c>
      <c r="F30" s="59" t="str">
        <f>'6. C3 y C4'!F30</f>
        <v xml:space="preserve"> </v>
      </c>
      <c r="G30" s="59" t="str">
        <f>'6. C3 y C4'!G30</f>
        <v xml:space="preserve"> </v>
      </c>
      <c r="H30" s="61" t="str">
        <f>IF('1. Inversiones'!C30=""," ",IF(OR(D30=0,E30=0),"Inversión no califica para cartera",SUM(D30:G30)))</f>
        <v xml:space="preserve"> </v>
      </c>
    </row>
    <row r="31" spans="1:8">
      <c r="A31" s="5">
        <f>'1. Inversiones'!A31</f>
        <v>26</v>
      </c>
      <c r="B31" s="5">
        <f>'1. Inversiones'!B31</f>
        <v>0</v>
      </c>
      <c r="C31" s="7">
        <f>'1. Inversiones'!C31</f>
        <v>0</v>
      </c>
      <c r="D31" s="112" t="str">
        <f>'4. C1'!I35</f>
        <v xml:space="preserve"> </v>
      </c>
      <c r="E31" s="59" t="str">
        <f>'5. C2'!K38</f>
        <v>-</v>
      </c>
      <c r="F31" s="59" t="str">
        <f>'6. C3 y C4'!F31</f>
        <v xml:space="preserve"> </v>
      </c>
      <c r="G31" s="59" t="str">
        <f>'6. C3 y C4'!G31</f>
        <v xml:space="preserve"> </v>
      </c>
      <c r="H31" s="61" t="str">
        <f>IF('1. Inversiones'!C31=""," ",IF(OR(D31=0,E31=0),"Inversión no califica para cartera",SUM(D31:G31)))</f>
        <v xml:space="preserve"> </v>
      </c>
    </row>
    <row r="32" spans="1:8">
      <c r="A32" s="5">
        <f>'1. Inversiones'!A32</f>
        <v>27</v>
      </c>
      <c r="B32" s="5">
        <f>'1. Inversiones'!B32</f>
        <v>0</v>
      </c>
      <c r="C32" s="7">
        <f>'1. Inversiones'!C32</f>
        <v>0</v>
      </c>
      <c r="D32" s="112" t="str">
        <f>'4. C1'!I36</f>
        <v xml:space="preserve"> </v>
      </c>
      <c r="E32" s="59" t="str">
        <f>'5. C2'!K39</f>
        <v>-</v>
      </c>
      <c r="F32" s="59" t="str">
        <f>'6. C3 y C4'!F32</f>
        <v xml:space="preserve"> </v>
      </c>
      <c r="G32" s="59" t="str">
        <f>'6. C3 y C4'!G32</f>
        <v xml:space="preserve"> </v>
      </c>
      <c r="H32" s="61" t="str">
        <f>IF('1. Inversiones'!C32=""," ",IF(OR(D32=0,E32=0),"Inversión no califica para cartera",SUM(D32:G32)))</f>
        <v xml:space="preserve"> </v>
      </c>
    </row>
    <row r="33" spans="1:8">
      <c r="A33" s="5">
        <f>'1. Inversiones'!A33</f>
        <v>28</v>
      </c>
      <c r="B33" s="5">
        <f>'1. Inversiones'!B33</f>
        <v>0</v>
      </c>
      <c r="C33" s="7">
        <f>'1. Inversiones'!C33</f>
        <v>0</v>
      </c>
      <c r="D33" s="112" t="str">
        <f>'4. C1'!I37</f>
        <v xml:space="preserve"> </v>
      </c>
      <c r="E33" s="59" t="str">
        <f>'5. C2'!K40</f>
        <v>-</v>
      </c>
      <c r="F33" s="59" t="str">
        <f>'6. C3 y C4'!F33</f>
        <v xml:space="preserve"> </v>
      </c>
      <c r="G33" s="59" t="str">
        <f>'6. C3 y C4'!G33</f>
        <v xml:space="preserve"> </v>
      </c>
      <c r="H33" s="61" t="str">
        <f>IF('1. Inversiones'!C33=""," ",IF(OR(D33=0,E33=0),"Inversión no califica para cartera",SUM(D33:G33)))</f>
        <v xml:space="preserve"> </v>
      </c>
    </row>
    <row r="34" spans="1:8">
      <c r="A34" s="5">
        <f>'1. Inversiones'!A34</f>
        <v>29</v>
      </c>
      <c r="B34" s="5">
        <f>'1. Inversiones'!B34</f>
        <v>0</v>
      </c>
      <c r="C34" s="7">
        <f>'1. Inversiones'!C34</f>
        <v>0</v>
      </c>
      <c r="D34" s="112" t="str">
        <f>'4. C1'!I38</f>
        <v xml:space="preserve"> </v>
      </c>
      <c r="E34" s="59" t="str">
        <f>'5. C2'!K41</f>
        <v>-</v>
      </c>
      <c r="F34" s="59" t="str">
        <f>'6. C3 y C4'!F34</f>
        <v xml:space="preserve"> </v>
      </c>
      <c r="G34" s="59" t="str">
        <f>'6. C3 y C4'!G34</f>
        <v xml:space="preserve"> </v>
      </c>
      <c r="H34" s="61" t="str">
        <f>IF('1. Inversiones'!C34=""," ",IF(OR(D34=0,E34=0),"Inversión no califica para cartera",SUM(D34:G34)))</f>
        <v xml:space="preserve"> </v>
      </c>
    </row>
    <row r="35" spans="1:8">
      <c r="A35" s="5">
        <f>'1. Inversiones'!A35</f>
        <v>30</v>
      </c>
      <c r="B35" s="5">
        <f>'1. Inversiones'!B35</f>
        <v>0</v>
      </c>
      <c r="C35" s="7">
        <f>'1. Inversiones'!C35</f>
        <v>0</v>
      </c>
      <c r="D35" s="112" t="str">
        <f>'4. C1'!I39</f>
        <v xml:space="preserve"> </v>
      </c>
      <c r="E35" s="59" t="str">
        <f>'5. C2'!K42</f>
        <v>-</v>
      </c>
      <c r="F35" s="59" t="str">
        <f>'6. C3 y C4'!F35</f>
        <v xml:space="preserve"> </v>
      </c>
      <c r="G35" s="59" t="str">
        <f>'6. C3 y C4'!G35</f>
        <v xml:space="preserve"> </v>
      </c>
      <c r="H35" s="61" t="str">
        <f>IF('1. Inversiones'!C35=""," ",IF(OR(D35=0,E35=0),"Inversión no califica para cartera",SUM(D35:G35)))</f>
        <v xml:space="preserve"> </v>
      </c>
    </row>
    <row r="36" spans="1:8">
      <c r="A36" s="5">
        <f>'1. Inversiones'!A36</f>
        <v>31</v>
      </c>
      <c r="B36" s="5">
        <f>'1. Inversiones'!B36</f>
        <v>0</v>
      </c>
      <c r="C36" s="7">
        <f>'1. Inversiones'!C36</f>
        <v>0</v>
      </c>
      <c r="D36" s="112" t="str">
        <f>'4. C1'!I40</f>
        <v xml:space="preserve"> </v>
      </c>
      <c r="E36" s="59" t="str">
        <f>'5. C2'!K43</f>
        <v>-</v>
      </c>
      <c r="F36" s="59" t="str">
        <f>'6. C3 y C4'!F36</f>
        <v xml:space="preserve"> </v>
      </c>
      <c r="G36" s="59" t="str">
        <f>'6. C3 y C4'!G36</f>
        <v xml:space="preserve"> </v>
      </c>
      <c r="H36" s="61" t="str">
        <f>IF('1. Inversiones'!C36=""," ",IF(OR(D36=0,E36=0),"Inversión no califica para cartera",SUM(D36:G36)))</f>
        <v xml:space="preserve"> </v>
      </c>
    </row>
    <row r="37" spans="1:8">
      <c r="A37" s="5">
        <f>'1. Inversiones'!A37</f>
        <v>32</v>
      </c>
      <c r="B37" s="5">
        <f>'1. Inversiones'!B37</f>
        <v>0</v>
      </c>
      <c r="C37" s="7">
        <f>'1. Inversiones'!C37</f>
        <v>0</v>
      </c>
      <c r="D37" s="112" t="str">
        <f>'4. C1'!I41</f>
        <v xml:space="preserve"> </v>
      </c>
      <c r="E37" s="59" t="str">
        <f>'5. C2'!K44</f>
        <v>-</v>
      </c>
      <c r="F37" s="59" t="str">
        <f>'6. C3 y C4'!F37</f>
        <v xml:space="preserve"> </v>
      </c>
      <c r="G37" s="59" t="str">
        <f>'6. C3 y C4'!G37</f>
        <v xml:space="preserve"> </v>
      </c>
      <c r="H37" s="61" t="str">
        <f>IF('1. Inversiones'!C37=""," ",IF(OR(D37=0,E37=0),"Inversión no califica para cartera",SUM(D37:G37)))</f>
        <v xml:space="preserve"> </v>
      </c>
    </row>
    <row r="38" spans="1:8">
      <c r="A38" s="5">
        <f>'1. Inversiones'!A38</f>
        <v>33</v>
      </c>
      <c r="B38" s="5">
        <f>'1. Inversiones'!B38</f>
        <v>0</v>
      </c>
      <c r="C38" s="7">
        <f>'1. Inversiones'!C38</f>
        <v>0</v>
      </c>
      <c r="D38" s="112" t="str">
        <f>'4. C1'!I42</f>
        <v xml:space="preserve"> </v>
      </c>
      <c r="E38" s="59" t="str">
        <f>'5. C2'!K45</f>
        <v>-</v>
      </c>
      <c r="F38" s="59" t="str">
        <f>'6. C3 y C4'!F38</f>
        <v xml:space="preserve"> </v>
      </c>
      <c r="G38" s="59" t="str">
        <f>'6. C3 y C4'!G38</f>
        <v xml:space="preserve"> </v>
      </c>
      <c r="H38" s="61" t="str">
        <f>IF('1. Inversiones'!C38=""," ",IF(OR(D38=0,E38=0),"Inversión no califica para cartera",SUM(D38:G38)))</f>
        <v xml:space="preserve"> </v>
      </c>
    </row>
    <row r="39" spans="1:8">
      <c r="A39" s="5">
        <f>'1. Inversiones'!A39</f>
        <v>34</v>
      </c>
      <c r="B39" s="5">
        <f>'1. Inversiones'!B39</f>
        <v>0</v>
      </c>
      <c r="C39" s="7">
        <f>'1. Inversiones'!C39</f>
        <v>0</v>
      </c>
      <c r="D39" s="112" t="str">
        <f>'4. C1'!I43</f>
        <v xml:space="preserve"> </v>
      </c>
      <c r="E39" s="59" t="str">
        <f>'5. C2'!K46</f>
        <v>-</v>
      </c>
      <c r="F39" s="59" t="str">
        <f>'6. C3 y C4'!F39</f>
        <v xml:space="preserve"> </v>
      </c>
      <c r="G39" s="59" t="str">
        <f>'6. C3 y C4'!G39</f>
        <v xml:space="preserve"> </v>
      </c>
      <c r="H39" s="61" t="str">
        <f>IF('1. Inversiones'!C39=""," ",IF(OR(D39=0,E39=0),"Inversión no califica para cartera",SUM(D39:G39)))</f>
        <v xml:space="preserve"> </v>
      </c>
    </row>
    <row r="40" spans="1:8">
      <c r="A40" s="5">
        <f>'1. Inversiones'!A40</f>
        <v>35</v>
      </c>
      <c r="B40" s="5">
        <f>'1. Inversiones'!B40</f>
        <v>0</v>
      </c>
      <c r="C40" s="7">
        <f>'1. Inversiones'!C40</f>
        <v>0</v>
      </c>
      <c r="D40" s="112" t="str">
        <f>'4. C1'!I44</f>
        <v xml:space="preserve"> </v>
      </c>
      <c r="E40" s="59" t="str">
        <f>'5. C2'!K47</f>
        <v>-</v>
      </c>
      <c r="F40" s="59" t="str">
        <f>'6. C3 y C4'!F40</f>
        <v xml:space="preserve"> </v>
      </c>
      <c r="G40" s="59" t="str">
        <f>'6. C3 y C4'!G40</f>
        <v xml:space="preserve"> </v>
      </c>
      <c r="H40" s="61" t="str">
        <f>IF('1. Inversiones'!C40=""," ",IF(OR(D40=0,E40=0),"Inversión no califica para cartera",SUM(D40:G40)))</f>
        <v xml:space="preserve"> </v>
      </c>
    </row>
    <row r="41" spans="1:8">
      <c r="A41" s="5">
        <f>'1. Inversiones'!A41</f>
        <v>36</v>
      </c>
      <c r="B41" s="5">
        <f>'1. Inversiones'!B41</f>
        <v>0</v>
      </c>
      <c r="C41" s="7">
        <f>'1. Inversiones'!C41</f>
        <v>0</v>
      </c>
      <c r="D41" s="112" t="str">
        <f>'4. C1'!I45</f>
        <v xml:space="preserve"> </v>
      </c>
      <c r="E41" s="59" t="str">
        <f>'5. C2'!K48</f>
        <v>-</v>
      </c>
      <c r="F41" s="59" t="str">
        <f>'6. C3 y C4'!F41</f>
        <v xml:space="preserve"> </v>
      </c>
      <c r="G41" s="59" t="str">
        <f>'6. C3 y C4'!G41</f>
        <v xml:space="preserve"> </v>
      </c>
      <c r="H41" s="61" t="str">
        <f>IF('1. Inversiones'!C41=""," ",IF(OR(D41=0,E41=0),"Inversión no califica para cartera",SUM(D41:G41)))</f>
        <v xml:space="preserve"> </v>
      </c>
    </row>
    <row r="42" spans="1:8">
      <c r="A42" s="5">
        <f>'1. Inversiones'!A42</f>
        <v>37</v>
      </c>
      <c r="B42" s="5">
        <f>'1. Inversiones'!B42</f>
        <v>0</v>
      </c>
      <c r="C42" s="7">
        <f>'1. Inversiones'!C42</f>
        <v>0</v>
      </c>
      <c r="D42" s="112" t="str">
        <f>'4. C1'!I46</f>
        <v xml:space="preserve"> </v>
      </c>
      <c r="E42" s="59" t="str">
        <f>'5. C2'!K49</f>
        <v>-</v>
      </c>
      <c r="F42" s="59" t="str">
        <f>'6. C3 y C4'!F42</f>
        <v xml:space="preserve"> </v>
      </c>
      <c r="G42" s="59" t="str">
        <f>'6. C3 y C4'!G42</f>
        <v xml:space="preserve"> </v>
      </c>
      <c r="H42" s="61" t="str">
        <f>IF('1. Inversiones'!C42=""," ",IF(OR(D42=0,E42=0),"Inversión no califica para cartera",SUM(D42:G42)))</f>
        <v xml:space="preserve"> </v>
      </c>
    </row>
    <row r="43" spans="1:8">
      <c r="A43" s="5">
        <f>'1. Inversiones'!A43</f>
        <v>38</v>
      </c>
      <c r="B43" s="5">
        <f>'1. Inversiones'!B43</f>
        <v>0</v>
      </c>
      <c r="C43" s="7">
        <f>'1. Inversiones'!C43</f>
        <v>0</v>
      </c>
      <c r="D43" s="112" t="str">
        <f>'4. C1'!I47</f>
        <v xml:space="preserve"> </v>
      </c>
      <c r="E43" s="59" t="str">
        <f>'5. C2'!K50</f>
        <v>-</v>
      </c>
      <c r="F43" s="59" t="str">
        <f>'6. C3 y C4'!F43</f>
        <v xml:space="preserve"> </v>
      </c>
      <c r="G43" s="59" t="str">
        <f>'6. C3 y C4'!G43</f>
        <v xml:space="preserve"> </v>
      </c>
      <c r="H43" s="61" t="str">
        <f>IF('1. Inversiones'!C43=""," ",IF(OR(D43=0,E43=0),"Inversión no califica para cartera",SUM(D43:G43)))</f>
        <v xml:space="preserve"> </v>
      </c>
    </row>
    <row r="44" spans="1:8">
      <c r="A44" s="5">
        <f>'1. Inversiones'!A44</f>
        <v>39</v>
      </c>
      <c r="B44" s="5">
        <f>'1. Inversiones'!B44</f>
        <v>0</v>
      </c>
      <c r="C44" s="7">
        <f>'1. Inversiones'!C44</f>
        <v>0</v>
      </c>
      <c r="D44" s="112" t="str">
        <f>'4. C1'!I48</f>
        <v xml:space="preserve"> </v>
      </c>
      <c r="E44" s="59" t="str">
        <f>'5. C2'!K51</f>
        <v>-</v>
      </c>
      <c r="F44" s="59" t="str">
        <f>'6. C3 y C4'!F44</f>
        <v xml:space="preserve"> </v>
      </c>
      <c r="G44" s="59" t="str">
        <f>'6. C3 y C4'!G44</f>
        <v xml:space="preserve"> </v>
      </c>
      <c r="H44" s="61" t="str">
        <f>IF('1. Inversiones'!C44=""," ",IF(OR(D44=0,E44=0),"Inversión no califica para cartera",SUM(D44:G44)))</f>
        <v xml:space="preserve"> </v>
      </c>
    </row>
    <row r="45" spans="1:8">
      <c r="A45" s="5">
        <f>'1. Inversiones'!A45</f>
        <v>40</v>
      </c>
      <c r="B45" s="5">
        <f>'1. Inversiones'!B45</f>
        <v>0</v>
      </c>
      <c r="C45" s="7">
        <f>'1. Inversiones'!C45</f>
        <v>0</v>
      </c>
      <c r="D45" s="112" t="str">
        <f>'4. C1'!I49</f>
        <v xml:space="preserve"> </v>
      </c>
      <c r="E45" s="59" t="str">
        <f>'5. C2'!K52</f>
        <v>-</v>
      </c>
      <c r="F45" s="59" t="str">
        <f>'6. C3 y C4'!F45</f>
        <v xml:space="preserve"> </v>
      </c>
      <c r="G45" s="59" t="str">
        <f>'6. C3 y C4'!G45</f>
        <v xml:space="preserve"> </v>
      </c>
      <c r="H45" s="61" t="str">
        <f>IF('1. Inversiones'!C45=""," ",IF(OR(D45=0,E45=0),"Inversión no califica para cartera",SUM(D45:G45)))</f>
        <v xml:space="preserve"> </v>
      </c>
    </row>
    <row r="46" spans="1:8">
      <c r="A46" s="5">
        <f>'1. Inversiones'!A46</f>
        <v>41</v>
      </c>
      <c r="B46" s="5">
        <f>'1. Inversiones'!B46</f>
        <v>0</v>
      </c>
      <c r="C46" s="7">
        <f>'1. Inversiones'!C46</f>
        <v>0</v>
      </c>
      <c r="D46" s="112" t="str">
        <f>'4. C1'!I50</f>
        <v xml:space="preserve"> </v>
      </c>
      <c r="E46" s="59" t="str">
        <f>'5. C2'!K53</f>
        <v>-</v>
      </c>
      <c r="F46" s="59" t="str">
        <f>'6. C3 y C4'!F46</f>
        <v xml:space="preserve"> </v>
      </c>
      <c r="G46" s="59" t="str">
        <f>'6. C3 y C4'!G46</f>
        <v xml:space="preserve"> </v>
      </c>
      <c r="H46" s="61" t="str">
        <f>IF('1. Inversiones'!C46=""," ",IF(OR(D46=0,E46=0),"Inversión no califica para cartera",SUM(D46:G46)))</f>
        <v xml:space="preserve"> </v>
      </c>
    </row>
    <row r="47" spans="1:8">
      <c r="A47" s="5">
        <f>'1. Inversiones'!A47</f>
        <v>42</v>
      </c>
      <c r="B47" s="5">
        <f>'1. Inversiones'!B47</f>
        <v>0</v>
      </c>
      <c r="C47" s="7">
        <f>'1. Inversiones'!C47</f>
        <v>0</v>
      </c>
      <c r="D47" s="112" t="str">
        <f>'4. C1'!I51</f>
        <v xml:space="preserve"> </v>
      </c>
      <c r="E47" s="59" t="str">
        <f>'5. C2'!K54</f>
        <v>-</v>
      </c>
      <c r="F47" s="59" t="str">
        <f>'6. C3 y C4'!F47</f>
        <v xml:space="preserve"> </v>
      </c>
      <c r="G47" s="59" t="str">
        <f>'6. C3 y C4'!G47</f>
        <v xml:space="preserve"> </v>
      </c>
      <c r="H47" s="61" t="str">
        <f>IF('1. Inversiones'!C47=""," ",IF(OR(D47=0,E47=0),"Inversión no califica para cartera",SUM(D47:G47)))</f>
        <v xml:space="preserve"> </v>
      </c>
    </row>
    <row r="48" spans="1:8">
      <c r="A48" s="5">
        <f>'1. Inversiones'!A48</f>
        <v>43</v>
      </c>
      <c r="B48" s="5">
        <f>'1. Inversiones'!B48</f>
        <v>0</v>
      </c>
      <c r="C48" s="7">
        <f>'1. Inversiones'!C48</f>
        <v>0</v>
      </c>
      <c r="D48" s="112" t="str">
        <f>'4. C1'!I52</f>
        <v xml:space="preserve"> </v>
      </c>
      <c r="E48" s="59" t="str">
        <f>'5. C2'!K55</f>
        <v>-</v>
      </c>
      <c r="F48" s="59" t="str">
        <f>'6. C3 y C4'!F48</f>
        <v xml:space="preserve"> </v>
      </c>
      <c r="G48" s="59" t="str">
        <f>'6. C3 y C4'!G48</f>
        <v xml:space="preserve"> </v>
      </c>
      <c r="H48" s="61" t="str">
        <f>IF('1. Inversiones'!C48=""," ",IF(OR(D48=0,E48=0),"Inversión no califica para cartera",SUM(D48:G48)))</f>
        <v xml:space="preserve"> </v>
      </c>
    </row>
    <row r="49" spans="1:8">
      <c r="A49" s="5">
        <f>'1. Inversiones'!A49</f>
        <v>44</v>
      </c>
      <c r="B49" s="5">
        <f>'1. Inversiones'!B49</f>
        <v>0</v>
      </c>
      <c r="C49" s="7">
        <f>'1. Inversiones'!C49</f>
        <v>0</v>
      </c>
      <c r="D49" s="112" t="str">
        <f>'4. C1'!I53</f>
        <v xml:space="preserve"> </v>
      </c>
      <c r="E49" s="59" t="str">
        <f>'5. C2'!K56</f>
        <v>-</v>
      </c>
      <c r="F49" s="59" t="str">
        <f>'6. C3 y C4'!F49</f>
        <v xml:space="preserve"> </v>
      </c>
      <c r="G49" s="59" t="str">
        <f>'6. C3 y C4'!G49</f>
        <v xml:space="preserve"> </v>
      </c>
      <c r="H49" s="61" t="str">
        <f>IF('1. Inversiones'!C49=""," ",IF(OR(D49=0,E49=0),"Inversión no califica para cartera",SUM(D49:G49)))</f>
        <v xml:space="preserve"> </v>
      </c>
    </row>
    <row r="50" spans="1:8">
      <c r="A50" s="5">
        <f>'1. Inversiones'!A50</f>
        <v>45</v>
      </c>
      <c r="B50" s="5">
        <f>'1. Inversiones'!B50</f>
        <v>0</v>
      </c>
      <c r="C50" s="7">
        <f>'1. Inversiones'!C50</f>
        <v>0</v>
      </c>
      <c r="D50" s="112" t="str">
        <f>'4. C1'!I54</f>
        <v xml:space="preserve"> </v>
      </c>
      <c r="E50" s="59" t="str">
        <f>'5. C2'!K57</f>
        <v>-</v>
      </c>
      <c r="F50" s="59" t="str">
        <f>'6. C3 y C4'!F50</f>
        <v xml:space="preserve"> </v>
      </c>
      <c r="G50" s="59" t="str">
        <f>'6. C3 y C4'!G50</f>
        <v xml:space="preserve"> </v>
      </c>
      <c r="H50" s="61" t="str">
        <f>IF('1. Inversiones'!C50=""," ",IF(OR(D50=0,E50=0),"Inversión no califica para cartera",SUM(D50:G50)))</f>
        <v xml:space="preserve"> </v>
      </c>
    </row>
    <row r="51" spans="1:8">
      <c r="A51" s="5">
        <f>'1. Inversiones'!A51</f>
        <v>46</v>
      </c>
      <c r="B51" s="5">
        <f>'1. Inversiones'!B51</f>
        <v>0</v>
      </c>
      <c r="C51" s="7">
        <f>'1. Inversiones'!C51</f>
        <v>0</v>
      </c>
      <c r="D51" s="112" t="str">
        <f>'4. C1'!I55</f>
        <v xml:space="preserve"> </v>
      </c>
      <c r="E51" s="59" t="str">
        <f>'5. C2'!K58</f>
        <v>-</v>
      </c>
      <c r="F51" s="59" t="str">
        <f>'6. C3 y C4'!F51</f>
        <v xml:space="preserve"> </v>
      </c>
      <c r="G51" s="59" t="str">
        <f>'6. C3 y C4'!G51</f>
        <v xml:space="preserve"> </v>
      </c>
      <c r="H51" s="61" t="str">
        <f>IF('1. Inversiones'!C51=""," ",IF(OR(D51=0,E51=0),"Inversión no califica para cartera",SUM(D51:G51)))</f>
        <v xml:space="preserve"> </v>
      </c>
    </row>
    <row r="52" spans="1:8">
      <c r="A52" s="5">
        <f>'1. Inversiones'!A52</f>
        <v>47</v>
      </c>
      <c r="B52" s="5">
        <f>'1. Inversiones'!B52</f>
        <v>0</v>
      </c>
      <c r="C52" s="7">
        <f>'1. Inversiones'!C52</f>
        <v>0</v>
      </c>
      <c r="D52" s="112" t="str">
        <f>'4. C1'!I56</f>
        <v xml:space="preserve"> </v>
      </c>
      <c r="E52" s="59" t="str">
        <f>'5. C2'!K59</f>
        <v>-</v>
      </c>
      <c r="F52" s="59" t="str">
        <f>'6. C3 y C4'!F52</f>
        <v xml:space="preserve"> </v>
      </c>
      <c r="G52" s="59" t="str">
        <f>'6. C3 y C4'!G52</f>
        <v xml:space="preserve"> </v>
      </c>
      <c r="H52" s="61" t="str">
        <f>IF('1. Inversiones'!C52=""," ",IF(OR(D52=0,E52=0),"Inversión no califica para cartera",SUM(D52:G52)))</f>
        <v xml:space="preserve"> </v>
      </c>
    </row>
    <row r="53" spans="1:8">
      <c r="A53" s="5">
        <f>'1. Inversiones'!A53</f>
        <v>48</v>
      </c>
      <c r="B53" s="5">
        <f>'1. Inversiones'!B53</f>
        <v>0</v>
      </c>
      <c r="C53" s="7">
        <f>'1. Inversiones'!C53</f>
        <v>0</v>
      </c>
      <c r="D53" s="112" t="str">
        <f>'4. C1'!I57</f>
        <v xml:space="preserve"> </v>
      </c>
      <c r="E53" s="59" t="str">
        <f>'5. C2'!K60</f>
        <v>-</v>
      </c>
      <c r="F53" s="59" t="str">
        <f>'6. C3 y C4'!F53</f>
        <v xml:space="preserve"> </v>
      </c>
      <c r="G53" s="59" t="str">
        <f>'6. C3 y C4'!G53</f>
        <v xml:space="preserve"> </v>
      </c>
      <c r="H53" s="61" t="str">
        <f>IF('1. Inversiones'!C53=""," ",IF(OR(D53=0,E53=0),"Inversión no califica para cartera",SUM(D53:G53)))</f>
        <v xml:space="preserve"> </v>
      </c>
    </row>
    <row r="54" spans="1:8">
      <c r="A54" s="5">
        <f>'1. Inversiones'!A54</f>
        <v>49</v>
      </c>
      <c r="B54" s="5">
        <f>'1. Inversiones'!B54</f>
        <v>0</v>
      </c>
      <c r="C54" s="7">
        <f>'1. Inversiones'!C54</f>
        <v>0</v>
      </c>
      <c r="D54" s="112" t="str">
        <f>'4. C1'!I58</f>
        <v xml:space="preserve"> </v>
      </c>
      <c r="E54" s="59" t="str">
        <f>'5. C2'!K61</f>
        <v>-</v>
      </c>
      <c r="F54" s="59" t="str">
        <f>'6. C3 y C4'!F54</f>
        <v xml:space="preserve"> </v>
      </c>
      <c r="G54" s="59" t="str">
        <f>'6. C3 y C4'!G54</f>
        <v xml:space="preserve"> </v>
      </c>
      <c r="H54" s="61" t="str">
        <f>IF('1. Inversiones'!C54=""," ",IF(OR(D54=0,E54=0),"Inversión no califica para cartera",SUM(D54:G54)))</f>
        <v xml:space="preserve"> </v>
      </c>
    </row>
    <row r="55" spans="1:8">
      <c r="A55" s="5">
        <f>'1. Inversiones'!A55</f>
        <v>50</v>
      </c>
      <c r="B55" s="5">
        <f>'1. Inversiones'!B55</f>
        <v>0</v>
      </c>
      <c r="C55" s="7">
        <f>'1. Inversiones'!C55</f>
        <v>0</v>
      </c>
      <c r="D55" s="112" t="str">
        <f>'4. C1'!I59</f>
        <v xml:space="preserve"> </v>
      </c>
      <c r="E55" s="59" t="str">
        <f>'5. C2'!K62</f>
        <v>-</v>
      </c>
      <c r="F55" s="59" t="str">
        <f>'6. C3 y C4'!F55</f>
        <v xml:space="preserve"> </v>
      </c>
      <c r="G55" s="59" t="str">
        <f>'6. C3 y C4'!G55</f>
        <v xml:space="preserve"> </v>
      </c>
      <c r="H55" s="61" t="str">
        <f>IF('1. Inversiones'!C55=""," ",IF(OR(D55=0,E55=0),"Inversión no califica para cartera",SUM(D55:G55)))</f>
        <v xml:space="preserve"> </v>
      </c>
    </row>
    <row r="56" spans="1:8">
      <c r="A56" s="5">
        <f>'1. Inversiones'!A56</f>
        <v>51</v>
      </c>
      <c r="B56" s="5">
        <f>'1. Inversiones'!B56</f>
        <v>0</v>
      </c>
      <c r="C56" s="7">
        <f>'1. Inversiones'!C56</f>
        <v>0</v>
      </c>
      <c r="D56" s="112" t="str">
        <f>'4. C1'!I60</f>
        <v xml:space="preserve"> </v>
      </c>
      <c r="E56" s="59" t="str">
        <f>'5. C2'!K63</f>
        <v>-</v>
      </c>
      <c r="F56" s="59" t="str">
        <f>'6. C3 y C4'!F56</f>
        <v xml:space="preserve"> </v>
      </c>
      <c r="G56" s="59" t="str">
        <f>'6. C3 y C4'!G56</f>
        <v xml:space="preserve"> </v>
      </c>
      <c r="H56" s="61" t="str">
        <f>IF('1. Inversiones'!C56=""," ",IF(OR(D56=0,E56=0),"Inversión no califica para cartera",SUM(D56:G56)))</f>
        <v xml:space="preserve"> </v>
      </c>
    </row>
    <row r="57" spans="1:8">
      <c r="A57" s="5">
        <f>'1. Inversiones'!A57</f>
        <v>52</v>
      </c>
      <c r="B57" s="5">
        <f>'1. Inversiones'!B57</f>
        <v>0</v>
      </c>
      <c r="C57" s="7">
        <f>'1. Inversiones'!C57</f>
        <v>0</v>
      </c>
      <c r="D57" s="112" t="str">
        <f>'4. C1'!I61</f>
        <v xml:space="preserve"> </v>
      </c>
      <c r="E57" s="59" t="str">
        <f>'5. C2'!K64</f>
        <v>-</v>
      </c>
      <c r="F57" s="59" t="str">
        <f>'6. C3 y C4'!F57</f>
        <v xml:space="preserve"> </v>
      </c>
      <c r="G57" s="59" t="str">
        <f>'6. C3 y C4'!G57</f>
        <v xml:space="preserve"> </v>
      </c>
      <c r="H57" s="61" t="str">
        <f>IF('1. Inversiones'!C57=""," ",IF(OR(D57=0,E57=0),"Inversión no califica para cartera",SUM(D57:G57)))</f>
        <v xml:space="preserve"> </v>
      </c>
    </row>
    <row r="58" spans="1:8">
      <c r="A58" s="5">
        <f>'1. Inversiones'!A58</f>
        <v>53</v>
      </c>
      <c r="B58" s="5">
        <f>'1. Inversiones'!B58</f>
        <v>0</v>
      </c>
      <c r="C58" s="7">
        <f>'1. Inversiones'!C58</f>
        <v>0</v>
      </c>
      <c r="D58" s="112" t="str">
        <f>'4. C1'!I62</f>
        <v xml:space="preserve"> </v>
      </c>
      <c r="E58" s="59" t="str">
        <f>'5. C2'!K65</f>
        <v>-</v>
      </c>
      <c r="F58" s="59" t="str">
        <f>'6. C3 y C4'!F58</f>
        <v xml:space="preserve"> </v>
      </c>
      <c r="G58" s="59" t="str">
        <f>'6. C3 y C4'!G58</f>
        <v xml:space="preserve"> </v>
      </c>
      <c r="H58" s="61" t="str">
        <f>IF('1. Inversiones'!C58=""," ",IF(OR(D58=0,E58=0),"Inversión no califica para cartera",SUM(D58:G58)))</f>
        <v xml:space="preserve"> </v>
      </c>
    </row>
    <row r="59" spans="1:8">
      <c r="A59" s="5">
        <f>'1. Inversiones'!A59</f>
        <v>54</v>
      </c>
      <c r="B59" s="5">
        <f>'1. Inversiones'!B59</f>
        <v>0</v>
      </c>
      <c r="C59" s="7">
        <f>'1. Inversiones'!C59</f>
        <v>0</v>
      </c>
      <c r="D59" s="112" t="str">
        <f>'4. C1'!I63</f>
        <v xml:space="preserve"> </v>
      </c>
      <c r="E59" s="59" t="str">
        <f>'5. C2'!K66</f>
        <v>-</v>
      </c>
      <c r="F59" s="59" t="str">
        <f>'6. C3 y C4'!F59</f>
        <v xml:space="preserve"> </v>
      </c>
      <c r="G59" s="59" t="str">
        <f>'6. C3 y C4'!G59</f>
        <v xml:space="preserve"> </v>
      </c>
      <c r="H59" s="61" t="str">
        <f>IF('1. Inversiones'!C59=""," ",IF(OR(D59=0,E59=0),"Inversión no califica para cartera",SUM(D59:G59)))</f>
        <v xml:space="preserve"> </v>
      </c>
    </row>
    <row r="60" spans="1:8">
      <c r="A60" s="5">
        <f>'1. Inversiones'!A60</f>
        <v>55</v>
      </c>
      <c r="B60" s="5">
        <f>'1. Inversiones'!B60</f>
        <v>0</v>
      </c>
      <c r="C60" s="7">
        <f>'1. Inversiones'!C60</f>
        <v>0</v>
      </c>
      <c r="D60" s="112" t="str">
        <f>'4. C1'!I64</f>
        <v xml:space="preserve"> </v>
      </c>
      <c r="E60" s="59" t="str">
        <f>'5. C2'!K67</f>
        <v>-</v>
      </c>
      <c r="F60" s="59" t="str">
        <f>'6. C3 y C4'!F60</f>
        <v xml:space="preserve"> </v>
      </c>
      <c r="G60" s="59" t="str">
        <f>'6. C3 y C4'!G60</f>
        <v xml:space="preserve"> </v>
      </c>
      <c r="H60" s="61" t="str">
        <f>IF('1. Inversiones'!C60=""," ",IF(OR(D60=0,E60=0),"Inversión no califica para cartera",SUM(D60:G60)))</f>
        <v xml:space="preserve"> </v>
      </c>
    </row>
    <row r="61" spans="1:8">
      <c r="A61" s="5">
        <f>'1. Inversiones'!A61</f>
        <v>56</v>
      </c>
      <c r="B61" s="5">
        <f>'1. Inversiones'!B61</f>
        <v>0</v>
      </c>
      <c r="C61" s="7">
        <f>'1. Inversiones'!C61</f>
        <v>0</v>
      </c>
      <c r="D61" s="112" t="str">
        <f>'4. C1'!I65</f>
        <v xml:space="preserve"> </v>
      </c>
      <c r="E61" s="59" t="str">
        <f>'5. C2'!K68</f>
        <v>-</v>
      </c>
      <c r="F61" s="59" t="str">
        <f>'6. C3 y C4'!F61</f>
        <v xml:space="preserve"> </v>
      </c>
      <c r="G61" s="59" t="str">
        <f>'6. C3 y C4'!G61</f>
        <v xml:space="preserve"> </v>
      </c>
      <c r="H61" s="61" t="str">
        <f>IF('1. Inversiones'!C61=""," ",IF(OR(D61=0,E61=0),"Inversión no califica para cartera",SUM(D61:G61)))</f>
        <v xml:space="preserve"> </v>
      </c>
    </row>
    <row r="62" spans="1:8">
      <c r="A62" s="5">
        <f>'1. Inversiones'!A62</f>
        <v>57</v>
      </c>
      <c r="B62" s="5">
        <f>'1. Inversiones'!B62</f>
        <v>0</v>
      </c>
      <c r="C62" s="7">
        <f>'1. Inversiones'!C62</f>
        <v>0</v>
      </c>
      <c r="D62" s="112" t="str">
        <f>'4. C1'!I66</f>
        <v xml:space="preserve"> </v>
      </c>
      <c r="E62" s="59" t="str">
        <f>'5. C2'!K69</f>
        <v>-</v>
      </c>
      <c r="F62" s="59" t="str">
        <f>'6. C3 y C4'!F62</f>
        <v xml:space="preserve"> </v>
      </c>
      <c r="G62" s="59" t="str">
        <f>'6. C3 y C4'!G62</f>
        <v xml:space="preserve"> </v>
      </c>
      <c r="H62" s="61" t="str">
        <f>IF('1. Inversiones'!C62=""," ",IF(OR(D62=0,E62=0),"Inversión no califica para cartera",SUM(D62:G62)))</f>
        <v xml:space="preserve"> </v>
      </c>
    </row>
    <row r="63" spans="1:8">
      <c r="A63" s="5">
        <f>'1. Inversiones'!A63</f>
        <v>58</v>
      </c>
      <c r="B63" s="5">
        <f>'1. Inversiones'!B63</f>
        <v>0</v>
      </c>
      <c r="C63" s="7">
        <f>'1. Inversiones'!C63</f>
        <v>0</v>
      </c>
      <c r="D63" s="112" t="str">
        <f>'4. C1'!I67</f>
        <v xml:space="preserve"> </v>
      </c>
      <c r="E63" s="59" t="str">
        <f>'5. C2'!K70</f>
        <v>-</v>
      </c>
      <c r="F63" s="59" t="str">
        <f>'6. C3 y C4'!F63</f>
        <v xml:space="preserve"> </v>
      </c>
      <c r="G63" s="59" t="str">
        <f>'6. C3 y C4'!G63</f>
        <v xml:space="preserve"> </v>
      </c>
      <c r="H63" s="61" t="str">
        <f>IF('1. Inversiones'!C63=""," ",IF(OR(D63=0,E63=0),"Inversión no califica para cartera",SUM(D63:G63)))</f>
        <v xml:space="preserve"> </v>
      </c>
    </row>
    <row r="64" spans="1:8">
      <c r="A64" s="5">
        <f>'1. Inversiones'!A64</f>
        <v>59</v>
      </c>
      <c r="B64" s="5">
        <f>'1. Inversiones'!B64</f>
        <v>0</v>
      </c>
      <c r="C64" s="7">
        <f>'1. Inversiones'!C64</f>
        <v>0</v>
      </c>
      <c r="D64" s="112" t="str">
        <f>'4. C1'!I68</f>
        <v xml:space="preserve"> </v>
      </c>
      <c r="E64" s="59" t="str">
        <f>'5. C2'!K71</f>
        <v>-</v>
      </c>
      <c r="F64" s="59" t="str">
        <f>'6. C3 y C4'!F64</f>
        <v xml:space="preserve"> </v>
      </c>
      <c r="G64" s="59" t="str">
        <f>'6. C3 y C4'!G64</f>
        <v xml:space="preserve"> </v>
      </c>
      <c r="H64" s="61" t="str">
        <f>IF('1. Inversiones'!C64=""," ",IF(OR(D64=0,E64=0),"Inversión no califica para cartera",SUM(D64:G64)))</f>
        <v xml:space="preserve"> </v>
      </c>
    </row>
    <row r="65" spans="1:8">
      <c r="A65" s="5">
        <f>'1. Inversiones'!A65</f>
        <v>60</v>
      </c>
      <c r="B65" s="5">
        <f>'1. Inversiones'!B65</f>
        <v>0</v>
      </c>
      <c r="C65" s="7">
        <f>'1. Inversiones'!C65</f>
        <v>0</v>
      </c>
      <c r="D65" s="112" t="str">
        <f>'4. C1'!I69</f>
        <v xml:space="preserve"> </v>
      </c>
      <c r="E65" s="59" t="str">
        <f>'5. C2'!K72</f>
        <v>-</v>
      </c>
      <c r="F65" s="59" t="str">
        <f>'6. C3 y C4'!F65</f>
        <v xml:space="preserve"> </v>
      </c>
      <c r="G65" s="59" t="str">
        <f>'6. C3 y C4'!G65</f>
        <v xml:space="preserve"> </v>
      </c>
      <c r="H65" s="61" t="str">
        <f>IF('1. Inversiones'!C65=""," ",IF(OR(D65=0,E65=0),"Inversión no califica para cartera",SUM(D65:G65)))</f>
        <v xml:space="preserve"> </v>
      </c>
    </row>
    <row r="66" spans="1:8">
      <c r="A66" s="5">
        <f>'1. Inversiones'!A66</f>
        <v>61</v>
      </c>
      <c r="B66" s="5">
        <f>'1. Inversiones'!B66</f>
        <v>0</v>
      </c>
      <c r="C66" s="7">
        <f>'1. Inversiones'!C66</f>
        <v>0</v>
      </c>
      <c r="D66" s="112" t="str">
        <f>'4. C1'!I70</f>
        <v xml:space="preserve"> </v>
      </c>
      <c r="E66" s="59" t="str">
        <f>'5. C2'!K73</f>
        <v>-</v>
      </c>
      <c r="F66" s="59" t="str">
        <f>'6. C3 y C4'!F66</f>
        <v xml:space="preserve"> </v>
      </c>
      <c r="G66" s="59" t="str">
        <f>'6. C3 y C4'!G66</f>
        <v xml:space="preserve"> </v>
      </c>
      <c r="H66" s="61" t="str">
        <f>IF('1. Inversiones'!C66=""," ",IF(OR(D66=0,E66=0),"Inversión no califica para cartera",SUM(D66:G66)))</f>
        <v xml:space="preserve"> </v>
      </c>
    </row>
    <row r="67" spans="1:8">
      <c r="A67" s="5">
        <f>'1. Inversiones'!A67</f>
        <v>62</v>
      </c>
      <c r="B67" s="5">
        <f>'1. Inversiones'!B67</f>
        <v>0</v>
      </c>
      <c r="C67" s="7">
        <f>'1. Inversiones'!C67</f>
        <v>0</v>
      </c>
      <c r="D67" s="112" t="str">
        <f>'4. C1'!I71</f>
        <v xml:space="preserve"> </v>
      </c>
      <c r="E67" s="59" t="str">
        <f>'5. C2'!K74</f>
        <v>-</v>
      </c>
      <c r="F67" s="59" t="str">
        <f>'6. C3 y C4'!F67</f>
        <v xml:space="preserve"> </v>
      </c>
      <c r="G67" s="59" t="str">
        <f>'6. C3 y C4'!G67</f>
        <v xml:space="preserve"> </v>
      </c>
      <c r="H67" s="61" t="str">
        <f>IF('1. Inversiones'!C67=""," ",IF(OR(D67=0,E67=0),"Inversión no califica para cartera",SUM(D67:G67)))</f>
        <v xml:space="preserve"> </v>
      </c>
    </row>
    <row r="68" spans="1:8">
      <c r="A68" s="5">
        <f>'1. Inversiones'!A68</f>
        <v>63</v>
      </c>
      <c r="B68" s="5">
        <f>'1. Inversiones'!B68</f>
        <v>0</v>
      </c>
      <c r="C68" s="7">
        <f>'1. Inversiones'!C68</f>
        <v>0</v>
      </c>
      <c r="D68" s="112" t="str">
        <f>'4. C1'!I72</f>
        <v xml:space="preserve"> </v>
      </c>
      <c r="E68" s="59" t="str">
        <f>'5. C2'!K75</f>
        <v>-</v>
      </c>
      <c r="F68" s="59" t="str">
        <f>'6. C3 y C4'!F68</f>
        <v xml:space="preserve"> </v>
      </c>
      <c r="G68" s="59" t="str">
        <f>'6. C3 y C4'!G68</f>
        <v xml:space="preserve"> </v>
      </c>
      <c r="H68" s="61" t="str">
        <f>IF('1. Inversiones'!C68=""," ",IF(OR(D68=0,E68=0),"Inversión no califica para cartera",SUM(D68:G68)))</f>
        <v xml:space="preserve"> </v>
      </c>
    </row>
    <row r="69" spans="1:8">
      <c r="A69" s="5">
        <f>'1. Inversiones'!A69</f>
        <v>64</v>
      </c>
      <c r="B69" s="5">
        <f>'1. Inversiones'!B69</f>
        <v>0</v>
      </c>
      <c r="C69" s="7">
        <f>'1. Inversiones'!C69</f>
        <v>0</v>
      </c>
      <c r="D69" s="112" t="str">
        <f>'4. C1'!I73</f>
        <v xml:space="preserve"> </v>
      </c>
      <c r="E69" s="59" t="str">
        <f>'5. C2'!K76</f>
        <v>-</v>
      </c>
      <c r="F69" s="59" t="str">
        <f>'6. C3 y C4'!F69</f>
        <v xml:space="preserve"> </v>
      </c>
      <c r="G69" s="59" t="str">
        <f>'6. C3 y C4'!G69</f>
        <v xml:space="preserve"> </v>
      </c>
      <c r="H69" s="61" t="str">
        <f>IF('1. Inversiones'!C69=""," ",IF(OR(D69=0,E69=0),"Inversión no califica para cartera",SUM(D69:G69)))</f>
        <v xml:space="preserve"> </v>
      </c>
    </row>
    <row r="70" spans="1:8">
      <c r="A70" s="5">
        <f>'1. Inversiones'!A70</f>
        <v>65</v>
      </c>
      <c r="B70" s="5">
        <f>'1. Inversiones'!B70</f>
        <v>0</v>
      </c>
      <c r="C70" s="7">
        <f>'1. Inversiones'!C70</f>
        <v>0</v>
      </c>
      <c r="D70" s="112" t="str">
        <f>'4. C1'!I74</f>
        <v xml:space="preserve"> </v>
      </c>
      <c r="E70" s="59" t="str">
        <f>'5. C2'!K77</f>
        <v>-</v>
      </c>
      <c r="F70" s="59" t="str">
        <f>'6. C3 y C4'!F70</f>
        <v xml:space="preserve"> </v>
      </c>
      <c r="G70" s="59" t="str">
        <f>'6. C3 y C4'!G70</f>
        <v xml:space="preserve"> </v>
      </c>
      <c r="H70" s="61" t="str">
        <f>IF('1. Inversiones'!C70=""," ",IF(OR(D70=0,E70=0),"Inversión no califica para cartera",SUM(D70:G70)))</f>
        <v xml:space="preserve"> </v>
      </c>
    </row>
    <row r="71" spans="1:8">
      <c r="A71" s="5">
        <f>'1. Inversiones'!A71</f>
        <v>66</v>
      </c>
      <c r="B71" s="5">
        <f>'1. Inversiones'!B71</f>
        <v>0</v>
      </c>
      <c r="C71" s="7">
        <f>'1. Inversiones'!C71</f>
        <v>0</v>
      </c>
      <c r="D71" s="112" t="str">
        <f>'4. C1'!I75</f>
        <v xml:space="preserve"> </v>
      </c>
      <c r="E71" s="59" t="str">
        <f>'5. C2'!K78</f>
        <v>-</v>
      </c>
      <c r="F71" s="59" t="str">
        <f>'6. C3 y C4'!F71</f>
        <v xml:space="preserve"> </v>
      </c>
      <c r="G71" s="59" t="str">
        <f>'6. C3 y C4'!G71</f>
        <v xml:space="preserve"> </v>
      </c>
      <c r="H71" s="61" t="str">
        <f>IF('1. Inversiones'!C71=""," ",IF(OR(D71=0,E71=0),"Inversión no califica para cartera",SUM(D71:G71)))</f>
        <v xml:space="preserve"> </v>
      </c>
    </row>
    <row r="72" spans="1:8">
      <c r="A72" s="5">
        <f>'1. Inversiones'!A72</f>
        <v>67</v>
      </c>
      <c r="B72" s="5">
        <f>'1. Inversiones'!B72</f>
        <v>0</v>
      </c>
      <c r="C72" s="7">
        <f>'1. Inversiones'!C72</f>
        <v>0</v>
      </c>
      <c r="D72" s="112" t="str">
        <f>'4. C1'!I76</f>
        <v xml:space="preserve"> </v>
      </c>
      <c r="E72" s="59" t="str">
        <f>'5. C2'!K79</f>
        <v>-</v>
      </c>
      <c r="F72" s="59" t="str">
        <f>'6. C3 y C4'!F72</f>
        <v xml:space="preserve"> </v>
      </c>
      <c r="G72" s="59" t="str">
        <f>'6. C3 y C4'!G72</f>
        <v xml:space="preserve"> </v>
      </c>
      <c r="H72" s="61" t="str">
        <f>IF('1. Inversiones'!C72=""," ",IF(OR(D72=0,E72=0),"Inversión no califica para cartera",SUM(D72:G72)))</f>
        <v xml:space="preserve"> </v>
      </c>
    </row>
    <row r="73" spans="1:8">
      <c r="A73" s="5">
        <f>'1. Inversiones'!A73</f>
        <v>68</v>
      </c>
      <c r="B73" s="5">
        <f>'1. Inversiones'!B73</f>
        <v>0</v>
      </c>
      <c r="C73" s="7">
        <f>'1. Inversiones'!C73</f>
        <v>0</v>
      </c>
      <c r="D73" s="112" t="str">
        <f>'4. C1'!I77</f>
        <v xml:space="preserve"> </v>
      </c>
      <c r="E73" s="59" t="str">
        <f>'5. C2'!K80</f>
        <v>-</v>
      </c>
      <c r="F73" s="59" t="str">
        <f>'6. C3 y C4'!F73</f>
        <v xml:space="preserve"> </v>
      </c>
      <c r="G73" s="59" t="str">
        <f>'6. C3 y C4'!G73</f>
        <v xml:space="preserve"> </v>
      </c>
      <c r="H73" s="61" t="str">
        <f>IF('1. Inversiones'!C73=""," ",IF(OR(D73=0,E73=0),"Inversión no califica para cartera",SUM(D73:G73)))</f>
        <v xml:space="preserve"> </v>
      </c>
    </row>
    <row r="74" spans="1:8">
      <c r="A74" s="5">
        <f>'1. Inversiones'!A74</f>
        <v>69</v>
      </c>
      <c r="B74" s="5">
        <f>'1. Inversiones'!B74</f>
        <v>0</v>
      </c>
      <c r="C74" s="7">
        <f>'1. Inversiones'!C74</f>
        <v>0</v>
      </c>
      <c r="D74" s="112" t="str">
        <f>'4. C1'!I78</f>
        <v xml:space="preserve"> </v>
      </c>
      <c r="E74" s="59" t="str">
        <f>'5. C2'!K81</f>
        <v>-</v>
      </c>
      <c r="F74" s="59" t="str">
        <f>'6. C3 y C4'!F74</f>
        <v xml:space="preserve"> </v>
      </c>
      <c r="G74" s="59" t="str">
        <f>'6. C3 y C4'!G74</f>
        <v xml:space="preserve"> </v>
      </c>
      <c r="H74" s="61" t="str">
        <f>IF('1. Inversiones'!C74=""," ",IF(OR(D74=0,E74=0),"Inversión no califica para cartera",SUM(D74:G74)))</f>
        <v xml:space="preserve"> </v>
      </c>
    </row>
    <row r="75" spans="1:8">
      <c r="A75" s="5">
        <f>'1. Inversiones'!A75</f>
        <v>70</v>
      </c>
      <c r="B75" s="5">
        <f>'1. Inversiones'!B75</f>
        <v>0</v>
      </c>
      <c r="C75" s="7">
        <f>'1. Inversiones'!C75</f>
        <v>0</v>
      </c>
      <c r="D75" s="112" t="str">
        <f>'4. C1'!I79</f>
        <v xml:space="preserve"> </v>
      </c>
      <c r="E75" s="59" t="str">
        <f>'5. C2'!K82</f>
        <v>-</v>
      </c>
      <c r="F75" s="59" t="str">
        <f>'6. C3 y C4'!F75</f>
        <v xml:space="preserve"> </v>
      </c>
      <c r="G75" s="59" t="str">
        <f>'6. C3 y C4'!G75</f>
        <v xml:space="preserve"> </v>
      </c>
      <c r="H75" s="61" t="str">
        <f>IF('1. Inversiones'!C75=""," ",IF(OR(D75=0,E75=0),"Inversión no califica para cartera",SUM(D75:G75)))</f>
        <v xml:space="preserve"> </v>
      </c>
    </row>
    <row r="76" spans="1:8">
      <c r="A76" s="5">
        <f>'1. Inversiones'!A76</f>
        <v>71</v>
      </c>
      <c r="B76" s="5">
        <f>'1. Inversiones'!B76</f>
        <v>0</v>
      </c>
      <c r="C76" s="7">
        <f>'1. Inversiones'!C76</f>
        <v>0</v>
      </c>
      <c r="D76" s="112" t="str">
        <f>'4. C1'!I80</f>
        <v xml:space="preserve"> </v>
      </c>
      <c r="E76" s="59" t="str">
        <f>'5. C2'!K83</f>
        <v>-</v>
      </c>
      <c r="F76" s="59" t="str">
        <f>'6. C3 y C4'!F76</f>
        <v xml:space="preserve"> </v>
      </c>
      <c r="G76" s="59" t="str">
        <f>'6. C3 y C4'!G76</f>
        <v xml:space="preserve"> </v>
      </c>
      <c r="H76" s="61" t="str">
        <f>IF('1. Inversiones'!C76=""," ",IF(OR(D76=0,E76=0),"Inversión no califica para cartera",SUM(D76:G76)))</f>
        <v xml:space="preserve"> </v>
      </c>
    </row>
    <row r="77" spans="1:8">
      <c r="A77" s="5">
        <f>'1. Inversiones'!A77</f>
        <v>72</v>
      </c>
      <c r="B77" s="5">
        <f>'1. Inversiones'!B77</f>
        <v>0</v>
      </c>
      <c r="C77" s="7">
        <f>'1. Inversiones'!C77</f>
        <v>0</v>
      </c>
      <c r="D77" s="112" t="str">
        <f>'4. C1'!I81</f>
        <v xml:space="preserve"> </v>
      </c>
      <c r="E77" s="59" t="str">
        <f>'5. C2'!K84</f>
        <v>-</v>
      </c>
      <c r="F77" s="59" t="str">
        <f>'6. C3 y C4'!F77</f>
        <v xml:space="preserve"> </v>
      </c>
      <c r="G77" s="59" t="str">
        <f>'6. C3 y C4'!G77</f>
        <v xml:space="preserve"> </v>
      </c>
      <c r="H77" s="61" t="str">
        <f>IF('1. Inversiones'!C77=""," ",IF(OR(D77=0,E77=0),"Inversión no califica para cartera",SUM(D77:G77)))</f>
        <v xml:space="preserve"> </v>
      </c>
    </row>
    <row r="78" spans="1:8">
      <c r="A78" s="5">
        <f>'1. Inversiones'!A78</f>
        <v>73</v>
      </c>
      <c r="B78" s="5">
        <f>'1. Inversiones'!B78</f>
        <v>0</v>
      </c>
      <c r="C78" s="7">
        <f>'1. Inversiones'!C78</f>
        <v>0</v>
      </c>
      <c r="D78" s="112" t="str">
        <f>'4. C1'!I82</f>
        <v xml:space="preserve"> </v>
      </c>
      <c r="E78" s="59" t="str">
        <f>'5. C2'!K85</f>
        <v>-</v>
      </c>
      <c r="F78" s="59" t="str">
        <f>'6. C3 y C4'!F78</f>
        <v xml:space="preserve"> </v>
      </c>
      <c r="G78" s="59" t="str">
        <f>'6. C3 y C4'!G78</f>
        <v xml:space="preserve"> </v>
      </c>
      <c r="H78" s="61" t="str">
        <f>IF('1. Inversiones'!C78=""," ",IF(OR(D78=0,E78=0),"Inversión no califica para cartera",SUM(D78:G78)))</f>
        <v xml:space="preserve"> </v>
      </c>
    </row>
    <row r="79" spans="1:8">
      <c r="A79" s="5">
        <f>'1. Inversiones'!A79</f>
        <v>74</v>
      </c>
      <c r="B79" s="5">
        <f>'1. Inversiones'!B79</f>
        <v>0</v>
      </c>
      <c r="C79" s="7">
        <f>'1. Inversiones'!C79</f>
        <v>0</v>
      </c>
      <c r="D79" s="112" t="str">
        <f>'4. C1'!I83</f>
        <v xml:space="preserve"> </v>
      </c>
      <c r="E79" s="59" t="str">
        <f>'5. C2'!K86</f>
        <v>-</v>
      </c>
      <c r="F79" s="59" t="str">
        <f>'6. C3 y C4'!F79</f>
        <v xml:space="preserve"> </v>
      </c>
      <c r="G79" s="59" t="str">
        <f>'6. C3 y C4'!G79</f>
        <v xml:space="preserve"> </v>
      </c>
      <c r="H79" s="61" t="str">
        <f>IF('1. Inversiones'!C79=""," ",IF(OR(D79=0,E79=0),"Inversión no califica para cartera",SUM(D79:G79)))</f>
        <v xml:space="preserve"> </v>
      </c>
    </row>
    <row r="80" spans="1:8">
      <c r="A80" s="5">
        <f>'1. Inversiones'!A80</f>
        <v>75</v>
      </c>
      <c r="B80" s="5">
        <f>'1. Inversiones'!B80</f>
        <v>0</v>
      </c>
      <c r="C80" s="7">
        <f>'1. Inversiones'!C80</f>
        <v>0</v>
      </c>
      <c r="D80" s="112" t="str">
        <f>'4. C1'!I84</f>
        <v xml:space="preserve"> </v>
      </c>
      <c r="E80" s="59" t="str">
        <f>'5. C2'!K87</f>
        <v>-</v>
      </c>
      <c r="F80" s="59" t="str">
        <f>'6. C3 y C4'!F80</f>
        <v xml:space="preserve"> </v>
      </c>
      <c r="G80" s="59" t="str">
        <f>'6. C3 y C4'!G80</f>
        <v xml:space="preserve"> </v>
      </c>
      <c r="H80" s="61" t="str">
        <f>IF('1. Inversiones'!C80=""," ",IF(OR(D80=0,E80=0),"Inversión no califica para cartera",SUM(D80:G80)))</f>
        <v xml:space="preserve"> </v>
      </c>
    </row>
    <row r="81" spans="1:8">
      <c r="A81" s="5">
        <f>'1. Inversiones'!A81</f>
        <v>76</v>
      </c>
      <c r="B81" s="5">
        <f>'1. Inversiones'!B81</f>
        <v>0</v>
      </c>
      <c r="C81" s="7">
        <f>'1. Inversiones'!C81</f>
        <v>0</v>
      </c>
      <c r="D81" s="112" t="str">
        <f>'4. C1'!I85</f>
        <v xml:space="preserve"> </v>
      </c>
      <c r="E81" s="59" t="str">
        <f>'5. C2'!K88</f>
        <v>-</v>
      </c>
      <c r="F81" s="59" t="str">
        <f>'6. C3 y C4'!F81</f>
        <v xml:space="preserve"> </v>
      </c>
      <c r="G81" s="59" t="str">
        <f>'6. C3 y C4'!G81</f>
        <v xml:space="preserve"> </v>
      </c>
      <c r="H81" s="61" t="str">
        <f>IF('1. Inversiones'!C81=""," ",IF(OR(D81=0,E81=0),"Inversión no califica para cartera",SUM(D81:G81)))</f>
        <v xml:space="preserve"> </v>
      </c>
    </row>
    <row r="82" spans="1:8">
      <c r="A82" s="5">
        <f>'1. Inversiones'!A82</f>
        <v>77</v>
      </c>
      <c r="B82" s="5">
        <f>'1. Inversiones'!B82</f>
        <v>0</v>
      </c>
      <c r="C82" s="7">
        <f>'1. Inversiones'!C82</f>
        <v>0</v>
      </c>
      <c r="D82" s="112" t="str">
        <f>'4. C1'!I86</f>
        <v xml:space="preserve"> </v>
      </c>
      <c r="E82" s="59" t="str">
        <f>'5. C2'!K89</f>
        <v>-</v>
      </c>
      <c r="F82" s="59" t="str">
        <f>'6. C3 y C4'!F82</f>
        <v xml:space="preserve"> </v>
      </c>
      <c r="G82" s="59" t="str">
        <f>'6. C3 y C4'!G82</f>
        <v xml:space="preserve"> </v>
      </c>
      <c r="H82" s="61" t="str">
        <f>IF('1. Inversiones'!C82=""," ",IF(OR(D82=0,E82=0),"Inversión no califica para cartera",SUM(D82:G82)))</f>
        <v xml:space="preserve"> </v>
      </c>
    </row>
    <row r="83" spans="1:8">
      <c r="A83" s="5">
        <f>'1. Inversiones'!A83</f>
        <v>78</v>
      </c>
      <c r="B83" s="5">
        <f>'1. Inversiones'!B83</f>
        <v>0</v>
      </c>
      <c r="C83" s="7">
        <f>'1. Inversiones'!C83</f>
        <v>0</v>
      </c>
      <c r="D83" s="112" t="str">
        <f>'4. C1'!I87</f>
        <v xml:space="preserve"> </v>
      </c>
      <c r="E83" s="59" t="str">
        <f>'5. C2'!K90</f>
        <v>-</v>
      </c>
      <c r="F83" s="59" t="str">
        <f>'6. C3 y C4'!F83</f>
        <v xml:space="preserve"> </v>
      </c>
      <c r="G83" s="59" t="str">
        <f>'6. C3 y C4'!G83</f>
        <v xml:space="preserve"> </v>
      </c>
      <c r="H83" s="61" t="str">
        <f>IF('1. Inversiones'!C83=""," ",IF(OR(D83=0,E83=0),"Inversión no califica para cartera",SUM(D83:G83)))</f>
        <v xml:space="preserve"> </v>
      </c>
    </row>
    <row r="84" spans="1:8">
      <c r="A84" s="5">
        <f>'1. Inversiones'!A84</f>
        <v>79</v>
      </c>
      <c r="B84" s="5">
        <f>'1. Inversiones'!B84</f>
        <v>0</v>
      </c>
      <c r="C84" s="7">
        <f>'1. Inversiones'!C84</f>
        <v>0</v>
      </c>
      <c r="D84" s="112" t="str">
        <f>'4. C1'!I88</f>
        <v xml:space="preserve"> </v>
      </c>
      <c r="E84" s="59" t="str">
        <f>'5. C2'!K91</f>
        <v>-</v>
      </c>
      <c r="F84" s="59" t="str">
        <f>'6. C3 y C4'!F84</f>
        <v xml:space="preserve"> </v>
      </c>
      <c r="G84" s="59" t="str">
        <f>'6. C3 y C4'!G84</f>
        <v xml:space="preserve"> </v>
      </c>
      <c r="H84" s="61" t="str">
        <f>IF('1. Inversiones'!C84=""," ",IF(OR(D84=0,E84=0),"Inversión no califica para cartera",SUM(D84:G84)))</f>
        <v xml:space="preserve"> </v>
      </c>
    </row>
    <row r="85" spans="1:8">
      <c r="A85" s="5">
        <f>'1. Inversiones'!A85</f>
        <v>80</v>
      </c>
      <c r="B85" s="5">
        <f>'1. Inversiones'!B85</f>
        <v>0</v>
      </c>
      <c r="C85" s="7">
        <f>'1. Inversiones'!C85</f>
        <v>0</v>
      </c>
      <c r="D85" s="112" t="str">
        <f>'4. C1'!I89</f>
        <v xml:space="preserve"> </v>
      </c>
      <c r="E85" s="59" t="str">
        <f>'5. C2'!K92</f>
        <v>-</v>
      </c>
      <c r="F85" s="59" t="str">
        <f>'6. C3 y C4'!F85</f>
        <v xml:space="preserve"> </v>
      </c>
      <c r="G85" s="59" t="str">
        <f>'6. C3 y C4'!G85</f>
        <v xml:space="preserve"> </v>
      </c>
      <c r="H85" s="61" t="str">
        <f>IF('1. Inversiones'!C85=""," ",IF(OR(D85=0,E85=0),"Inversión no califica para cartera",SUM(D85:G85)))</f>
        <v xml:space="preserve"> </v>
      </c>
    </row>
    <row r="86" spans="1:8">
      <c r="A86" s="5">
        <f>'1. Inversiones'!A86</f>
        <v>81</v>
      </c>
      <c r="B86" s="5">
        <f>'1. Inversiones'!B86</f>
        <v>0</v>
      </c>
      <c r="C86" s="7">
        <f>'1. Inversiones'!C86</f>
        <v>0</v>
      </c>
      <c r="D86" s="112" t="str">
        <f>'4. C1'!I90</f>
        <v xml:space="preserve"> </v>
      </c>
      <c r="E86" s="59" t="str">
        <f>'5. C2'!K93</f>
        <v>-</v>
      </c>
      <c r="F86" s="59" t="str">
        <f>'6. C3 y C4'!F86</f>
        <v xml:space="preserve"> </v>
      </c>
      <c r="G86" s="59" t="str">
        <f>'6. C3 y C4'!G86</f>
        <v xml:space="preserve"> </v>
      </c>
      <c r="H86" s="61" t="str">
        <f>IF('1. Inversiones'!C86=""," ",IF(OR(D86=0,E86=0),"Inversión no califica para cartera",SUM(D86:G86)))</f>
        <v xml:space="preserve"> </v>
      </c>
    </row>
    <row r="87" spans="1:8">
      <c r="A87" s="5">
        <f>'1. Inversiones'!A87</f>
        <v>82</v>
      </c>
      <c r="B87" s="5">
        <f>'1. Inversiones'!B87</f>
        <v>0</v>
      </c>
      <c r="C87" s="7">
        <f>'1. Inversiones'!C87</f>
        <v>0</v>
      </c>
      <c r="D87" s="112" t="str">
        <f>'4. C1'!I91</f>
        <v xml:space="preserve"> </v>
      </c>
      <c r="E87" s="59" t="str">
        <f>'5. C2'!K94</f>
        <v>-</v>
      </c>
      <c r="F87" s="59" t="str">
        <f>'6. C3 y C4'!F87</f>
        <v xml:space="preserve"> </v>
      </c>
      <c r="G87" s="59" t="str">
        <f>'6. C3 y C4'!G87</f>
        <v xml:space="preserve"> </v>
      </c>
      <c r="H87" s="61" t="str">
        <f>IF('1. Inversiones'!C87=""," ",IF(OR(D87=0,E87=0),"Inversión no califica para cartera",SUM(D87:G87)))</f>
        <v xml:space="preserve"> </v>
      </c>
    </row>
    <row r="88" spans="1:8">
      <c r="A88" s="5">
        <f>'1. Inversiones'!A88</f>
        <v>83</v>
      </c>
      <c r="B88" s="5">
        <f>'1. Inversiones'!B88</f>
        <v>0</v>
      </c>
      <c r="C88" s="7">
        <f>'1. Inversiones'!C88</f>
        <v>0</v>
      </c>
      <c r="D88" s="112" t="str">
        <f>'4. C1'!I92</f>
        <v xml:space="preserve"> </v>
      </c>
      <c r="E88" s="59" t="str">
        <f>'5. C2'!K95</f>
        <v>-</v>
      </c>
      <c r="F88" s="59" t="str">
        <f>'6. C3 y C4'!F88</f>
        <v xml:space="preserve"> </v>
      </c>
      <c r="G88" s="59" t="str">
        <f>'6. C3 y C4'!G88</f>
        <v xml:space="preserve"> </v>
      </c>
      <c r="H88" s="61" t="str">
        <f>IF('1. Inversiones'!C88=""," ",IF(OR(D88=0,E88=0),"Inversión no califica para cartera",SUM(D88:G88)))</f>
        <v xml:space="preserve"> </v>
      </c>
    </row>
    <row r="89" spans="1:8">
      <c r="A89" s="5">
        <f>'1. Inversiones'!A89</f>
        <v>84</v>
      </c>
      <c r="B89" s="5">
        <f>'1. Inversiones'!B89</f>
        <v>0</v>
      </c>
      <c r="C89" s="7">
        <f>'1. Inversiones'!C89</f>
        <v>0</v>
      </c>
      <c r="D89" s="112" t="str">
        <f>'4. C1'!I93</f>
        <v xml:space="preserve"> </v>
      </c>
      <c r="E89" s="59" t="str">
        <f>'5. C2'!K96</f>
        <v>-</v>
      </c>
      <c r="F89" s="59" t="str">
        <f>'6. C3 y C4'!F89</f>
        <v xml:space="preserve"> </v>
      </c>
      <c r="G89" s="59" t="str">
        <f>'6. C3 y C4'!G89</f>
        <v xml:space="preserve"> </v>
      </c>
      <c r="H89" s="61" t="str">
        <f>IF('1. Inversiones'!C89=""," ",IF(OR(D89=0,E89=0),"Inversión no califica para cartera",SUM(D89:G89)))</f>
        <v xml:space="preserve"> </v>
      </c>
    </row>
    <row r="90" spans="1:8">
      <c r="A90" s="5">
        <f>'1. Inversiones'!A90</f>
        <v>85</v>
      </c>
      <c r="B90" s="5">
        <f>'1. Inversiones'!B90</f>
        <v>0</v>
      </c>
      <c r="C90" s="7">
        <f>'1. Inversiones'!C90</f>
        <v>0</v>
      </c>
      <c r="D90" s="112" t="str">
        <f>'4. C1'!I94</f>
        <v xml:space="preserve"> </v>
      </c>
      <c r="E90" s="59" t="str">
        <f>'5. C2'!K97</f>
        <v>-</v>
      </c>
      <c r="F90" s="59" t="str">
        <f>'6. C3 y C4'!F90</f>
        <v xml:space="preserve"> </v>
      </c>
      <c r="G90" s="59" t="str">
        <f>'6. C3 y C4'!G90</f>
        <v xml:space="preserve"> </v>
      </c>
      <c r="H90" s="61" t="str">
        <f>IF('1. Inversiones'!C90=""," ",IF(OR(D90=0,E90=0),"Inversión no califica para cartera",SUM(D90:G90)))</f>
        <v xml:space="preserve"> </v>
      </c>
    </row>
    <row r="91" spans="1:8">
      <c r="A91" s="5">
        <f>'1. Inversiones'!A91</f>
        <v>86</v>
      </c>
      <c r="B91" s="5">
        <f>'1. Inversiones'!B91</f>
        <v>0</v>
      </c>
      <c r="C91" s="7">
        <f>'1. Inversiones'!C91</f>
        <v>0</v>
      </c>
      <c r="D91" s="112" t="str">
        <f>'4. C1'!I95</f>
        <v xml:space="preserve"> </v>
      </c>
      <c r="E91" s="59" t="str">
        <f>'5. C2'!K98</f>
        <v>-</v>
      </c>
      <c r="F91" s="59" t="str">
        <f>'6. C3 y C4'!F91</f>
        <v xml:space="preserve"> </v>
      </c>
      <c r="G91" s="59" t="str">
        <f>'6. C3 y C4'!G91</f>
        <v xml:space="preserve"> </v>
      </c>
      <c r="H91" s="61" t="str">
        <f>IF('1. Inversiones'!C91=""," ",IF(OR(D91=0,E91=0),"Inversión no califica para cartera",SUM(D91:G91)))</f>
        <v xml:space="preserve"> </v>
      </c>
    </row>
    <row r="92" spans="1:8">
      <c r="A92" s="5">
        <f>'1. Inversiones'!A92</f>
        <v>87</v>
      </c>
      <c r="B92" s="5">
        <f>'1. Inversiones'!B92</f>
        <v>0</v>
      </c>
      <c r="C92" s="7">
        <f>'1. Inversiones'!C92</f>
        <v>0</v>
      </c>
      <c r="D92" s="112" t="str">
        <f>'4. C1'!I96</f>
        <v xml:space="preserve"> </v>
      </c>
      <c r="E92" s="59" t="str">
        <f>'5. C2'!K99</f>
        <v>-</v>
      </c>
      <c r="F92" s="59" t="str">
        <f>'6. C3 y C4'!F92</f>
        <v xml:space="preserve"> </v>
      </c>
      <c r="G92" s="59" t="str">
        <f>'6. C3 y C4'!G92</f>
        <v xml:space="preserve"> </v>
      </c>
      <c r="H92" s="61" t="str">
        <f>IF('1. Inversiones'!C92=""," ",IF(OR(D92=0,E92=0),"Inversión no califica para cartera",SUM(D92:G92)))</f>
        <v xml:space="preserve"> </v>
      </c>
    </row>
    <row r="93" spans="1:8">
      <c r="A93" s="5">
        <f>'1. Inversiones'!A93</f>
        <v>88</v>
      </c>
      <c r="B93" s="5">
        <f>'1. Inversiones'!B93</f>
        <v>0</v>
      </c>
      <c r="C93" s="7">
        <f>'1. Inversiones'!C93</f>
        <v>0</v>
      </c>
      <c r="D93" s="112" t="str">
        <f>'4. C1'!I97</f>
        <v xml:space="preserve"> </v>
      </c>
      <c r="E93" s="59" t="str">
        <f>'5. C2'!K100</f>
        <v>-</v>
      </c>
      <c r="F93" s="59" t="str">
        <f>'6. C3 y C4'!F93</f>
        <v xml:space="preserve"> </v>
      </c>
      <c r="G93" s="59" t="str">
        <f>'6. C3 y C4'!G93</f>
        <v xml:space="preserve"> </v>
      </c>
      <c r="H93" s="61" t="str">
        <f>IF('1. Inversiones'!C93=""," ",IF(OR(D93=0,E93=0),"Inversión no califica para cartera",SUM(D93:G93)))</f>
        <v xml:space="preserve"> </v>
      </c>
    </row>
    <row r="94" spans="1:8">
      <c r="A94" s="5">
        <f>'1. Inversiones'!A94</f>
        <v>89</v>
      </c>
      <c r="B94" s="5">
        <f>'1. Inversiones'!B94</f>
        <v>0</v>
      </c>
      <c r="C94" s="7">
        <f>'1. Inversiones'!C94</f>
        <v>0</v>
      </c>
      <c r="D94" s="112" t="str">
        <f>'4. C1'!I98</f>
        <v xml:space="preserve"> </v>
      </c>
      <c r="E94" s="59" t="str">
        <f>'5. C2'!K101</f>
        <v>-</v>
      </c>
      <c r="F94" s="59" t="str">
        <f>'6. C3 y C4'!F94</f>
        <v xml:space="preserve"> </v>
      </c>
      <c r="G94" s="59" t="str">
        <f>'6. C3 y C4'!G94</f>
        <v xml:space="preserve"> </v>
      </c>
      <c r="H94" s="61" t="str">
        <f>IF('1. Inversiones'!C94=""," ",IF(OR(D94=0,E94=0),"Inversión no califica para cartera",SUM(D94:G94)))</f>
        <v xml:space="preserve"> </v>
      </c>
    </row>
    <row r="95" spans="1:8">
      <c r="A95" s="5">
        <f>'1. Inversiones'!A95</f>
        <v>90</v>
      </c>
      <c r="B95" s="5">
        <f>'1. Inversiones'!B95</f>
        <v>0</v>
      </c>
      <c r="C95" s="7">
        <f>'1. Inversiones'!C95</f>
        <v>0</v>
      </c>
      <c r="D95" s="112" t="str">
        <f>'4. C1'!I99</f>
        <v xml:space="preserve"> </v>
      </c>
      <c r="E95" s="59" t="str">
        <f>'5. C2'!K102</f>
        <v>-</v>
      </c>
      <c r="F95" s="59" t="str">
        <f>'6. C3 y C4'!F95</f>
        <v xml:space="preserve"> </v>
      </c>
      <c r="G95" s="59" t="str">
        <f>'6. C3 y C4'!G95</f>
        <v xml:space="preserve"> </v>
      </c>
      <c r="H95" s="61" t="str">
        <f>IF('1. Inversiones'!C95=""," ",IF(OR(D95=0,E95=0),"Inversión no califica para cartera",SUM(D95:G95)))</f>
        <v xml:space="preserve"> </v>
      </c>
    </row>
    <row r="96" spans="1:8">
      <c r="A96" s="5">
        <f>'1. Inversiones'!A96</f>
        <v>91</v>
      </c>
      <c r="B96" s="5">
        <f>'1. Inversiones'!B96</f>
        <v>0</v>
      </c>
      <c r="C96" s="7">
        <f>'1. Inversiones'!C96</f>
        <v>0</v>
      </c>
      <c r="D96" s="112" t="str">
        <f>'4. C1'!I100</f>
        <v xml:space="preserve"> </v>
      </c>
      <c r="E96" s="59" t="str">
        <f>'5. C2'!K103</f>
        <v>-</v>
      </c>
      <c r="F96" s="59" t="str">
        <f>'6. C3 y C4'!F96</f>
        <v xml:space="preserve"> </v>
      </c>
      <c r="G96" s="59" t="str">
        <f>'6. C3 y C4'!G96</f>
        <v xml:space="preserve"> </v>
      </c>
      <c r="H96" s="61" t="str">
        <f>IF('1. Inversiones'!C96=""," ",IF(OR(D96=0,E96=0),"Inversión no califica para cartera",SUM(D96:G96)))</f>
        <v xml:space="preserve"> </v>
      </c>
    </row>
    <row r="97" spans="1:8">
      <c r="A97" s="5">
        <f>'1. Inversiones'!A97</f>
        <v>92</v>
      </c>
      <c r="B97" s="5">
        <f>'1. Inversiones'!B97</f>
        <v>0</v>
      </c>
      <c r="C97" s="7">
        <f>'1. Inversiones'!C97</f>
        <v>0</v>
      </c>
      <c r="D97" s="112" t="str">
        <f>'4. C1'!I101</f>
        <v xml:space="preserve"> </v>
      </c>
      <c r="E97" s="59" t="str">
        <f>'5. C2'!K104</f>
        <v>-</v>
      </c>
      <c r="F97" s="59" t="str">
        <f>'6. C3 y C4'!F97</f>
        <v xml:space="preserve"> </v>
      </c>
      <c r="G97" s="59" t="str">
        <f>'6. C3 y C4'!G97</f>
        <v xml:space="preserve"> </v>
      </c>
      <c r="H97" s="61" t="str">
        <f>IF('1. Inversiones'!C97=""," ",IF(OR(D97=0,E97=0),"Inversión no califica para cartera",SUM(D97:G97)))</f>
        <v xml:space="preserve"> </v>
      </c>
    </row>
    <row r="98" spans="1:8">
      <c r="A98" s="5">
        <f>'1. Inversiones'!A98</f>
        <v>93</v>
      </c>
      <c r="B98" s="5">
        <f>'1. Inversiones'!B98</f>
        <v>0</v>
      </c>
      <c r="C98" s="7">
        <f>'1. Inversiones'!C98</f>
        <v>0</v>
      </c>
      <c r="D98" s="112" t="str">
        <f>'4. C1'!I102</f>
        <v xml:space="preserve"> </v>
      </c>
      <c r="E98" s="59" t="str">
        <f>'5. C2'!K105</f>
        <v>-</v>
      </c>
      <c r="F98" s="59" t="str">
        <f>'6. C3 y C4'!F98</f>
        <v xml:space="preserve"> </v>
      </c>
      <c r="G98" s="59" t="str">
        <f>'6. C3 y C4'!G98</f>
        <v xml:space="preserve"> </v>
      </c>
      <c r="H98" s="61" t="str">
        <f>IF('1. Inversiones'!C98=""," ",IF(OR(D98=0,E98=0),"Inversión no califica para cartera",SUM(D98:G98)))</f>
        <v xml:space="preserve"> </v>
      </c>
    </row>
    <row r="99" spans="1:8">
      <c r="A99" s="5">
        <f>'1. Inversiones'!A99</f>
        <v>94</v>
      </c>
      <c r="B99" s="5">
        <f>'1. Inversiones'!B99</f>
        <v>0</v>
      </c>
      <c r="C99" s="7">
        <f>'1. Inversiones'!C99</f>
        <v>0</v>
      </c>
      <c r="D99" s="112" t="str">
        <f>'4. C1'!I103</f>
        <v xml:space="preserve"> </v>
      </c>
      <c r="E99" s="59" t="str">
        <f>'5. C2'!K106</f>
        <v>-</v>
      </c>
      <c r="F99" s="59" t="str">
        <f>'6. C3 y C4'!F99</f>
        <v xml:space="preserve"> </v>
      </c>
      <c r="G99" s="59" t="str">
        <f>'6. C3 y C4'!G99</f>
        <v xml:space="preserve"> </v>
      </c>
      <c r="H99" s="61" t="str">
        <f>IF('1. Inversiones'!C99=""," ",IF(OR(D99=0,E99=0),"Inversión no califica para cartera",SUM(D99:G99)))</f>
        <v xml:space="preserve"> </v>
      </c>
    </row>
    <row r="100" spans="1:8">
      <c r="A100" s="5">
        <f>'1. Inversiones'!A100</f>
        <v>95</v>
      </c>
      <c r="B100" s="5">
        <f>'1. Inversiones'!B100</f>
        <v>0</v>
      </c>
      <c r="C100" s="7">
        <f>'1. Inversiones'!C100</f>
        <v>0</v>
      </c>
      <c r="D100" s="112" t="str">
        <f>'4. C1'!I104</f>
        <v xml:space="preserve"> </v>
      </c>
      <c r="E100" s="59" t="str">
        <f>'5. C2'!K107</f>
        <v>-</v>
      </c>
      <c r="F100" s="59" t="str">
        <f>'6. C3 y C4'!F100</f>
        <v xml:space="preserve"> </v>
      </c>
      <c r="G100" s="59" t="str">
        <f>'6. C3 y C4'!G100</f>
        <v xml:space="preserve"> </v>
      </c>
      <c r="H100" s="61" t="str">
        <f>IF('1. Inversiones'!C100=""," ",IF(OR(D100=0,E100=0),"Inversión no califica para cartera",SUM(D100:G100)))</f>
        <v xml:space="preserve"> </v>
      </c>
    </row>
    <row r="101" spans="1:8">
      <c r="A101" s="5">
        <f>'1. Inversiones'!A101</f>
        <v>96</v>
      </c>
      <c r="B101" s="5">
        <f>'1. Inversiones'!B101</f>
        <v>0</v>
      </c>
      <c r="C101" s="7">
        <f>'1. Inversiones'!C101</f>
        <v>0</v>
      </c>
      <c r="D101" s="112" t="str">
        <f>'4. C1'!I105</f>
        <v xml:space="preserve"> </v>
      </c>
      <c r="E101" s="59" t="str">
        <f>'5. C2'!K108</f>
        <v>-</v>
      </c>
      <c r="F101" s="59" t="str">
        <f>'6. C3 y C4'!F101</f>
        <v xml:space="preserve"> </v>
      </c>
      <c r="G101" s="59" t="str">
        <f>'6. C3 y C4'!G101</f>
        <v xml:space="preserve"> </v>
      </c>
      <c r="H101" s="61" t="str">
        <f>IF('1. Inversiones'!C101=""," ",IF(OR(D101=0,E101=0),"Inversión no califica para cartera",SUM(D101:G101)))</f>
        <v xml:space="preserve"> </v>
      </c>
    </row>
    <row r="102" spans="1:8">
      <c r="A102" s="5">
        <f>'1. Inversiones'!A102</f>
        <v>97</v>
      </c>
      <c r="B102" s="5">
        <f>'1. Inversiones'!B102</f>
        <v>0</v>
      </c>
      <c r="C102" s="7">
        <f>'1. Inversiones'!C102</f>
        <v>0</v>
      </c>
      <c r="D102" s="112" t="str">
        <f>'4. C1'!I106</f>
        <v xml:space="preserve"> </v>
      </c>
      <c r="E102" s="59" t="str">
        <f>'5. C2'!K109</f>
        <v>-</v>
      </c>
      <c r="F102" s="59" t="str">
        <f>'6. C3 y C4'!F102</f>
        <v xml:space="preserve"> </v>
      </c>
      <c r="G102" s="59" t="str">
        <f>'6. C3 y C4'!G102</f>
        <v xml:space="preserve"> </v>
      </c>
      <c r="H102" s="61" t="str">
        <f>IF('1. Inversiones'!C102=""," ",IF(OR(D102=0,E102=0),"Inversión no califica para cartera",SUM(D102:G102)))</f>
        <v xml:space="preserve"> </v>
      </c>
    </row>
    <row r="103" spans="1:8">
      <c r="A103" s="5">
        <f>'1. Inversiones'!A103</f>
        <v>98</v>
      </c>
      <c r="B103" s="5">
        <f>'1. Inversiones'!B103</f>
        <v>0</v>
      </c>
      <c r="C103" s="7">
        <f>'1. Inversiones'!C103</f>
        <v>0</v>
      </c>
      <c r="D103" s="112" t="str">
        <f>'4. C1'!I107</f>
        <v xml:space="preserve"> </v>
      </c>
      <c r="E103" s="59" t="str">
        <f>'5. C2'!K110</f>
        <v>-</v>
      </c>
      <c r="F103" s="59" t="str">
        <f>'6. C3 y C4'!F103</f>
        <v xml:space="preserve"> </v>
      </c>
      <c r="G103" s="59" t="str">
        <f>'6. C3 y C4'!G103</f>
        <v xml:space="preserve"> </v>
      </c>
      <c r="H103" s="61" t="str">
        <f>IF('1. Inversiones'!C103=""," ",IF(OR(D103=0,E103=0),"Inversión no califica para cartera",SUM(D103:G103)))</f>
        <v xml:space="preserve"> </v>
      </c>
    </row>
    <row r="104" spans="1:8">
      <c r="A104" s="5">
        <f>'1. Inversiones'!A104</f>
        <v>99</v>
      </c>
      <c r="B104" s="5">
        <f>'1. Inversiones'!B104</f>
        <v>0</v>
      </c>
      <c r="C104" s="7">
        <f>'1. Inversiones'!C104</f>
        <v>0</v>
      </c>
      <c r="D104" s="112" t="str">
        <f>'4. C1'!I108</f>
        <v xml:space="preserve"> </v>
      </c>
      <c r="E104" s="59" t="str">
        <f>'5. C2'!K111</f>
        <v>-</v>
      </c>
      <c r="F104" s="59" t="str">
        <f>'6. C3 y C4'!F104</f>
        <v xml:space="preserve"> </v>
      </c>
      <c r="G104" s="59" t="str">
        <f>'6. C3 y C4'!G104</f>
        <v xml:space="preserve"> </v>
      </c>
      <c r="H104" s="61" t="str">
        <f>IF('1. Inversiones'!C104=""," ",IF(OR(D104=0,E104=0),"Inversión no califica para cartera",SUM(D104:G104)))</f>
        <v xml:space="preserve"> </v>
      </c>
    </row>
    <row r="105" spans="1:8">
      <c r="A105" s="5">
        <f>'1. Inversiones'!A105</f>
        <v>100</v>
      </c>
      <c r="B105" s="5">
        <f>'1. Inversiones'!B105</f>
        <v>0</v>
      </c>
      <c r="C105" s="7">
        <f>'1. Inversiones'!C105</f>
        <v>0</v>
      </c>
      <c r="D105" s="112" t="str">
        <f>'4. C1'!I109</f>
        <v xml:space="preserve"> </v>
      </c>
      <c r="E105" s="59" t="str">
        <f>'5. C2'!K112</f>
        <v>-</v>
      </c>
      <c r="F105" s="59" t="str">
        <f>'6. C3 y C4'!F105</f>
        <v xml:space="preserve"> </v>
      </c>
      <c r="G105" s="59" t="str">
        <f>'6. C3 y C4'!G105</f>
        <v xml:space="preserve"> </v>
      </c>
      <c r="H105" s="61" t="str">
        <f>IF('1. Inversiones'!C105=""," ",IF(OR(D105=0,E105=0),"Inversión no califica para cartera",SUM(D105:G105)))</f>
        <v xml:space="preserve"> </v>
      </c>
    </row>
  </sheetData>
  <mergeCells count="2">
    <mergeCell ref="A1:H1"/>
    <mergeCell ref="A3:H3"/>
  </mergeCells>
  <pageMargins left="0.7" right="0.7" top="0.75" bottom="0.75"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B1" zoomScale="90" zoomScaleNormal="90" workbookViewId="0">
      <selection activeCell="E24" sqref="E24"/>
    </sheetView>
  </sheetViews>
  <sheetFormatPr baseColWidth="10" defaultRowHeight="15"/>
  <cols>
    <col min="1" max="1" width="30" bestFit="1" customWidth="1"/>
    <col min="2" max="2" width="27.7109375" bestFit="1" customWidth="1"/>
    <col min="3" max="3" width="29.28515625" bestFit="1" customWidth="1"/>
    <col min="4" max="4" width="28.7109375" bestFit="1" customWidth="1"/>
    <col min="5" max="5" width="29.5703125" bestFit="1" customWidth="1"/>
    <col min="6" max="6" width="30.5703125" bestFit="1" customWidth="1"/>
    <col min="7" max="7" width="23.85546875" bestFit="1" customWidth="1"/>
    <col min="8" max="8" width="25.42578125" bestFit="1" customWidth="1"/>
    <col min="9" max="9" width="33.5703125" bestFit="1" customWidth="1"/>
    <col min="10" max="10" width="28.85546875" bestFit="1" customWidth="1"/>
    <col min="11" max="11" width="22.28515625" bestFit="1" customWidth="1"/>
    <col min="12" max="12" width="24.85546875" bestFit="1" customWidth="1"/>
    <col min="13" max="13" width="30.28515625" bestFit="1" customWidth="1"/>
    <col min="14" max="14" width="32" bestFit="1" customWidth="1"/>
    <col min="15" max="15" width="26.140625" bestFit="1" customWidth="1"/>
    <col min="16" max="16" width="33.5703125" bestFit="1" customWidth="1"/>
    <col min="17" max="17" width="30.7109375" bestFit="1" customWidth="1"/>
    <col min="18" max="18" width="25.28515625" bestFit="1" customWidth="1"/>
    <col min="19" max="19" width="24.85546875" bestFit="1" customWidth="1"/>
    <col min="20" max="20" width="24.7109375" bestFit="1" customWidth="1"/>
    <col min="21" max="21" width="30.85546875" bestFit="1" customWidth="1"/>
    <col min="22" max="22" width="25.42578125" bestFit="1" customWidth="1"/>
    <col min="23" max="23" width="26.85546875" bestFit="1" customWidth="1"/>
    <col min="24" max="24" width="27.140625" bestFit="1" customWidth="1"/>
  </cols>
  <sheetData>
    <row r="1" spans="1:24" s="77" customFormat="1">
      <c r="A1" s="77" t="s">
        <v>3972</v>
      </c>
      <c r="B1" s="77" t="s">
        <v>3973</v>
      </c>
      <c r="C1" s="77" t="s">
        <v>3974</v>
      </c>
      <c r="D1" s="77" t="s">
        <v>3975</v>
      </c>
      <c r="E1" s="77" t="s">
        <v>3976</v>
      </c>
      <c r="F1" s="77" t="s">
        <v>3977</v>
      </c>
      <c r="G1" s="77" t="s">
        <v>3978</v>
      </c>
      <c r="H1" s="77" t="s">
        <v>3979</v>
      </c>
      <c r="I1" s="77" t="s">
        <v>3980</v>
      </c>
      <c r="J1" s="77" t="s">
        <v>3981</v>
      </c>
      <c r="K1" s="77" t="s">
        <v>3982</v>
      </c>
      <c r="L1" s="77" t="s">
        <v>3983</v>
      </c>
      <c r="M1" s="77" t="s">
        <v>3984</v>
      </c>
      <c r="N1" s="77" t="s">
        <v>3985</v>
      </c>
      <c r="O1" s="77" t="s">
        <v>3986</v>
      </c>
      <c r="P1" s="77" t="s">
        <v>3987</v>
      </c>
      <c r="Q1" s="77" t="s">
        <v>3988</v>
      </c>
      <c r="R1" s="77" t="s">
        <v>3989</v>
      </c>
      <c r="S1" s="77" t="s">
        <v>3990</v>
      </c>
      <c r="T1" s="77" t="s">
        <v>3991</v>
      </c>
      <c r="U1" s="77" t="s">
        <v>3992</v>
      </c>
      <c r="V1" s="77" t="s">
        <v>3993</v>
      </c>
      <c r="W1" s="77" t="s">
        <v>3994</v>
      </c>
      <c r="X1" s="77" t="s">
        <v>3995</v>
      </c>
    </row>
    <row r="2" spans="1:24">
      <c r="A2" t="s">
        <v>2552</v>
      </c>
      <c r="B2" t="s">
        <v>2685</v>
      </c>
      <c r="C2" t="s">
        <v>2584</v>
      </c>
      <c r="D2" t="s">
        <v>2521</v>
      </c>
      <c r="E2" t="s">
        <v>2656</v>
      </c>
      <c r="F2" t="s">
        <v>2547</v>
      </c>
      <c r="G2" t="s">
        <v>2570</v>
      </c>
      <c r="H2" t="s">
        <v>2558</v>
      </c>
      <c r="I2" t="s">
        <v>2550</v>
      </c>
      <c r="J2" t="s">
        <v>3819</v>
      </c>
      <c r="K2" t="s">
        <v>2573</v>
      </c>
      <c r="L2" t="s">
        <v>2539</v>
      </c>
      <c r="M2" t="s">
        <v>2523</v>
      </c>
      <c r="N2" t="s">
        <v>2528</v>
      </c>
      <c r="O2" t="s">
        <v>2535</v>
      </c>
      <c r="P2" t="s">
        <v>2586</v>
      </c>
      <c r="Q2" t="s">
        <v>2613</v>
      </c>
      <c r="R2" t="s">
        <v>2541</v>
      </c>
      <c r="S2" t="s">
        <v>2530</v>
      </c>
      <c r="T2" t="s">
        <v>2568</v>
      </c>
      <c r="U2" t="s">
        <v>2655</v>
      </c>
      <c r="V2" t="s">
        <v>2546</v>
      </c>
      <c r="W2" t="s">
        <v>2545</v>
      </c>
      <c r="X2" t="s">
        <v>2536</v>
      </c>
    </row>
    <row r="3" spans="1:24">
      <c r="A3" t="s">
        <v>2566</v>
      </c>
      <c r="B3" t="s">
        <v>2664</v>
      </c>
      <c r="C3" t="s">
        <v>2603</v>
      </c>
      <c r="D3" t="s">
        <v>3828</v>
      </c>
      <c r="E3" t="s">
        <v>2561</v>
      </c>
      <c r="F3" t="s">
        <v>2612</v>
      </c>
      <c r="G3" t="s">
        <v>2540</v>
      </c>
      <c r="H3" t="s">
        <v>2577</v>
      </c>
      <c r="I3" t="s">
        <v>2606</v>
      </c>
      <c r="J3" t="s">
        <v>2653</v>
      </c>
      <c r="K3" t="s">
        <v>2574</v>
      </c>
      <c r="L3" t="s">
        <v>3852</v>
      </c>
      <c r="M3" t="s">
        <v>2581</v>
      </c>
      <c r="N3" t="s">
        <v>2607</v>
      </c>
      <c r="O3" t="s">
        <v>2649</v>
      </c>
      <c r="P3" t="s">
        <v>2602</v>
      </c>
      <c r="Q3" t="s">
        <v>3861</v>
      </c>
      <c r="R3" t="s">
        <v>3996</v>
      </c>
      <c r="S3" t="s">
        <v>2657</v>
      </c>
      <c r="T3" t="s">
        <v>3844</v>
      </c>
      <c r="U3" t="s">
        <v>2549</v>
      </c>
      <c r="V3" t="s">
        <v>2598</v>
      </c>
      <c r="W3" t="s">
        <v>2576</v>
      </c>
      <c r="X3" t="s">
        <v>2534</v>
      </c>
    </row>
    <row r="4" spans="1:24">
      <c r="A4" t="s">
        <v>3826</v>
      </c>
      <c r="B4" t="s">
        <v>2669</v>
      </c>
      <c r="C4" t="s">
        <v>2564</v>
      </c>
      <c r="D4" t="s">
        <v>3829</v>
      </c>
      <c r="E4" t="s">
        <v>2623</v>
      </c>
      <c r="F4" t="s">
        <v>3831</v>
      </c>
      <c r="G4" t="s">
        <v>2529</v>
      </c>
      <c r="H4" t="s">
        <v>2555</v>
      </c>
      <c r="I4" t="s">
        <v>2643</v>
      </c>
      <c r="J4" t="s">
        <v>2645</v>
      </c>
      <c r="K4" t="s">
        <v>3997</v>
      </c>
      <c r="L4" t="s">
        <v>2663</v>
      </c>
      <c r="M4" t="s">
        <v>2620</v>
      </c>
      <c r="N4" t="s">
        <v>2527</v>
      </c>
      <c r="O4" t="s">
        <v>2524</v>
      </c>
      <c r="P4" t="s">
        <v>2680</v>
      </c>
      <c r="Q4" t="s">
        <v>2532</v>
      </c>
      <c r="R4" t="s">
        <v>2542</v>
      </c>
      <c r="S4" t="s">
        <v>2658</v>
      </c>
      <c r="T4" t="s">
        <v>2637</v>
      </c>
      <c r="U4" t="s">
        <v>2676</v>
      </c>
      <c r="V4" t="s">
        <v>2640</v>
      </c>
      <c r="W4" t="s">
        <v>2632</v>
      </c>
      <c r="X4" t="s">
        <v>2588</v>
      </c>
    </row>
    <row r="5" spans="1:24">
      <c r="A5" t="s">
        <v>2618</v>
      </c>
      <c r="B5" t="s">
        <v>3827</v>
      </c>
      <c r="C5" t="s">
        <v>2621</v>
      </c>
      <c r="D5" t="s">
        <v>2553</v>
      </c>
      <c r="E5" t="s">
        <v>2565</v>
      </c>
      <c r="F5" t="s">
        <v>2599</v>
      </c>
      <c r="G5" t="s">
        <v>2683</v>
      </c>
      <c r="H5" t="s">
        <v>2615</v>
      </c>
      <c r="I5" t="s">
        <v>2648</v>
      </c>
      <c r="J5" t="s">
        <v>2671</v>
      </c>
      <c r="K5" t="s">
        <v>2668</v>
      </c>
      <c r="L5" t="s">
        <v>2639</v>
      </c>
      <c r="M5" t="s">
        <v>3838</v>
      </c>
      <c r="N5" t="s">
        <v>1824</v>
      </c>
      <c r="O5" t="s">
        <v>3859</v>
      </c>
      <c r="P5" t="s">
        <v>1824</v>
      </c>
      <c r="Q5" t="s">
        <v>1824</v>
      </c>
      <c r="R5" t="s">
        <v>1824</v>
      </c>
      <c r="S5" t="s">
        <v>3843</v>
      </c>
      <c r="T5" t="s">
        <v>2597</v>
      </c>
      <c r="U5" t="s">
        <v>2604</v>
      </c>
      <c r="V5" t="s">
        <v>2624</v>
      </c>
      <c r="W5" t="s">
        <v>1824</v>
      </c>
      <c r="X5" t="s">
        <v>3846</v>
      </c>
    </row>
    <row r="6" spans="1:24">
      <c r="A6" t="s">
        <v>2622</v>
      </c>
      <c r="B6" t="s">
        <v>2665</v>
      </c>
      <c r="C6" t="s">
        <v>2600</v>
      </c>
      <c r="D6" t="s">
        <v>2627</v>
      </c>
      <c r="E6" t="s">
        <v>2592</v>
      </c>
      <c r="F6" t="s">
        <v>3853</v>
      </c>
      <c r="G6" t="s">
        <v>2661</v>
      </c>
      <c r="H6" t="s">
        <v>2644</v>
      </c>
      <c r="I6" t="s">
        <v>2654</v>
      </c>
      <c r="J6" t="s">
        <v>3820</v>
      </c>
      <c r="K6" t="s">
        <v>2666</v>
      </c>
      <c r="L6" t="s">
        <v>2538</v>
      </c>
      <c r="M6" t="s">
        <v>3839</v>
      </c>
      <c r="N6" t="s">
        <v>1824</v>
      </c>
      <c r="O6" t="s">
        <v>2525</v>
      </c>
      <c r="P6" t="s">
        <v>1824</v>
      </c>
      <c r="Q6" t="s">
        <v>1824</v>
      </c>
      <c r="R6" t="s">
        <v>1824</v>
      </c>
      <c r="S6" t="s">
        <v>2557</v>
      </c>
      <c r="T6" t="s">
        <v>2579</v>
      </c>
      <c r="U6" t="s">
        <v>2667</v>
      </c>
      <c r="V6" t="s">
        <v>1824</v>
      </c>
      <c r="W6" t="s">
        <v>1824</v>
      </c>
      <c r="X6" t="s">
        <v>1824</v>
      </c>
    </row>
    <row r="7" spans="1:24">
      <c r="A7" t="s">
        <v>3847</v>
      </c>
      <c r="B7" t="s">
        <v>2554</v>
      </c>
      <c r="C7" t="s">
        <v>2601</v>
      </c>
      <c r="D7" t="s">
        <v>2646</v>
      </c>
      <c r="E7" t="s">
        <v>2619</v>
      </c>
      <c r="F7" t="s">
        <v>2594</v>
      </c>
      <c r="G7" t="s">
        <v>2559</v>
      </c>
      <c r="H7" t="s">
        <v>2571</v>
      </c>
      <c r="I7" t="s">
        <v>3835</v>
      </c>
      <c r="J7" t="s">
        <v>2526</v>
      </c>
      <c r="K7" t="s">
        <v>1824</v>
      </c>
      <c r="L7" t="s">
        <v>3998</v>
      </c>
      <c r="M7" t="s">
        <v>2630</v>
      </c>
      <c r="N7" t="s">
        <v>1824</v>
      </c>
      <c r="O7" t="s">
        <v>2533</v>
      </c>
      <c r="P7" t="s">
        <v>1824</v>
      </c>
      <c r="Q7" t="s">
        <v>1824</v>
      </c>
      <c r="R7" t="s">
        <v>1824</v>
      </c>
      <c r="S7" t="s">
        <v>2593</v>
      </c>
      <c r="T7" t="s">
        <v>3845</v>
      </c>
      <c r="U7" t="s">
        <v>3849</v>
      </c>
      <c r="V7" t="s">
        <v>1824</v>
      </c>
      <c r="W7" t="s">
        <v>1824</v>
      </c>
      <c r="X7" t="s">
        <v>1824</v>
      </c>
    </row>
    <row r="8" spans="1:24">
      <c r="A8" t="s">
        <v>2647</v>
      </c>
      <c r="B8" t="s">
        <v>3848</v>
      </c>
      <c r="C8" t="s">
        <v>2567</v>
      </c>
      <c r="D8" t="s">
        <v>2646</v>
      </c>
      <c r="E8" t="s">
        <v>2679</v>
      </c>
      <c r="F8" t="s">
        <v>2608</v>
      </c>
      <c r="G8" t="s">
        <v>2605</v>
      </c>
      <c r="H8" t="s">
        <v>2635</v>
      </c>
      <c r="I8" t="s">
        <v>2631</v>
      </c>
      <c r="J8" t="s">
        <v>3836</v>
      </c>
      <c r="K8" t="s">
        <v>1824</v>
      </c>
      <c r="L8" t="s">
        <v>2596</v>
      </c>
      <c r="M8" t="s">
        <v>2582</v>
      </c>
      <c r="N8" t="s">
        <v>1824</v>
      </c>
      <c r="O8" t="s">
        <v>3860</v>
      </c>
      <c r="P8" t="s">
        <v>1824</v>
      </c>
      <c r="Q8" t="s">
        <v>1824</v>
      </c>
      <c r="R8" t="s">
        <v>1824</v>
      </c>
      <c r="S8" t="s">
        <v>2609</v>
      </c>
      <c r="T8" t="s">
        <v>2628</v>
      </c>
      <c r="U8" t="s">
        <v>2595</v>
      </c>
      <c r="V8" t="s">
        <v>1824</v>
      </c>
      <c r="W8" t="s">
        <v>1824</v>
      </c>
      <c r="X8" t="s">
        <v>1824</v>
      </c>
    </row>
    <row r="9" spans="1:24">
      <c r="A9" t="s">
        <v>1824</v>
      </c>
      <c r="B9" t="s">
        <v>2670</v>
      </c>
      <c r="C9" t="s">
        <v>1824</v>
      </c>
      <c r="D9" t="s">
        <v>2681</v>
      </c>
      <c r="E9" t="s">
        <v>3821</v>
      </c>
      <c r="F9" t="s">
        <v>2548</v>
      </c>
      <c r="G9" t="s">
        <v>2590</v>
      </c>
      <c r="H9" t="s">
        <v>2636</v>
      </c>
      <c r="I9" t="s">
        <v>1824</v>
      </c>
      <c r="J9" t="s">
        <v>2583</v>
      </c>
      <c r="K9" t="s">
        <v>1824</v>
      </c>
      <c r="L9" t="s">
        <v>2652</v>
      </c>
      <c r="M9" t="s">
        <v>2678</v>
      </c>
      <c r="N9" t="s">
        <v>1824</v>
      </c>
      <c r="O9" t="s">
        <v>1824</v>
      </c>
      <c r="P9" t="s">
        <v>1824</v>
      </c>
      <c r="Q9" t="s">
        <v>1824</v>
      </c>
      <c r="R9" t="s">
        <v>1824</v>
      </c>
      <c r="S9" t="s">
        <v>2650</v>
      </c>
      <c r="T9" t="s">
        <v>2578</v>
      </c>
      <c r="U9" t="s">
        <v>2544</v>
      </c>
      <c r="V9" t="s">
        <v>1824</v>
      </c>
      <c r="W9" t="s">
        <v>1824</v>
      </c>
      <c r="X9" t="s">
        <v>1824</v>
      </c>
    </row>
    <row r="10" spans="1:24">
      <c r="A10" t="s">
        <v>1824</v>
      </c>
      <c r="B10" t="s">
        <v>2562</v>
      </c>
      <c r="C10" t="s">
        <v>1824</v>
      </c>
      <c r="D10" t="s">
        <v>3830</v>
      </c>
      <c r="E10" t="s">
        <v>2591</v>
      </c>
      <c r="F10" t="s">
        <v>2617</v>
      </c>
      <c r="G10" t="s">
        <v>3841</v>
      </c>
      <c r="H10" t="s">
        <v>3856</v>
      </c>
      <c r="I10" t="s">
        <v>1824</v>
      </c>
      <c r="J10" t="s">
        <v>2589</v>
      </c>
      <c r="K10" t="s">
        <v>1824</v>
      </c>
      <c r="L10" t="s">
        <v>2610</v>
      </c>
      <c r="M10" t="s">
        <v>3857</v>
      </c>
      <c r="N10" t="s">
        <v>1824</v>
      </c>
      <c r="O10" t="s">
        <v>1824</v>
      </c>
      <c r="P10" t="s">
        <v>1824</v>
      </c>
      <c r="Q10" t="s">
        <v>1824</v>
      </c>
      <c r="R10" t="s">
        <v>1824</v>
      </c>
      <c r="S10" t="s">
        <v>1824</v>
      </c>
      <c r="T10" t="s">
        <v>2569</v>
      </c>
      <c r="U10" t="s">
        <v>2543</v>
      </c>
      <c r="V10" t="s">
        <v>1824</v>
      </c>
      <c r="W10" t="s">
        <v>1824</v>
      </c>
      <c r="X10" t="s">
        <v>1824</v>
      </c>
    </row>
    <row r="11" spans="1:24">
      <c r="A11" t="s">
        <v>1824</v>
      </c>
      <c r="B11" t="s">
        <v>2641</v>
      </c>
      <c r="C11" t="s">
        <v>1824</v>
      </c>
      <c r="D11" t="s">
        <v>1824</v>
      </c>
      <c r="E11" t="s">
        <v>3850</v>
      </c>
      <c r="F11" t="s">
        <v>2642</v>
      </c>
      <c r="G11" t="s">
        <v>2625</v>
      </c>
      <c r="H11" t="s">
        <v>2674</v>
      </c>
      <c r="I11" t="s">
        <v>1824</v>
      </c>
      <c r="J11" t="s">
        <v>2614</v>
      </c>
      <c r="K11" t="s">
        <v>1824</v>
      </c>
      <c r="L11" t="s">
        <v>1824</v>
      </c>
      <c r="M11" t="s">
        <v>2629</v>
      </c>
      <c r="N11" t="s">
        <v>1824</v>
      </c>
      <c r="O11" t="s">
        <v>1824</v>
      </c>
      <c r="P11" t="s">
        <v>1824</v>
      </c>
      <c r="Q11" t="s">
        <v>1824</v>
      </c>
      <c r="R11" t="s">
        <v>1824</v>
      </c>
      <c r="S11" t="s">
        <v>1824</v>
      </c>
      <c r="T11" t="s">
        <v>2675</v>
      </c>
      <c r="U11" t="s">
        <v>2580</v>
      </c>
      <c r="V11" t="s">
        <v>1824</v>
      </c>
      <c r="W11" t="s">
        <v>1824</v>
      </c>
      <c r="X11" t="s">
        <v>1824</v>
      </c>
    </row>
    <row r="12" spans="1:24">
      <c r="A12" t="s">
        <v>1824</v>
      </c>
      <c r="B12" t="s">
        <v>2626</v>
      </c>
      <c r="C12" t="s">
        <v>1824</v>
      </c>
      <c r="D12" t="s">
        <v>1824</v>
      </c>
      <c r="E12" t="s">
        <v>3851</v>
      </c>
      <c r="F12" t="s">
        <v>2616</v>
      </c>
      <c r="G12" t="s">
        <v>1824</v>
      </c>
      <c r="H12" t="s">
        <v>2633</v>
      </c>
      <c r="I12" t="s">
        <v>1824</v>
      </c>
      <c r="J12" t="s">
        <v>2662</v>
      </c>
      <c r="K12" t="s">
        <v>1824</v>
      </c>
      <c r="L12" t="s">
        <v>1824</v>
      </c>
      <c r="M12" t="s">
        <v>3858</v>
      </c>
      <c r="N12" t="s">
        <v>1824</v>
      </c>
      <c r="O12" t="s">
        <v>1824</v>
      </c>
      <c r="P12" t="s">
        <v>1824</v>
      </c>
      <c r="Q12" t="s">
        <v>1824</v>
      </c>
      <c r="R12" t="s">
        <v>1824</v>
      </c>
      <c r="S12" t="s">
        <v>1824</v>
      </c>
      <c r="T12" t="s">
        <v>3863</v>
      </c>
      <c r="U12" t="s">
        <v>1824</v>
      </c>
      <c r="V12" t="s">
        <v>1824</v>
      </c>
      <c r="W12" t="s">
        <v>1824</v>
      </c>
      <c r="X12" t="s">
        <v>1824</v>
      </c>
    </row>
    <row r="13" spans="1:24">
      <c r="A13" t="s">
        <v>1824</v>
      </c>
      <c r="B13" t="s">
        <v>2677</v>
      </c>
      <c r="C13" t="s">
        <v>1824</v>
      </c>
      <c r="D13" t="s">
        <v>1824</v>
      </c>
      <c r="E13" t="s">
        <v>1824</v>
      </c>
      <c r="F13" t="s">
        <v>2572</v>
      </c>
      <c r="G13" t="s">
        <v>1824</v>
      </c>
      <c r="H13" t="s">
        <v>2611</v>
      </c>
      <c r="I13" t="s">
        <v>1824</v>
      </c>
      <c r="J13" t="s">
        <v>1824</v>
      </c>
      <c r="K13" t="s">
        <v>1824</v>
      </c>
      <c r="L13" t="s">
        <v>1824</v>
      </c>
      <c r="M13" t="s">
        <v>3840</v>
      </c>
      <c r="N13" t="s">
        <v>1824</v>
      </c>
      <c r="O13" t="s">
        <v>1824</v>
      </c>
      <c r="P13" t="s">
        <v>1824</v>
      </c>
      <c r="Q13" t="s">
        <v>1824</v>
      </c>
      <c r="R13" t="s">
        <v>1824</v>
      </c>
      <c r="S13" t="s">
        <v>1824</v>
      </c>
      <c r="T13" t="s">
        <v>2638</v>
      </c>
      <c r="U13" t="s">
        <v>1824</v>
      </c>
      <c r="V13" t="s">
        <v>1824</v>
      </c>
      <c r="W13" t="s">
        <v>1824</v>
      </c>
      <c r="X13" t="s">
        <v>1824</v>
      </c>
    </row>
    <row r="14" spans="1:24">
      <c r="A14" t="s">
        <v>1824</v>
      </c>
      <c r="B14" t="s">
        <v>2684</v>
      </c>
      <c r="C14" t="s">
        <v>1824</v>
      </c>
      <c r="D14" t="s">
        <v>1824</v>
      </c>
      <c r="E14" t="s">
        <v>1824</v>
      </c>
      <c r="F14" t="s">
        <v>2634</v>
      </c>
      <c r="G14" t="s">
        <v>1824</v>
      </c>
      <c r="H14" t="s">
        <v>2587</v>
      </c>
      <c r="I14" t="s">
        <v>1824</v>
      </c>
      <c r="J14" t="s">
        <v>1824</v>
      </c>
      <c r="K14" t="s">
        <v>1824</v>
      </c>
      <c r="L14" t="s">
        <v>1824</v>
      </c>
      <c r="M14" t="s">
        <v>1824</v>
      </c>
      <c r="N14" t="s">
        <v>1824</v>
      </c>
      <c r="O14" t="s">
        <v>1824</v>
      </c>
      <c r="P14" t="s">
        <v>1824</v>
      </c>
      <c r="Q14" t="s">
        <v>1824</v>
      </c>
      <c r="R14" t="s">
        <v>1824</v>
      </c>
      <c r="S14" t="s">
        <v>1824</v>
      </c>
      <c r="T14" t="s">
        <v>2682</v>
      </c>
      <c r="U14" t="s">
        <v>1824</v>
      </c>
      <c r="V14" t="s">
        <v>1824</v>
      </c>
      <c r="W14" t="s">
        <v>1824</v>
      </c>
      <c r="X14" t="s">
        <v>1824</v>
      </c>
    </row>
    <row r="15" spans="1:24">
      <c r="A15" t="s">
        <v>1824</v>
      </c>
      <c r="B15" t="s">
        <v>2651</v>
      </c>
      <c r="C15" t="s">
        <v>1824</v>
      </c>
      <c r="D15" t="s">
        <v>1824</v>
      </c>
      <c r="E15" t="s">
        <v>1824</v>
      </c>
      <c r="F15" t="s">
        <v>1824</v>
      </c>
      <c r="G15" t="s">
        <v>1824</v>
      </c>
      <c r="H15" t="s">
        <v>1824</v>
      </c>
      <c r="I15" t="s">
        <v>1824</v>
      </c>
      <c r="J15" t="s">
        <v>1824</v>
      </c>
      <c r="K15" t="s">
        <v>1824</v>
      </c>
      <c r="L15" t="s">
        <v>1824</v>
      </c>
      <c r="M15" t="s">
        <v>1824</v>
      </c>
      <c r="N15" t="s">
        <v>1824</v>
      </c>
      <c r="O15" t="s">
        <v>1824</v>
      </c>
      <c r="P15" t="s">
        <v>1824</v>
      </c>
      <c r="Q15" t="s">
        <v>1824</v>
      </c>
      <c r="R15" t="s">
        <v>1824</v>
      </c>
      <c r="S15" t="s">
        <v>1824</v>
      </c>
      <c r="T15" t="s">
        <v>1824</v>
      </c>
      <c r="U15" t="s">
        <v>1824</v>
      </c>
      <c r="V15" t="s">
        <v>1824</v>
      </c>
      <c r="W15" t="s">
        <v>1824</v>
      </c>
      <c r="X15" t="s">
        <v>1824</v>
      </c>
    </row>
    <row r="16" spans="1:24">
      <c r="A16" t="s">
        <v>1824</v>
      </c>
      <c r="B16" t="s">
        <v>2575</v>
      </c>
      <c r="C16" t="s">
        <v>1824</v>
      </c>
      <c r="D16" t="s">
        <v>1824</v>
      </c>
      <c r="E16" t="s">
        <v>1824</v>
      </c>
      <c r="F16" t="s">
        <v>1824</v>
      </c>
      <c r="G16" t="s">
        <v>1824</v>
      </c>
      <c r="H16" t="s">
        <v>1824</v>
      </c>
      <c r="I16" t="s">
        <v>1824</v>
      </c>
      <c r="J16" t="s">
        <v>1824</v>
      </c>
      <c r="K16" t="s">
        <v>1824</v>
      </c>
      <c r="L16" t="s">
        <v>1824</v>
      </c>
      <c r="M16" t="s">
        <v>1824</v>
      </c>
      <c r="N16" t="s">
        <v>1824</v>
      </c>
      <c r="O16" t="s">
        <v>1824</v>
      </c>
      <c r="P16" t="s">
        <v>1824</v>
      </c>
      <c r="Q16" t="s">
        <v>1824</v>
      </c>
      <c r="R16" t="s">
        <v>1824</v>
      </c>
      <c r="S16" t="s">
        <v>1824</v>
      </c>
      <c r="T16" t="s">
        <v>1824</v>
      </c>
      <c r="U16" t="s">
        <v>1824</v>
      </c>
      <c r="V16" t="s">
        <v>1824</v>
      </c>
      <c r="W16" t="s">
        <v>1824</v>
      </c>
      <c r="X16" t="s">
        <v>1824</v>
      </c>
    </row>
    <row r="17" spans="1:24">
      <c r="A17" t="s">
        <v>1824</v>
      </c>
      <c r="B17" t="s">
        <v>2659</v>
      </c>
      <c r="C17" t="s">
        <v>1824</v>
      </c>
      <c r="D17" t="s">
        <v>1824</v>
      </c>
      <c r="E17" t="s">
        <v>1824</v>
      </c>
      <c r="F17" t="s">
        <v>1824</v>
      </c>
      <c r="G17" t="s">
        <v>1824</v>
      </c>
      <c r="H17" t="s">
        <v>1824</v>
      </c>
      <c r="I17" t="s">
        <v>1824</v>
      </c>
      <c r="J17" t="s">
        <v>1824</v>
      </c>
      <c r="K17" t="s">
        <v>1824</v>
      </c>
      <c r="L17" t="s">
        <v>1824</v>
      </c>
      <c r="M17" t="s">
        <v>1824</v>
      </c>
      <c r="N17" t="s">
        <v>1824</v>
      </c>
      <c r="O17" t="s">
        <v>1824</v>
      </c>
      <c r="P17" t="s">
        <v>1824</v>
      </c>
      <c r="Q17" t="s">
        <v>1824</v>
      </c>
      <c r="R17" t="s">
        <v>1824</v>
      </c>
      <c r="S17" t="s">
        <v>1824</v>
      </c>
      <c r="T17" t="s">
        <v>1824</v>
      </c>
      <c r="U17" t="s">
        <v>1824</v>
      </c>
      <c r="V17" t="s">
        <v>1824</v>
      </c>
      <c r="W17" t="s">
        <v>1824</v>
      </c>
      <c r="X17" t="s">
        <v>1824</v>
      </c>
    </row>
    <row r="18" spans="1:24">
      <c r="A18" t="s">
        <v>1824</v>
      </c>
      <c r="B18" t="s">
        <v>2673</v>
      </c>
      <c r="C18" t="s">
        <v>1824</v>
      </c>
      <c r="D18" t="s">
        <v>1824</v>
      </c>
      <c r="E18" t="s">
        <v>1824</v>
      </c>
      <c r="F18" t="s">
        <v>1824</v>
      </c>
      <c r="G18" t="s">
        <v>1824</v>
      </c>
      <c r="H18" t="s">
        <v>1824</v>
      </c>
      <c r="I18" t="s">
        <v>1824</v>
      </c>
      <c r="J18" t="s">
        <v>1824</v>
      </c>
      <c r="K18" t="s">
        <v>1824</v>
      </c>
      <c r="L18" t="s">
        <v>1824</v>
      </c>
      <c r="M18" t="s">
        <v>1824</v>
      </c>
      <c r="N18" t="s">
        <v>1824</v>
      </c>
      <c r="O18" t="s">
        <v>1824</v>
      </c>
      <c r="P18" t="s">
        <v>1824</v>
      </c>
      <c r="Q18" t="s">
        <v>1824</v>
      </c>
      <c r="R18" t="s">
        <v>1824</v>
      </c>
      <c r="S18" t="s">
        <v>1824</v>
      </c>
      <c r="T18" t="s">
        <v>1824</v>
      </c>
      <c r="U18" t="s">
        <v>1824</v>
      </c>
      <c r="V18" t="s">
        <v>1824</v>
      </c>
      <c r="W18" t="s">
        <v>1824</v>
      </c>
      <c r="X18" t="s">
        <v>1824</v>
      </c>
    </row>
    <row r="19" spans="1:24">
      <c r="A19" t="s">
        <v>1824</v>
      </c>
      <c r="B19" t="s">
        <v>2556</v>
      </c>
      <c r="C19" t="s">
        <v>1824</v>
      </c>
      <c r="D19" t="s">
        <v>1824</v>
      </c>
      <c r="E19" t="s">
        <v>1824</v>
      </c>
      <c r="F19" t="s">
        <v>1824</v>
      </c>
      <c r="G19" t="s">
        <v>1824</v>
      </c>
      <c r="H19" t="s">
        <v>1824</v>
      </c>
      <c r="I19" t="s">
        <v>1824</v>
      </c>
      <c r="J19" t="s">
        <v>1824</v>
      </c>
      <c r="K19" t="s">
        <v>1824</v>
      </c>
      <c r="L19" t="s">
        <v>1824</v>
      </c>
      <c r="M19" t="s">
        <v>1824</v>
      </c>
      <c r="N19" t="s">
        <v>1824</v>
      </c>
      <c r="O19" t="s">
        <v>1824</v>
      </c>
      <c r="P19" t="s">
        <v>1824</v>
      </c>
      <c r="Q19" t="s">
        <v>1824</v>
      </c>
      <c r="R19" t="s">
        <v>1824</v>
      </c>
      <c r="S19" t="s">
        <v>1824</v>
      </c>
      <c r="T19" t="s">
        <v>1824</v>
      </c>
      <c r="U19" t="s">
        <v>1824</v>
      </c>
      <c r="V19" t="s">
        <v>1824</v>
      </c>
      <c r="W19" t="s">
        <v>1824</v>
      </c>
      <c r="X19" t="s">
        <v>1824</v>
      </c>
    </row>
    <row r="20" spans="1:24">
      <c r="A20" t="s">
        <v>1824</v>
      </c>
      <c r="B20" t="s">
        <v>2672</v>
      </c>
      <c r="C20" t="s">
        <v>1824</v>
      </c>
      <c r="D20" t="s">
        <v>1824</v>
      </c>
      <c r="E20" t="s">
        <v>1824</v>
      </c>
      <c r="F20" t="s">
        <v>1824</v>
      </c>
      <c r="G20" t="s">
        <v>1824</v>
      </c>
      <c r="H20" t="s">
        <v>1824</v>
      </c>
      <c r="I20" t="s">
        <v>1824</v>
      </c>
      <c r="J20" t="s">
        <v>1824</v>
      </c>
      <c r="K20" t="s">
        <v>1824</v>
      </c>
      <c r="L20" t="s">
        <v>1824</v>
      </c>
      <c r="M20" t="s">
        <v>1824</v>
      </c>
      <c r="N20" t="s">
        <v>1824</v>
      </c>
      <c r="O20" t="s">
        <v>1824</v>
      </c>
      <c r="P20" t="s">
        <v>1824</v>
      </c>
      <c r="Q20" t="s">
        <v>1824</v>
      </c>
      <c r="R20" t="s">
        <v>1824</v>
      </c>
      <c r="S20" t="s">
        <v>1824</v>
      </c>
      <c r="T20" t="s">
        <v>1824</v>
      </c>
      <c r="U20" t="s">
        <v>1824</v>
      </c>
      <c r="V20" t="s">
        <v>1824</v>
      </c>
      <c r="W20" t="s">
        <v>1824</v>
      </c>
      <c r="X20" t="s">
        <v>1824</v>
      </c>
    </row>
    <row r="21" spans="1:24">
      <c r="A21" t="s">
        <v>1824</v>
      </c>
      <c r="B21" t="s">
        <v>1824</v>
      </c>
      <c r="C21" t="s">
        <v>1824</v>
      </c>
      <c r="D21" t="s">
        <v>1824</v>
      </c>
      <c r="E21" t="s">
        <v>1824</v>
      </c>
      <c r="F21" t="s">
        <v>1824</v>
      </c>
      <c r="G21" t="s">
        <v>1824</v>
      </c>
      <c r="H21" t="s">
        <v>1824</v>
      </c>
      <c r="I21" t="s">
        <v>1824</v>
      </c>
      <c r="J21" t="s">
        <v>1824</v>
      </c>
      <c r="K21" t="s">
        <v>1824</v>
      </c>
      <c r="L21" t="s">
        <v>1824</v>
      </c>
      <c r="M21" t="s">
        <v>1824</v>
      </c>
      <c r="N21" t="s">
        <v>1824</v>
      </c>
      <c r="O21" t="s">
        <v>1824</v>
      </c>
      <c r="P21" t="s">
        <v>1824</v>
      </c>
      <c r="Q21" t="s">
        <v>1824</v>
      </c>
      <c r="R21" t="s">
        <v>1824</v>
      </c>
      <c r="S21" t="s">
        <v>1824</v>
      </c>
      <c r="T21" t="s">
        <v>1824</v>
      </c>
      <c r="U21" t="s">
        <v>1824</v>
      </c>
      <c r="V21" t="s">
        <v>1824</v>
      </c>
      <c r="W21" t="s">
        <v>1824</v>
      </c>
      <c r="X21" t="s">
        <v>1824</v>
      </c>
    </row>
    <row r="22" spans="1:24">
      <c r="A22" t="s">
        <v>1824</v>
      </c>
      <c r="B22" t="s">
        <v>1824</v>
      </c>
      <c r="C22" t="s">
        <v>1824</v>
      </c>
      <c r="D22" t="s">
        <v>1824</v>
      </c>
      <c r="E22" t="s">
        <v>1824</v>
      </c>
      <c r="F22" t="s">
        <v>1824</v>
      </c>
      <c r="G22" t="s">
        <v>1824</v>
      </c>
      <c r="H22" t="s">
        <v>1824</v>
      </c>
      <c r="I22" t="s">
        <v>1824</v>
      </c>
      <c r="J22" t="s">
        <v>1824</v>
      </c>
      <c r="K22" t="s">
        <v>1824</v>
      </c>
      <c r="L22" t="s">
        <v>1824</v>
      </c>
      <c r="M22" t="s">
        <v>1824</v>
      </c>
      <c r="N22" t="s">
        <v>1824</v>
      </c>
      <c r="O22" t="s">
        <v>1824</v>
      </c>
      <c r="P22" t="s">
        <v>1824</v>
      </c>
      <c r="Q22" t="s">
        <v>1824</v>
      </c>
      <c r="R22" t="s">
        <v>1824</v>
      </c>
      <c r="S22" t="s">
        <v>1824</v>
      </c>
      <c r="T22" t="s">
        <v>1824</v>
      </c>
      <c r="U22" t="s">
        <v>1824</v>
      </c>
      <c r="V22" t="s">
        <v>1824</v>
      </c>
      <c r="W22" t="s">
        <v>1824</v>
      </c>
      <c r="X22" t="s">
        <v>1824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221</vt:i4>
      </vt:variant>
    </vt:vector>
  </HeadingPairs>
  <TitlesOfParts>
    <vt:vector size="235" baseType="lpstr">
      <vt:lpstr>1. Inversiones</vt:lpstr>
      <vt:lpstr>2. Indicadores</vt:lpstr>
      <vt:lpstr>3. PEI</vt:lpstr>
      <vt:lpstr>4. C1</vt:lpstr>
      <vt:lpstr>Brecha</vt:lpstr>
      <vt:lpstr>5. C2</vt:lpstr>
      <vt:lpstr>6. C3 y C4</vt:lpstr>
      <vt:lpstr>10. RESUMEN</vt:lpstr>
      <vt:lpstr>DEP_PROV</vt:lpstr>
      <vt:lpstr>DIST</vt:lpstr>
      <vt:lpstr>C3-Base de Datos</vt:lpstr>
      <vt:lpstr>C4-Base de Datos</vt:lpstr>
      <vt:lpstr>Cierre_Calidad</vt:lpstr>
      <vt:lpstr>PGG</vt:lpstr>
      <vt:lpstr>ABANCAY</vt:lpstr>
      <vt:lpstr>ACOBAMBA</vt:lpstr>
      <vt:lpstr>ACOMAYO</vt:lpstr>
      <vt:lpstr>AIJA</vt:lpstr>
      <vt:lpstr>ALTO_AMAZONAS</vt:lpstr>
      <vt:lpstr>AMBO</vt:lpstr>
      <vt:lpstr>ANDAHUAYLAS</vt:lpstr>
      <vt:lpstr>ANGARAES</vt:lpstr>
      <vt:lpstr>ANTA</vt:lpstr>
      <vt:lpstr>ANTABAMBA</vt:lpstr>
      <vt:lpstr>ANTONIO_RAYMONDI</vt:lpstr>
      <vt:lpstr>AREQUIPA</vt:lpstr>
      <vt:lpstr>ASCOPE</vt:lpstr>
      <vt:lpstr>ASUNCION</vt:lpstr>
      <vt:lpstr>ATALAYA</vt:lpstr>
      <vt:lpstr>AYABACA</vt:lpstr>
      <vt:lpstr>AYMARAES</vt:lpstr>
      <vt:lpstr>AZANGARO</vt:lpstr>
      <vt:lpstr>BAGUA</vt:lpstr>
      <vt:lpstr>BARRANCA</vt:lpstr>
      <vt:lpstr>base2</vt:lpstr>
      <vt:lpstr>BELLAVISTA</vt:lpstr>
      <vt:lpstr>BOLIVAR</vt:lpstr>
      <vt:lpstr>BOLOGNESI</vt:lpstr>
      <vt:lpstr>BONGARA</vt:lpstr>
      <vt:lpstr>CAJABAMBA</vt:lpstr>
      <vt:lpstr>CAJAMARCA</vt:lpstr>
      <vt:lpstr>CAJATAMBO</vt:lpstr>
      <vt:lpstr>CALCA</vt:lpstr>
      <vt:lpstr>CALLAO</vt:lpstr>
      <vt:lpstr>CAMANA</vt:lpstr>
      <vt:lpstr>CANAS</vt:lpstr>
      <vt:lpstr>CANCHIS</vt:lpstr>
      <vt:lpstr>CANDARAVE</vt:lpstr>
      <vt:lpstr>CANGALLO</vt:lpstr>
      <vt:lpstr>CANTA</vt:lpstr>
      <vt:lpstr>CAÑETE</vt:lpstr>
      <vt:lpstr>CARABAYA</vt:lpstr>
      <vt:lpstr>CARAVELI</vt:lpstr>
      <vt:lpstr>CARHUAZ</vt:lpstr>
      <vt:lpstr>CARLOS_FERMIN_FITZCARRALD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CONCEPCION</vt:lpstr>
      <vt:lpstr>CONDESUYOS</vt:lpstr>
      <vt:lpstr>CONDORCANQUI</vt:lpstr>
      <vt:lpstr>CONTRALMIRANTE_VILLAR</vt:lpstr>
      <vt:lpstr>CONTUMAZA</vt:lpstr>
      <vt:lpstr>CORONEL_PORTILLO</vt:lpstr>
      <vt:lpstr>CORONGO</vt:lpstr>
      <vt:lpstr>COTABAMBAS</vt:lpstr>
      <vt:lpstr>CUSCO</vt:lpstr>
      <vt:lpstr>CUTERVO</vt:lpstr>
      <vt:lpstr>DANIEL_A._CARRION</vt:lpstr>
      <vt:lpstr>DATEM_DEL_MARAÑON</vt:lpstr>
      <vt:lpstr>departa</vt:lpstr>
      <vt:lpstr>DEPARTAMENTO_DE_AMAZONAS</vt:lpstr>
      <vt:lpstr>DEPARTAMENTO_DE_ANCASH</vt:lpstr>
      <vt:lpstr>DEPARTAMENTO_DE_APURIMAC</vt:lpstr>
      <vt:lpstr>DEPARTAMENTO_DE_AREQUIPA</vt:lpstr>
      <vt:lpstr>DEPARTAMENTO_DE_AYACUCHO</vt:lpstr>
      <vt:lpstr>DEPARTAMENTO_DE_CAJAMARCA</vt:lpstr>
      <vt:lpstr>DEPARTAMENTO_DE_CUSCO</vt:lpstr>
      <vt:lpstr>DEPARTAMENTO_DE_HUANCAVELICA</vt:lpstr>
      <vt:lpstr>DEPARTAMENTO_DE_HUANUCO</vt:lpstr>
      <vt:lpstr>DEPARTAMENTO_DE_ICA</vt:lpstr>
      <vt:lpstr>DEPARTAMENTO_DE_JUNIN</vt:lpstr>
      <vt:lpstr>DEPARTAMENTO_DE_LA_LIBERTAD</vt:lpstr>
      <vt:lpstr>DEPARTAMENTO_DE_LAMBAYEQUE</vt:lpstr>
      <vt:lpstr>DEPARTAMENTO_DE_LIMA</vt:lpstr>
      <vt:lpstr>DEPARTAMENTO_DE_LORETO</vt:lpstr>
      <vt:lpstr>DEPARTAMENTO_DE_MADRE_DE_DIOS</vt:lpstr>
      <vt:lpstr>DEPARTAMENTO_DE_MOQUEGUA</vt:lpstr>
      <vt:lpstr>DEPARTAMENTO_DE_PASCO</vt:lpstr>
      <vt:lpstr>DEPARTAMENTO_DE_PIURA</vt:lpstr>
      <vt:lpstr>DEPARTAMENTO_DE_PUNO</vt:lpstr>
      <vt:lpstr>DEPARTAMENTO_DE_SAN_MARTIN</vt:lpstr>
      <vt:lpstr>DEPARTAMENTO_DE_TACNA</vt:lpstr>
      <vt:lpstr>DEPARTAMENTO_DE_TUMBES</vt:lpstr>
      <vt:lpstr>DEPARTAMENTO_DE_UCAYALI</vt:lpstr>
      <vt:lpstr>DOS_DE_MAYO</vt:lpstr>
      <vt:lpstr>EL_COLLAO</vt:lpstr>
      <vt:lpstr>EL_DORADO</vt:lpstr>
      <vt:lpstr>ESPINAR</vt:lpstr>
      <vt:lpstr>FERREÑAFE</vt:lpstr>
      <vt:lpstr>GENERAL_SANCHEZ_CERRO</vt:lpstr>
      <vt:lpstr>GRAN_CHIMU</vt:lpstr>
      <vt:lpstr>GRAU</vt:lpstr>
      <vt:lpstr>HUACAYBAMBA</vt:lpstr>
      <vt:lpstr>HUALGAYOC</vt:lpstr>
      <vt:lpstr>HUALLAGA</vt:lpstr>
      <vt:lpstr>HUAMALIES</vt:lpstr>
      <vt:lpstr>HUAMANGA</vt:lpstr>
      <vt:lpstr>HUANCA_SANCOS</vt:lpstr>
      <vt:lpstr>HUANCABAMBA</vt:lpstr>
      <vt:lpstr>HUANCANE</vt:lpstr>
      <vt:lpstr>HUANCAVELICA</vt:lpstr>
      <vt:lpstr>HUANCAYO</vt:lpstr>
      <vt:lpstr>HUANTA</vt:lpstr>
      <vt:lpstr>HUANUCO</vt:lpstr>
      <vt:lpstr>HUARAL</vt:lpstr>
      <vt:lpstr>HUARAZ</vt:lpstr>
      <vt:lpstr>HUARI</vt:lpstr>
      <vt:lpstr>HUARMEY</vt:lpstr>
      <vt:lpstr>HUAROCHIRI</vt:lpstr>
      <vt:lpstr>HUAURA</vt:lpstr>
      <vt:lpstr>HUAYLAS</vt:lpstr>
      <vt:lpstr>HUAYTARA</vt:lpstr>
      <vt:lpstr>ICA</vt:lpstr>
      <vt:lpstr>ILO</vt:lpstr>
      <vt:lpstr>ISLAY</vt:lpstr>
      <vt:lpstr>JAEN</vt:lpstr>
      <vt:lpstr>JAUJA</vt:lpstr>
      <vt:lpstr>JORGE_BASADRE</vt:lpstr>
      <vt:lpstr>JULCAN</vt:lpstr>
      <vt:lpstr>JUNIN</vt:lpstr>
      <vt:lpstr>LA_CONVENCION</vt:lpstr>
      <vt:lpstr>LA_MAR</vt:lpstr>
      <vt:lpstr>LA_UNION</vt:lpstr>
      <vt:lpstr>LAMAS</vt:lpstr>
      <vt:lpstr>LAMBAYEQUE</vt:lpstr>
      <vt:lpstr>LAMPA</vt:lpstr>
      <vt:lpstr>LAURICOCHA</vt:lpstr>
      <vt:lpstr>LEONCIO_PRADO</vt:lpstr>
      <vt:lpstr>LIMA</vt:lpstr>
      <vt:lpstr>LORETO</vt:lpstr>
      <vt:lpstr>LUCANAS</vt:lpstr>
      <vt:lpstr>LUYA</vt:lpstr>
      <vt:lpstr>MANU</vt:lpstr>
      <vt:lpstr>MARAÑON</vt:lpstr>
      <vt:lpstr>MARISCAL_CACERES</vt:lpstr>
      <vt:lpstr>MARISCAL_LUZURIAGA</vt:lpstr>
      <vt:lpstr>MARISCAL_NIETO</vt:lpstr>
      <vt:lpstr>MARISCAL_RAMON_CASTILLA</vt:lpstr>
      <vt:lpstr>MAYNAS</vt:lpstr>
      <vt:lpstr>MELGAR</vt:lpstr>
      <vt:lpstr>MOHO</vt:lpstr>
      <vt:lpstr>MORROPON</vt:lpstr>
      <vt:lpstr>MOYOBAMBA</vt:lpstr>
      <vt:lpstr>NAZCA</vt:lpstr>
      <vt:lpstr>OCROS</vt:lpstr>
      <vt:lpstr>OTUZCO</vt:lpstr>
      <vt:lpstr>OXAPAMPA</vt:lpstr>
      <vt:lpstr>OYON</vt:lpstr>
      <vt:lpstr>PACASMAYO</vt:lpstr>
      <vt:lpstr>PACHITEA</vt:lpstr>
      <vt:lpstr>PADRE_ABAD</vt:lpstr>
      <vt:lpstr>PAITA</vt:lpstr>
      <vt:lpstr>PALLASCA</vt:lpstr>
      <vt:lpstr>PALPA</vt:lpstr>
      <vt:lpstr>PARINACOCHAS</vt:lpstr>
      <vt:lpstr>PARURO</vt:lpstr>
      <vt:lpstr>PASCO</vt:lpstr>
      <vt:lpstr>PATAZ</vt:lpstr>
      <vt:lpstr>PAUCAR_DEL_SARA_SARA</vt:lpstr>
      <vt:lpstr>PAUCARTAMBO</vt:lpstr>
      <vt:lpstr>PICOTA</vt:lpstr>
      <vt:lpstr>PISCO</vt:lpstr>
      <vt:lpstr>PIURA</vt:lpstr>
      <vt:lpstr>POMABAMBA</vt:lpstr>
      <vt:lpstr>PUERTO_INCA</vt:lpstr>
      <vt:lpstr>PUNO</vt:lpstr>
      <vt:lpstr>PURUS</vt:lpstr>
      <vt:lpstr>QUISPICANCHI</vt:lpstr>
      <vt:lpstr>RECUAY</vt:lpstr>
      <vt:lpstr>REQUENA</vt:lpstr>
      <vt:lpstr>RIOJA</vt:lpstr>
      <vt:lpstr>RODRIGUEZ_DE_MENDOZA</vt:lpstr>
      <vt:lpstr>SAN_ANTONIO_DE_PUTINA</vt:lpstr>
      <vt:lpstr>SAN_IGNACIO</vt:lpstr>
      <vt:lpstr>SAN_MARCOS</vt:lpstr>
      <vt:lpstr>SAN_MARTIN</vt:lpstr>
      <vt:lpstr>SAN_MIGUEL</vt:lpstr>
      <vt:lpstr>SAN_PABLO</vt:lpstr>
      <vt:lpstr>SAN_ROMAN</vt:lpstr>
      <vt:lpstr>SANCHEZ_CARRION</vt:lpstr>
      <vt:lpstr>SANDIA</vt:lpstr>
      <vt:lpstr>SANTA</vt:lpstr>
      <vt:lpstr>SANTA_CRUZ</vt:lpstr>
      <vt:lpstr>SANTIAGO_DE_CHUCO</vt:lpstr>
      <vt:lpstr>SATIPO</vt:lpstr>
      <vt:lpstr>SECHURA</vt:lpstr>
      <vt:lpstr>SIHUAS</vt:lpstr>
      <vt:lpstr>SUCRE</vt:lpstr>
      <vt:lpstr>SULLANA</vt:lpstr>
      <vt:lpstr>TACNA</vt:lpstr>
      <vt:lpstr>TAHUAMANU</vt:lpstr>
      <vt:lpstr>TALARA</vt:lpstr>
      <vt:lpstr>TAMBOPATA</vt:lpstr>
      <vt:lpstr>TARATA</vt:lpstr>
      <vt:lpstr>TARMA</vt:lpstr>
      <vt:lpstr>TAYACAJA</vt:lpstr>
      <vt:lpstr>TOCACHE</vt:lpstr>
      <vt:lpstr>TRUJILLO</vt:lpstr>
      <vt:lpstr>TUMBES</vt:lpstr>
      <vt:lpstr>UCAYALI</vt:lpstr>
      <vt:lpstr>URUBAMBA</vt:lpstr>
      <vt:lpstr>UTCUBAMBA</vt:lpstr>
      <vt:lpstr>VICTOR_FAJARDO</vt:lpstr>
      <vt:lpstr>VILCAS_HUAMAN</vt:lpstr>
      <vt:lpstr>VIRU</vt:lpstr>
      <vt:lpstr>YAROWILCA</vt:lpstr>
      <vt:lpstr>YAULI</vt:lpstr>
      <vt:lpstr>YAUYOS</vt:lpstr>
      <vt:lpstr>YUNGAY</vt:lpstr>
      <vt:lpstr>YUNGUYO</vt:lpstr>
      <vt:lpstr>ZARUMILLA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OPMI VIVIENDA</dc:creator>
  <cp:lastModifiedBy>Zamudio Auquilla, Luis Alberto</cp:lastModifiedBy>
  <cp:lastPrinted>2018-10-04T22:13:24Z</cp:lastPrinted>
  <dcterms:created xsi:type="dcterms:W3CDTF">2018-10-02T14:24:24Z</dcterms:created>
  <dcterms:modified xsi:type="dcterms:W3CDTF">2019-03-26T17:53:09Z</dcterms:modified>
</cp:coreProperties>
</file>