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CCHUMPITAZ 2025\Desktop\Archivo_Web_2024\Nacional\Pasajero\"/>
    </mc:Choice>
  </mc:AlternateContent>
  <xr:revisionPtr revIDLastSave="0" documentId="13_ncr:1_{BF6CFC45-A7D6-47E3-BFE2-363DF920BB6D}" xr6:coauthVersionLast="47" xr6:coauthVersionMax="47" xr10:uidLastSave="{00000000-0000-0000-0000-000000000000}"/>
  <bookViews>
    <workbookView xWindow="-120" yWindow="-120" windowWidth="29040" windowHeight="15720" tabRatio="916" xr2:uid="{00000000-000D-0000-FFFF-FFFF00000000}"/>
  </bookViews>
  <sheets>
    <sheet name="Hoja1" sheetId="7" r:id="rId1"/>
  </sheets>
  <definedNames>
    <definedName name="_xlnm._FilterDatabase" localSheetId="0" hidden="1">Hoja1!$B$6:$C$32</definedName>
    <definedName name="A_impresión_IM">#REF!</definedName>
    <definedName name="A12_">#N/A</definedName>
    <definedName name="A6979_">#REF!</definedName>
    <definedName name="_xlnm.Print_Area" localSheetId="0">Hoja1!#REF!</definedName>
  </definedNames>
  <calcPr calcId="191029"/>
</workbook>
</file>

<file path=xl/calcChain.xml><?xml version="1.0" encoding="utf-8"?>
<calcChain xmlns="http://schemas.openxmlformats.org/spreadsheetml/2006/main">
  <c r="N24" i="7" l="1"/>
  <c r="N25" i="7"/>
  <c r="N26" i="7"/>
  <c r="N27" i="7"/>
  <c r="N28" i="7"/>
  <c r="N29" i="7"/>
  <c r="F3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B30" i="7"/>
  <c r="C30" i="7"/>
  <c r="D30" i="7"/>
  <c r="E30" i="7"/>
  <c r="G30" i="7"/>
  <c r="H30" i="7"/>
  <c r="I30" i="7"/>
  <c r="J30" i="7"/>
  <c r="K30" i="7"/>
  <c r="L30" i="7"/>
  <c r="M30" i="7"/>
  <c r="N10" i="7"/>
  <c r="N8" i="7"/>
  <c r="N9" i="7"/>
  <c r="N30" i="7" l="1"/>
  <c r="O26" i="7" l="1"/>
  <c r="O27" i="7"/>
  <c r="O28" i="7"/>
  <c r="O29" i="7"/>
  <c r="O23" i="7"/>
  <c r="O24" i="7"/>
  <c r="O25" i="7"/>
  <c r="O21" i="7"/>
  <c r="O22" i="7"/>
  <c r="O19" i="7"/>
  <c r="O20" i="7"/>
  <c r="O18" i="7"/>
  <c r="O16" i="7"/>
  <c r="O17" i="7"/>
  <c r="O11" i="7"/>
  <c r="O15" i="7"/>
  <c r="O9" i="7"/>
  <c r="O8" i="7"/>
  <c r="O10" i="7"/>
  <c r="O14" i="7"/>
  <c r="O13" i="7"/>
  <c r="O12" i="7"/>
  <c r="O30" i="7" l="1"/>
</calcChain>
</file>

<file path=xl/sharedStrings.xml><?xml version="1.0" encoding="utf-8"?>
<sst xmlns="http://schemas.openxmlformats.org/spreadsheetml/2006/main" count="54" uniqueCount="45">
  <si>
    <t>Fuente: Líneas Aéreas</t>
  </si>
  <si>
    <t>ATSA</t>
  </si>
  <si>
    <t>SAETA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</si>
  <si>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</si>
  <si>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</si>
  <si>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</si>
  <si>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</si>
  <si>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</si>
  <si>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</si>
  <si>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</si>
  <si>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</si>
  <si>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</si>
  <si>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</si>
  <si>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</si>
  <si>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</si>
  <si>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General</t>
  </si>
  <si>
    <t>Meses</t>
  </si>
  <si>
    <t>Líneas Aéreas</t>
  </si>
  <si>
    <t>Nota: Se considera pasajeros de los servicios regular y no regular nacional</t>
  </si>
  <si>
    <t>Particip. Porcentual</t>
  </si>
  <si>
    <t>CUADRO Nº 4</t>
  </si>
  <si>
    <t>AIR MAJORO S.A.</t>
  </si>
  <si>
    <t>PERÚ: TRÁFICO MENSUAL DE PASAJEROS A NIVEL NACIONAL SEGÚN LÍNEAS AÉREAS</t>
  </si>
  <si>
    <t>STAR PERÚ</t>
  </si>
  <si>
    <t>RED WING SRL</t>
  </si>
  <si>
    <t>TRADEN SAC.</t>
  </si>
  <si>
    <t>AERO PALCAZU</t>
  </si>
  <si>
    <t>ALAS DEL ORIENTE</t>
  </si>
  <si>
    <t>SKY AIRLINE PERÚ</t>
  </si>
  <si>
    <t>Total general</t>
  </si>
  <si>
    <t>JETSMART AIRLINES PERÚ</t>
  </si>
  <si>
    <t>LATAM AIRLINES PERÚ</t>
  </si>
  <si>
    <t>AEROPROP</t>
  </si>
  <si>
    <t>VIVE PERÚ</t>
  </si>
  <si>
    <t>INKA EXPRESS INTERNACIONAL</t>
  </si>
  <si>
    <t>HELISUR</t>
  </si>
  <si>
    <t>SERVICIO AEREO DE LOS ANDES S.A.C</t>
  </si>
  <si>
    <t>A&amp;S AVIATION PACIFIC SAC</t>
  </si>
  <si>
    <t>TRANSPORTE AEREO EXPRESO MOCHE S.A.C</t>
  </si>
  <si>
    <t>INVERSIONES AERONÁUTICAS LEÓN SAC</t>
  </si>
  <si>
    <t>AERODIANA S.A.C</t>
  </si>
  <si>
    <t>AVIOR EIRL</t>
  </si>
  <si>
    <t>AERO FENIX S.A.C.</t>
  </si>
  <si>
    <t>-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</si>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</sst>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* #,##0.00_);_([$€-2]* \(#,##0.00\);_([$€-2]* &quot;-&quot;??_)"/>
  </numFmts>
  <fonts count="30">
    <font>
      <sz val="10"/>
      <name val="Arial"/>
    </font>
    <font>
      <sz val="10"/>
      <color indexed="8"/>
      <name val="匠牥晩††††††††††"/>
    </font>
    <font>
      <b/>
      <i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6"/>
      <name val="Arial"/>
      <family val="2"/>
    </font>
    <font>
      <sz val="7"/>
      <name val="Garamond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8"/>
      <name val="Arial"/>
      <family val="2"/>
    </font>
    <font>
      <i/>
      <sz val="8"/>
      <name val="匠牥晩††††††††††"/>
    </font>
    <font>
      <sz val="8"/>
      <color indexed="18"/>
      <name val="Arial"/>
      <family val="2"/>
    </font>
    <font>
      <b/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4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" fillId="0" borderId="0" applyNumberFormat="0" applyFont="0" applyFill="0" applyBorder="0" applyProtection="0">
      <alignment vertical="center"/>
    </xf>
    <xf numFmtId="0" fontId="12" fillId="22" borderId="0" applyNumberFormat="0" applyBorder="0" applyAlignment="0" applyProtection="0"/>
    <xf numFmtId="0" fontId="1" fillId="0" borderId="0"/>
    <xf numFmtId="0" fontId="10" fillId="0" borderId="0"/>
    <xf numFmtId="0" fontId="13" fillId="0" borderId="0"/>
    <xf numFmtId="0" fontId="3" fillId="23" borderId="4" applyNumberFormat="0" applyFont="0" applyAlignment="0" applyProtection="0"/>
    <xf numFmtId="9" fontId="10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6" applyBorder="0" applyAlignment="0">
      <alignment horizontal="center" vertical="center" wrapText="1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8" fillId="0" borderId="8" applyNumberFormat="0" applyFill="0" applyAlignment="0" applyProtection="0"/>
    <xf numFmtId="0" fontId="20" fillId="0" borderId="9" applyNumberFormat="0" applyFill="0" applyAlignment="0" applyProtection="0"/>
  </cellStyleXfs>
  <cellXfs count="31">
    <xf numFmtId="0" fontId="0" fillId="0" borderId="0" xfId="0"/>
    <xf numFmtId="3" fontId="21" fillId="0" borderId="0" xfId="35" applyNumberFormat="1" applyFont="1"/>
    <xf numFmtId="3" fontId="22" fillId="0" borderId="0" xfId="35" applyNumberFormat="1" applyFont="1"/>
    <xf numFmtId="0" fontId="10" fillId="0" borderId="0" xfId="35"/>
    <xf numFmtId="0" fontId="23" fillId="0" borderId="0" xfId="35" applyFont="1"/>
    <xf numFmtId="0" fontId="25" fillId="0" borderId="0" xfId="35" applyFont="1"/>
    <xf numFmtId="3" fontId="21" fillId="0" borderId="0" xfId="35" applyNumberFormat="1" applyFont="1" applyAlignment="1">
      <alignment wrapText="1"/>
    </xf>
    <xf numFmtId="3" fontId="22" fillId="0" borderId="0" xfId="35" applyNumberFormat="1" applyFont="1" applyAlignment="1">
      <alignment wrapText="1"/>
    </xf>
    <xf numFmtId="0" fontId="27" fillId="0" borderId="0" xfId="34" applyFont="1" applyAlignment="1">
      <alignment horizontal="left" vertical="center"/>
    </xf>
    <xf numFmtId="0" fontId="27" fillId="0" borderId="0" xfId="34" applyFont="1" applyAlignment="1">
      <alignment horizontal="left" vertical="top"/>
    </xf>
    <xf numFmtId="0" fontId="2" fillId="24" borderId="10" xfId="35" applyFont="1" applyFill="1" applyBorder="1" applyAlignment="1">
      <alignment horizontal="left" vertical="center" wrapText="1"/>
    </xf>
    <xf numFmtId="0" fontId="2" fillId="24" borderId="11" xfId="35" applyFont="1" applyFill="1" applyBorder="1" applyAlignment="1">
      <alignment horizontal="right" vertical="center"/>
    </xf>
    <xf numFmtId="0" fontId="26" fillId="24" borderId="12" xfId="35" applyFont="1" applyFill="1" applyBorder="1" applyAlignment="1">
      <alignment vertical="center" wrapText="1"/>
    </xf>
    <xf numFmtId="10" fontId="24" fillId="24" borderId="13" xfId="35" applyNumberFormat="1" applyFont="1" applyFill="1" applyBorder="1" applyAlignment="1">
      <alignment horizontal="right" vertical="center" indent="1"/>
    </xf>
    <xf numFmtId="10" fontId="24" fillId="24" borderId="14" xfId="35" applyNumberFormat="1" applyFont="1" applyFill="1" applyBorder="1" applyAlignment="1">
      <alignment horizontal="right" vertical="center" indent="1"/>
    </xf>
    <xf numFmtId="0" fontId="28" fillId="24" borderId="15" xfId="35" applyFont="1" applyFill="1" applyBorder="1" applyAlignment="1">
      <alignment vertical="center" wrapText="1"/>
    </xf>
    <xf numFmtId="3" fontId="21" fillId="0" borderId="16" xfId="35" applyNumberFormat="1" applyFont="1" applyBorder="1" applyAlignment="1">
      <alignment horizontal="right" vertical="center" wrapText="1" indent="1"/>
    </xf>
    <xf numFmtId="3" fontId="21" fillId="0" borderId="17" xfId="35" applyNumberFormat="1" applyFont="1" applyBorder="1" applyAlignment="1">
      <alignment horizontal="right" vertical="center" wrapText="1" indent="1"/>
    </xf>
    <xf numFmtId="3" fontId="21" fillId="0" borderId="18" xfId="35" applyNumberFormat="1" applyFont="1" applyBorder="1" applyAlignment="1">
      <alignment horizontal="right" vertical="center" wrapText="1" indent="1"/>
    </xf>
    <xf numFmtId="3" fontId="24" fillId="24" borderId="19" xfId="35" applyNumberFormat="1" applyFont="1" applyFill="1" applyBorder="1" applyAlignment="1">
      <alignment horizontal="right" vertical="center" wrapText="1" indent="1"/>
    </xf>
    <xf numFmtId="10" fontId="21" fillId="0" borderId="0" xfId="35" applyNumberFormat="1" applyFont="1" applyAlignment="1">
      <alignment wrapText="1"/>
    </xf>
    <xf numFmtId="0" fontId="0" fillId="0" borderId="0" xfId="0" applyAlignment="1">
      <alignment horizontal="left"/>
    </xf>
    <xf numFmtId="0" fontId="29" fillId="0" borderId="0" xfId="0" applyFont="1"/>
    <xf numFmtId="3" fontId="2" fillId="24" borderId="20" xfId="35" applyNumberFormat="1" applyFont="1" applyFill="1" applyBorder="1" applyAlignment="1">
      <alignment horizontal="center" vertical="center" wrapText="1"/>
    </xf>
    <xf numFmtId="3" fontId="2" fillId="24" borderId="21" xfId="35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2" fillId="24" borderId="22" xfId="0" applyFont="1" applyFill="1" applyBorder="1" applyAlignment="1">
      <alignment horizontal="center" vertical="center" wrapText="1"/>
    </xf>
    <xf numFmtId="0" fontId="2" fillId="24" borderId="23" xfId="0" applyFont="1" applyFill="1" applyBorder="1" applyAlignment="1">
      <alignment horizontal="center" vertical="center" wrapText="1"/>
    </xf>
    <xf numFmtId="0" fontId="2" fillId="24" borderId="20" xfId="0" applyFont="1" applyFill="1" applyBorder="1" applyAlignment="1">
      <alignment horizontal="center" vertical="center" wrapText="1"/>
    </xf>
    <xf numFmtId="0" fontId="2" fillId="24" borderId="21" xfId="0" applyFont="1" applyFill="1" applyBorder="1" applyAlignment="1">
      <alignment horizontal="center" vertical="center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" xfId="37" builtinId="10" customBuiltin="1"/>
    <cellStyle name="Porcentual 2" xfId="38" xr:uid="{00000000-0005-0000-0000-000026000000}"/>
    <cellStyle name="Salida" xfId="39" builtinId="21" customBuiltin="1"/>
    <cellStyle name="shirley" xfId="40" xr:uid="{00000000-0005-0000-0000-000028000000}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96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19050</xdr:rowOff>
    </xdr:from>
    <xdr:to>
      <xdr:col>1</xdr:col>
      <xdr:colOff>0</xdr:colOff>
      <xdr:row>6</xdr:row>
      <xdr:rowOff>161925</xdr:rowOff>
    </xdr:to>
    <xdr:sp macro="" textlink="">
      <xdr:nvSpPr>
        <xdr:cNvPr id="100230" name="Line 4">
          <a:extLst>
            <a:ext uri="{FF2B5EF4-FFF2-40B4-BE49-F238E27FC236}">
              <a16:creationId xmlns:a16="http://schemas.microsoft.com/office/drawing/2014/main" id="{E127C4A4-614D-1FED-2E42-ED23F4BE0D47}"/>
            </a:ext>
          </a:extLst>
        </xdr:cNvPr>
        <xdr:cNvSpPr>
          <a:spLocks noChangeShapeType="1"/>
        </xdr:cNvSpPr>
      </xdr:nvSpPr>
      <xdr:spPr bwMode="auto">
        <a:xfrm>
          <a:off x="9525" y="914400"/>
          <a:ext cx="27432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1133475</xdr:colOff>
      <xdr:row>2</xdr:row>
      <xdr:rowOff>95250</xdr:rowOff>
    </xdr:to>
    <xdr:pic>
      <xdr:nvPicPr>
        <xdr:cNvPr id="100231" name="Picture 17" descr="1030">
          <a:extLst>
            <a:ext uri="{FF2B5EF4-FFF2-40B4-BE49-F238E27FC236}">
              <a16:creationId xmlns:a16="http://schemas.microsoft.com/office/drawing/2014/main" id="{5D1379C7-1714-DAA4-92D6-E6AB4BB7485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lum bright="34000" contrast="-2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1239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0</xdr:rowOff>
    </xdr:from>
    <xdr:to>
      <xdr:col>0</xdr:col>
      <xdr:colOff>1057275</xdr:colOff>
      <xdr:row>3</xdr:row>
      <xdr:rowOff>66675</xdr:rowOff>
    </xdr:to>
    <xdr:grpSp>
      <xdr:nvGrpSpPr>
        <xdr:cNvPr id="100232" name="Group 18">
          <a:extLst>
            <a:ext uri="{FF2B5EF4-FFF2-40B4-BE49-F238E27FC236}">
              <a16:creationId xmlns:a16="http://schemas.microsoft.com/office/drawing/2014/main" id="{E9175C91-A922-FA5A-1724-71B035B06AA4}"/>
            </a:ext>
          </a:extLst>
        </xdr:cNvPr>
        <xdr:cNvGrpSpPr>
          <a:grpSpLocks noChangeAspect="1"/>
        </xdr:cNvGrpSpPr>
      </xdr:nvGrpSpPr>
      <xdr:grpSpPr bwMode="auto">
        <a:xfrm rot="-201987">
          <a:off x="114300" y="0"/>
          <a:ext cx="942975" cy="609600"/>
          <a:chOff x="-160" y="-132"/>
          <a:chExt cx="360" cy="200"/>
        </a:xfrm>
      </xdr:grpSpPr>
      <xdr:sp macro="" textlink="">
        <xdr:nvSpPr>
          <xdr:cNvPr id="100234" name="AutoShape 19">
            <a:extLst>
              <a:ext uri="{FF2B5EF4-FFF2-40B4-BE49-F238E27FC236}">
                <a16:creationId xmlns:a16="http://schemas.microsoft.com/office/drawing/2014/main" id="{4E296175-315A-92C1-DE36-6D6CD9D8F60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33"/>
            <a:ext cx="200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0235" name="Rectangle 20">
            <a:extLst>
              <a:ext uri="{FF2B5EF4-FFF2-40B4-BE49-F238E27FC236}">
                <a16:creationId xmlns:a16="http://schemas.microsoft.com/office/drawing/2014/main" id="{28737AB9-1BA4-C0FF-7736-CC875FDFC00D}"/>
              </a:ext>
            </a:extLst>
          </xdr:cNvPr>
          <xdr:cNvSpPr>
            <a:spLocks noChangeArrowheads="1"/>
          </xdr:cNvSpPr>
        </xdr:nvSpPr>
        <xdr:spPr bwMode="auto">
          <a:xfrm>
            <a:off x="-160" y="-132"/>
            <a:ext cx="1" cy="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4293" name="Rectangle 21">
            <a:extLst>
              <a:ext uri="{FF2B5EF4-FFF2-40B4-BE49-F238E27FC236}">
                <a16:creationId xmlns:a16="http://schemas.microsoft.com/office/drawing/2014/main" id="{EFE3C36C-0868-162C-90F2-93E52CBFBB86}"/>
              </a:ext>
            </a:extLst>
          </xdr:cNvPr>
          <xdr:cNvSpPr>
            <a:spLocks noChangeArrowheads="1"/>
          </xdr:cNvSpPr>
        </xdr:nvSpPr>
        <xdr:spPr bwMode="auto">
          <a:xfrm>
            <a:off x="-156" y="-8"/>
            <a:ext cx="298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PE" sz="800" b="1" i="1" u="none" strike="noStrike" baseline="0">
                <a:solidFill>
                  <a:srgbClr val="000096"/>
                </a:solidFill>
                <a:latin typeface="Georgia"/>
              </a:rPr>
              <a:t>DGAC - PERÚ</a:t>
            </a:r>
          </a:p>
        </xdr:txBody>
      </xdr:sp>
    </xdr:grp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914400</xdr:colOff>
      <xdr:row>6</xdr:row>
      <xdr:rowOff>57150</xdr:rowOff>
    </xdr:to>
    <xdr:pic>
      <xdr:nvPicPr>
        <xdr:cNvPr id="100233" name="Picture 2" hidden="1">
          <a:extLst>
            <a:ext uri="{FF2B5EF4-FFF2-40B4-BE49-F238E27FC236}">
              <a16:creationId xmlns:a16="http://schemas.microsoft.com/office/drawing/2014/main" id="{7C017DFA-8D50-145D-BF12-DB2B7C1B6DB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5"/>
  <sheetViews>
    <sheetView showGridLines="0" tabSelected="1" zoomScaleNormal="100" workbookViewId="0">
      <selection activeCell="F32" sqref="F32"/>
    </sheetView>
  </sheetViews>
  <sheetFormatPr baseColWidth="10" defaultRowHeight="12.75"/>
  <cols>
    <col min="1" max="1" width="41.28515625" style="4" customWidth="1"/>
    <col min="2" max="13" width="11.140625" style="1" customWidth="1"/>
    <col min="14" max="14" width="10.7109375" style="1" customWidth="1"/>
    <col min="15" max="15" width="11" style="2" customWidth="1"/>
    <col min="16" max="16" width="7" style="3" customWidth="1"/>
    <col min="17" max="17" width="28.7109375" style="3" customWidth="1"/>
    <col min="18" max="18" width="11.42578125" style="3"/>
    <col min="19" max="20" width="11.42578125" style="3" customWidth="1"/>
    <col min="21" max="16384" width="11.42578125" style="3"/>
  </cols>
  <sheetData>
    <row r="1" spans="1:32" ht="12.75" customHeight="1"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ht="15" customHeight="1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ht="15" customHeight="1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ht="15" customHeight="1">
      <c r="A4" s="26" t="s">
        <v>44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ht="12.75" customHeight="1" thickBot="1"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ht="13.5" customHeight="1" thickTop="1">
      <c r="A6" s="11" t="s">
        <v>16</v>
      </c>
      <c r="B6" s="23" t="s">
        <v>3</v>
      </c>
      <c r="C6" s="23" t="s">
        <v>4</v>
      </c>
      <c r="D6" s="23" t="s">
        <v>5</v>
      </c>
      <c r="E6" s="23" t="s">
        <v>6</v>
      </c>
      <c r="F6" s="23" t="s">
        <v>7</v>
      </c>
      <c r="G6" s="23" t="s">
        <v>8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13</v>
      </c>
      <c r="M6" s="23" t="s">
        <v>14</v>
      </c>
      <c r="N6" s="29" t="s">
        <v>15</v>
      </c>
      <c r="O6" s="27" t="s">
        <v>19</v>
      </c>
      <c r="P6" s="22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ht="13.5" customHeight="1" thickBot="1">
      <c r="A7" s="10" t="s">
        <v>17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30"/>
      <c r="O7" s="28"/>
      <c r="P7" s="21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ht="15.95" customHeight="1" thickTop="1">
      <c r="A8" s="15" t="s">
        <v>31</v>
      </c>
      <c r="B8" s="18">
        <v>872774</v>
      </c>
      <c r="C8" s="17">
        <v>792249</v>
      </c>
      <c r="D8" s="17">
        <v>847226</v>
      </c>
      <c r="E8" s="17"/>
      <c r="F8" s="17"/>
      <c r="G8" s="17"/>
      <c r="H8" s="17"/>
      <c r="I8" s="17"/>
      <c r="J8" s="17"/>
      <c r="K8" s="18"/>
      <c r="L8" s="18"/>
      <c r="M8" s="18"/>
      <c r="N8" s="16">
        <f t="shared" ref="N8:N29" si="0">SUM(B8:M8)</f>
        <v>2512249</v>
      </c>
      <c r="O8" s="14">
        <f t="shared" ref="O8:O29" si="1">+N8/$N$30</f>
        <v>0.6512697594247826</v>
      </c>
      <c r="P8" s="21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ht="15.95" customHeight="1">
      <c r="A9" s="15" t="s">
        <v>28</v>
      </c>
      <c r="B9" s="18">
        <v>254023</v>
      </c>
      <c r="C9" s="18">
        <v>199875</v>
      </c>
      <c r="D9" s="18">
        <v>229462</v>
      </c>
      <c r="E9" s="17"/>
      <c r="F9" s="17"/>
      <c r="G9" s="17"/>
      <c r="H9" s="17"/>
      <c r="I9" s="17"/>
      <c r="J9" s="17"/>
      <c r="K9" s="18"/>
      <c r="L9" s="18"/>
      <c r="M9" s="18"/>
      <c r="N9" s="16">
        <f t="shared" si="0"/>
        <v>683360</v>
      </c>
      <c r="O9" s="14">
        <f t="shared" si="1"/>
        <v>0.17715270373299757</v>
      </c>
      <c r="P9" s="21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15.95" customHeight="1">
      <c r="A10" s="15" t="s">
        <v>30</v>
      </c>
      <c r="B10" s="18">
        <v>115497</v>
      </c>
      <c r="C10" s="18">
        <v>81057</v>
      </c>
      <c r="D10" s="18">
        <v>104916</v>
      </c>
      <c r="E10" s="17"/>
      <c r="F10" s="17"/>
      <c r="G10" s="17"/>
      <c r="H10" s="17"/>
      <c r="I10" s="17"/>
      <c r="J10" s="17"/>
      <c r="K10" s="18"/>
      <c r="L10" s="18"/>
      <c r="M10" s="18"/>
      <c r="N10" s="16">
        <f t="shared" si="0"/>
        <v>301470</v>
      </c>
      <c r="O10" s="14">
        <f t="shared" si="1"/>
        <v>7.815240223950301E-2</v>
      </c>
      <c r="P10" s="21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ht="15.95" customHeight="1">
      <c r="A11" s="15" t="s">
        <v>23</v>
      </c>
      <c r="B11" s="18">
        <v>100357</v>
      </c>
      <c r="C11" s="18">
        <v>89683</v>
      </c>
      <c r="D11" s="18">
        <v>90391</v>
      </c>
      <c r="E11" s="18"/>
      <c r="F11" s="18"/>
      <c r="G11" s="17"/>
      <c r="H11" s="17"/>
      <c r="I11" s="17"/>
      <c r="J11" s="17"/>
      <c r="K11" s="18"/>
      <c r="L11" s="18"/>
      <c r="M11" s="18"/>
      <c r="N11" s="16">
        <f t="shared" si="0"/>
        <v>280431</v>
      </c>
      <c r="O11" s="14">
        <f t="shared" si="1"/>
        <v>7.2698299374485256E-2</v>
      </c>
      <c r="P11" s="2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ht="15.95" customHeight="1">
      <c r="A12" s="15" t="s">
        <v>1</v>
      </c>
      <c r="B12" s="18">
        <v>14653</v>
      </c>
      <c r="C12" s="18">
        <v>15028</v>
      </c>
      <c r="D12" s="18">
        <v>17860</v>
      </c>
      <c r="E12" s="18"/>
      <c r="F12" s="18"/>
      <c r="G12" s="17"/>
      <c r="H12" s="17"/>
      <c r="I12" s="17"/>
      <c r="J12" s="17"/>
      <c r="K12" s="18"/>
      <c r="L12" s="18"/>
      <c r="M12" s="18"/>
      <c r="N12" s="16">
        <f t="shared" si="0"/>
        <v>47541</v>
      </c>
      <c r="O12" s="14">
        <f t="shared" si="1"/>
        <v>1.2324421517458495E-2</v>
      </c>
      <c r="P12" s="21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5.95" customHeight="1">
      <c r="A13" s="15" t="s">
        <v>2</v>
      </c>
      <c r="B13" s="18">
        <v>5056</v>
      </c>
      <c r="C13" s="18">
        <v>4967</v>
      </c>
      <c r="D13" s="18">
        <v>5189</v>
      </c>
      <c r="E13" s="17"/>
      <c r="F13" s="17"/>
      <c r="G13" s="17"/>
      <c r="H13" s="17"/>
      <c r="I13" s="17"/>
      <c r="J13" s="17"/>
      <c r="K13" s="18"/>
      <c r="L13" s="18"/>
      <c r="M13" s="18"/>
      <c r="N13" s="16">
        <f t="shared" si="0"/>
        <v>15212</v>
      </c>
      <c r="O13" s="14">
        <f t="shared" si="1"/>
        <v>3.9435245393150886E-3</v>
      </c>
      <c r="P13" s="21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5.95" customHeight="1">
      <c r="A14" s="15" t="s">
        <v>32</v>
      </c>
      <c r="B14" s="18">
        <v>2019</v>
      </c>
      <c r="C14" s="18">
        <v>1829</v>
      </c>
      <c r="D14" s="18">
        <v>2482</v>
      </c>
      <c r="E14" s="18"/>
      <c r="F14" s="18"/>
      <c r="G14" s="17"/>
      <c r="H14" s="18"/>
      <c r="I14" s="18"/>
      <c r="J14" s="18"/>
      <c r="K14" s="18"/>
      <c r="L14" s="18"/>
      <c r="M14" s="18"/>
      <c r="N14" s="16">
        <f t="shared" si="0"/>
        <v>6330</v>
      </c>
      <c r="O14" s="14">
        <f t="shared" si="1"/>
        <v>1.640974910193565E-3</v>
      </c>
      <c r="P14" s="21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5.95" customHeight="1">
      <c r="A15" s="15" t="s">
        <v>26</v>
      </c>
      <c r="B15" s="18">
        <v>1363</v>
      </c>
      <c r="C15" s="18">
        <v>1243</v>
      </c>
      <c r="D15" s="18">
        <v>1299</v>
      </c>
      <c r="E15" s="17"/>
      <c r="F15" s="17"/>
      <c r="G15" s="17"/>
      <c r="H15" s="17"/>
      <c r="I15" s="17"/>
      <c r="J15" s="17"/>
      <c r="K15" s="18"/>
      <c r="L15" s="18"/>
      <c r="M15" s="18"/>
      <c r="N15" s="16">
        <f t="shared" si="0"/>
        <v>3905</v>
      </c>
      <c r="O15" s="14">
        <f t="shared" si="1"/>
        <v>1.0123233845664883E-3</v>
      </c>
      <c r="P15" s="21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5.95" customHeight="1">
      <c r="A16" s="15" t="s">
        <v>21</v>
      </c>
      <c r="B16" s="18">
        <v>1508</v>
      </c>
      <c r="C16" s="18">
        <v>842</v>
      </c>
      <c r="D16" s="18">
        <v>801</v>
      </c>
      <c r="E16" s="17"/>
      <c r="F16" s="17"/>
      <c r="G16" s="17"/>
      <c r="H16" s="17"/>
      <c r="I16" s="17"/>
      <c r="J16" s="17"/>
      <c r="K16" s="18"/>
      <c r="L16" s="18"/>
      <c r="M16" s="18"/>
      <c r="N16" s="16">
        <f t="shared" si="0"/>
        <v>3151</v>
      </c>
      <c r="O16" s="14">
        <f t="shared" si="1"/>
        <v>8.1685812670140973E-4</v>
      </c>
      <c r="P16" s="21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5.95" customHeight="1">
      <c r="A17" s="15" t="s">
        <v>24</v>
      </c>
      <c r="B17" s="18">
        <v>480</v>
      </c>
      <c r="C17" s="18">
        <v>599</v>
      </c>
      <c r="D17" s="18">
        <v>586</v>
      </c>
      <c r="E17" s="17"/>
      <c r="F17" s="18"/>
      <c r="G17" s="17"/>
      <c r="H17" s="18"/>
      <c r="I17" s="17"/>
      <c r="J17" s="18"/>
      <c r="K17" s="18"/>
      <c r="L17" s="18"/>
      <c r="M17" s="18"/>
      <c r="N17" s="16">
        <f t="shared" si="0"/>
        <v>1665</v>
      </c>
      <c r="O17" s="14">
        <f t="shared" si="1"/>
        <v>4.3163084130683817E-4</v>
      </c>
      <c r="P17" s="21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5.95" customHeight="1">
      <c r="A18" s="15" t="s">
        <v>36</v>
      </c>
      <c r="B18" s="18">
        <v>204</v>
      </c>
      <c r="C18" s="18">
        <v>272</v>
      </c>
      <c r="D18" s="18">
        <v>235</v>
      </c>
      <c r="E18" s="17"/>
      <c r="F18" s="18"/>
      <c r="G18" s="17"/>
      <c r="H18" s="18"/>
      <c r="I18" s="17"/>
      <c r="J18" s="18"/>
      <c r="K18" s="18"/>
      <c r="L18" s="18"/>
      <c r="M18" s="18"/>
      <c r="N18" s="16">
        <f t="shared" si="0"/>
        <v>711</v>
      </c>
      <c r="O18" s="14">
        <f t="shared" si="1"/>
        <v>1.8431803493643362E-4</v>
      </c>
      <c r="P18" s="21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5.95" customHeight="1">
      <c r="A19" s="15" t="s">
        <v>27</v>
      </c>
      <c r="B19" s="18">
        <v>137</v>
      </c>
      <c r="C19" s="18">
        <v>106</v>
      </c>
      <c r="D19" s="18">
        <v>163</v>
      </c>
      <c r="E19" s="17"/>
      <c r="F19" s="18"/>
      <c r="G19" s="17"/>
      <c r="H19" s="18"/>
      <c r="I19" s="17"/>
      <c r="J19" s="18"/>
      <c r="K19" s="18"/>
      <c r="L19" s="18"/>
      <c r="M19" s="18"/>
      <c r="N19" s="16">
        <f t="shared" si="0"/>
        <v>406</v>
      </c>
      <c r="O19" s="14">
        <f t="shared" si="1"/>
        <v>1.052505234658116E-4</v>
      </c>
      <c r="P19" s="21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.95" customHeight="1">
      <c r="A20" s="15" t="s">
        <v>34</v>
      </c>
      <c r="B20" s="18">
        <v>179</v>
      </c>
      <c r="C20" s="18">
        <v>144</v>
      </c>
      <c r="D20" s="18">
        <v>65</v>
      </c>
      <c r="E20" s="17"/>
      <c r="F20" s="18"/>
      <c r="G20" s="17"/>
      <c r="H20" s="18"/>
      <c r="I20" s="17"/>
      <c r="J20" s="18"/>
      <c r="K20" s="18"/>
      <c r="L20" s="18"/>
      <c r="M20" s="18"/>
      <c r="N20" s="16">
        <f t="shared" si="0"/>
        <v>388</v>
      </c>
      <c r="O20" s="14">
        <f t="shared" si="1"/>
        <v>1.0058424410033227E-4</v>
      </c>
      <c r="P20" s="21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.95" customHeight="1">
      <c r="A21" s="15" t="s">
        <v>25</v>
      </c>
      <c r="B21" s="18">
        <v>110</v>
      </c>
      <c r="C21" s="18">
        <v>85</v>
      </c>
      <c r="D21" s="18">
        <v>170</v>
      </c>
      <c r="E21" s="17"/>
      <c r="F21" s="18"/>
      <c r="G21" s="17"/>
      <c r="H21" s="18"/>
      <c r="I21" s="17"/>
      <c r="J21" s="18"/>
      <c r="K21" s="18"/>
      <c r="L21" s="18"/>
      <c r="M21" s="18"/>
      <c r="N21" s="16">
        <f t="shared" si="0"/>
        <v>365</v>
      </c>
      <c r="O21" s="14">
        <f t="shared" si="1"/>
        <v>9.4621776022219792E-5</v>
      </c>
      <c r="P21" s="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.95" customHeight="1">
      <c r="A22" s="15" t="s">
        <v>33</v>
      </c>
      <c r="B22" s="18">
        <v>10</v>
      </c>
      <c r="C22" s="18">
        <v>59</v>
      </c>
      <c r="D22" s="18">
        <v>105</v>
      </c>
      <c r="E22" s="17"/>
      <c r="F22" s="18"/>
      <c r="G22" s="17"/>
      <c r="H22" s="18"/>
      <c r="I22" s="17"/>
      <c r="J22" s="18"/>
      <c r="K22" s="18"/>
      <c r="L22" s="18"/>
      <c r="M22" s="18"/>
      <c r="N22" s="16">
        <f t="shared" si="0"/>
        <v>174</v>
      </c>
      <c r="O22" s="14">
        <f t="shared" si="1"/>
        <v>4.510736719963354E-5</v>
      </c>
      <c r="P22" s="21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.95" customHeight="1">
      <c r="A23" s="15" t="s">
        <v>38</v>
      </c>
      <c r="B23" s="18">
        <v>32</v>
      </c>
      <c r="C23" s="18">
        <v>12</v>
      </c>
      <c r="D23" s="18">
        <v>9</v>
      </c>
      <c r="E23" s="17"/>
      <c r="F23" s="18"/>
      <c r="G23" s="17"/>
      <c r="H23" s="18"/>
      <c r="I23" s="17"/>
      <c r="J23" s="18"/>
      <c r="K23" s="18"/>
      <c r="L23" s="18"/>
      <c r="M23" s="18"/>
      <c r="N23" s="16">
        <f t="shared" si="0"/>
        <v>53</v>
      </c>
      <c r="O23" s="14">
        <f t="shared" si="1"/>
        <v>1.3739600353911366E-5</v>
      </c>
      <c r="P23" s="21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.95" customHeight="1">
      <c r="A24" s="15" t="s">
        <v>35</v>
      </c>
      <c r="B24" s="18">
        <v>7</v>
      </c>
      <c r="C24" s="18">
        <v>5</v>
      </c>
      <c r="D24" s="18">
        <v>7</v>
      </c>
      <c r="E24" s="17"/>
      <c r="F24" s="18"/>
      <c r="G24" s="17"/>
      <c r="H24" s="18"/>
      <c r="I24" s="17"/>
      <c r="J24" s="18"/>
      <c r="K24" s="18"/>
      <c r="L24" s="18"/>
      <c r="M24" s="18"/>
      <c r="N24" s="16">
        <f t="shared" si="0"/>
        <v>19</v>
      </c>
      <c r="O24" s="14">
        <f t="shared" si="1"/>
        <v>4.9255171080059617E-6</v>
      </c>
      <c r="P24" s="21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.95" customHeight="1">
      <c r="A25" s="15" t="s">
        <v>40</v>
      </c>
      <c r="B25" s="18">
        <v>14</v>
      </c>
      <c r="C25" s="18" t="s">
        <v>43</v>
      </c>
      <c r="D25" s="18" t="s">
        <v>43</v>
      </c>
      <c r="E25" s="18"/>
      <c r="F25" s="18"/>
      <c r="G25" s="17"/>
      <c r="H25" s="18"/>
      <c r="I25" s="18"/>
      <c r="J25" s="18"/>
      <c r="K25" s="18"/>
      <c r="L25" s="18"/>
      <c r="M25" s="18"/>
      <c r="N25" s="16">
        <f t="shared" si="0"/>
        <v>14</v>
      </c>
      <c r="O25" s="14">
        <f t="shared" si="1"/>
        <v>3.6293283953728138E-6</v>
      </c>
      <c r="P25" s="21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.95" customHeight="1">
      <c r="A26" s="15" t="s">
        <v>37</v>
      </c>
      <c r="B26" s="18">
        <v>8</v>
      </c>
      <c r="C26" s="18" t="s">
        <v>43</v>
      </c>
      <c r="D26" s="18" t="s">
        <v>43</v>
      </c>
      <c r="E26" s="18"/>
      <c r="F26" s="18"/>
      <c r="G26" s="17"/>
      <c r="H26" s="18"/>
      <c r="I26" s="18"/>
      <c r="J26" s="18"/>
      <c r="K26" s="18"/>
      <c r="L26" s="18"/>
      <c r="M26" s="18"/>
      <c r="N26" s="16">
        <f t="shared" si="0"/>
        <v>8</v>
      </c>
      <c r="O26" s="14">
        <f t="shared" si="1"/>
        <v>2.0739019402130364E-6</v>
      </c>
      <c r="P26" s="21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.95" customHeight="1">
      <c r="A27" s="15" t="s">
        <v>41</v>
      </c>
      <c r="B27" s="18" t="s">
        <v>43</v>
      </c>
      <c r="C27" s="18">
        <v>4</v>
      </c>
      <c r="D27" s="18" t="s">
        <v>43</v>
      </c>
      <c r="E27" s="18"/>
      <c r="F27" s="18"/>
      <c r="G27" s="17"/>
      <c r="H27" s="18"/>
      <c r="I27" s="18"/>
      <c r="J27" s="18"/>
      <c r="K27" s="18"/>
      <c r="L27" s="18"/>
      <c r="M27" s="18"/>
      <c r="N27" s="16">
        <f t="shared" si="0"/>
        <v>4</v>
      </c>
      <c r="O27" s="14">
        <f t="shared" si="1"/>
        <v>1.0369509701065182E-6</v>
      </c>
      <c r="P27" s="21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.95" customHeight="1">
      <c r="A28" s="15" t="s">
        <v>39</v>
      </c>
      <c r="B28" s="18">
        <v>4</v>
      </c>
      <c r="C28" s="18" t="s">
        <v>43</v>
      </c>
      <c r="D28" s="18" t="s">
        <v>43</v>
      </c>
      <c r="E28" s="18"/>
      <c r="F28" s="18"/>
      <c r="G28" s="18"/>
      <c r="H28" s="18"/>
      <c r="I28" s="18"/>
      <c r="J28" s="18"/>
      <c r="K28" s="18"/>
      <c r="L28" s="18"/>
      <c r="M28" s="18"/>
      <c r="N28" s="16">
        <f t="shared" si="0"/>
        <v>4</v>
      </c>
      <c r="O28" s="14">
        <f t="shared" si="1"/>
        <v>1.0369509701065182E-6</v>
      </c>
      <c r="P28" s="21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.95" customHeight="1" thickBot="1">
      <c r="A29" s="15" t="s">
        <v>42</v>
      </c>
      <c r="B29" s="18" t="s">
        <v>43</v>
      </c>
      <c r="C29" s="18" t="s">
        <v>43</v>
      </c>
      <c r="D29" s="18">
        <v>3</v>
      </c>
      <c r="E29" s="18"/>
      <c r="F29" s="18"/>
      <c r="G29" s="18"/>
      <c r="H29" s="18"/>
      <c r="I29" s="18"/>
      <c r="J29" s="18"/>
      <c r="K29" s="18"/>
      <c r="L29" s="18"/>
      <c r="M29" s="18"/>
      <c r="N29" s="16">
        <f t="shared" si="0"/>
        <v>3</v>
      </c>
      <c r="O29" s="14">
        <f t="shared" si="1"/>
        <v>7.777132275798886E-7</v>
      </c>
      <c r="P29" s="21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.95" customHeight="1" thickTop="1" thickBot="1">
      <c r="A30" s="12" t="s">
        <v>29</v>
      </c>
      <c r="B30" s="19">
        <f t="shared" ref="B30:O30" si="2">SUM(B8:B29)</f>
        <v>1368435</v>
      </c>
      <c r="C30" s="19">
        <f t="shared" si="2"/>
        <v>1188059</v>
      </c>
      <c r="D30" s="19">
        <f t="shared" si="2"/>
        <v>1300969</v>
      </c>
      <c r="E30" s="19">
        <f t="shared" si="2"/>
        <v>0</v>
      </c>
      <c r="F30" s="19">
        <f>SUM(F8:F29)</f>
        <v>0</v>
      </c>
      <c r="G30" s="19">
        <f t="shared" si="2"/>
        <v>0</v>
      </c>
      <c r="H30" s="19">
        <f t="shared" si="2"/>
        <v>0</v>
      </c>
      <c r="I30" s="19">
        <f t="shared" si="2"/>
        <v>0</v>
      </c>
      <c r="J30" s="19">
        <f t="shared" si="2"/>
        <v>0</v>
      </c>
      <c r="K30" s="19">
        <f t="shared" si="2"/>
        <v>0</v>
      </c>
      <c r="L30" s="19">
        <f t="shared" si="2"/>
        <v>0</v>
      </c>
      <c r="M30" s="19">
        <f t="shared" si="2"/>
        <v>0</v>
      </c>
      <c r="N30" s="19">
        <f t="shared" si="2"/>
        <v>3857463</v>
      </c>
      <c r="O30" s="13">
        <f t="shared" si="2"/>
        <v>0.99999999999999989</v>
      </c>
      <c r="P30" s="21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s="5" customFormat="1" ht="24.75" customHeight="1" thickTop="1">
      <c r="A31" s="8" t="s">
        <v>18</v>
      </c>
      <c r="B31" s="6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2">
      <c r="A32" s="9" t="s">
        <v>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20"/>
      <c r="N32" s="6"/>
      <c r="O32" s="7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6:31"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6:31"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6:31"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6:31"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6:31"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6:31"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6:31"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6:31"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6:31"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6:31"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6:31"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6:31"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6:31"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</sheetData>
  <mergeCells count="17">
    <mergeCell ref="I6:I7"/>
    <mergeCell ref="B6:B7"/>
    <mergeCell ref="C6:C7"/>
    <mergeCell ref="D6:D7"/>
    <mergeCell ref="J6:J7"/>
    <mergeCell ref="A2:O2"/>
    <mergeCell ref="A4:O4"/>
    <mergeCell ref="E6:E7"/>
    <mergeCell ref="F6:F7"/>
    <mergeCell ref="G6:G7"/>
    <mergeCell ref="H6:H7"/>
    <mergeCell ref="O6:O7"/>
    <mergeCell ref="A3:O3"/>
    <mergeCell ref="N6:N7"/>
    <mergeCell ref="K6:K7"/>
    <mergeCell ref="L6:L7"/>
    <mergeCell ref="M6:M7"/>
  </mergeCells>
  <phoneticPr fontId="0" type="noConversion"/>
  <printOptions horizontalCentered="1"/>
  <pageMargins left="0.63" right="0.47" top="0.48" bottom="1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FReyesr</dc:creator>
  <cp:lastModifiedBy>Chumpitaz Sáenz, Carlos Enrique - OACI</cp:lastModifiedBy>
  <cp:lastPrinted>2010-09-02T19:12:34Z</cp:lastPrinted>
  <dcterms:created xsi:type="dcterms:W3CDTF">2010-08-25T14:10:54Z</dcterms:created>
  <dcterms:modified xsi:type="dcterms:W3CDTF">2025-05-13T15:59:50Z</dcterms:modified>
</cp:coreProperties>
</file>