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3A47083C-D636-4CC6-81C7-C0EBEE3FC083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Hoja1" sheetId="7" r:id="rId1"/>
  </sheets>
  <definedNames>
    <definedName name="_xlnm._FilterDatabase" localSheetId="0" hidden="1">Hoja1!$A$9:$O$38</definedName>
    <definedName name="A_impresión_IM">#REF!</definedName>
    <definedName name="A12_">#N/A</definedName>
    <definedName name="A6979_">#REF!</definedName>
  </definedNames>
  <calcPr calcId="191029"/>
</workbook>
</file>

<file path=xl/calcChain.xml><?xml version="1.0" encoding="utf-8"?>
<calcChain xmlns="http://schemas.openxmlformats.org/spreadsheetml/2006/main">
  <c r="N39" i="7" l="1"/>
  <c r="N34" i="7"/>
  <c r="N35" i="7"/>
  <c r="N36" i="7"/>
  <c r="N37" i="7"/>
  <c r="N38" i="7"/>
  <c r="N33" i="7"/>
  <c r="C39" i="7"/>
  <c r="D39" i="7"/>
  <c r="E39" i="7"/>
  <c r="F39" i="7"/>
  <c r="G39" i="7"/>
  <c r="B39" i="7"/>
  <c r="N27" i="7"/>
  <c r="N28" i="7"/>
  <c r="N29" i="7"/>
  <c r="N30" i="7"/>
  <c r="N31" i="7"/>
  <c r="N32" i="7"/>
  <c r="N19" i="7"/>
  <c r="N20" i="7"/>
  <c r="N21" i="7"/>
  <c r="N22" i="7"/>
  <c r="N23" i="7"/>
  <c r="N24" i="7"/>
  <c r="N25" i="7"/>
  <c r="N26" i="7"/>
  <c r="N16" i="7"/>
  <c r="N17" i="7"/>
  <c r="N18" i="7"/>
  <c r="H39" i="7"/>
  <c r="I39" i="7"/>
  <c r="J39" i="7"/>
  <c r="K39" i="7"/>
  <c r="L39" i="7"/>
  <c r="M39" i="7"/>
  <c r="N11" i="7"/>
  <c r="N12" i="7"/>
  <c r="N13" i="7"/>
  <c r="N14" i="7"/>
  <c r="N15" i="7"/>
  <c r="N10" i="7"/>
  <c r="N9" i="7"/>
  <c r="O33" i="7" l="1"/>
  <c r="O37" i="7" l="1"/>
  <c r="O38" i="7"/>
  <c r="O36" i="7"/>
  <c r="O32" i="7"/>
  <c r="O34" i="7"/>
  <c r="O35" i="7"/>
  <c r="O31" i="7"/>
  <c r="O9" i="7"/>
  <c r="O29" i="7"/>
  <c r="O30" i="7"/>
  <c r="O28" i="7"/>
  <c r="O17" i="7"/>
  <c r="O20" i="7"/>
  <c r="O15" i="7"/>
  <c r="O10" i="7"/>
  <c r="O22" i="7"/>
  <c r="O18" i="7"/>
  <c r="O19" i="7"/>
  <c r="O11" i="7"/>
  <c r="O14" i="7"/>
  <c r="O39" i="7"/>
  <c r="O12" i="7"/>
  <c r="O25" i="7"/>
  <c r="O23" i="7"/>
  <c r="O26" i="7"/>
  <c r="O24" i="7"/>
  <c r="O16" i="7"/>
  <c r="O27" i="7"/>
  <c r="O21" i="7"/>
  <c r="O13" i="7"/>
</calcChain>
</file>

<file path=xl/sharedStrings.xml><?xml version="1.0" encoding="utf-8"?>
<sst xmlns="http://schemas.openxmlformats.org/spreadsheetml/2006/main" count="53" uniqueCount="53">
  <si>
    <t>TOTAL GENERAL</t>
  </si>
  <si>
    <t>Fuente: Líneas Aéreas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</si>
  <si>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</si>
  <si>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</si>
  <si>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</si>
  <si>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</si>
  <si>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</si>
  <si>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</si>
  <si>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</si>
  <si>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</si>
  <si>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</si>
  <si>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</si>
  <si>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</si>
  <si>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</si>
  <si>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</si>
  <si>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</si>
  <si>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Líneas Aéreas</t>
  </si>
  <si>
    <t>Nota: Se considera pasajeros de los servicios regular y no regular internacional</t>
  </si>
  <si>
    <t>Particip. Porcentual</t>
  </si>
  <si>
    <t>CUADRO Nº 5</t>
  </si>
  <si>
    <t>PERÚ: TRÁFICO MENSUAL DE PASAJEROS A NIVEL INTERNACIONAL SEGÚN LÍNEAS AÉREAS</t>
  </si>
  <si>
    <t>AERO LINEAS ARGENTINAS S.A.</t>
  </si>
  <si>
    <t>AEROVIAS DE MEXICO S.A. DE C.V</t>
  </si>
  <si>
    <t>AIR FRANCE</t>
  </si>
  <si>
    <t>AMERICAN AIRLINES INC.</t>
  </si>
  <si>
    <t>IBERIA, LINEAS A. DE ESPAÑA</t>
  </si>
  <si>
    <t>KLM CIA. REAL H. DE AVIACION</t>
  </si>
  <si>
    <t>SPIRIT AIRLINES INC</t>
  </si>
  <si>
    <t>TAM LINHAS AEREAS</t>
  </si>
  <si>
    <t>UNITED AIRLINES</t>
  </si>
  <si>
    <t>SKY AIRLINE</t>
  </si>
  <si>
    <t>JETSMART</t>
  </si>
  <si>
    <t>LATAM AIRLINES PERÚ</t>
  </si>
  <si>
    <t>COPA AIRLINES</t>
  </si>
  <si>
    <t>DELTA AIRLINES INC.</t>
  </si>
  <si>
    <t>SKY AIRLINE PERÚ</t>
  </si>
  <si>
    <t>AIR EUROPA LINEAS AEREAS S.A.</t>
  </si>
  <si>
    <t>LATAM AIRLINES GROUPS</t>
  </si>
  <si>
    <t>PLUS ULTRA</t>
  </si>
  <si>
    <t>AEROLANE, L.A NAC.DEL ECUADOR S.A.</t>
  </si>
  <si>
    <t>WINGO AIRLINES</t>
  </si>
  <si>
    <t>TRANSPORTES AEREOS DEL MERCOSUR</t>
  </si>
  <si>
    <t>AVIANCA</t>
  </si>
  <si>
    <t>BOLIVIANA DE AVIACION</t>
  </si>
  <si>
    <t>VOLARIS MEXICO</t>
  </si>
  <si>
    <t>JETSMART ARGENTINA</t>
  </si>
  <si>
    <t>ARAJET</t>
  </si>
  <si>
    <t>JETSMART AIRLINES PERÚ</t>
  </si>
  <si>
    <t>AIR TRANSAT</t>
  </si>
  <si>
    <t>TACA INTERNACIONAL</t>
  </si>
  <si>
    <t>OTROS</t>
  </si>
  <si>
    <t>ENERO - MARZO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</si>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</sst>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2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164" fontId="30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31" fillId="0" borderId="0"/>
    <xf numFmtId="0" fontId="3" fillId="23" borderId="4" applyNumberFormat="0" applyFont="0" applyAlignment="0" applyProtection="0"/>
    <xf numFmtId="0" fontId="10" fillId="23" borderId="4" applyNumberFormat="0" applyFont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3" fontId="22" fillId="0" borderId="0" xfId="38" applyNumberFormat="1" applyFont="1"/>
    <xf numFmtId="3" fontId="23" fillId="0" borderId="0" xfId="38" applyNumberFormat="1" applyFont="1"/>
    <xf numFmtId="0" fontId="10" fillId="0" borderId="0" xfId="38"/>
    <xf numFmtId="0" fontId="24" fillId="0" borderId="0" xfId="38" applyFont="1"/>
    <xf numFmtId="0" fontId="10" fillId="0" borderId="0" xfId="38" applyAlignment="1">
      <alignment horizontal="center"/>
    </xf>
    <xf numFmtId="0" fontId="26" fillId="0" borderId="0" xfId="38" applyFont="1" applyAlignment="1">
      <alignment horizontal="center"/>
    </xf>
    <xf numFmtId="0" fontId="26" fillId="0" borderId="0" xfId="38" applyFont="1"/>
    <xf numFmtId="3" fontId="22" fillId="0" borderId="0" xfId="38" applyNumberFormat="1" applyFont="1" applyAlignment="1">
      <alignment wrapText="1"/>
    </xf>
    <xf numFmtId="3" fontId="23" fillId="0" borderId="0" xfId="38" applyNumberFormat="1" applyFont="1" applyAlignment="1">
      <alignment wrapText="1"/>
    </xf>
    <xf numFmtId="0" fontId="28" fillId="0" borderId="0" xfId="36" applyFont="1" applyAlignment="1">
      <alignment horizontal="left" vertical="center"/>
    </xf>
    <xf numFmtId="0" fontId="28" fillId="0" borderId="0" xfId="36" applyFont="1" applyAlignment="1">
      <alignment horizontal="left" vertical="top"/>
    </xf>
    <xf numFmtId="0" fontId="2" fillId="24" borderId="10" xfId="38" applyFont="1" applyFill="1" applyBorder="1" applyAlignment="1">
      <alignment horizontal="left" vertical="center" wrapText="1"/>
    </xf>
    <xf numFmtId="0" fontId="2" fillId="24" borderId="11" xfId="38" applyFont="1" applyFill="1" applyBorder="1" applyAlignment="1">
      <alignment horizontal="right" vertical="center"/>
    </xf>
    <xf numFmtId="0" fontId="27" fillId="24" borderId="12" xfId="38" applyFont="1" applyFill="1" applyBorder="1" applyAlignment="1">
      <alignment vertical="center" wrapText="1"/>
    </xf>
    <xf numFmtId="3" fontId="25" fillId="24" borderId="13" xfId="38" applyNumberFormat="1" applyFont="1" applyFill="1" applyBorder="1" applyAlignment="1">
      <alignment horizontal="right" vertical="center" wrapText="1" indent="1"/>
    </xf>
    <xf numFmtId="10" fontId="25" fillId="24" borderId="14" xfId="38" applyNumberFormat="1" applyFont="1" applyFill="1" applyBorder="1" applyAlignment="1">
      <alignment horizontal="right" vertical="center" indent="1"/>
    </xf>
    <xf numFmtId="3" fontId="22" fillId="0" borderId="15" xfId="38" applyNumberFormat="1" applyFont="1" applyBorder="1" applyAlignment="1">
      <alignment horizontal="right" vertical="center" wrapText="1" indent="1"/>
    </xf>
    <xf numFmtId="0" fontId="29" fillId="24" borderId="16" xfId="38" applyFont="1" applyFill="1" applyBorder="1" applyAlignment="1">
      <alignment vertical="center" wrapText="1"/>
    </xf>
    <xf numFmtId="10" fontId="25" fillId="24" borderId="17" xfId="38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24" borderId="18" xfId="38" applyNumberFormat="1" applyFont="1" applyFill="1" applyBorder="1" applyAlignment="1">
      <alignment horizontal="center" vertical="center" wrapText="1"/>
    </xf>
    <xf numFmtId="3" fontId="2" fillId="24" borderId="19" xfId="38" applyNumberFormat="1" applyFont="1" applyFill="1" applyBorder="1" applyAlignment="1">
      <alignment horizontal="center" vertical="center" wrapText="1"/>
    </xf>
    <xf numFmtId="3" fontId="2" fillId="24" borderId="20" xfId="38" applyNumberFormat="1" applyFont="1" applyFill="1" applyBorder="1" applyAlignment="1">
      <alignment horizontal="center" vertical="center" wrapText="1"/>
    </xf>
    <xf numFmtId="3" fontId="2" fillId="24" borderId="21" xfId="38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Euro 2" xfId="31" xr:uid="{00000000-0005-0000-0000-00001E000000}"/>
    <cellStyle name="Incorrecto" xfId="32" builtinId="27" customBuiltin="1"/>
    <cellStyle name="Millares 2" xfId="33" xr:uid="{00000000-0005-0000-0000-000020000000}"/>
    <cellStyle name="Millares 3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rmal 3 2" xfId="39" xr:uid="{00000000-0005-0000-0000-000027000000}"/>
    <cellStyle name="Normal 4" xfId="40" xr:uid="{00000000-0005-0000-0000-000028000000}"/>
    <cellStyle name="Normal 5" xfId="41" xr:uid="{00000000-0005-0000-0000-000029000000}"/>
    <cellStyle name="Notas" xfId="42" builtinId="10" customBuiltin="1"/>
    <cellStyle name="Notas 2" xfId="43" xr:uid="{00000000-0005-0000-0000-00002B000000}"/>
    <cellStyle name="Porcentual 2" xfId="44" xr:uid="{00000000-0005-0000-0000-00002C000000}"/>
    <cellStyle name="Porcentual 3" xfId="45" xr:uid="{00000000-0005-0000-0000-00002D000000}"/>
    <cellStyle name="Salida" xfId="46" builtinId="21" customBuiltin="1"/>
    <cellStyle name="shirley" xfId="47" xr:uid="{00000000-0005-0000-0000-00002F000000}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0</xdr:col>
      <xdr:colOff>2095500</xdr:colOff>
      <xdr:row>7</xdr:row>
      <xdr:rowOff>152400</xdr:rowOff>
    </xdr:to>
    <xdr:sp macro="" textlink="">
      <xdr:nvSpPr>
        <xdr:cNvPr id="272753" name="Line 4">
          <a:extLst>
            <a:ext uri="{FF2B5EF4-FFF2-40B4-BE49-F238E27FC236}">
              <a16:creationId xmlns:a16="http://schemas.microsoft.com/office/drawing/2014/main" id="{EE7BB49C-A198-08CE-A5E9-01F085263DEC}"/>
            </a:ext>
          </a:extLst>
        </xdr:cNvPr>
        <xdr:cNvSpPr>
          <a:spLocks noChangeShapeType="1"/>
        </xdr:cNvSpPr>
      </xdr:nvSpPr>
      <xdr:spPr bwMode="auto">
        <a:xfrm>
          <a:off x="0" y="1095375"/>
          <a:ext cx="20955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1123950</xdr:colOff>
      <xdr:row>3</xdr:row>
      <xdr:rowOff>95250</xdr:rowOff>
    </xdr:to>
    <xdr:pic>
      <xdr:nvPicPr>
        <xdr:cNvPr id="272754" name="Picture 1061" descr="1030">
          <a:extLst>
            <a:ext uri="{FF2B5EF4-FFF2-40B4-BE49-F238E27FC236}">
              <a16:creationId xmlns:a16="http://schemas.microsoft.com/office/drawing/2014/main" id="{B18953E5-A4FC-7A17-5085-63D14134D9F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962025</xdr:colOff>
      <xdr:row>4</xdr:row>
      <xdr:rowOff>152400</xdr:rowOff>
    </xdr:to>
    <xdr:grpSp>
      <xdr:nvGrpSpPr>
        <xdr:cNvPr id="272755" name="Group 1062">
          <a:extLst>
            <a:ext uri="{FF2B5EF4-FFF2-40B4-BE49-F238E27FC236}">
              <a16:creationId xmlns:a16="http://schemas.microsoft.com/office/drawing/2014/main" id="{4CF9E44B-95AB-E7FD-0609-7BCBA0367AF7}"/>
            </a:ext>
          </a:extLst>
        </xdr:cNvPr>
        <xdr:cNvGrpSpPr>
          <a:grpSpLocks noChangeAspect="1"/>
        </xdr:cNvGrpSpPr>
      </xdr:nvGrpSpPr>
      <xdr:grpSpPr bwMode="auto">
        <a:xfrm rot="-201987">
          <a:off x="0" y="0"/>
          <a:ext cx="962025" cy="885825"/>
          <a:chOff x="-168" y="-159"/>
          <a:chExt cx="368" cy="227"/>
        </a:xfrm>
      </xdr:grpSpPr>
      <xdr:sp macro="" textlink="">
        <xdr:nvSpPr>
          <xdr:cNvPr id="272757" name="AutoShape 1063">
            <a:extLst>
              <a:ext uri="{FF2B5EF4-FFF2-40B4-BE49-F238E27FC236}">
                <a16:creationId xmlns:a16="http://schemas.microsoft.com/office/drawing/2014/main" id="{733B8B14-2164-B3AB-1272-F01883672D7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2758" name="Rectangle 1064">
            <a:extLst>
              <a:ext uri="{FF2B5EF4-FFF2-40B4-BE49-F238E27FC236}">
                <a16:creationId xmlns:a16="http://schemas.microsoft.com/office/drawing/2014/main" id="{5793B6DA-6496-64E7-7A1B-4D867A8D6955}"/>
              </a:ext>
            </a:extLst>
          </xdr:cNvPr>
          <xdr:cNvSpPr>
            <a:spLocks noChangeArrowheads="1"/>
          </xdr:cNvSpPr>
        </xdr:nvSpPr>
        <xdr:spPr bwMode="auto">
          <a:xfrm>
            <a:off x="-168" y="-159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313" name="Rectangle 1065">
            <a:extLst>
              <a:ext uri="{FF2B5EF4-FFF2-40B4-BE49-F238E27FC236}">
                <a16:creationId xmlns:a16="http://schemas.microsoft.com/office/drawing/2014/main" id="{65F7DF4B-1001-38B6-06BD-C9C67CD64E08}"/>
              </a:ext>
            </a:extLst>
          </xdr:cNvPr>
          <xdr:cNvSpPr>
            <a:spLocks noChangeArrowheads="1"/>
          </xdr:cNvSpPr>
        </xdr:nvSpPr>
        <xdr:spPr bwMode="auto">
          <a:xfrm>
            <a:off x="-166" y="-43"/>
            <a:ext cx="299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914400</xdr:colOff>
      <xdr:row>7</xdr:row>
      <xdr:rowOff>57150</xdr:rowOff>
    </xdr:to>
    <xdr:pic>
      <xdr:nvPicPr>
        <xdr:cNvPr id="272756" name="Picture 1026" hidden="1">
          <a:extLst>
            <a:ext uri="{FF2B5EF4-FFF2-40B4-BE49-F238E27FC236}">
              <a16:creationId xmlns:a16="http://schemas.microsoft.com/office/drawing/2014/main" id="{37F9018F-CCDF-0398-EA71-C962B45B35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tabSelected="1" zoomScaleNormal="100" workbookViewId="0">
      <selection activeCell="B7" sqref="B7:B8"/>
    </sheetView>
  </sheetViews>
  <sheetFormatPr baseColWidth="10" defaultRowHeight="12.75"/>
  <cols>
    <col min="1" max="1" width="34.85546875" style="4" customWidth="1"/>
    <col min="2" max="14" width="10.7109375" style="1" customWidth="1"/>
    <col min="15" max="15" width="10.7109375" style="2" customWidth="1"/>
    <col min="16" max="16384" width="11.42578125" style="3"/>
  </cols>
  <sheetData>
    <row r="1" spans="1:15" ht="12.75" customHeight="1"/>
    <row r="2" spans="1:15" ht="15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" customHeight="1">
      <c r="A5" s="22" t="s">
        <v>51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2.75" customHeight="1" thickBot="1"/>
    <row r="7" spans="1:15" ht="13.5" customHeight="1" thickTop="1">
      <c r="A7" s="13" t="s">
        <v>15</v>
      </c>
      <c r="B7" s="24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8" t="s">
        <v>14</v>
      </c>
      <c r="O7" s="26" t="s">
        <v>18</v>
      </c>
    </row>
    <row r="8" spans="1:15" ht="13.5" customHeight="1" thickBot="1">
      <c r="A8" s="12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9"/>
      <c r="O8" s="27"/>
    </row>
    <row r="9" spans="1:15" ht="19.5" customHeight="1" thickTop="1">
      <c r="A9" s="18" t="s">
        <v>32</v>
      </c>
      <c r="B9" s="17">
        <v>400019</v>
      </c>
      <c r="C9" s="17">
        <v>388641</v>
      </c>
      <c r="D9" s="17">
        <v>407985</v>
      </c>
      <c r="E9" s="17"/>
      <c r="F9" s="17"/>
      <c r="G9" s="17"/>
      <c r="H9" s="17"/>
      <c r="I9" s="17"/>
      <c r="J9" s="17"/>
      <c r="K9" s="17"/>
      <c r="L9" s="17"/>
      <c r="M9" s="17"/>
      <c r="N9" s="17">
        <f>SUM(B9:M9)</f>
        <v>1196645</v>
      </c>
      <c r="O9" s="19">
        <f t="shared" ref="O9:O39" si="0">+N9/$N$39</f>
        <v>0.39409849325404234</v>
      </c>
    </row>
    <row r="10" spans="1:15" ht="19.5" customHeight="1">
      <c r="A10" s="18" t="s">
        <v>35</v>
      </c>
      <c r="B10" s="17">
        <v>71495</v>
      </c>
      <c r="C10" s="17">
        <v>65104</v>
      </c>
      <c r="D10" s="17">
        <v>61785</v>
      </c>
      <c r="E10" s="17"/>
      <c r="F10" s="17"/>
      <c r="G10" s="17"/>
      <c r="H10" s="17"/>
      <c r="I10" s="17"/>
      <c r="J10" s="17"/>
      <c r="K10" s="17"/>
      <c r="L10" s="17"/>
      <c r="M10" s="17"/>
      <c r="N10" s="17">
        <f t="shared" ref="N10:N38" si="1">SUM(B10:M10)</f>
        <v>198384</v>
      </c>
      <c r="O10" s="19">
        <f t="shared" si="0"/>
        <v>6.5335028755988567E-2</v>
      </c>
    </row>
    <row r="11" spans="1:15" ht="19.5" customHeight="1">
      <c r="A11" s="18" t="s">
        <v>42</v>
      </c>
      <c r="B11" s="17">
        <v>58014</v>
      </c>
      <c r="C11" s="17">
        <v>54477</v>
      </c>
      <c r="D11" s="17">
        <v>56618</v>
      </c>
      <c r="E11" s="17"/>
      <c r="F11" s="17"/>
      <c r="G11" s="17"/>
      <c r="H11" s="17"/>
      <c r="I11" s="17"/>
      <c r="J11" s="17"/>
      <c r="K11" s="17"/>
      <c r="L11" s="17"/>
      <c r="M11" s="17"/>
      <c r="N11" s="17">
        <f t="shared" si="1"/>
        <v>169109</v>
      </c>
      <c r="O11" s="19">
        <f t="shared" si="0"/>
        <v>5.5693712083113911E-2</v>
      </c>
    </row>
    <row r="12" spans="1:15" ht="19.5" customHeight="1">
      <c r="A12" s="18" t="s">
        <v>33</v>
      </c>
      <c r="B12" s="17">
        <v>56580</v>
      </c>
      <c r="C12" s="17">
        <v>53704</v>
      </c>
      <c r="D12" s="17">
        <v>58023</v>
      </c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1"/>
        <v>168307</v>
      </c>
      <c r="O12" s="19">
        <f t="shared" si="0"/>
        <v>5.5429584466661463E-2</v>
      </c>
    </row>
    <row r="13" spans="1:15" ht="19.5" customHeight="1">
      <c r="A13" s="18" t="s">
        <v>37</v>
      </c>
      <c r="B13" s="17">
        <v>58583</v>
      </c>
      <c r="C13" s="17">
        <v>37823</v>
      </c>
      <c r="D13" s="17">
        <v>58277</v>
      </c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si="1"/>
        <v>154683</v>
      </c>
      <c r="O13" s="19">
        <f t="shared" si="0"/>
        <v>5.0942708348770967E-2</v>
      </c>
    </row>
    <row r="14" spans="1:15" ht="19.5" customHeight="1">
      <c r="A14" s="18" t="s">
        <v>47</v>
      </c>
      <c r="B14" s="17">
        <v>48772</v>
      </c>
      <c r="C14" s="17">
        <v>44206</v>
      </c>
      <c r="D14" s="17">
        <v>41120</v>
      </c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1"/>
        <v>134098</v>
      </c>
      <c r="O14" s="19">
        <f t="shared" si="0"/>
        <v>4.4163323081098049E-2</v>
      </c>
    </row>
    <row r="15" spans="1:15" ht="19.5" customHeight="1">
      <c r="A15" s="18" t="s">
        <v>25</v>
      </c>
      <c r="B15" s="17">
        <v>36106</v>
      </c>
      <c r="C15" s="17">
        <v>33841</v>
      </c>
      <c r="D15" s="17">
        <v>35393</v>
      </c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1"/>
        <v>105340</v>
      </c>
      <c r="O15" s="19">
        <f t="shared" si="0"/>
        <v>3.4692273213342992E-2</v>
      </c>
    </row>
    <row r="16" spans="1:15" ht="19.5" customHeight="1">
      <c r="A16" s="18" t="s">
        <v>28</v>
      </c>
      <c r="B16" s="17">
        <v>35711</v>
      </c>
      <c r="C16" s="17">
        <v>32646</v>
      </c>
      <c r="D16" s="17">
        <v>36479</v>
      </c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104836</v>
      </c>
      <c r="O16" s="19">
        <f t="shared" si="0"/>
        <v>3.4526287778564889E-2</v>
      </c>
    </row>
    <row r="17" spans="1:15" ht="19.5" customHeight="1">
      <c r="A17" s="18" t="s">
        <v>30</v>
      </c>
      <c r="B17" s="17">
        <v>36011</v>
      </c>
      <c r="C17" s="17">
        <v>31709</v>
      </c>
      <c r="D17" s="17">
        <v>32788</v>
      </c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100508</v>
      </c>
      <c r="O17" s="19">
        <f t="shared" si="0"/>
        <v>3.3100920791025987E-2</v>
      </c>
    </row>
    <row r="18" spans="1:15" ht="19.5" customHeight="1">
      <c r="A18" s="18" t="s">
        <v>24</v>
      </c>
      <c r="B18" s="17">
        <v>34175</v>
      </c>
      <c r="C18" s="17">
        <v>29541</v>
      </c>
      <c r="D18" s="17">
        <v>35352</v>
      </c>
      <c r="E18" s="17"/>
      <c r="F18" s="17"/>
      <c r="G18" s="17"/>
      <c r="H18" s="17"/>
      <c r="I18" s="17"/>
      <c r="J18" s="17"/>
      <c r="K18" s="17"/>
      <c r="L18" s="17"/>
      <c r="M18" s="17"/>
      <c r="N18" s="17">
        <f t="shared" si="1"/>
        <v>99068</v>
      </c>
      <c r="O18" s="19">
        <f t="shared" si="0"/>
        <v>3.2626676691659987E-2</v>
      </c>
    </row>
    <row r="19" spans="1:15" ht="19.5" customHeight="1">
      <c r="A19" s="18" t="s">
        <v>39</v>
      </c>
      <c r="B19" s="17">
        <v>23538</v>
      </c>
      <c r="C19" s="17">
        <v>20503</v>
      </c>
      <c r="D19" s="17">
        <v>23614</v>
      </c>
      <c r="E19" s="17"/>
      <c r="F19" s="17"/>
      <c r="G19" s="17"/>
      <c r="H19" s="17"/>
      <c r="I19" s="17"/>
      <c r="J19" s="17"/>
      <c r="K19" s="17"/>
      <c r="L19" s="17"/>
      <c r="M19" s="17"/>
      <c r="N19" s="17">
        <f t="shared" si="1"/>
        <v>67655</v>
      </c>
      <c r="O19" s="19">
        <f t="shared" si="0"/>
        <v>2.2281239265698881E-2</v>
      </c>
    </row>
    <row r="20" spans="1:15" ht="19.5" customHeight="1">
      <c r="A20" s="18" t="s">
        <v>23</v>
      </c>
      <c r="B20" s="17">
        <v>20659</v>
      </c>
      <c r="C20" s="17">
        <v>18012</v>
      </c>
      <c r="D20" s="17">
        <v>20260</v>
      </c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1"/>
        <v>58931</v>
      </c>
      <c r="O20" s="19">
        <f t="shared" si="0"/>
        <v>1.9408110430373226E-2</v>
      </c>
    </row>
    <row r="21" spans="1:15" ht="19.5" customHeight="1">
      <c r="A21" s="18" t="s">
        <v>36</v>
      </c>
      <c r="B21" s="17">
        <v>19835</v>
      </c>
      <c r="C21" s="17">
        <v>18330</v>
      </c>
      <c r="D21" s="17">
        <v>19973</v>
      </c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1"/>
        <v>58138</v>
      </c>
      <c r="O21" s="19">
        <f t="shared" si="0"/>
        <v>1.9146946839541816E-2</v>
      </c>
    </row>
    <row r="22" spans="1:15" ht="19.5" customHeight="1">
      <c r="A22" s="18" t="s">
        <v>34</v>
      </c>
      <c r="B22" s="17">
        <v>18814</v>
      </c>
      <c r="C22" s="17">
        <v>18896</v>
      </c>
      <c r="D22" s="17">
        <v>19883</v>
      </c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1"/>
        <v>57593</v>
      </c>
      <c r="O22" s="19">
        <f t="shared" si="0"/>
        <v>1.8967458621378989E-2</v>
      </c>
    </row>
    <row r="23" spans="1:15" ht="19.5" customHeight="1">
      <c r="A23" s="18" t="s">
        <v>29</v>
      </c>
      <c r="B23" s="17">
        <v>19153</v>
      </c>
      <c r="C23" s="17">
        <v>16138</v>
      </c>
      <c r="D23" s="17">
        <v>17585</v>
      </c>
      <c r="E23" s="17"/>
      <c r="F23" s="17"/>
      <c r="G23" s="17"/>
      <c r="H23" s="17"/>
      <c r="I23" s="17"/>
      <c r="J23" s="17"/>
      <c r="K23" s="17"/>
      <c r="L23" s="17"/>
      <c r="M23" s="17"/>
      <c r="N23" s="17">
        <f t="shared" si="1"/>
        <v>52876</v>
      </c>
      <c r="O23" s="19">
        <f t="shared" si="0"/>
        <v>1.741397985977524E-2</v>
      </c>
    </row>
    <row r="24" spans="1:15" ht="19.5" customHeight="1">
      <c r="A24" s="18" t="s">
        <v>26</v>
      </c>
      <c r="B24" s="17">
        <v>16783</v>
      </c>
      <c r="C24" s="17">
        <v>14845</v>
      </c>
      <c r="D24" s="17">
        <v>16964</v>
      </c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1"/>
        <v>48592</v>
      </c>
      <c r="O24" s="19">
        <f t="shared" si="0"/>
        <v>1.6003103664161408E-2</v>
      </c>
    </row>
    <row r="25" spans="1:15" ht="19.5" customHeight="1">
      <c r="A25" s="18" t="s">
        <v>44</v>
      </c>
      <c r="B25" s="17">
        <v>8785</v>
      </c>
      <c r="C25" s="17">
        <v>8429</v>
      </c>
      <c r="D25" s="17">
        <v>9908</v>
      </c>
      <c r="E25" s="17"/>
      <c r="F25" s="17"/>
      <c r="G25" s="17"/>
      <c r="H25" s="17"/>
      <c r="I25" s="17"/>
      <c r="J25" s="17"/>
      <c r="K25" s="17"/>
      <c r="L25" s="17"/>
      <c r="M25" s="17"/>
      <c r="N25" s="17">
        <f t="shared" si="1"/>
        <v>27122</v>
      </c>
      <c r="O25" s="19">
        <f t="shared" si="0"/>
        <v>8.9322558770864677E-3</v>
      </c>
    </row>
    <row r="26" spans="1:15" ht="19.5" customHeight="1">
      <c r="A26" s="18" t="s">
        <v>38</v>
      </c>
      <c r="B26" s="17">
        <v>9985</v>
      </c>
      <c r="C26" s="17">
        <v>7831</v>
      </c>
      <c r="D26" s="17">
        <v>8511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si="1"/>
        <v>26327</v>
      </c>
      <c r="O26" s="19">
        <f t="shared" si="0"/>
        <v>8.6704336138948256E-3</v>
      </c>
    </row>
    <row r="27" spans="1:15" ht="19.5" customHeight="1">
      <c r="A27" s="18" t="s">
        <v>45</v>
      </c>
      <c r="B27" s="17">
        <v>9195</v>
      </c>
      <c r="C27" s="17">
        <v>8079</v>
      </c>
      <c r="D27" s="17">
        <v>8760</v>
      </c>
      <c r="E27" s="17"/>
      <c r="F27" s="17"/>
      <c r="G27" s="17"/>
      <c r="H27" s="17"/>
      <c r="I27" s="17"/>
      <c r="J27" s="17"/>
      <c r="K27" s="17"/>
      <c r="L27" s="17"/>
      <c r="M27" s="17"/>
      <c r="N27" s="17">
        <f t="shared" si="1"/>
        <v>26034</v>
      </c>
      <c r="O27" s="19">
        <f t="shared" si="0"/>
        <v>8.5739381131210504E-3</v>
      </c>
    </row>
    <row r="28" spans="1:15" ht="19.5" customHeight="1">
      <c r="A28" s="18" t="s">
        <v>46</v>
      </c>
      <c r="B28" s="17">
        <v>8352</v>
      </c>
      <c r="C28" s="17">
        <v>7632</v>
      </c>
      <c r="D28" s="17">
        <v>8013</v>
      </c>
      <c r="E28" s="17"/>
      <c r="F28" s="17"/>
      <c r="G28" s="17"/>
      <c r="H28" s="17"/>
      <c r="I28" s="17"/>
      <c r="J28" s="17"/>
      <c r="K28" s="17"/>
      <c r="L28" s="17"/>
      <c r="M28" s="17"/>
      <c r="N28" s="17">
        <f t="shared" si="1"/>
        <v>23997</v>
      </c>
      <c r="O28" s="19">
        <f t="shared" si="0"/>
        <v>7.9030803142262369E-3</v>
      </c>
    </row>
    <row r="29" spans="1:15" ht="19.5" customHeight="1">
      <c r="A29" s="18" t="s">
        <v>21</v>
      </c>
      <c r="B29" s="17">
        <v>8007</v>
      </c>
      <c r="C29" s="17">
        <v>7172</v>
      </c>
      <c r="D29" s="17">
        <v>8031</v>
      </c>
      <c r="E29" s="17"/>
      <c r="F29" s="17"/>
      <c r="G29" s="17"/>
      <c r="H29" s="17"/>
      <c r="I29" s="17"/>
      <c r="J29" s="17"/>
      <c r="K29" s="17"/>
      <c r="L29" s="17"/>
      <c r="M29" s="17"/>
      <c r="N29" s="17">
        <f t="shared" si="1"/>
        <v>23210</v>
      </c>
      <c r="O29" s="19">
        <f t="shared" si="0"/>
        <v>7.6438927404755153E-3</v>
      </c>
    </row>
    <row r="30" spans="1:15" ht="19.5" customHeight="1">
      <c r="A30" s="18" t="s">
        <v>22</v>
      </c>
      <c r="B30" s="17">
        <v>7481</v>
      </c>
      <c r="C30" s="17">
        <v>6189</v>
      </c>
      <c r="D30" s="17">
        <v>7947</v>
      </c>
      <c r="E30" s="17"/>
      <c r="F30" s="17"/>
      <c r="G30" s="17"/>
      <c r="H30" s="17"/>
      <c r="I30" s="17"/>
      <c r="J30" s="17"/>
      <c r="K30" s="17"/>
      <c r="L30" s="17"/>
      <c r="M30" s="17"/>
      <c r="N30" s="17">
        <f t="shared" si="1"/>
        <v>21617</v>
      </c>
      <c r="O30" s="19">
        <f t="shared" si="0"/>
        <v>7.1192602055518833E-3</v>
      </c>
    </row>
    <row r="31" spans="1:15" ht="19.5" customHeight="1">
      <c r="A31" s="18" t="s">
        <v>41</v>
      </c>
      <c r="B31" s="17">
        <v>7326</v>
      </c>
      <c r="C31" s="17">
        <v>6965</v>
      </c>
      <c r="D31" s="17">
        <v>7128</v>
      </c>
      <c r="E31" s="17"/>
      <c r="F31" s="17"/>
      <c r="G31" s="17"/>
      <c r="H31" s="17"/>
      <c r="I31" s="17"/>
      <c r="J31" s="17"/>
      <c r="K31" s="17"/>
      <c r="L31" s="17"/>
      <c r="M31" s="17"/>
      <c r="N31" s="17">
        <f t="shared" si="1"/>
        <v>21419</v>
      </c>
      <c r="O31" s="19">
        <f t="shared" si="0"/>
        <v>7.0540516418890588E-3</v>
      </c>
    </row>
    <row r="32" spans="1:15" ht="19.5" customHeight="1">
      <c r="A32" s="18" t="s">
        <v>49</v>
      </c>
      <c r="B32" s="17">
        <v>6666</v>
      </c>
      <c r="C32" s="17">
        <v>5411</v>
      </c>
      <c r="D32" s="17">
        <v>5559</v>
      </c>
      <c r="E32" s="17"/>
      <c r="F32" s="17"/>
      <c r="G32" s="17"/>
      <c r="H32" s="17"/>
      <c r="I32" s="17"/>
      <c r="J32" s="17"/>
      <c r="K32" s="17"/>
      <c r="L32" s="17"/>
      <c r="M32" s="17"/>
      <c r="N32" s="17">
        <f t="shared" si="1"/>
        <v>17636</v>
      </c>
      <c r="O32" s="19">
        <f t="shared" si="0"/>
        <v>5.8081728725129763E-3</v>
      </c>
    </row>
    <row r="33" spans="1:18" ht="19.5" customHeight="1">
      <c r="A33" s="18" t="s">
        <v>31</v>
      </c>
      <c r="B33" s="17">
        <v>6299</v>
      </c>
      <c r="C33" s="17">
        <v>6909</v>
      </c>
      <c r="D33" s="17">
        <v>3726</v>
      </c>
      <c r="E33" s="17"/>
      <c r="F33" s="17"/>
      <c r="G33" s="17"/>
      <c r="H33" s="17"/>
      <c r="I33" s="17"/>
      <c r="J33" s="17"/>
      <c r="K33" s="17"/>
      <c r="L33" s="17"/>
      <c r="M33" s="17"/>
      <c r="N33" s="17">
        <f t="shared" si="1"/>
        <v>16934</v>
      </c>
      <c r="O33" s="19">
        <f t="shared" si="0"/>
        <v>5.5769788740720541E-3</v>
      </c>
    </row>
    <row r="34" spans="1:18" ht="19.5" customHeight="1">
      <c r="A34" s="18" t="s">
        <v>40</v>
      </c>
      <c r="B34" s="17">
        <v>5267</v>
      </c>
      <c r="C34" s="17">
        <v>4679</v>
      </c>
      <c r="D34" s="17">
        <v>4412</v>
      </c>
      <c r="E34" s="17"/>
      <c r="F34" s="17"/>
      <c r="G34" s="17"/>
      <c r="H34" s="17"/>
      <c r="I34" s="17"/>
      <c r="J34" s="17"/>
      <c r="K34" s="17"/>
      <c r="L34" s="17"/>
      <c r="M34" s="17"/>
      <c r="N34" s="17">
        <f t="shared" si="1"/>
        <v>14358</v>
      </c>
      <c r="O34" s="19">
        <f t="shared" si="0"/>
        <v>4.7286088740951075E-3</v>
      </c>
    </row>
    <row r="35" spans="1:18" ht="19.5" customHeight="1">
      <c r="A35" s="18" t="s">
        <v>48</v>
      </c>
      <c r="B35" s="17">
        <v>4886</v>
      </c>
      <c r="C35" s="17">
        <v>4320</v>
      </c>
      <c r="D35" s="17">
        <v>5077</v>
      </c>
      <c r="E35" s="17"/>
      <c r="F35" s="17"/>
      <c r="G35" s="17"/>
      <c r="H35" s="17"/>
      <c r="I35" s="17"/>
      <c r="J35" s="17"/>
      <c r="K35" s="17"/>
      <c r="L35" s="17"/>
      <c r="M35" s="17"/>
      <c r="N35" s="17">
        <f t="shared" si="1"/>
        <v>14283</v>
      </c>
      <c r="O35" s="19">
        <f t="shared" si="0"/>
        <v>4.703908660586462E-3</v>
      </c>
    </row>
    <row r="36" spans="1:18" ht="19.5" customHeight="1">
      <c r="A36" s="18" t="s">
        <v>43</v>
      </c>
      <c r="B36" s="17">
        <v>6799</v>
      </c>
      <c r="C36" s="17">
        <v>3962</v>
      </c>
      <c r="D36" s="17">
        <v>3475</v>
      </c>
      <c r="E36" s="17"/>
      <c r="F36" s="17"/>
      <c r="G36" s="17"/>
      <c r="H36" s="17"/>
      <c r="I36" s="17"/>
      <c r="J36" s="17"/>
      <c r="K36" s="17"/>
      <c r="L36" s="17"/>
      <c r="M36" s="17"/>
      <c r="N36" s="17">
        <f t="shared" si="1"/>
        <v>14236</v>
      </c>
      <c r="O36" s="19">
        <f t="shared" si="0"/>
        <v>4.6884298601210439E-3</v>
      </c>
    </row>
    <row r="37" spans="1:18" ht="19.5" customHeight="1">
      <c r="A37" s="18" t="s">
        <v>27</v>
      </c>
      <c r="B37" s="17">
        <v>9349</v>
      </c>
      <c r="C37" s="17">
        <v>3272</v>
      </c>
      <c r="D37" s="17" t="s">
        <v>52</v>
      </c>
      <c r="E37" s="17"/>
      <c r="F37" s="17"/>
      <c r="G37" s="17"/>
      <c r="H37" s="17"/>
      <c r="I37" s="17"/>
      <c r="J37" s="17"/>
      <c r="K37" s="17"/>
      <c r="L37" s="17"/>
      <c r="M37" s="17"/>
      <c r="N37" s="17">
        <f t="shared" si="1"/>
        <v>12621</v>
      </c>
      <c r="O37" s="19">
        <f t="shared" si="0"/>
        <v>4.1565519292348762E-3</v>
      </c>
    </row>
    <row r="38" spans="1:18" ht="19.5" customHeight="1" thickBot="1">
      <c r="A38" s="18" t="s">
        <v>50</v>
      </c>
      <c r="B38" s="17">
        <v>465</v>
      </c>
      <c r="C38" s="17">
        <v>551</v>
      </c>
      <c r="D38" s="17">
        <v>838</v>
      </c>
      <c r="E38" s="17"/>
      <c r="F38" s="17"/>
      <c r="G38" s="17"/>
      <c r="H38" s="17"/>
      <c r="I38" s="17"/>
      <c r="J38" s="17"/>
      <c r="K38" s="17"/>
      <c r="L38" s="17"/>
      <c r="M38" s="17"/>
      <c r="N38" s="17">
        <f t="shared" si="1"/>
        <v>1854</v>
      </c>
      <c r="O38" s="19">
        <f t="shared" si="0"/>
        <v>6.105892779337185E-4</v>
      </c>
    </row>
    <row r="39" spans="1:18" s="7" customFormat="1" ht="24.75" customHeight="1" thickTop="1" thickBot="1">
      <c r="A39" s="14" t="s">
        <v>0</v>
      </c>
      <c r="B39" s="15">
        <f t="shared" ref="B39:N39" si="2">SUM(B9:B38)</f>
        <v>1053110</v>
      </c>
      <c r="C39" s="15">
        <f t="shared" si="2"/>
        <v>959817</v>
      </c>
      <c r="D39" s="15">
        <f t="shared" si="2"/>
        <v>1023484</v>
      </c>
      <c r="E39" s="15">
        <f t="shared" si="2"/>
        <v>0</v>
      </c>
      <c r="F39" s="15">
        <f t="shared" si="2"/>
        <v>0</v>
      </c>
      <c r="G39" s="15">
        <f t="shared" si="2"/>
        <v>0</v>
      </c>
      <c r="H39" s="15">
        <f t="shared" si="2"/>
        <v>0</v>
      </c>
      <c r="I39" s="15">
        <f t="shared" si="2"/>
        <v>0</v>
      </c>
      <c r="J39" s="15">
        <f t="shared" si="2"/>
        <v>0</v>
      </c>
      <c r="K39" s="15">
        <f t="shared" si="2"/>
        <v>0</v>
      </c>
      <c r="L39" s="15">
        <f t="shared" si="2"/>
        <v>0</v>
      </c>
      <c r="M39" s="15">
        <f t="shared" si="2"/>
        <v>0</v>
      </c>
      <c r="N39" s="15">
        <f>SUM(N9:N38)</f>
        <v>3036411</v>
      </c>
      <c r="O39" s="16">
        <f t="shared" si="0"/>
        <v>1</v>
      </c>
      <c r="P39" s="6"/>
      <c r="Q39" s="6"/>
      <c r="R39" s="6"/>
    </row>
    <row r="40" spans="1:18" ht="13.5" thickTop="1">
      <c r="A40" s="10" t="s">
        <v>17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5"/>
      <c r="Q40" s="5"/>
      <c r="R40" s="5"/>
    </row>
    <row r="41" spans="1:18">
      <c r="A41" s="11" t="s">
        <v>1</v>
      </c>
      <c r="B41"/>
      <c r="C41"/>
      <c r="D41"/>
      <c r="E41"/>
      <c r="F41"/>
      <c r="G41"/>
      <c r="H41"/>
      <c r="I41"/>
      <c r="J41" s="8"/>
      <c r="K41" s="8"/>
      <c r="L41" s="8"/>
      <c r="M41" s="8"/>
      <c r="N41" s="8"/>
      <c r="O41" s="9"/>
      <c r="P41" s="5"/>
      <c r="Q41" s="5"/>
      <c r="R41" s="5"/>
    </row>
    <row r="42" spans="1:1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</sheetData>
  <mergeCells count="17">
    <mergeCell ref="K7:K8"/>
    <mergeCell ref="A2:O2"/>
    <mergeCell ref="A5:O5"/>
    <mergeCell ref="E7:E8"/>
    <mergeCell ref="F7:F8"/>
    <mergeCell ref="G7:G8"/>
    <mergeCell ref="H7:H8"/>
    <mergeCell ref="O7:O8"/>
    <mergeCell ref="A4:O4"/>
    <mergeCell ref="N7:N8"/>
    <mergeCell ref="M7:M8"/>
    <mergeCell ref="L7:L8"/>
    <mergeCell ref="I7:I8"/>
    <mergeCell ref="B7:B8"/>
    <mergeCell ref="C7:C8"/>
    <mergeCell ref="D7:D8"/>
    <mergeCell ref="J7:J8"/>
  </mergeCells>
  <phoneticPr fontId="21" type="noConversion"/>
  <printOptions horizontalCentered="1"/>
  <pageMargins left="0.62992125984251968" right="0.47244094488188981" top="0.47244094488188981" bottom="0.98425196850393704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2012-02-29T17:41:13Z</cp:lastPrinted>
  <dcterms:created xsi:type="dcterms:W3CDTF">2010-08-25T14:10:54Z</dcterms:created>
  <dcterms:modified xsi:type="dcterms:W3CDTF">2025-05-13T21:21:48Z</dcterms:modified>
</cp:coreProperties>
</file>