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CCHUMPITAZ 2025\Desktop\Archivo_Web_2024\Nacional\Pasajero\"/>
    </mc:Choice>
  </mc:AlternateContent>
  <xr:revisionPtr revIDLastSave="0" documentId="13_ncr:1_{3DE74058-4DC1-44FA-AC51-DDA3022CC349}" xr6:coauthVersionLast="47" xr6:coauthVersionMax="47" xr10:uidLastSave="{00000000-0000-0000-0000-000000000000}"/>
  <bookViews>
    <workbookView xWindow="-120" yWindow="-120" windowWidth="29040" windowHeight="15720" tabRatio="179" xr2:uid="{00000000-000D-0000-FFFF-FFFF00000000}"/>
  </bookViews>
  <sheets>
    <sheet name="Hoja1" sheetId="14" r:id="rId1"/>
  </sheets>
  <definedNames>
    <definedName name="_xlnm._FilterDatabase" localSheetId="0" hidden="1">Hoja1!$Q$4:$T$114</definedName>
    <definedName name="A_impresión_IM">#REF!</definedName>
    <definedName name="A12_">#N/A</definedName>
    <definedName name="A6979_">#REF!</definedName>
    <definedName name="_xlnm.Print_Titles" localSheetId="0">Hoja1!$1:$7</definedName>
  </definedNames>
  <calcPr calcId="191029"/>
</workbook>
</file>

<file path=xl/calcChain.xml><?xml version="1.0" encoding="utf-8"?>
<calcChain xmlns="http://schemas.openxmlformats.org/spreadsheetml/2006/main">
  <c r="N38" i="14" l="1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28" i="14"/>
  <c r="N29" i="14"/>
  <c r="N30" i="14"/>
  <c r="N31" i="14"/>
  <c r="N32" i="14"/>
  <c r="N33" i="14"/>
  <c r="N34" i="14"/>
  <c r="N35" i="14"/>
  <c r="N36" i="14"/>
  <c r="N37" i="14"/>
  <c r="B52" i="14"/>
  <c r="N17" i="14"/>
  <c r="N18" i="14"/>
  <c r="N19" i="14"/>
  <c r="N20" i="14"/>
  <c r="N21" i="14"/>
  <c r="N22" i="14"/>
  <c r="N23" i="14"/>
  <c r="N24" i="14"/>
  <c r="N25" i="14"/>
  <c r="N26" i="14"/>
  <c r="N27" i="14"/>
  <c r="C52" i="14"/>
  <c r="D52" i="14"/>
  <c r="E52" i="14"/>
  <c r="F52" i="14"/>
  <c r="G52" i="14"/>
  <c r="N11" i="14"/>
  <c r="N12" i="14"/>
  <c r="N13" i="14"/>
  <c r="N14" i="14"/>
  <c r="N15" i="14"/>
  <c r="N16" i="14"/>
  <c r="H52" i="14"/>
  <c r="I52" i="14"/>
  <c r="J52" i="14"/>
  <c r="K52" i="14"/>
  <c r="L52" i="14"/>
  <c r="M52" i="14"/>
  <c r="N9" i="14"/>
  <c r="N10" i="14"/>
  <c r="N8" i="14"/>
  <c r="N52" i="14" l="1"/>
  <c r="O46" i="14" l="1"/>
  <c r="O49" i="14"/>
  <c r="O47" i="14"/>
  <c r="O48" i="14"/>
  <c r="O51" i="14"/>
  <c r="O42" i="14"/>
  <c r="O43" i="14"/>
  <c r="O44" i="14"/>
  <c r="O45" i="14"/>
  <c r="O50" i="14"/>
  <c r="O33" i="14"/>
  <c r="O36" i="14"/>
  <c r="O39" i="14"/>
  <c r="O38" i="14"/>
  <c r="O41" i="14"/>
  <c r="O37" i="14"/>
  <c r="O40" i="14"/>
  <c r="O34" i="14"/>
  <c r="O35" i="14"/>
  <c r="O29" i="14"/>
  <c r="O30" i="14"/>
  <c r="O25" i="14"/>
  <c r="O20" i="14"/>
  <c r="O21" i="14"/>
  <c r="O28" i="14"/>
  <c r="O19" i="14"/>
  <c r="O31" i="14"/>
  <c r="O24" i="14"/>
  <c r="O32" i="14"/>
  <c r="O22" i="14"/>
  <c r="O26" i="14"/>
  <c r="O27" i="14"/>
  <c r="O23" i="14"/>
  <c r="O14" i="14"/>
  <c r="O15" i="14"/>
  <c r="O8" i="14"/>
  <c r="O9" i="14"/>
  <c r="O52" i="14"/>
  <c r="O16" i="14"/>
  <c r="O12" i="14"/>
  <c r="O18" i="14"/>
  <c r="O13" i="14"/>
  <c r="O17" i="14"/>
  <c r="O11" i="14"/>
  <c r="O10" i="14"/>
</calcChain>
</file>

<file path=xl/sharedStrings.xml><?xml version="1.0" encoding="utf-8"?>
<sst xmlns="http://schemas.openxmlformats.org/spreadsheetml/2006/main" count="65" uniqueCount="65">
  <si>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</si>
  <si>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</si>
  <si>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</si>
  <si>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</si>
  <si>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</si>
  <si>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</si>
  <si>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</si>
  <si>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</si>
  <si>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</si>
  <si>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</si>
  <si>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</si>
  <si>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</si>
  <si>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General</t>
  </si>
  <si>
    <t>AREQUIPA</t>
  </si>
  <si>
    <t>ATALAYA</t>
  </si>
  <si>
    <t>AYACUCHO</t>
  </si>
  <si>
    <t>CAJAMARCA</t>
  </si>
  <si>
    <t>CHICLAYO</t>
  </si>
  <si>
    <t>CONTAMANA</t>
  </si>
  <si>
    <t>CUZCO</t>
  </si>
  <si>
    <t>IQUITOS</t>
  </si>
  <si>
    <t>JAUJA</t>
  </si>
  <si>
    <t>JULIACA</t>
  </si>
  <si>
    <t>LAS MALVINAS</t>
  </si>
  <si>
    <t>LIMA</t>
  </si>
  <si>
    <t>PIÁS</t>
  </si>
  <si>
    <t>PIURA</t>
  </si>
  <si>
    <t>PUCALLPA</t>
  </si>
  <si>
    <t>PUERTO MALDONADO</t>
  </si>
  <si>
    <t>SAN LORENZO</t>
  </si>
  <si>
    <t>TACNA</t>
  </si>
  <si>
    <t>TARAPOTO</t>
  </si>
  <si>
    <t>TRUJILLO</t>
  </si>
  <si>
    <t>TUMBES</t>
  </si>
  <si>
    <t>YURIMAGUAS</t>
  </si>
  <si>
    <t>Nota: Se considera pasajeros de los servicios regular y no regular nacional</t>
  </si>
  <si>
    <t>Particip. Porcentual</t>
  </si>
  <si>
    <t>CUADRO Nº 7</t>
  </si>
  <si>
    <t>Aeródromos/Aeropuertos</t>
  </si>
  <si>
    <t>TALARA</t>
  </si>
  <si>
    <t xml:space="preserve">             PERÚ: TRÁFICO MENSUAL DE PASAJEROS EMBARCADOS POR AERÓDROMOS Y AEROPUERTOS A NIVEL NACIONAL</t>
  </si>
  <si>
    <t>OTROS</t>
  </si>
  <si>
    <t>CHACHAPOYAS</t>
  </si>
  <si>
    <t>PUERTO ESPERANZA</t>
  </si>
  <si>
    <t>HUANUCO</t>
  </si>
  <si>
    <t>CABALLOCOCHA</t>
  </si>
  <si>
    <t>SEPAHUA</t>
  </si>
  <si>
    <t>RODRIGUEZ DE MENDOZA</t>
  </si>
  <si>
    <t>NUEVO MUNDO</t>
  </si>
  <si>
    <t>MAZAMARI</t>
  </si>
  <si>
    <t>EL ESTRECHO</t>
  </si>
  <si>
    <t>TOTAL GENERAL</t>
  </si>
  <si>
    <t>ANDOAS</t>
  </si>
  <si>
    <t>CHAGUAL</t>
  </si>
  <si>
    <t>TINGO MARIA</t>
  </si>
  <si>
    <t>ANDAHUAYLAS</t>
  </si>
  <si>
    <t>JEBEROS</t>
  </si>
  <si>
    <t>ANTA</t>
  </si>
  <si>
    <t>TROMPETEROS/CORRIENTES</t>
  </si>
  <si>
    <t>BREU</t>
  </si>
  <si>
    <t>GUEPPI</t>
  </si>
  <si>
    <t>LAS BAMBAS</t>
  </si>
  <si>
    <t>RIO UCAYALI</t>
  </si>
  <si>
    <t>-</t>
  </si>
  <si>
    <t>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</si>
</sst>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* #,##0.00_);_([$€-2]* \(#,##0.00\);_([$€-2]* &quot;-&quot;??_)"/>
  </numFmts>
  <fonts count="28">
    <font>
      <sz val="10"/>
      <name val="Arial"/>
    </font>
    <font>
      <sz val="10"/>
      <color indexed="8"/>
      <name val="匠牥晩††††††††††"/>
    </font>
    <font>
      <b/>
      <i/>
      <sz val="10"/>
      <color indexed="1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b/>
      <i/>
      <strike/>
      <sz val="11"/>
      <name val="Andale Mono"/>
      <family val="3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7"/>
      <name val="Garamond"/>
      <family val="1"/>
    </font>
    <font>
      <b/>
      <sz val="8"/>
      <name val="Arial"/>
      <family val="2"/>
    </font>
    <font>
      <b/>
      <sz val="8"/>
      <color indexed="18"/>
      <name val="Arial"/>
      <family val="2"/>
    </font>
    <font>
      <i/>
      <sz val="8"/>
      <name val="匠牥晩††††††††††"/>
    </font>
    <font>
      <sz val="8"/>
      <color indexed="18"/>
      <name val="Arial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164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" fillId="0" borderId="0" applyNumberFormat="0" applyFont="0" applyFill="0" applyBorder="0" applyProtection="0">
      <alignment vertical="center"/>
    </xf>
    <xf numFmtId="0" fontId="12" fillId="22" borderId="0" applyNumberFormat="0" applyBorder="0" applyAlignment="0" applyProtection="0"/>
    <xf numFmtId="0" fontId="1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3" fillId="23" borderId="4" applyNumberFormat="0" applyFont="0" applyAlignment="0" applyProtection="0"/>
    <xf numFmtId="9" fontId="10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6" applyBorder="0" applyAlignment="0">
      <alignment horizontal="center" vertical="center" wrapText="1"/>
    </xf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8" fillId="0" borderId="8" applyNumberFormat="0" applyFill="0" applyAlignment="0" applyProtection="0"/>
    <xf numFmtId="0" fontId="20" fillId="0" borderId="9" applyNumberFormat="0" applyFill="0" applyAlignment="0" applyProtection="0"/>
  </cellStyleXfs>
  <cellXfs count="32">
    <xf numFmtId="0" fontId="0" fillId="0" borderId="0" xfId="0"/>
    <xf numFmtId="3" fontId="21" fillId="0" borderId="0" xfId="37" applyNumberFormat="1" applyFont="1"/>
    <xf numFmtId="0" fontId="10" fillId="0" borderId="0" xfId="37"/>
    <xf numFmtId="0" fontId="22" fillId="0" borderId="0" xfId="37" applyFont="1"/>
    <xf numFmtId="0" fontId="25" fillId="0" borderId="0" xfId="34" applyFont="1" applyAlignment="1">
      <alignment horizontal="left" vertical="center"/>
    </xf>
    <xf numFmtId="0" fontId="24" fillId="24" borderId="10" xfId="37" applyFont="1" applyFill="1" applyBorder="1" applyAlignment="1">
      <alignment vertical="center" wrapText="1"/>
    </xf>
    <xf numFmtId="0" fontId="26" fillId="24" borderId="11" xfId="37" applyFont="1" applyFill="1" applyBorder="1" applyAlignment="1">
      <alignment vertical="center" wrapText="1"/>
    </xf>
    <xf numFmtId="0" fontId="26" fillId="24" borderId="12" xfId="37" applyFont="1" applyFill="1" applyBorder="1" applyAlignment="1">
      <alignment vertical="center" wrapText="1"/>
    </xf>
    <xf numFmtId="3" fontId="21" fillId="0" borderId="13" xfId="37" applyNumberFormat="1" applyFont="1" applyBorder="1" applyAlignment="1">
      <alignment horizontal="right" vertical="center" wrapText="1" indent="1"/>
    </xf>
    <xf numFmtId="3" fontId="21" fillId="0" borderId="14" xfId="37" applyNumberFormat="1" applyFont="1" applyBorder="1" applyAlignment="1">
      <alignment horizontal="right" vertical="center" wrapText="1" indent="1"/>
    </xf>
    <xf numFmtId="3" fontId="21" fillId="0" borderId="15" xfId="37" applyNumberFormat="1" applyFont="1" applyBorder="1" applyAlignment="1">
      <alignment horizontal="right" vertical="center" wrapText="1" indent="1"/>
    </xf>
    <xf numFmtId="3" fontId="21" fillId="0" borderId="0" xfId="37" applyNumberFormat="1" applyFont="1" applyAlignment="1">
      <alignment horizontal="right" vertical="center" wrapText="1" indent="1"/>
    </xf>
    <xf numFmtId="3" fontId="21" fillId="0" borderId="16" xfId="37" applyNumberFormat="1" applyFont="1" applyBorder="1" applyAlignment="1">
      <alignment horizontal="right" vertical="center" wrapText="1" indent="1"/>
    </xf>
    <xf numFmtId="10" fontId="23" fillId="24" borderId="17" xfId="37" applyNumberFormat="1" applyFont="1" applyFill="1" applyBorder="1" applyAlignment="1">
      <alignment horizontal="right" vertical="center" indent="1"/>
    </xf>
    <xf numFmtId="3" fontId="21" fillId="0" borderId="18" xfId="37" applyNumberFormat="1" applyFont="1" applyBorder="1" applyAlignment="1">
      <alignment horizontal="right" vertical="center" wrapText="1" indent="1"/>
    </xf>
    <xf numFmtId="3" fontId="21" fillId="0" borderId="19" xfId="37" applyNumberFormat="1" applyFont="1" applyBorder="1" applyAlignment="1">
      <alignment horizontal="right" vertical="center" wrapText="1" indent="1"/>
    </xf>
    <xf numFmtId="3" fontId="21" fillId="0" borderId="20" xfId="37" applyNumberFormat="1" applyFont="1" applyBorder="1" applyAlignment="1">
      <alignment horizontal="right" vertical="center" wrapText="1" indent="1"/>
    </xf>
    <xf numFmtId="3" fontId="23" fillId="24" borderId="21" xfId="37" applyNumberFormat="1" applyFont="1" applyFill="1" applyBorder="1" applyAlignment="1">
      <alignment horizontal="right" vertical="center" wrapText="1" indent="1"/>
    </xf>
    <xf numFmtId="3" fontId="21" fillId="0" borderId="25" xfId="37" applyNumberFormat="1" applyFont="1" applyBorder="1" applyAlignment="1">
      <alignment horizontal="right" vertical="center" wrapText="1" indent="1"/>
    </xf>
    <xf numFmtId="3" fontId="21" fillId="0" borderId="26" xfId="37" applyNumberFormat="1" applyFont="1" applyBorder="1" applyAlignment="1">
      <alignment horizontal="right" vertical="center" wrapText="1" indent="1"/>
    </xf>
    <xf numFmtId="10" fontId="23" fillId="24" borderId="27" xfId="37" applyNumberFormat="1" applyFont="1" applyFill="1" applyBorder="1" applyAlignment="1">
      <alignment horizontal="right" vertical="center" indent="1"/>
    </xf>
    <xf numFmtId="3" fontId="21" fillId="0" borderId="28" xfId="37" applyNumberFormat="1" applyFont="1" applyBorder="1" applyAlignment="1">
      <alignment horizontal="right" vertical="center" wrapText="1" indent="1"/>
    </xf>
    <xf numFmtId="10" fontId="23" fillId="24" borderId="22" xfId="37" applyNumberFormat="1" applyFont="1" applyFill="1" applyBorder="1" applyAlignment="1">
      <alignment horizontal="right" vertical="center" indent="1"/>
    </xf>
    <xf numFmtId="3" fontId="21" fillId="0" borderId="32" xfId="37" applyNumberFormat="1" applyFont="1" applyBorder="1" applyAlignment="1">
      <alignment horizontal="right" vertical="center" wrapText="1" indent="1"/>
    </xf>
    <xf numFmtId="3" fontId="2" fillId="24" borderId="14" xfId="37" applyNumberFormat="1" applyFont="1" applyFill="1" applyBorder="1" applyAlignment="1">
      <alignment horizontal="center" vertical="center" wrapText="1"/>
    </xf>
    <xf numFmtId="3" fontId="2" fillId="24" borderId="24" xfId="37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24" borderId="29" xfId="37" applyNumberFormat="1" applyFont="1" applyFill="1" applyBorder="1" applyAlignment="1">
      <alignment horizontal="center" vertical="center" wrapText="1"/>
    </xf>
    <xf numFmtId="3" fontId="2" fillId="24" borderId="30" xfId="37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2" fillId="24" borderId="31" xfId="37" applyFont="1" applyFill="1" applyBorder="1" applyAlignment="1">
      <alignment horizontal="center" vertical="center"/>
    </xf>
    <xf numFmtId="0" fontId="2" fillId="24" borderId="23" xfId="37" applyFont="1" applyFill="1" applyBorder="1" applyAlignment="1">
      <alignment horizontal="center" vertical="center"/>
    </xf>
  </cellXfs>
  <cellStyles count="5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 xr:uid="{00000000-0005-0000-0000-00001D000000}"/>
    <cellStyle name="Incorrecto" xfId="31" builtinId="27" customBuiltin="1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2 10" xfId="35" xr:uid="{00000000-0005-0000-0000-000023000000}"/>
    <cellStyle name="Normal 2 2" xfId="36" xr:uid="{00000000-0005-0000-0000-000024000000}"/>
    <cellStyle name="Normal 3" xfId="37" xr:uid="{00000000-0005-0000-0000-000025000000}"/>
    <cellStyle name="Normal 4" xfId="38" xr:uid="{00000000-0005-0000-0000-000026000000}"/>
    <cellStyle name="Normal 5" xfId="39" xr:uid="{00000000-0005-0000-0000-000027000000}"/>
    <cellStyle name="Normal 7" xfId="40" xr:uid="{00000000-0005-0000-0000-000028000000}"/>
    <cellStyle name="Normal 8" xfId="41" xr:uid="{00000000-0005-0000-0000-000029000000}"/>
    <cellStyle name="Notas" xfId="42" builtinId="10" customBuiltin="1"/>
    <cellStyle name="Porcentual 2" xfId="43" xr:uid="{00000000-0005-0000-0000-00002B000000}"/>
    <cellStyle name="Salida" xfId="44" builtinId="21" customBuiltin="1"/>
    <cellStyle name="shirley" xfId="45" xr:uid="{00000000-0005-0000-0000-00002D000000}"/>
    <cellStyle name="Texto de advertencia" xfId="46" builtinId="11" customBuiltin="1"/>
    <cellStyle name="Texto explicativo" xfId="47" builtinId="53" customBuiltin="1"/>
    <cellStyle name="Título" xfId="48" builtinId="15" customBuiltin="1"/>
    <cellStyle name="Título 2" xfId="49" builtinId="17" customBuiltin="1"/>
    <cellStyle name="Título 3" xfId="50" builtinId="18" customBuiltin="1"/>
    <cellStyle name="Total" xfId="51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96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1123950</xdr:colOff>
      <xdr:row>2</xdr:row>
      <xdr:rowOff>95250</xdr:rowOff>
    </xdr:to>
    <xdr:pic>
      <xdr:nvPicPr>
        <xdr:cNvPr id="100007" name="Picture 17" descr="1030">
          <a:extLst>
            <a:ext uri="{FF2B5EF4-FFF2-40B4-BE49-F238E27FC236}">
              <a16:creationId xmlns:a16="http://schemas.microsoft.com/office/drawing/2014/main" id="{EF6434C4-2D42-B345-968F-4BFA04915881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lum bright="34000" contrast="-2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144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1123950</xdr:colOff>
      <xdr:row>2</xdr:row>
      <xdr:rowOff>95250</xdr:rowOff>
    </xdr:to>
    <xdr:pic>
      <xdr:nvPicPr>
        <xdr:cNvPr id="100008" name="Picture 13" descr="1030">
          <a:extLst>
            <a:ext uri="{FF2B5EF4-FFF2-40B4-BE49-F238E27FC236}">
              <a16:creationId xmlns:a16="http://schemas.microsoft.com/office/drawing/2014/main" id="{A85DF69A-3E07-57C0-7F90-8CF4E5919E7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lum bright="34000" contrast="-2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144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0</xdr:row>
      <xdr:rowOff>28575</xdr:rowOff>
    </xdr:from>
    <xdr:to>
      <xdr:col>0</xdr:col>
      <xdr:colOff>1047750</xdr:colOff>
      <xdr:row>3</xdr:row>
      <xdr:rowOff>133350</xdr:rowOff>
    </xdr:to>
    <xdr:grpSp>
      <xdr:nvGrpSpPr>
        <xdr:cNvPr id="100009" name="Group 14">
          <a:extLst>
            <a:ext uri="{FF2B5EF4-FFF2-40B4-BE49-F238E27FC236}">
              <a16:creationId xmlns:a16="http://schemas.microsoft.com/office/drawing/2014/main" id="{3D027BE9-E69C-B795-5E11-CC646B9A98D4}"/>
            </a:ext>
          </a:extLst>
        </xdr:cNvPr>
        <xdr:cNvGrpSpPr>
          <a:grpSpLocks noChangeAspect="1"/>
        </xdr:cNvGrpSpPr>
      </xdr:nvGrpSpPr>
      <xdr:grpSpPr bwMode="auto">
        <a:xfrm rot="-201987">
          <a:off x="85725" y="28575"/>
          <a:ext cx="962025" cy="643145"/>
          <a:chOff x="-176" y="-144"/>
          <a:chExt cx="376" cy="212"/>
        </a:xfrm>
      </xdr:grpSpPr>
      <xdr:sp macro="" textlink="">
        <xdr:nvSpPr>
          <xdr:cNvPr id="100011" name="AutoShape 15">
            <a:extLst>
              <a:ext uri="{FF2B5EF4-FFF2-40B4-BE49-F238E27FC236}">
                <a16:creationId xmlns:a16="http://schemas.microsoft.com/office/drawing/2014/main" id="{29BB2530-C50C-5002-2D1F-3EAED7FD2553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0" y="33"/>
            <a:ext cx="200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0012" name="Rectangle 16">
            <a:extLst>
              <a:ext uri="{FF2B5EF4-FFF2-40B4-BE49-F238E27FC236}">
                <a16:creationId xmlns:a16="http://schemas.microsoft.com/office/drawing/2014/main" id="{6B003BDB-A229-83C5-8DD8-948904A66334}"/>
              </a:ext>
            </a:extLst>
          </xdr:cNvPr>
          <xdr:cNvSpPr>
            <a:spLocks noChangeArrowheads="1"/>
          </xdr:cNvSpPr>
        </xdr:nvSpPr>
        <xdr:spPr bwMode="auto">
          <a:xfrm>
            <a:off x="-176" y="-144"/>
            <a:ext cx="1" cy="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3745" name="Rectangle 17">
            <a:extLst>
              <a:ext uri="{FF2B5EF4-FFF2-40B4-BE49-F238E27FC236}">
                <a16:creationId xmlns:a16="http://schemas.microsoft.com/office/drawing/2014/main" id="{C5F3EB6C-EBDA-4012-88F0-E4EAEC97A5FD}"/>
              </a:ext>
            </a:extLst>
          </xdr:cNvPr>
          <xdr:cNvSpPr>
            <a:spLocks noChangeArrowheads="1"/>
          </xdr:cNvSpPr>
        </xdr:nvSpPr>
        <xdr:spPr bwMode="auto">
          <a:xfrm>
            <a:off x="-181" y="-30"/>
            <a:ext cx="324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PE" sz="800" b="1" i="1" u="none" strike="noStrike" baseline="0">
                <a:solidFill>
                  <a:srgbClr val="000096"/>
                </a:solidFill>
                <a:latin typeface="Georgia"/>
              </a:rPr>
              <a:t>DGAC - PERÚ</a:t>
            </a:r>
          </a:p>
        </xdr:txBody>
      </xdr:sp>
    </xdr:grp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914400</xdr:colOff>
      <xdr:row>6</xdr:row>
      <xdr:rowOff>0</xdr:rowOff>
    </xdr:to>
    <xdr:pic>
      <xdr:nvPicPr>
        <xdr:cNvPr id="100010" name="Picture 1" hidden="1">
          <a:extLst>
            <a:ext uri="{FF2B5EF4-FFF2-40B4-BE49-F238E27FC236}">
              <a16:creationId xmlns:a16="http://schemas.microsoft.com/office/drawing/2014/main" id="{2A53B321-7506-BA60-B4F0-0A02EEBD4F9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7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15"/>
  <sheetViews>
    <sheetView showGridLines="0" tabSelected="1" zoomScale="92" zoomScaleNormal="92" workbookViewId="0">
      <selection activeCell="A6" sqref="A6:A7"/>
    </sheetView>
  </sheetViews>
  <sheetFormatPr baseColWidth="10" defaultRowHeight="12.75"/>
  <cols>
    <col min="1" max="1" width="27" style="3" customWidth="1"/>
    <col min="2" max="13" width="12.42578125" style="1" customWidth="1"/>
    <col min="14" max="14" width="13.85546875" style="1" customWidth="1"/>
    <col min="15" max="15" width="12.85546875" style="2" customWidth="1"/>
    <col min="16" max="16" width="3.42578125" customWidth="1"/>
    <col min="17" max="17" width="17.28515625" customWidth="1"/>
    <col min="18" max="18" width="13.5703125" customWidth="1"/>
    <col min="19" max="19" width="11.5703125" customWidth="1"/>
    <col min="20" max="20" width="8.5703125" customWidth="1"/>
    <col min="21" max="22" width="11.5703125" customWidth="1"/>
    <col min="23" max="23" width="10.42578125" customWidth="1"/>
    <col min="24" max="24" width="10" customWidth="1"/>
    <col min="25" max="25" width="11.5703125" customWidth="1"/>
    <col min="26" max="26" width="11.5703125" bestFit="1" customWidth="1"/>
    <col min="27" max="27" width="11.5703125" customWidth="1"/>
  </cols>
  <sheetData>
    <row r="1" spans="1:256" s="2" customFormat="1">
      <c r="A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Q1"/>
      <c r="R1"/>
      <c r="S1"/>
      <c r="T1"/>
      <c r="U1"/>
      <c r="V1"/>
      <c r="W1"/>
      <c r="X1"/>
      <c r="Y1"/>
      <c r="Z1"/>
      <c r="AA1"/>
      <c r="AB1"/>
    </row>
    <row r="2" spans="1:256" s="2" customFormat="1" ht="15" customHeight="1">
      <c r="A2" s="26" t="s">
        <v>37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/>
      <c r="Q2"/>
      <c r="R2"/>
      <c r="S2"/>
      <c r="T2"/>
      <c r="U2"/>
      <c r="V2"/>
      <c r="W2"/>
      <c r="X2"/>
      <c r="Y2"/>
      <c r="Z2"/>
      <c r="AA2"/>
      <c r="AB2"/>
    </row>
    <row r="3" spans="1:256" s="2" customFormat="1" ht="15" customHeight="1">
      <c r="A3" s="26" t="s">
        <v>40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5" customHeight="1">
      <c r="A4" s="29" t="s">
        <v>64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56" ht="13.5" customHeight="1" thickBot="1"/>
    <row r="6" spans="1:256" ht="18" customHeight="1" thickTop="1">
      <c r="A6" s="30" t="s">
        <v>38</v>
      </c>
      <c r="B6" s="24" t="s">
        <v>0</v>
      </c>
      <c r="C6" s="24" t="s">
        <v>1</v>
      </c>
      <c r="D6" s="24" t="s">
        <v>2</v>
      </c>
      <c r="E6" s="24" t="s">
        <v>3</v>
      </c>
      <c r="F6" s="24" t="s">
        <v>4</v>
      </c>
      <c r="G6" s="24" t="s">
        <v>5</v>
      </c>
      <c r="H6" s="24" t="s">
        <v>6</v>
      </c>
      <c r="I6" s="24" t="s">
        <v>7</v>
      </c>
      <c r="J6" s="24" t="s">
        <v>8</v>
      </c>
      <c r="K6" s="24" t="s">
        <v>9</v>
      </c>
      <c r="L6" s="24" t="s">
        <v>10</v>
      </c>
      <c r="M6" s="24" t="s">
        <v>11</v>
      </c>
      <c r="N6" s="24" t="s">
        <v>12</v>
      </c>
      <c r="O6" s="27" t="s">
        <v>36</v>
      </c>
    </row>
    <row r="7" spans="1:256" ht="23.25" customHeight="1" thickBot="1">
      <c r="A7" s="31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8"/>
    </row>
    <row r="8" spans="1:256" ht="15" customHeight="1" thickTop="1">
      <c r="A8" s="6" t="s">
        <v>24</v>
      </c>
      <c r="B8" s="8">
        <v>645598</v>
      </c>
      <c r="C8" s="9">
        <v>578201</v>
      </c>
      <c r="D8" s="9">
        <v>617624</v>
      </c>
      <c r="E8" s="9"/>
      <c r="F8" s="9"/>
      <c r="G8" s="9"/>
      <c r="H8" s="9"/>
      <c r="I8" s="10"/>
      <c r="J8" s="18"/>
      <c r="K8" s="19"/>
      <c r="L8" s="18"/>
      <c r="M8" s="19"/>
      <c r="N8" s="18">
        <f t="shared" ref="N8:N51" si="0">SUM(B8:M8)</f>
        <v>1841423</v>
      </c>
      <c r="O8" s="20">
        <f t="shared" ref="O8:O18" si="1">+N8/$N$52</f>
        <v>0.47736634155661378</v>
      </c>
    </row>
    <row r="9" spans="1:256" ht="15" customHeight="1">
      <c r="A9" s="7" t="s">
        <v>19</v>
      </c>
      <c r="B9" s="14">
        <v>181216</v>
      </c>
      <c r="C9" s="15">
        <v>143211</v>
      </c>
      <c r="D9" s="15">
        <v>165342</v>
      </c>
      <c r="E9" s="15"/>
      <c r="F9" s="15"/>
      <c r="G9" s="15"/>
      <c r="H9" s="15"/>
      <c r="I9" s="16"/>
      <c r="J9" s="12"/>
      <c r="K9" s="11"/>
      <c r="L9" s="12"/>
      <c r="M9" s="11"/>
      <c r="N9" s="12">
        <f t="shared" si="0"/>
        <v>489769</v>
      </c>
      <c r="O9" s="13">
        <f t="shared" si="1"/>
        <v>0.12696660991952483</v>
      </c>
    </row>
    <row r="10" spans="1:256" ht="15" customHeight="1">
      <c r="A10" s="7" t="s">
        <v>13</v>
      </c>
      <c r="B10" s="14">
        <v>99572</v>
      </c>
      <c r="C10" s="15">
        <v>69868</v>
      </c>
      <c r="D10" s="15">
        <v>90988</v>
      </c>
      <c r="E10" s="15"/>
      <c r="F10" s="15"/>
      <c r="G10" s="15"/>
      <c r="H10" s="15"/>
      <c r="I10" s="16"/>
      <c r="J10" s="12"/>
      <c r="K10" s="11"/>
      <c r="L10" s="12"/>
      <c r="M10" s="11"/>
      <c r="N10" s="12">
        <f t="shared" si="0"/>
        <v>260428</v>
      </c>
      <c r="O10" s="13">
        <f t="shared" si="1"/>
        <v>6.7512766810725086E-2</v>
      </c>
    </row>
    <row r="11" spans="1:256" ht="15" customHeight="1">
      <c r="A11" s="7" t="s">
        <v>31</v>
      </c>
      <c r="B11" s="14">
        <v>56206</v>
      </c>
      <c r="C11" s="15">
        <v>47835</v>
      </c>
      <c r="D11" s="15">
        <v>49155</v>
      </c>
      <c r="E11" s="15"/>
      <c r="F11" s="15"/>
      <c r="G11" s="15"/>
      <c r="H11" s="15"/>
      <c r="I11" s="16"/>
      <c r="J11" s="12"/>
      <c r="K11" s="11"/>
      <c r="L11" s="12"/>
      <c r="M11" s="11"/>
      <c r="N11" s="12">
        <f t="shared" si="0"/>
        <v>153196</v>
      </c>
      <c r="O11" s="13">
        <f t="shared" si="1"/>
        <v>3.9714185204109541E-2</v>
      </c>
    </row>
    <row r="12" spans="1:256" ht="15" customHeight="1">
      <c r="A12" s="7" t="s">
        <v>26</v>
      </c>
      <c r="B12" s="14">
        <v>51041</v>
      </c>
      <c r="C12" s="15">
        <v>45666</v>
      </c>
      <c r="D12" s="15">
        <v>46549</v>
      </c>
      <c r="E12" s="15"/>
      <c r="F12" s="15"/>
      <c r="G12" s="15"/>
      <c r="H12" s="15"/>
      <c r="I12" s="16"/>
      <c r="J12" s="12"/>
      <c r="K12" s="11"/>
      <c r="L12" s="12"/>
      <c r="M12" s="11"/>
      <c r="N12" s="12">
        <f t="shared" si="0"/>
        <v>143256</v>
      </c>
      <c r="O12" s="13">
        <f t="shared" si="1"/>
        <v>3.7137362043394843E-2</v>
      </c>
    </row>
    <row r="13" spans="1:256" ht="15" customHeight="1">
      <c r="A13" s="7" t="s">
        <v>20</v>
      </c>
      <c r="B13" s="14">
        <v>50872</v>
      </c>
      <c r="C13" s="15">
        <v>44717</v>
      </c>
      <c r="D13" s="15">
        <v>46140</v>
      </c>
      <c r="E13" s="15"/>
      <c r="F13" s="15"/>
      <c r="G13" s="15"/>
      <c r="H13" s="15"/>
      <c r="I13" s="16"/>
      <c r="J13" s="12"/>
      <c r="K13" s="11"/>
      <c r="L13" s="12"/>
      <c r="M13" s="11"/>
      <c r="N13" s="12">
        <f t="shared" si="0"/>
        <v>141729</v>
      </c>
      <c r="O13" s="13">
        <f t="shared" si="1"/>
        <v>3.6741506010556681E-2</v>
      </c>
    </row>
    <row r="14" spans="1:256" ht="15" customHeight="1">
      <c r="A14" s="7" t="s">
        <v>32</v>
      </c>
      <c r="B14" s="14">
        <v>41667</v>
      </c>
      <c r="C14" s="15">
        <v>36853</v>
      </c>
      <c r="D14" s="15">
        <v>40474</v>
      </c>
      <c r="E14" s="15"/>
      <c r="F14" s="15"/>
      <c r="G14" s="15"/>
      <c r="H14" s="15"/>
      <c r="I14" s="16"/>
      <c r="J14" s="12"/>
      <c r="K14" s="11"/>
      <c r="L14" s="12"/>
      <c r="M14" s="11"/>
      <c r="N14" s="12">
        <f t="shared" si="0"/>
        <v>118994</v>
      </c>
      <c r="O14" s="13">
        <f t="shared" si="1"/>
        <v>3.0847735934213756E-2</v>
      </c>
    </row>
    <row r="15" spans="1:256" ht="15" customHeight="1">
      <c r="A15" s="7" t="s">
        <v>17</v>
      </c>
      <c r="B15" s="14">
        <v>40273</v>
      </c>
      <c r="C15" s="15">
        <v>36820</v>
      </c>
      <c r="D15" s="15">
        <v>39048</v>
      </c>
      <c r="E15" s="15"/>
      <c r="F15" s="15"/>
      <c r="G15" s="15"/>
      <c r="H15" s="15"/>
      <c r="I15" s="16"/>
      <c r="J15" s="12"/>
      <c r="K15" s="11"/>
      <c r="L15" s="12"/>
      <c r="M15" s="11"/>
      <c r="N15" s="12">
        <f t="shared" si="0"/>
        <v>116141</v>
      </c>
      <c r="O15" s="13">
        <f t="shared" si="1"/>
        <v>3.0108130654785282E-2</v>
      </c>
    </row>
    <row r="16" spans="1:256" ht="15" customHeight="1">
      <c r="A16" s="7" t="s">
        <v>22</v>
      </c>
      <c r="B16" s="14">
        <v>31877</v>
      </c>
      <c r="C16" s="15">
        <v>27651</v>
      </c>
      <c r="D16" s="15">
        <v>29648</v>
      </c>
      <c r="E16" s="15"/>
      <c r="F16" s="15"/>
      <c r="G16" s="15"/>
      <c r="H16" s="15"/>
      <c r="I16" s="16"/>
      <c r="J16" s="12"/>
      <c r="K16" s="11"/>
      <c r="L16" s="12"/>
      <c r="M16" s="11"/>
      <c r="N16" s="12">
        <f t="shared" si="0"/>
        <v>89176</v>
      </c>
      <c r="O16" s="13">
        <f t="shared" si="1"/>
        <v>2.3117784927554716E-2</v>
      </c>
    </row>
    <row r="17" spans="1:15" ht="15" customHeight="1">
      <c r="A17" s="7" t="s">
        <v>27</v>
      </c>
      <c r="B17" s="14">
        <v>31168</v>
      </c>
      <c r="C17" s="15">
        <v>27405</v>
      </c>
      <c r="D17" s="15">
        <v>29650</v>
      </c>
      <c r="E17" s="15"/>
      <c r="F17" s="15"/>
      <c r="G17" s="15"/>
      <c r="H17" s="15"/>
      <c r="I17" s="16"/>
      <c r="J17" s="12"/>
      <c r="K17" s="11"/>
      <c r="L17" s="12"/>
      <c r="M17" s="11"/>
      <c r="N17" s="12">
        <f t="shared" si="0"/>
        <v>88223</v>
      </c>
      <c r="O17" s="13">
        <f t="shared" si="1"/>
        <v>2.2870731358926838E-2</v>
      </c>
    </row>
    <row r="18" spans="1:15" ht="15" customHeight="1">
      <c r="A18" s="7" t="s">
        <v>16</v>
      </c>
      <c r="B18" s="14">
        <v>25964</v>
      </c>
      <c r="C18" s="15">
        <v>23436</v>
      </c>
      <c r="D18" s="15">
        <v>30181</v>
      </c>
      <c r="E18" s="15"/>
      <c r="F18" s="15"/>
      <c r="G18" s="15"/>
      <c r="H18" s="15"/>
      <c r="I18" s="16"/>
      <c r="J18" s="12"/>
      <c r="K18" s="11"/>
      <c r="L18" s="12"/>
      <c r="M18" s="11"/>
      <c r="N18" s="12">
        <f t="shared" si="0"/>
        <v>79581</v>
      </c>
      <c r="O18" s="13">
        <f t="shared" si="1"/>
        <v>2.0630398788011706E-2</v>
      </c>
    </row>
    <row r="19" spans="1:15" ht="15" customHeight="1">
      <c r="A19" s="7" t="s">
        <v>15</v>
      </c>
      <c r="B19" s="14">
        <v>21867</v>
      </c>
      <c r="C19" s="15">
        <v>17154</v>
      </c>
      <c r="D19" s="15">
        <v>20792</v>
      </c>
      <c r="E19" s="15"/>
      <c r="F19" s="15"/>
      <c r="G19" s="15"/>
      <c r="H19" s="15"/>
      <c r="I19" s="16"/>
      <c r="J19" s="12"/>
      <c r="K19" s="11"/>
      <c r="L19" s="12"/>
      <c r="M19" s="11"/>
      <c r="N19" s="12">
        <f t="shared" si="0"/>
        <v>59813</v>
      </c>
      <c r="O19" s="13">
        <f t="shared" ref="O19:O33" si="2">+N19/$N$52</f>
        <v>1.5505787093745293E-2</v>
      </c>
    </row>
    <row r="20" spans="1:15" ht="15" customHeight="1">
      <c r="A20" s="7" t="s">
        <v>33</v>
      </c>
      <c r="B20" s="14">
        <v>19304</v>
      </c>
      <c r="C20" s="15">
        <v>20186</v>
      </c>
      <c r="D20" s="15">
        <v>19504</v>
      </c>
      <c r="E20" s="15"/>
      <c r="F20" s="15"/>
      <c r="G20" s="15"/>
      <c r="H20" s="15"/>
      <c r="I20" s="16"/>
      <c r="J20" s="12"/>
      <c r="K20" s="11"/>
      <c r="L20" s="12"/>
      <c r="M20" s="11"/>
      <c r="N20" s="12">
        <f t="shared" si="0"/>
        <v>58994</v>
      </c>
      <c r="O20" s="13">
        <f t="shared" si="2"/>
        <v>1.5293471382615983E-2</v>
      </c>
    </row>
    <row r="21" spans="1:15" ht="15" customHeight="1">
      <c r="A21" s="7" t="s">
        <v>30</v>
      </c>
      <c r="B21" s="14">
        <v>18122</v>
      </c>
      <c r="C21" s="15">
        <v>17228</v>
      </c>
      <c r="D21" s="15">
        <v>23152</v>
      </c>
      <c r="E21" s="15"/>
      <c r="F21" s="15"/>
      <c r="G21" s="15"/>
      <c r="H21" s="15"/>
      <c r="I21" s="16"/>
      <c r="J21" s="12"/>
      <c r="K21" s="11"/>
      <c r="L21" s="12"/>
      <c r="M21" s="11"/>
      <c r="N21" s="12">
        <f t="shared" si="0"/>
        <v>58502</v>
      </c>
      <c r="O21" s="13">
        <f t="shared" si="2"/>
        <v>1.5165926413292882E-2</v>
      </c>
    </row>
    <row r="22" spans="1:15" ht="15" customHeight="1">
      <c r="A22" s="7" t="s">
        <v>28</v>
      </c>
      <c r="B22" s="21">
        <v>15461</v>
      </c>
      <c r="C22" s="15">
        <v>15819</v>
      </c>
      <c r="D22" s="15">
        <v>17118</v>
      </c>
      <c r="E22" s="15"/>
      <c r="F22" s="15"/>
      <c r="G22" s="15"/>
      <c r="H22" s="15"/>
      <c r="I22" s="15"/>
      <c r="J22" s="15"/>
      <c r="K22" s="15"/>
      <c r="L22" s="15"/>
      <c r="M22" s="15"/>
      <c r="N22" s="12">
        <f t="shared" si="0"/>
        <v>48398</v>
      </c>
      <c r="O22" s="13">
        <f t="shared" si="2"/>
        <v>1.2546588262803816E-2</v>
      </c>
    </row>
    <row r="23" spans="1:15" ht="15" customHeight="1">
      <c r="A23" s="7" t="s">
        <v>39</v>
      </c>
      <c r="B23" s="21">
        <v>13521</v>
      </c>
      <c r="C23" s="15">
        <v>11843</v>
      </c>
      <c r="D23" s="15">
        <v>11775</v>
      </c>
      <c r="E23" s="15"/>
      <c r="F23" s="15"/>
      <c r="G23" s="15"/>
      <c r="H23" s="15"/>
      <c r="I23" s="15"/>
      <c r="J23" s="15"/>
      <c r="K23" s="15"/>
      <c r="L23" s="15"/>
      <c r="M23" s="15"/>
      <c r="N23" s="12">
        <f t="shared" si="0"/>
        <v>37139</v>
      </c>
      <c r="O23" s="13">
        <f t="shared" si="2"/>
        <v>9.6278305196964946E-3</v>
      </c>
    </row>
    <row r="24" spans="1:15" ht="15" customHeight="1">
      <c r="A24" s="7" t="s">
        <v>44</v>
      </c>
      <c r="B24" s="21">
        <v>5795</v>
      </c>
      <c r="C24" s="15">
        <v>4381</v>
      </c>
      <c r="D24" s="15">
        <v>4677</v>
      </c>
      <c r="E24" s="15"/>
      <c r="F24" s="15"/>
      <c r="G24" s="15"/>
      <c r="H24" s="15"/>
      <c r="I24" s="15"/>
      <c r="J24" s="15"/>
      <c r="K24" s="15"/>
      <c r="L24" s="15"/>
      <c r="M24" s="15"/>
      <c r="N24" s="12">
        <f t="shared" si="0"/>
        <v>14853</v>
      </c>
      <c r="O24" s="13">
        <f t="shared" si="2"/>
        <v>3.8504581897480287E-3</v>
      </c>
    </row>
    <row r="25" spans="1:15" ht="15" customHeight="1">
      <c r="A25" s="7" t="s">
        <v>21</v>
      </c>
      <c r="B25" s="21">
        <v>3123</v>
      </c>
      <c r="C25" s="15">
        <v>4569</v>
      </c>
      <c r="D25" s="15">
        <v>1904</v>
      </c>
      <c r="E25" s="15"/>
      <c r="F25" s="15"/>
      <c r="G25" s="15"/>
      <c r="H25" s="15"/>
      <c r="I25" s="15"/>
      <c r="J25" s="15"/>
      <c r="K25" s="15"/>
      <c r="L25" s="15"/>
      <c r="M25" s="15"/>
      <c r="N25" s="12">
        <f t="shared" si="0"/>
        <v>9596</v>
      </c>
      <c r="O25" s="13">
        <f t="shared" si="2"/>
        <v>2.4876453772855371E-3</v>
      </c>
    </row>
    <row r="26" spans="1:15" ht="15" customHeight="1">
      <c r="A26" s="7" t="s">
        <v>57</v>
      </c>
      <c r="B26" s="21">
        <v>3159</v>
      </c>
      <c r="C26" s="15">
        <v>2991</v>
      </c>
      <c r="D26" s="15">
        <v>3308</v>
      </c>
      <c r="E26" s="15"/>
      <c r="F26" s="15"/>
      <c r="G26" s="15"/>
      <c r="H26" s="15"/>
      <c r="I26" s="15"/>
      <c r="J26" s="15"/>
      <c r="K26" s="15"/>
      <c r="L26" s="15"/>
      <c r="M26" s="15"/>
      <c r="N26" s="12">
        <f t="shared" si="0"/>
        <v>9458</v>
      </c>
      <c r="O26" s="13">
        <f t="shared" si="2"/>
        <v>2.4518705688168622E-3</v>
      </c>
    </row>
    <row r="27" spans="1:15" ht="15" customHeight="1">
      <c r="A27" s="7" t="s">
        <v>23</v>
      </c>
      <c r="B27" s="15">
        <v>2205</v>
      </c>
      <c r="C27" s="15">
        <v>2500</v>
      </c>
      <c r="D27" s="15">
        <v>2897</v>
      </c>
      <c r="E27" s="15"/>
      <c r="F27" s="15"/>
      <c r="G27" s="15"/>
      <c r="H27" s="15"/>
      <c r="I27" s="15"/>
      <c r="J27" s="15"/>
      <c r="K27" s="15"/>
      <c r="L27" s="15"/>
      <c r="M27" s="15"/>
      <c r="N27" s="12">
        <f t="shared" si="0"/>
        <v>7602</v>
      </c>
      <c r="O27" s="13">
        <f t="shared" si="2"/>
        <v>1.970725318687438E-3</v>
      </c>
    </row>
    <row r="28" spans="1:15" ht="15" customHeight="1">
      <c r="A28" s="7" t="s">
        <v>42</v>
      </c>
      <c r="B28" s="21">
        <v>1403</v>
      </c>
      <c r="C28" s="15">
        <v>1208</v>
      </c>
      <c r="D28" s="15">
        <v>1835</v>
      </c>
      <c r="E28" s="15"/>
      <c r="F28" s="15"/>
      <c r="G28" s="15"/>
      <c r="H28" s="15"/>
      <c r="I28" s="15"/>
      <c r="J28" s="15"/>
      <c r="K28" s="15"/>
      <c r="L28" s="15"/>
      <c r="M28" s="15"/>
      <c r="N28" s="12">
        <f t="shared" si="0"/>
        <v>4446</v>
      </c>
      <c r="O28" s="13">
        <f t="shared" si="2"/>
        <v>1.152571003273395E-3</v>
      </c>
    </row>
    <row r="29" spans="1:15" ht="15" customHeight="1">
      <c r="A29" s="7" t="s">
        <v>48</v>
      </c>
      <c r="B29" s="21">
        <v>1017</v>
      </c>
      <c r="C29" s="15">
        <v>1032</v>
      </c>
      <c r="D29" s="15">
        <v>1276</v>
      </c>
      <c r="E29" s="15"/>
      <c r="F29" s="15"/>
      <c r="G29" s="15"/>
      <c r="H29" s="15"/>
      <c r="I29" s="15"/>
      <c r="J29" s="15"/>
      <c r="K29" s="15"/>
      <c r="L29" s="15"/>
      <c r="M29" s="15"/>
      <c r="N29" s="12">
        <f t="shared" si="0"/>
        <v>3325</v>
      </c>
      <c r="O29" s="13">
        <f t="shared" si="2"/>
        <v>8.6196549390104324E-4</v>
      </c>
    </row>
    <row r="30" spans="1:15" ht="15" customHeight="1">
      <c r="A30" s="7" t="s">
        <v>53</v>
      </c>
      <c r="B30" s="15">
        <v>966</v>
      </c>
      <c r="C30" s="15">
        <v>1003</v>
      </c>
      <c r="D30" s="15">
        <v>1251</v>
      </c>
      <c r="E30" s="15"/>
      <c r="F30" s="15"/>
      <c r="G30" s="15"/>
      <c r="H30" s="15"/>
      <c r="I30" s="15"/>
      <c r="J30" s="15"/>
      <c r="K30" s="15"/>
      <c r="L30" s="15"/>
      <c r="M30" s="15"/>
      <c r="N30" s="12">
        <f t="shared" si="0"/>
        <v>3220</v>
      </c>
      <c r="O30" s="13">
        <f t="shared" si="2"/>
        <v>8.347455309357471E-4</v>
      </c>
    </row>
    <row r="31" spans="1:15" ht="15" customHeight="1">
      <c r="A31" s="7" t="s">
        <v>54</v>
      </c>
      <c r="B31" s="15">
        <v>736</v>
      </c>
      <c r="C31" s="15">
        <v>823</v>
      </c>
      <c r="D31" s="15">
        <v>936</v>
      </c>
      <c r="E31" s="15"/>
      <c r="F31" s="15"/>
      <c r="G31" s="15"/>
      <c r="H31" s="15"/>
      <c r="I31" s="15"/>
      <c r="J31" s="15"/>
      <c r="K31" s="15"/>
      <c r="L31" s="15"/>
      <c r="M31" s="15"/>
      <c r="N31" s="12">
        <f t="shared" si="0"/>
        <v>2495</v>
      </c>
      <c r="O31" s="13">
        <f t="shared" si="2"/>
        <v>6.4679816760394068E-4</v>
      </c>
    </row>
    <row r="32" spans="1:15" ht="15" customHeight="1">
      <c r="A32" s="7" t="s">
        <v>14</v>
      </c>
      <c r="B32" s="21">
        <v>677</v>
      </c>
      <c r="C32" s="15">
        <v>677</v>
      </c>
      <c r="D32" s="15">
        <v>771</v>
      </c>
      <c r="E32" s="15"/>
      <c r="F32" s="15"/>
      <c r="G32" s="15"/>
      <c r="H32" s="15"/>
      <c r="I32" s="15"/>
      <c r="J32" s="15"/>
      <c r="K32" s="15"/>
      <c r="L32" s="15"/>
      <c r="M32" s="15"/>
      <c r="N32" s="12">
        <f t="shared" si="0"/>
        <v>2125</v>
      </c>
      <c r="O32" s="13">
        <f t="shared" si="2"/>
        <v>5.5088020286908775E-4</v>
      </c>
    </row>
    <row r="33" spans="1:15" ht="15" customHeight="1">
      <c r="A33" s="7" t="s">
        <v>34</v>
      </c>
      <c r="B33" s="21">
        <v>641</v>
      </c>
      <c r="C33" s="15">
        <v>614</v>
      </c>
      <c r="D33" s="15">
        <v>621</v>
      </c>
      <c r="E33" s="15"/>
      <c r="F33" s="15"/>
      <c r="G33" s="15"/>
      <c r="H33" s="15"/>
      <c r="I33" s="15"/>
      <c r="J33" s="15"/>
      <c r="K33" s="15"/>
      <c r="L33" s="15"/>
      <c r="M33" s="15"/>
      <c r="N33" s="12">
        <f t="shared" si="0"/>
        <v>1876</v>
      </c>
      <c r="O33" s="13">
        <f t="shared" si="2"/>
        <v>4.8633000497995703E-4</v>
      </c>
    </row>
    <row r="34" spans="1:15" ht="15" customHeight="1">
      <c r="A34" s="7" t="s">
        <v>29</v>
      </c>
      <c r="B34" s="21">
        <v>565</v>
      </c>
      <c r="C34" s="15">
        <v>528</v>
      </c>
      <c r="D34" s="16">
        <v>532</v>
      </c>
      <c r="E34" s="23"/>
      <c r="F34" s="23"/>
      <c r="G34" s="23"/>
      <c r="H34" s="23"/>
      <c r="I34" s="14"/>
      <c r="J34" s="15"/>
      <c r="K34" s="15"/>
      <c r="L34" s="15"/>
      <c r="M34" s="15"/>
      <c r="N34" s="12">
        <f t="shared" si="0"/>
        <v>1625</v>
      </c>
      <c r="O34" s="13">
        <f t="shared" ref="O34:O51" si="3">+N34/$N$52</f>
        <v>4.2126133160577304E-4</v>
      </c>
    </row>
    <row r="35" spans="1:15" ht="15" customHeight="1">
      <c r="A35" s="7" t="s">
        <v>18</v>
      </c>
      <c r="B35" s="21">
        <v>506</v>
      </c>
      <c r="C35" s="15">
        <v>557</v>
      </c>
      <c r="D35" s="15">
        <v>517</v>
      </c>
      <c r="E35" s="15"/>
      <c r="F35" s="15"/>
      <c r="G35" s="15"/>
      <c r="H35" s="15"/>
      <c r="I35" s="15"/>
      <c r="J35" s="15"/>
      <c r="K35" s="15"/>
      <c r="L35" s="15"/>
      <c r="M35" s="15"/>
      <c r="N35" s="12">
        <f t="shared" si="0"/>
        <v>1580</v>
      </c>
      <c r="O35" s="13">
        <f t="shared" si="3"/>
        <v>4.0959563319207468E-4</v>
      </c>
    </row>
    <row r="36" spans="1:15" ht="15" customHeight="1">
      <c r="A36" s="7" t="s">
        <v>25</v>
      </c>
      <c r="B36" s="21">
        <v>602</v>
      </c>
      <c r="C36" s="15">
        <v>531</v>
      </c>
      <c r="D36" s="15">
        <v>444</v>
      </c>
      <c r="E36" s="15"/>
      <c r="F36" s="15"/>
      <c r="G36" s="15"/>
      <c r="H36" s="15"/>
      <c r="I36" s="15"/>
      <c r="J36" s="15"/>
      <c r="K36" s="15"/>
      <c r="L36" s="15"/>
      <c r="M36" s="15"/>
      <c r="N36" s="12">
        <f t="shared" si="0"/>
        <v>1577</v>
      </c>
      <c r="O36" s="13">
        <f t="shared" si="3"/>
        <v>4.0881791996449479E-4</v>
      </c>
    </row>
    <row r="37" spans="1:15" ht="15" customHeight="1">
      <c r="A37" s="7" t="s">
        <v>49</v>
      </c>
      <c r="B37" s="21">
        <v>508</v>
      </c>
      <c r="C37" s="15">
        <v>495</v>
      </c>
      <c r="D37" s="15">
        <v>528</v>
      </c>
      <c r="E37" s="15"/>
      <c r="F37" s="15"/>
      <c r="G37" s="15"/>
      <c r="H37" s="15"/>
      <c r="I37" s="15"/>
      <c r="J37" s="15"/>
      <c r="K37" s="15"/>
      <c r="L37" s="15"/>
      <c r="M37" s="15"/>
      <c r="N37" s="12">
        <f t="shared" si="0"/>
        <v>1531</v>
      </c>
      <c r="O37" s="13">
        <f t="shared" si="3"/>
        <v>3.9689298380826986E-4</v>
      </c>
    </row>
    <row r="38" spans="1:15" ht="15" customHeight="1">
      <c r="A38" s="7" t="s">
        <v>47</v>
      </c>
      <c r="B38" s="15">
        <v>417</v>
      </c>
      <c r="C38" s="15">
        <v>406</v>
      </c>
      <c r="D38" s="15">
        <v>457</v>
      </c>
      <c r="E38" s="15"/>
      <c r="F38" s="15"/>
      <c r="G38" s="15"/>
      <c r="H38" s="15"/>
      <c r="I38" s="15"/>
      <c r="J38" s="15"/>
      <c r="K38" s="15"/>
      <c r="L38" s="15"/>
      <c r="M38" s="15"/>
      <c r="N38" s="12">
        <f t="shared" si="0"/>
        <v>1280</v>
      </c>
      <c r="O38" s="13">
        <f t="shared" si="3"/>
        <v>3.3182431043408581E-4</v>
      </c>
    </row>
    <row r="39" spans="1:15" ht="15" customHeight="1">
      <c r="A39" s="7" t="s">
        <v>45</v>
      </c>
      <c r="B39" s="21">
        <v>355</v>
      </c>
      <c r="C39" s="15">
        <v>315</v>
      </c>
      <c r="D39" s="15">
        <v>314</v>
      </c>
      <c r="E39" s="15"/>
      <c r="F39" s="15"/>
      <c r="G39" s="15"/>
      <c r="H39" s="15"/>
      <c r="I39" s="15"/>
      <c r="J39" s="15"/>
      <c r="K39" s="15"/>
      <c r="L39" s="15"/>
      <c r="M39" s="15"/>
      <c r="N39" s="12">
        <f t="shared" si="0"/>
        <v>984</v>
      </c>
      <c r="O39" s="13">
        <f t="shared" si="3"/>
        <v>2.5508993864620347E-4</v>
      </c>
    </row>
    <row r="40" spans="1:15" ht="15" customHeight="1">
      <c r="A40" s="7" t="s">
        <v>50</v>
      </c>
      <c r="B40" s="21">
        <v>281</v>
      </c>
      <c r="C40" s="15">
        <v>194</v>
      </c>
      <c r="D40" s="15">
        <v>208</v>
      </c>
      <c r="E40" s="15"/>
      <c r="F40" s="15"/>
      <c r="G40" s="15"/>
      <c r="H40" s="15"/>
      <c r="I40" s="15"/>
      <c r="J40" s="15"/>
      <c r="K40" s="15"/>
      <c r="L40" s="15"/>
      <c r="M40" s="15"/>
      <c r="N40" s="12">
        <f t="shared" si="0"/>
        <v>683</v>
      </c>
      <c r="O40" s="13">
        <f t="shared" si="3"/>
        <v>1.7705937814568799E-4</v>
      </c>
    </row>
    <row r="41" spans="1:15" ht="15" customHeight="1">
      <c r="A41" s="7" t="s">
        <v>43</v>
      </c>
      <c r="B41" s="21">
        <v>281</v>
      </c>
      <c r="C41" s="15">
        <v>155</v>
      </c>
      <c r="D41" s="15">
        <v>138</v>
      </c>
      <c r="E41" s="15"/>
      <c r="F41" s="15"/>
      <c r="G41" s="15"/>
      <c r="H41" s="15"/>
      <c r="I41" s="15"/>
      <c r="J41" s="15"/>
      <c r="K41" s="15"/>
      <c r="L41" s="15"/>
      <c r="M41" s="15"/>
      <c r="N41" s="12">
        <f t="shared" si="0"/>
        <v>574</v>
      </c>
      <c r="O41" s="13">
        <f t="shared" si="3"/>
        <v>1.4880246421028535E-4</v>
      </c>
    </row>
    <row r="42" spans="1:15" ht="15" customHeight="1">
      <c r="A42" s="7" t="s">
        <v>58</v>
      </c>
      <c r="B42" s="21">
        <v>215</v>
      </c>
      <c r="C42" s="15">
        <v>189</v>
      </c>
      <c r="D42" s="15">
        <v>141</v>
      </c>
      <c r="E42" s="15"/>
      <c r="F42" s="15"/>
      <c r="G42" s="15"/>
      <c r="H42" s="15"/>
      <c r="I42" s="15"/>
      <c r="J42" s="15"/>
      <c r="K42" s="15"/>
      <c r="L42" s="15"/>
      <c r="M42" s="15"/>
      <c r="N42" s="12">
        <f t="shared" si="0"/>
        <v>545</v>
      </c>
      <c r="O42" s="13">
        <f t="shared" si="3"/>
        <v>1.4128456967701309E-4</v>
      </c>
    </row>
    <row r="43" spans="1:15" ht="15" customHeight="1">
      <c r="A43" s="7" t="s">
        <v>52</v>
      </c>
      <c r="B43" s="21">
        <v>141</v>
      </c>
      <c r="C43" s="15">
        <v>197</v>
      </c>
      <c r="D43" s="15">
        <v>184</v>
      </c>
      <c r="E43" s="15"/>
      <c r="F43" s="15"/>
      <c r="G43" s="15"/>
      <c r="H43" s="15"/>
      <c r="I43" s="15"/>
      <c r="J43" s="15"/>
      <c r="K43" s="15"/>
      <c r="L43" s="15"/>
      <c r="M43" s="15"/>
      <c r="N43" s="12">
        <f t="shared" si="0"/>
        <v>522</v>
      </c>
      <c r="O43" s="13">
        <f t="shared" si="3"/>
        <v>1.3532210159890063E-4</v>
      </c>
    </row>
    <row r="44" spans="1:15" ht="15" customHeight="1">
      <c r="A44" s="7" t="s">
        <v>46</v>
      </c>
      <c r="B44" s="21">
        <v>241</v>
      </c>
      <c r="C44" s="15">
        <v>134</v>
      </c>
      <c r="D44" s="15">
        <v>121</v>
      </c>
      <c r="E44" s="15"/>
      <c r="F44" s="15"/>
      <c r="G44" s="15"/>
      <c r="H44" s="15"/>
      <c r="I44" s="15"/>
      <c r="J44" s="15"/>
      <c r="K44" s="15"/>
      <c r="L44" s="15"/>
      <c r="M44" s="15"/>
      <c r="N44" s="12">
        <f t="shared" si="0"/>
        <v>496</v>
      </c>
      <c r="O44" s="13">
        <f t="shared" si="3"/>
        <v>1.2858192029320827E-4</v>
      </c>
    </row>
    <row r="45" spans="1:15" ht="15" customHeight="1">
      <c r="A45" s="7" t="s">
        <v>55</v>
      </c>
      <c r="B45" s="14">
        <v>116</v>
      </c>
      <c r="C45" s="15">
        <v>127</v>
      </c>
      <c r="D45" s="15">
        <v>157</v>
      </c>
      <c r="E45" s="15"/>
      <c r="F45" s="15"/>
      <c r="G45" s="15"/>
      <c r="H45" s="15"/>
      <c r="I45" s="15"/>
      <c r="J45" s="15"/>
      <c r="K45" s="15"/>
      <c r="L45" s="15"/>
      <c r="M45" s="15"/>
      <c r="N45" s="12">
        <f t="shared" si="0"/>
        <v>400</v>
      </c>
      <c r="O45" s="13">
        <f t="shared" si="3"/>
        <v>1.0369509701065182E-4</v>
      </c>
    </row>
    <row r="46" spans="1:15" ht="15" customHeight="1">
      <c r="A46" s="7" t="s">
        <v>56</v>
      </c>
      <c r="B46" s="14">
        <v>107</v>
      </c>
      <c r="C46" s="15">
        <v>93</v>
      </c>
      <c r="D46" s="15">
        <v>116</v>
      </c>
      <c r="E46" s="15"/>
      <c r="F46" s="15"/>
      <c r="G46" s="15"/>
      <c r="H46" s="15"/>
      <c r="I46" s="15"/>
      <c r="J46" s="15"/>
      <c r="K46" s="15"/>
      <c r="L46" s="15"/>
      <c r="M46" s="15"/>
      <c r="N46" s="12">
        <f t="shared" si="0"/>
        <v>316</v>
      </c>
      <c r="O46" s="13">
        <f t="shared" si="3"/>
        <v>8.1919126638414937E-5</v>
      </c>
    </row>
    <row r="47" spans="1:15" ht="15" customHeight="1">
      <c r="A47" s="7" t="s">
        <v>60</v>
      </c>
      <c r="B47" s="15">
        <v>137</v>
      </c>
      <c r="C47" s="15">
        <v>89</v>
      </c>
      <c r="D47" s="15">
        <v>71</v>
      </c>
      <c r="E47" s="15"/>
      <c r="F47" s="15"/>
      <c r="G47" s="15"/>
      <c r="H47" s="15"/>
      <c r="I47" s="15"/>
      <c r="J47" s="15"/>
      <c r="K47" s="15"/>
      <c r="L47" s="15"/>
      <c r="M47" s="15"/>
      <c r="N47" s="12">
        <f t="shared" si="0"/>
        <v>297</v>
      </c>
      <c r="O47" s="13">
        <f t="shared" si="3"/>
        <v>7.6993609530408974E-5</v>
      </c>
    </row>
    <row r="48" spans="1:15" ht="15" customHeight="1">
      <c r="A48" s="7" t="s">
        <v>61</v>
      </c>
      <c r="B48" s="15">
        <v>60</v>
      </c>
      <c r="C48" s="15">
        <v>123</v>
      </c>
      <c r="D48" s="15">
        <v>93</v>
      </c>
      <c r="E48" s="15"/>
      <c r="F48" s="15"/>
      <c r="G48" s="15"/>
      <c r="H48" s="15"/>
      <c r="I48" s="15"/>
      <c r="J48" s="15"/>
      <c r="K48" s="15"/>
      <c r="L48" s="15"/>
      <c r="M48" s="15"/>
      <c r="N48" s="12">
        <f t="shared" si="0"/>
        <v>276</v>
      </c>
      <c r="O48" s="13">
        <f t="shared" si="3"/>
        <v>7.154961693734976E-5</v>
      </c>
    </row>
    <row r="49" spans="1:15" ht="15" customHeight="1">
      <c r="A49" s="7" t="s">
        <v>62</v>
      </c>
      <c r="B49" s="15">
        <v>63</v>
      </c>
      <c r="C49" s="15">
        <v>59</v>
      </c>
      <c r="D49" s="15">
        <v>71</v>
      </c>
      <c r="E49" s="15"/>
      <c r="F49" s="15"/>
      <c r="G49" s="15"/>
      <c r="H49" s="15"/>
      <c r="I49" s="15"/>
      <c r="J49" s="15"/>
      <c r="K49" s="15"/>
      <c r="L49" s="15"/>
      <c r="M49" s="15"/>
      <c r="N49" s="12">
        <f t="shared" si="0"/>
        <v>193</v>
      </c>
      <c r="O49" s="13">
        <f t="shared" si="3"/>
        <v>5.0032884307639503E-5</v>
      </c>
    </row>
    <row r="50" spans="1:15" ht="15" customHeight="1">
      <c r="A50" s="7" t="s">
        <v>59</v>
      </c>
      <c r="B50" s="21">
        <v>130</v>
      </c>
      <c r="C50" s="15" t="s">
        <v>63</v>
      </c>
      <c r="D50" s="15">
        <v>7</v>
      </c>
      <c r="E50" s="15"/>
      <c r="F50" s="15"/>
      <c r="G50" s="15"/>
      <c r="H50" s="15"/>
      <c r="I50" s="15"/>
      <c r="J50" s="15"/>
      <c r="K50" s="15"/>
      <c r="L50" s="15"/>
      <c r="M50" s="15"/>
      <c r="N50" s="12">
        <f t="shared" si="0"/>
        <v>137</v>
      </c>
      <c r="O50" s="13">
        <f t="shared" si="3"/>
        <v>3.5515570726148248E-5</v>
      </c>
    </row>
    <row r="51" spans="1:15" ht="15" customHeight="1" thickBot="1">
      <c r="A51" s="7" t="s">
        <v>41</v>
      </c>
      <c r="B51" s="21">
        <v>259</v>
      </c>
      <c r="C51" s="15">
        <v>176</v>
      </c>
      <c r="D51" s="15">
        <v>254</v>
      </c>
      <c r="E51" s="15"/>
      <c r="F51" s="15"/>
      <c r="G51" s="15"/>
      <c r="H51" s="15"/>
      <c r="I51" s="15"/>
      <c r="J51" s="15"/>
      <c r="K51" s="15"/>
      <c r="L51" s="15"/>
      <c r="M51" s="15"/>
      <c r="N51" s="12">
        <f t="shared" si="0"/>
        <v>689</v>
      </c>
      <c r="O51" s="13">
        <f t="shared" si="3"/>
        <v>1.7861480460084776E-4</v>
      </c>
    </row>
    <row r="52" spans="1:15" ht="15" customHeight="1" thickTop="1" thickBot="1">
      <c r="A52" s="5" t="s">
        <v>51</v>
      </c>
      <c r="B52" s="17">
        <f t="shared" ref="B52:N52" si="4">SUM(B8:B51)</f>
        <v>1368435</v>
      </c>
      <c r="C52" s="17">
        <f t="shared" si="4"/>
        <v>1188059</v>
      </c>
      <c r="D52" s="17">
        <f t="shared" si="4"/>
        <v>1300969</v>
      </c>
      <c r="E52" s="17">
        <f t="shared" si="4"/>
        <v>0</v>
      </c>
      <c r="F52" s="17">
        <f t="shared" si="4"/>
        <v>0</v>
      </c>
      <c r="G52" s="17">
        <f t="shared" si="4"/>
        <v>0</v>
      </c>
      <c r="H52" s="17">
        <f t="shared" si="4"/>
        <v>0</v>
      </c>
      <c r="I52" s="17">
        <f t="shared" si="4"/>
        <v>0</v>
      </c>
      <c r="J52" s="17">
        <f t="shared" si="4"/>
        <v>0</v>
      </c>
      <c r="K52" s="17">
        <f t="shared" si="4"/>
        <v>0</v>
      </c>
      <c r="L52" s="17">
        <f t="shared" si="4"/>
        <v>0</v>
      </c>
      <c r="M52" s="17">
        <f t="shared" si="4"/>
        <v>0</v>
      </c>
      <c r="N52" s="17">
        <f t="shared" si="4"/>
        <v>3857463</v>
      </c>
      <c r="O52" s="22">
        <f>+N52/$N$52</f>
        <v>1</v>
      </c>
    </row>
    <row r="53" spans="1:15" ht="13.5" thickTop="1">
      <c r="A53" s="4" t="s">
        <v>35</v>
      </c>
      <c r="B53"/>
      <c r="C53"/>
      <c r="D53"/>
      <c r="N53"/>
      <c r="O53"/>
    </row>
    <row r="54" spans="1:15"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>
      <c r="A61"/>
      <c r="B61"/>
      <c r="C61"/>
      <c r="D61"/>
      <c r="E61"/>
      <c r="F61"/>
      <c r="G61"/>
      <c r="H61"/>
      <c r="I61"/>
      <c r="J61"/>
      <c r="K61"/>
      <c r="L61"/>
      <c r="O61"/>
    </row>
    <row r="62" spans="1:15">
      <c r="A62"/>
      <c r="B62"/>
      <c r="C62"/>
      <c r="D62"/>
      <c r="E62"/>
      <c r="F62"/>
      <c r="G62"/>
      <c r="H62"/>
      <c r="I62"/>
      <c r="J62"/>
      <c r="K62"/>
      <c r="L62"/>
      <c r="O62"/>
    </row>
    <row r="63" spans="1:15">
      <c r="O63"/>
    </row>
    <row r="64" spans="1:15">
      <c r="O64"/>
    </row>
    <row r="65" spans="15:15">
      <c r="O65"/>
    </row>
    <row r="66" spans="15:15">
      <c r="O66"/>
    </row>
    <row r="67" spans="15:15">
      <c r="O67"/>
    </row>
    <row r="68" spans="15:15">
      <c r="O68"/>
    </row>
    <row r="69" spans="15:15">
      <c r="O69"/>
    </row>
    <row r="70" spans="15:15">
      <c r="O70"/>
    </row>
    <row r="71" spans="15:15">
      <c r="O71"/>
    </row>
    <row r="72" spans="15:15">
      <c r="O72"/>
    </row>
    <row r="73" spans="15:15">
      <c r="O73"/>
    </row>
    <row r="74" spans="15:15">
      <c r="O74"/>
    </row>
    <row r="75" spans="15:15">
      <c r="O75"/>
    </row>
    <row r="76" spans="15:15">
      <c r="O76"/>
    </row>
    <row r="77" spans="15:15">
      <c r="O77"/>
    </row>
    <row r="78" spans="15:15">
      <c r="O78"/>
    </row>
    <row r="79" spans="15:15">
      <c r="O79"/>
    </row>
    <row r="80" spans="15:15">
      <c r="O80"/>
    </row>
    <row r="81" spans="15:15">
      <c r="O81"/>
    </row>
    <row r="82" spans="15:15">
      <c r="O82"/>
    </row>
    <row r="83" spans="15:15">
      <c r="O83"/>
    </row>
    <row r="84" spans="15:15">
      <c r="O84"/>
    </row>
    <row r="85" spans="15:15">
      <c r="O85"/>
    </row>
    <row r="86" spans="15:15">
      <c r="O86"/>
    </row>
    <row r="87" spans="15:15">
      <c r="O87"/>
    </row>
    <row r="88" spans="15:15">
      <c r="O88"/>
    </row>
    <row r="89" spans="15:15">
      <c r="O89"/>
    </row>
    <row r="90" spans="15:15">
      <c r="O90"/>
    </row>
    <row r="91" spans="15:15">
      <c r="O91"/>
    </row>
    <row r="92" spans="15:15">
      <c r="O92"/>
    </row>
    <row r="93" spans="15:15">
      <c r="O93"/>
    </row>
    <row r="94" spans="15:15">
      <c r="O94"/>
    </row>
    <row r="95" spans="15:15">
      <c r="O95"/>
    </row>
    <row r="96" spans="15:15">
      <c r="O96"/>
    </row>
    <row r="97" spans="15:15">
      <c r="O97"/>
    </row>
    <row r="98" spans="15:15">
      <c r="O98"/>
    </row>
    <row r="99" spans="15:15">
      <c r="O99"/>
    </row>
    <row r="100" spans="15:15">
      <c r="O100"/>
    </row>
    <row r="101" spans="15:15">
      <c r="O101"/>
    </row>
    <row r="102" spans="15:15">
      <c r="O102"/>
    </row>
    <row r="103" spans="15:15">
      <c r="O103"/>
    </row>
    <row r="104" spans="15:15">
      <c r="O104"/>
    </row>
    <row r="105" spans="15:15">
      <c r="O105"/>
    </row>
    <row r="106" spans="15:15">
      <c r="O106"/>
    </row>
    <row r="107" spans="15:15">
      <c r="O107"/>
    </row>
    <row r="108" spans="15:15">
      <c r="O108"/>
    </row>
    <row r="109" spans="15:15">
      <c r="O109"/>
    </row>
    <row r="110" spans="15:15">
      <c r="O110"/>
    </row>
    <row r="111" spans="15:15">
      <c r="O111"/>
    </row>
    <row r="112" spans="15:15">
      <c r="O112"/>
    </row>
    <row r="113" spans="15:15">
      <c r="O113"/>
    </row>
    <row r="114" spans="15:15">
      <c r="O114"/>
    </row>
    <row r="115" spans="15:15">
      <c r="O115"/>
    </row>
  </sheetData>
  <mergeCells count="18">
    <mergeCell ref="A2:O2"/>
    <mergeCell ref="O6:O7"/>
    <mergeCell ref="L6:L7"/>
    <mergeCell ref="M6:M7"/>
    <mergeCell ref="N6:N7"/>
    <mergeCell ref="C6:C7"/>
    <mergeCell ref="D6:D7"/>
    <mergeCell ref="A3:O3"/>
    <mergeCell ref="A4:O4"/>
    <mergeCell ref="A6:A7"/>
    <mergeCell ref="B6:B7"/>
    <mergeCell ref="E6:E7"/>
    <mergeCell ref="K6:K7"/>
    <mergeCell ref="J6:J7"/>
    <mergeCell ref="F6:F7"/>
    <mergeCell ref="G6:G7"/>
    <mergeCell ref="H6:H7"/>
    <mergeCell ref="I6:I7"/>
  </mergeCells>
  <phoneticPr fontId="0" type="noConversion"/>
  <printOptions horizontalCentered="1"/>
  <pageMargins left="0.63" right="0.47" top="0.48" bottom="1" header="0" footer="0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MTC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FReyesr</dc:creator>
  <cp:lastModifiedBy>Chumpitaz Sáenz, Carlos Enrique - OACI</cp:lastModifiedBy>
  <cp:lastPrinted>2010-09-02T18:40:43Z</cp:lastPrinted>
  <dcterms:created xsi:type="dcterms:W3CDTF">2010-08-25T14:10:54Z</dcterms:created>
  <dcterms:modified xsi:type="dcterms:W3CDTF">2025-05-13T16:10:09Z</dcterms:modified>
</cp:coreProperties>
</file>