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CCHUMPITAZ 2025\Desktop\Archivo_Web_2024\Nacional\Pasajero\"/>
    </mc:Choice>
  </mc:AlternateContent>
  <xr:revisionPtr revIDLastSave="0" documentId="13_ncr:1_{3E669904-6057-4CB0-AE19-C1B36136250B}" xr6:coauthVersionLast="47" xr6:coauthVersionMax="47" xr10:uidLastSave="{00000000-0000-0000-0000-000000000000}"/>
  <bookViews>
    <workbookView xWindow="-120" yWindow="-120" windowWidth="29040" windowHeight="15720" tabRatio="593" xr2:uid="{00000000-000D-0000-FFFF-FFFF00000000}"/>
  </bookViews>
  <sheets>
    <sheet name="DESTINO" sheetId="15" r:id="rId1"/>
  </sheets>
  <definedNames>
    <definedName name="_xlnm._FilterDatabase" localSheetId="0" hidden="1">DESTINO!$Q$8:$T$114</definedName>
    <definedName name="A_impresión_IM">#REF!</definedName>
    <definedName name="A12_">#N/A</definedName>
    <definedName name="A6979_">#REF!</definedName>
    <definedName name="_xlnm.Print_Titles" localSheetId="0">DESTINO!$1:$7</definedName>
  </definedNames>
  <calcPr calcId="191029"/>
</workbook>
</file>

<file path=xl/calcChain.xml><?xml version="1.0" encoding="utf-8"?>
<calcChain xmlns="http://schemas.openxmlformats.org/spreadsheetml/2006/main">
  <c r="O39" i="15" l="1"/>
  <c r="O40" i="15"/>
  <c r="O41" i="15"/>
  <c r="O42" i="15"/>
  <c r="O43" i="15"/>
  <c r="O44" i="15"/>
  <c r="O45" i="15"/>
  <c r="O46" i="15"/>
  <c r="O47" i="15"/>
  <c r="O48" i="15"/>
  <c r="O49" i="15"/>
  <c r="O50" i="15"/>
  <c r="O51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B52" i="15" l="1"/>
  <c r="C52" i="15"/>
  <c r="D52" i="15"/>
  <c r="E52" i="15"/>
  <c r="F52" i="15"/>
  <c r="G52" i="15"/>
  <c r="H52" i="15"/>
  <c r="I52" i="15"/>
  <c r="J52" i="15"/>
  <c r="K52" i="15"/>
  <c r="L52" i="15"/>
  <c r="M52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8" i="15"/>
  <c r="N9" i="15"/>
  <c r="N52" i="15" l="1"/>
  <c r="O38" i="15" l="1"/>
  <c r="O37" i="15"/>
  <c r="O17" i="15"/>
  <c r="O25" i="15"/>
  <c r="O27" i="15"/>
  <c r="O16" i="15"/>
  <c r="O28" i="15"/>
  <c r="O14" i="15"/>
  <c r="O26" i="15"/>
  <c r="O15" i="15"/>
  <c r="O29" i="15"/>
  <c r="O30" i="15"/>
  <c r="O18" i="15"/>
  <c r="O31" i="15"/>
  <c r="O32" i="15"/>
  <c r="O20" i="15"/>
  <c r="O21" i="15"/>
  <c r="O12" i="15"/>
  <c r="O24" i="15"/>
  <c r="O36" i="15"/>
  <c r="O33" i="15"/>
  <c r="O22" i="15"/>
  <c r="O34" i="15"/>
  <c r="O23" i="15"/>
  <c r="O35" i="15"/>
  <c r="O13" i="15"/>
  <c r="O19" i="15"/>
  <c r="O11" i="15"/>
  <c r="O10" i="15"/>
  <c r="O9" i="15"/>
  <c r="O8" i="15"/>
  <c r="O52" i="15" l="1"/>
</calcChain>
</file>

<file path=xl/sharedStrings.xml><?xml version="1.0" encoding="utf-8"?>
<sst xmlns="http://schemas.openxmlformats.org/spreadsheetml/2006/main" count="65" uniqueCount="65">
  <si>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</si>
  <si>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</si>
  <si>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</si>
  <si>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</si>
  <si>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</si>
  <si>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</si>
  <si>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</si>
  <si>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</si>
  <si>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</si>
  <si>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</si>
  <si>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</si>
  <si>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</si>
  <si>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General</t>
  </si>
  <si>
    <t>AREQUIPA</t>
  </si>
  <si>
    <t>ATALAYA</t>
  </si>
  <si>
    <t>AYACUCHO</t>
  </si>
  <si>
    <t>CAJAMARCA</t>
  </si>
  <si>
    <t>CHICLAYO</t>
  </si>
  <si>
    <t>CONTAMANA</t>
  </si>
  <si>
    <t>CUZCO</t>
  </si>
  <si>
    <t>IQUITOS</t>
  </si>
  <si>
    <t>JAUJA</t>
  </si>
  <si>
    <t>JULIACA</t>
  </si>
  <si>
    <t>LAS MALVINAS</t>
  </si>
  <si>
    <t>LIMA</t>
  </si>
  <si>
    <t>NUEVO MUNDO</t>
  </si>
  <si>
    <t>PIÁS</t>
  </si>
  <si>
    <t>PIURA</t>
  </si>
  <si>
    <t>PUCALLPA</t>
  </si>
  <si>
    <t>PUERTO MALDONADO</t>
  </si>
  <si>
    <t>SAN LORENZO</t>
  </si>
  <si>
    <t>TACNA</t>
  </si>
  <si>
    <t>TARAPOTO</t>
  </si>
  <si>
    <t>TRUJILLO</t>
  </si>
  <si>
    <t>TUMBES</t>
  </si>
  <si>
    <t>YURIMAGUAS</t>
  </si>
  <si>
    <t>Particip. Porcentual</t>
  </si>
  <si>
    <t>CUADRO Nº 8</t>
  </si>
  <si>
    <t>NOTA: Se considera pasajeros de servico regular y no regular nacional</t>
  </si>
  <si>
    <t>Total general</t>
  </si>
  <si>
    <t>Aeródromos/Aeropuertos</t>
  </si>
  <si>
    <t>TALARA</t>
  </si>
  <si>
    <t xml:space="preserve">           PERÚ: TRÁFICO MENSUAL DE PASAJEROS DESEMBARCADOS POR AERÓDROMOS Y AEROPUERTOS A NIVEL NACIONAL</t>
  </si>
  <si>
    <t>CHACHAPOYAS</t>
  </si>
  <si>
    <t>PUERTO ESPERANZA</t>
  </si>
  <si>
    <t>HUANUCO</t>
  </si>
  <si>
    <t>EL ESTRECHO</t>
  </si>
  <si>
    <t>OTROS</t>
  </si>
  <si>
    <t>RODRIGUEZ DE MENDOZA</t>
  </si>
  <si>
    <t>MAZAMARI</t>
  </si>
  <si>
    <t>CABALLOCOCHA</t>
  </si>
  <si>
    <t>CHAGUAL</t>
  </si>
  <si>
    <t>SEPAHUA</t>
  </si>
  <si>
    <t>RIO AMAZONAS</t>
  </si>
  <si>
    <t>TINGO MARIA</t>
  </si>
  <si>
    <t>LAS BAMBAS</t>
  </si>
  <si>
    <t>ANDAHUAYLAS</t>
  </si>
  <si>
    <t>ANTA</t>
  </si>
  <si>
    <t>BREU</t>
  </si>
  <si>
    <t>TROMPETEROS/CORRIENTES</t>
  </si>
  <si>
    <t>ANDOAS</t>
  </si>
  <si>
    <t>GUEPPI</t>
  </si>
  <si>
    <t>JEBEROS</t>
  </si>
  <si>
    <t>ENERO - MARZO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</si>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</sst>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* #,##0.00_);_([$€-2]* \(#,##0.00\);_([$€-2]* &quot;-&quot;??_)"/>
  </numFmts>
  <fonts count="28">
    <font>
      <sz val="10"/>
      <name val="Arial"/>
    </font>
    <font>
      <sz val="10"/>
      <color indexed="8"/>
      <name val="匠牥晩††††††††††"/>
    </font>
    <font>
      <b/>
      <i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i/>
      <strike/>
      <sz val="11"/>
      <name val="Andale Mono"/>
      <family val="3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7"/>
      <name val="Garamond"/>
      <family val="1"/>
    </font>
    <font>
      <b/>
      <sz val="8"/>
      <name val="Arial"/>
      <family val="2"/>
    </font>
    <font>
      <b/>
      <sz val="10"/>
      <name val="Arial"/>
      <family val="2"/>
    </font>
    <font>
      <i/>
      <sz val="8"/>
      <name val="匠牥晩††††††††††"/>
    </font>
    <font>
      <sz val="8"/>
      <color indexed="18"/>
      <name val="Arial"/>
      <family val="2"/>
    </font>
    <font>
      <b/>
      <sz val="10"/>
      <color indexed="1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64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" fillId="0" borderId="0" applyNumberFormat="0" applyFont="0" applyFill="0" applyBorder="0" applyProtection="0">
      <alignment vertical="center"/>
    </xf>
    <xf numFmtId="0" fontId="12" fillId="22" borderId="0" applyNumberFormat="0" applyBorder="0" applyAlignment="0" applyProtection="0"/>
    <xf numFmtId="0" fontId="1" fillId="0" borderId="0"/>
    <xf numFmtId="0" fontId="10" fillId="0" borderId="0"/>
    <xf numFmtId="0" fontId="13" fillId="0" borderId="0"/>
    <xf numFmtId="0" fontId="3" fillId="23" borderId="4" applyNumberFormat="0" applyFont="0" applyAlignment="0" applyProtection="0"/>
    <xf numFmtId="9" fontId="10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6" applyBorder="0" applyAlignment="0">
      <alignment horizontal="center" vertical="center" wrapText="1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8" fillId="0" borderId="8" applyNumberFormat="0" applyFill="0" applyAlignment="0" applyProtection="0"/>
    <xf numFmtId="0" fontId="20" fillId="0" borderId="9" applyNumberFormat="0" applyFill="0" applyAlignment="0" applyProtection="0"/>
  </cellStyleXfs>
  <cellXfs count="36">
    <xf numFmtId="0" fontId="0" fillId="0" borderId="0" xfId="0"/>
    <xf numFmtId="3" fontId="21" fillId="0" borderId="0" xfId="35" applyNumberFormat="1" applyFont="1"/>
    <xf numFmtId="0" fontId="10" fillId="0" borderId="0" xfId="35"/>
    <xf numFmtId="0" fontId="22" fillId="0" borderId="0" xfId="35" applyFont="1"/>
    <xf numFmtId="0" fontId="10" fillId="0" borderId="0" xfId="35" applyAlignment="1">
      <alignment horizontal="center"/>
    </xf>
    <xf numFmtId="0" fontId="24" fillId="0" borderId="0" xfId="35" applyFont="1"/>
    <xf numFmtId="3" fontId="21" fillId="0" borderId="0" xfId="35" applyNumberFormat="1" applyFont="1" applyAlignment="1">
      <alignment wrapText="1"/>
    </xf>
    <xf numFmtId="0" fontId="25" fillId="0" borderId="0" xfId="34" applyFont="1" applyAlignment="1">
      <alignment horizontal="left" vertical="center"/>
    </xf>
    <xf numFmtId="3" fontId="21" fillId="0" borderId="10" xfId="35" applyNumberFormat="1" applyFont="1" applyBorder="1" applyAlignment="1">
      <alignment horizontal="right" vertical="center" wrapText="1" indent="1"/>
    </xf>
    <xf numFmtId="3" fontId="21" fillId="0" borderId="11" xfId="35" applyNumberFormat="1" applyFont="1" applyBorder="1" applyAlignment="1">
      <alignment horizontal="right" vertical="center" wrapText="1" indent="1"/>
    </xf>
    <xf numFmtId="3" fontId="21" fillId="0" borderId="12" xfId="35" applyNumberFormat="1" applyFont="1" applyBorder="1" applyAlignment="1">
      <alignment horizontal="right" vertical="center" wrapText="1" indent="1"/>
    </xf>
    <xf numFmtId="3" fontId="21" fillId="0" borderId="0" xfId="35" applyNumberFormat="1" applyFont="1" applyAlignment="1">
      <alignment horizontal="right" vertical="center" wrapText="1" indent="1"/>
    </xf>
    <xf numFmtId="10" fontId="23" fillId="24" borderId="13" xfId="35" applyNumberFormat="1" applyFont="1" applyFill="1" applyBorder="1" applyAlignment="1">
      <alignment horizontal="right" vertical="center" indent="1"/>
    </xf>
    <xf numFmtId="3" fontId="21" fillId="0" borderId="14" xfId="35" applyNumberFormat="1" applyFont="1" applyBorder="1" applyAlignment="1">
      <alignment horizontal="right" vertical="center" wrapText="1" indent="1"/>
    </xf>
    <xf numFmtId="3" fontId="21" fillId="0" borderId="15" xfId="35" applyNumberFormat="1" applyFont="1" applyBorder="1" applyAlignment="1">
      <alignment horizontal="right" vertical="center" wrapText="1" indent="1"/>
    </xf>
    <xf numFmtId="3" fontId="21" fillId="0" borderId="16" xfId="35" applyNumberFormat="1" applyFont="1" applyBorder="1" applyAlignment="1">
      <alignment horizontal="right" vertical="center" wrapText="1" indent="1"/>
    </xf>
    <xf numFmtId="3" fontId="21" fillId="0" borderId="17" xfId="35" applyNumberFormat="1" applyFont="1" applyBorder="1" applyAlignment="1">
      <alignment horizontal="right" vertical="center" wrapText="1" indent="1"/>
    </xf>
    <xf numFmtId="10" fontId="23" fillId="24" borderId="18" xfId="35" applyNumberFormat="1" applyFont="1" applyFill="1" applyBorder="1" applyAlignment="1">
      <alignment horizontal="right" vertical="center" wrapText="1" indent="1"/>
    </xf>
    <xf numFmtId="3" fontId="21" fillId="0" borderId="19" xfId="35" applyNumberFormat="1" applyFont="1" applyBorder="1" applyAlignment="1">
      <alignment horizontal="right" vertical="center" wrapText="1" indent="1"/>
    </xf>
    <xf numFmtId="3" fontId="21" fillId="0" borderId="20" xfId="35" applyNumberFormat="1" applyFont="1" applyBorder="1" applyAlignment="1">
      <alignment horizontal="right" vertical="center" wrapText="1" indent="1"/>
    </xf>
    <xf numFmtId="10" fontId="23" fillId="24" borderId="21" xfId="35" applyNumberFormat="1" applyFont="1" applyFill="1" applyBorder="1" applyAlignment="1">
      <alignment horizontal="right" vertical="center" indent="1"/>
    </xf>
    <xf numFmtId="3" fontId="23" fillId="24" borderId="22" xfId="35" applyNumberFormat="1" applyFont="1" applyFill="1" applyBorder="1" applyAlignment="1">
      <alignment vertical="center" wrapText="1"/>
    </xf>
    <xf numFmtId="3" fontId="21" fillId="0" borderId="25" xfId="35" applyNumberFormat="1" applyFont="1" applyBorder="1" applyAlignment="1">
      <alignment horizontal="right" vertical="center" wrapText="1" indent="1"/>
    </xf>
    <xf numFmtId="0" fontId="27" fillId="24" borderId="26" xfId="35" applyFont="1" applyFill="1" applyBorder="1" applyAlignment="1">
      <alignment vertical="center" wrapText="1"/>
    </xf>
    <xf numFmtId="0" fontId="26" fillId="0" borderId="27" xfId="35" applyFont="1" applyBorder="1" applyAlignment="1">
      <alignment vertical="center" wrapText="1"/>
    </xf>
    <xf numFmtId="0" fontId="26" fillId="0" borderId="28" xfId="35" applyFont="1" applyBorder="1" applyAlignment="1">
      <alignment vertical="center" wrapText="1"/>
    </xf>
    <xf numFmtId="3" fontId="21" fillId="0" borderId="0" xfId="35" applyNumberFormat="1" applyFont="1" applyAlignment="1">
      <alignment horizontal="right" indent="1"/>
    </xf>
    <xf numFmtId="3" fontId="2" fillId="24" borderId="11" xfId="35" applyNumberFormat="1" applyFont="1" applyFill="1" applyBorder="1" applyAlignment="1">
      <alignment horizontal="center" vertical="center" wrapText="1"/>
    </xf>
    <xf numFmtId="3" fontId="2" fillId="24" borderId="24" xfId="35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24" borderId="29" xfId="35" applyNumberFormat="1" applyFont="1" applyFill="1" applyBorder="1" applyAlignment="1">
      <alignment horizontal="center" vertical="center" wrapText="1"/>
    </xf>
    <xf numFmtId="3" fontId="2" fillId="24" borderId="30" xfId="35" applyNumberFormat="1" applyFont="1" applyFill="1" applyBorder="1" applyAlignment="1">
      <alignment horizontal="center" vertical="center" wrapText="1"/>
    </xf>
    <xf numFmtId="0" fontId="2" fillId="24" borderId="31" xfId="35" applyFont="1" applyFill="1" applyBorder="1" applyAlignment="1">
      <alignment horizontal="center" vertical="center"/>
    </xf>
    <xf numFmtId="0" fontId="2" fillId="24" borderId="23" xfId="35" applyFont="1" applyFill="1" applyBorder="1" applyAlignment="1">
      <alignment horizontal="center" vertical="center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Incorrecto" xfId="31" builtinId="27" customBuiltin="1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tas" xfId="37" builtinId="10" customBuiltin="1"/>
    <cellStyle name="Porcentual 2" xfId="38" xr:uid="{00000000-0005-0000-0000-000026000000}"/>
    <cellStyle name="Salida" xfId="39" builtinId="21" customBuiltin="1"/>
    <cellStyle name="shirley" xfId="40" xr:uid="{00000000-0005-0000-0000-000028000000}"/>
    <cellStyle name="Texto de advertencia" xfId="41" builtinId="11" customBuiltin="1"/>
    <cellStyle name="Texto explicativo" xfId="42" builtinId="53" customBuiltin="1"/>
    <cellStyle name="Título" xfId="43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96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1133475</xdr:colOff>
      <xdr:row>2</xdr:row>
      <xdr:rowOff>95250</xdr:rowOff>
    </xdr:to>
    <xdr:pic>
      <xdr:nvPicPr>
        <xdr:cNvPr id="99706" name="Picture 17" descr="1030">
          <a:extLst>
            <a:ext uri="{FF2B5EF4-FFF2-40B4-BE49-F238E27FC236}">
              <a16:creationId xmlns:a16="http://schemas.microsoft.com/office/drawing/2014/main" id="{A3434ADD-CA3F-4B3D-18F4-8ACD8D6585EB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lum bright="34000" contrast="-2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114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28575</xdr:rowOff>
    </xdr:from>
    <xdr:to>
      <xdr:col>0</xdr:col>
      <xdr:colOff>1123950</xdr:colOff>
      <xdr:row>3</xdr:row>
      <xdr:rowOff>133350</xdr:rowOff>
    </xdr:to>
    <xdr:grpSp>
      <xdr:nvGrpSpPr>
        <xdr:cNvPr id="99707" name="Group 18">
          <a:extLst>
            <a:ext uri="{FF2B5EF4-FFF2-40B4-BE49-F238E27FC236}">
              <a16:creationId xmlns:a16="http://schemas.microsoft.com/office/drawing/2014/main" id="{8BE329CD-A70B-BBFD-1B4C-1C981FD51638}"/>
            </a:ext>
          </a:extLst>
        </xdr:cNvPr>
        <xdr:cNvGrpSpPr>
          <a:grpSpLocks noChangeAspect="1"/>
        </xdr:cNvGrpSpPr>
      </xdr:nvGrpSpPr>
      <xdr:grpSpPr bwMode="auto">
        <a:xfrm rot="-201987">
          <a:off x="152400" y="28575"/>
          <a:ext cx="971550" cy="647700"/>
          <a:chOff x="-176" y="-144"/>
          <a:chExt cx="376" cy="212"/>
        </a:xfrm>
      </xdr:grpSpPr>
      <xdr:sp macro="" textlink="">
        <xdr:nvSpPr>
          <xdr:cNvPr id="99709" name="AutoShape 19">
            <a:extLst>
              <a:ext uri="{FF2B5EF4-FFF2-40B4-BE49-F238E27FC236}">
                <a16:creationId xmlns:a16="http://schemas.microsoft.com/office/drawing/2014/main" id="{3E99BAC0-8DD8-6CA4-FEE9-37ACCFD1438F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0" y="33"/>
            <a:ext cx="200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9710" name="Rectangle 20">
            <a:extLst>
              <a:ext uri="{FF2B5EF4-FFF2-40B4-BE49-F238E27FC236}">
                <a16:creationId xmlns:a16="http://schemas.microsoft.com/office/drawing/2014/main" id="{84C4FB1A-0DAF-C579-7D41-B771BD97EE38}"/>
              </a:ext>
            </a:extLst>
          </xdr:cNvPr>
          <xdr:cNvSpPr>
            <a:spLocks noChangeArrowheads="1"/>
          </xdr:cNvSpPr>
        </xdr:nvSpPr>
        <xdr:spPr bwMode="auto">
          <a:xfrm>
            <a:off x="-176" y="-144"/>
            <a:ext cx="1" cy="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4773" name="Rectangle 21">
            <a:extLst>
              <a:ext uri="{FF2B5EF4-FFF2-40B4-BE49-F238E27FC236}">
                <a16:creationId xmlns:a16="http://schemas.microsoft.com/office/drawing/2014/main" id="{D1922B0B-2127-B64F-B25F-3A87DB06646C}"/>
              </a:ext>
            </a:extLst>
          </xdr:cNvPr>
          <xdr:cNvSpPr>
            <a:spLocks noChangeArrowheads="1"/>
          </xdr:cNvSpPr>
        </xdr:nvSpPr>
        <xdr:spPr bwMode="auto">
          <a:xfrm>
            <a:off x="-162" y="-45"/>
            <a:ext cx="335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PE" sz="800" b="1" i="1" u="none" strike="noStrike" baseline="0">
                <a:solidFill>
                  <a:srgbClr val="000096"/>
                </a:solidFill>
                <a:latin typeface="Georgia"/>
              </a:rPr>
              <a:t>DGAC - PERÚ</a:t>
            </a:r>
          </a:p>
        </xdr:txBody>
      </xdr:sp>
    </xdr:grp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914400</xdr:colOff>
      <xdr:row>6</xdr:row>
      <xdr:rowOff>57150</xdr:rowOff>
    </xdr:to>
    <xdr:pic>
      <xdr:nvPicPr>
        <xdr:cNvPr id="99708" name="Picture 1" hidden="1">
          <a:extLst>
            <a:ext uri="{FF2B5EF4-FFF2-40B4-BE49-F238E27FC236}">
              <a16:creationId xmlns:a16="http://schemas.microsoft.com/office/drawing/2014/main" id="{F63B78B9-11EB-D2C6-B748-5851A318DBA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66"/>
  <sheetViews>
    <sheetView showGridLines="0" tabSelected="1" zoomScaleNormal="100" zoomScaleSheetLayoutView="94" workbookViewId="0">
      <selection activeCell="A6" sqref="A6:A7"/>
    </sheetView>
  </sheetViews>
  <sheetFormatPr baseColWidth="10" defaultRowHeight="12.75"/>
  <cols>
    <col min="1" max="1" width="27" style="3" customWidth="1"/>
    <col min="2" max="14" width="9.5703125" style="1" customWidth="1"/>
    <col min="15" max="15" width="12.85546875" style="2" customWidth="1"/>
    <col min="16" max="16" width="6.5703125" style="2" customWidth="1"/>
    <col min="17" max="17" width="20.28515625" style="2" customWidth="1"/>
    <col min="18" max="16384" width="11.42578125" style="2"/>
  </cols>
  <sheetData>
    <row r="1" spans="1:58"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</row>
    <row r="2" spans="1:58" ht="15" customHeight="1">
      <c r="A2" s="29" t="s">
        <v>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</row>
    <row r="3" spans="1:58" ht="15" customHeight="1">
      <c r="A3" s="31" t="s">
        <v>42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</row>
    <row r="4" spans="1:58" ht="15" customHeight="1">
      <c r="A4" s="30" t="s">
        <v>63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</row>
    <row r="5" spans="1:58" ht="12.75" customHeight="1" thickBot="1"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</row>
    <row r="6" spans="1:58" ht="13.5" customHeight="1" thickTop="1">
      <c r="A6" s="34" t="s">
        <v>40</v>
      </c>
      <c r="B6" s="27" t="s">
        <v>0</v>
      </c>
      <c r="C6" s="27" t="s">
        <v>1</v>
      </c>
      <c r="D6" s="27" t="s">
        <v>2</v>
      </c>
      <c r="E6" s="27" t="s">
        <v>3</v>
      </c>
      <c r="F6" s="27" t="s">
        <v>4</v>
      </c>
      <c r="G6" s="27" t="s">
        <v>5</v>
      </c>
      <c r="H6" s="27" t="s">
        <v>6</v>
      </c>
      <c r="I6" s="27" t="s">
        <v>7</v>
      </c>
      <c r="J6" s="27" t="s">
        <v>8</v>
      </c>
      <c r="K6" s="27" t="s">
        <v>9</v>
      </c>
      <c r="L6" s="27" t="s">
        <v>10</v>
      </c>
      <c r="M6" s="27" t="s">
        <v>11</v>
      </c>
      <c r="N6" s="27" t="s">
        <v>12</v>
      </c>
      <c r="O6" s="32" t="s">
        <v>36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</row>
    <row r="7" spans="1:58" ht="13.5" customHeight="1" thickBot="1">
      <c r="A7" s="35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33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pans="1:58" ht="15.95" customHeight="1" thickTop="1">
      <c r="A8" s="24" t="s">
        <v>24</v>
      </c>
      <c r="B8" s="8">
        <v>675297</v>
      </c>
      <c r="C8" s="9">
        <v>571496</v>
      </c>
      <c r="D8" s="9">
        <v>634392</v>
      </c>
      <c r="E8" s="9"/>
      <c r="F8" s="9"/>
      <c r="G8" s="9"/>
      <c r="H8" s="9"/>
      <c r="I8" s="10"/>
      <c r="J8" s="18"/>
      <c r="K8" s="19"/>
      <c r="L8" s="18"/>
      <c r="M8" s="19"/>
      <c r="N8" s="18">
        <f>SUM(B8:M8)</f>
        <v>1881185</v>
      </c>
      <c r="O8" s="20">
        <f>+N8/$N$52</f>
        <v>0.48767415267495762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ht="15.95" customHeight="1">
      <c r="A9" s="25" t="s">
        <v>19</v>
      </c>
      <c r="B9" s="13">
        <v>172245</v>
      </c>
      <c r="C9" s="14">
        <v>148633</v>
      </c>
      <c r="D9" s="14">
        <v>163119</v>
      </c>
      <c r="E9" s="14"/>
      <c r="F9" s="14"/>
      <c r="G9" s="14"/>
      <c r="H9" s="14"/>
      <c r="I9" s="15"/>
      <c r="J9" s="16"/>
      <c r="K9" s="11"/>
      <c r="L9" s="16"/>
      <c r="M9" s="11"/>
      <c r="N9" s="16">
        <f t="shared" ref="N9:N51" si="0">SUM(B9:M9)</f>
        <v>483997</v>
      </c>
      <c r="O9" s="12">
        <f>+N9/$N$52</f>
        <v>0.12547028966966112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ht="15.95" customHeight="1">
      <c r="A10" s="25" t="s">
        <v>13</v>
      </c>
      <c r="B10" s="13">
        <v>95681</v>
      </c>
      <c r="C10" s="14">
        <v>69915</v>
      </c>
      <c r="D10" s="14">
        <v>91467</v>
      </c>
      <c r="E10" s="14"/>
      <c r="F10" s="14"/>
      <c r="G10" s="14"/>
      <c r="H10" s="14"/>
      <c r="I10" s="15"/>
      <c r="J10" s="16"/>
      <c r="K10" s="11"/>
      <c r="L10" s="16"/>
      <c r="M10" s="11"/>
      <c r="N10" s="16">
        <f t="shared" si="0"/>
        <v>257063</v>
      </c>
      <c r="O10" s="12">
        <f>+N10/$N$52</f>
        <v>6.6640431807122966E-2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ht="15.95" customHeight="1">
      <c r="A11" s="25" t="s">
        <v>32</v>
      </c>
      <c r="B11" s="13">
        <v>54638</v>
      </c>
      <c r="C11" s="14">
        <v>47438</v>
      </c>
      <c r="D11" s="14">
        <v>47822</v>
      </c>
      <c r="E11" s="26"/>
      <c r="F11" s="14"/>
      <c r="G11" s="14"/>
      <c r="H11" s="14"/>
      <c r="I11" s="15"/>
      <c r="J11" s="16"/>
      <c r="K11" s="11"/>
      <c r="L11" s="16"/>
      <c r="M11" s="11"/>
      <c r="N11" s="16">
        <f t="shared" si="0"/>
        <v>149898</v>
      </c>
      <c r="O11" s="12">
        <f>+N11/$N$52</f>
        <v>3.8859219129256717E-2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ht="15.95" customHeight="1">
      <c r="A12" s="25" t="s">
        <v>27</v>
      </c>
      <c r="B12" s="13">
        <v>49169</v>
      </c>
      <c r="C12" s="14">
        <v>45531</v>
      </c>
      <c r="D12" s="14">
        <v>44672</v>
      </c>
      <c r="E12" s="26"/>
      <c r="F12" s="14"/>
      <c r="G12" s="14"/>
      <c r="H12" s="14"/>
      <c r="I12" s="15"/>
      <c r="J12" s="16"/>
      <c r="K12" s="11"/>
      <c r="L12" s="16"/>
      <c r="M12" s="11"/>
      <c r="N12" s="16">
        <f t="shared" si="0"/>
        <v>139372</v>
      </c>
      <c r="O12" s="12">
        <f>+N12/$N$52</f>
        <v>3.6130482651421415E-2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.95" customHeight="1">
      <c r="A13" s="25" t="s">
        <v>20</v>
      </c>
      <c r="B13" s="13">
        <v>46143</v>
      </c>
      <c r="C13" s="14">
        <v>44166</v>
      </c>
      <c r="D13" s="14">
        <v>44937</v>
      </c>
      <c r="E13" s="26"/>
      <c r="F13" s="14"/>
      <c r="G13" s="14"/>
      <c r="H13" s="14"/>
      <c r="I13" s="15"/>
      <c r="J13" s="16"/>
      <c r="K13" s="11"/>
      <c r="L13" s="16"/>
      <c r="M13" s="11"/>
      <c r="N13" s="16">
        <f t="shared" si="0"/>
        <v>135246</v>
      </c>
      <c r="O13" s="12">
        <f>+N13/$N$52</f>
        <v>3.5060867725756541E-2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.95" customHeight="1">
      <c r="A14" s="25" t="s">
        <v>33</v>
      </c>
      <c r="B14" s="13">
        <v>40361</v>
      </c>
      <c r="C14" s="14">
        <v>36752</v>
      </c>
      <c r="D14" s="14">
        <v>39964</v>
      </c>
      <c r="E14" s="14"/>
      <c r="F14" s="14"/>
      <c r="G14" s="14"/>
      <c r="H14" s="14"/>
      <c r="I14" s="15"/>
      <c r="J14" s="16"/>
      <c r="K14" s="11"/>
      <c r="L14" s="16"/>
      <c r="M14" s="11"/>
      <c r="N14" s="16">
        <f t="shared" si="0"/>
        <v>117077</v>
      </c>
      <c r="O14" s="12">
        <f>+N14/$N$52</f>
        <v>3.0350777181790207E-2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.95" customHeight="1">
      <c r="A15" s="25" t="s">
        <v>17</v>
      </c>
      <c r="B15" s="13">
        <v>38087</v>
      </c>
      <c r="C15" s="14">
        <v>36469</v>
      </c>
      <c r="D15" s="14">
        <v>37491</v>
      </c>
      <c r="E15" s="14"/>
      <c r="F15" s="14"/>
      <c r="G15" s="14"/>
      <c r="H15" s="14"/>
      <c r="I15" s="15"/>
      <c r="J15" s="16"/>
      <c r="K15" s="11"/>
      <c r="L15" s="16"/>
      <c r="M15" s="11"/>
      <c r="N15" s="16">
        <f t="shared" si="0"/>
        <v>112047</v>
      </c>
      <c r="O15" s="12">
        <f>+N15/$N$52</f>
        <v>2.9046811336881261E-2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.95" customHeight="1">
      <c r="A16" s="25" t="s">
        <v>28</v>
      </c>
      <c r="B16" s="13">
        <v>30383</v>
      </c>
      <c r="C16" s="14">
        <v>27247</v>
      </c>
      <c r="D16" s="14">
        <v>29306</v>
      </c>
      <c r="E16" s="14"/>
      <c r="F16" s="14"/>
      <c r="G16" s="14"/>
      <c r="H16" s="14"/>
      <c r="I16" s="15"/>
      <c r="J16" s="16"/>
      <c r="K16" s="11"/>
      <c r="L16" s="16"/>
      <c r="M16" s="11"/>
      <c r="N16" s="16">
        <f t="shared" si="0"/>
        <v>86936</v>
      </c>
      <c r="O16" s="12">
        <f>+N16/$N$52</f>
        <v>2.2537092384295066E-2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.95" customHeight="1">
      <c r="A17" s="25" t="s">
        <v>22</v>
      </c>
      <c r="B17" s="13">
        <v>29995</v>
      </c>
      <c r="C17" s="14">
        <v>27737</v>
      </c>
      <c r="D17" s="14">
        <v>27032</v>
      </c>
      <c r="E17" s="14"/>
      <c r="F17" s="14"/>
      <c r="G17" s="14"/>
      <c r="H17" s="14"/>
      <c r="I17" s="15"/>
      <c r="J17" s="16"/>
      <c r="K17" s="11"/>
      <c r="L17" s="16"/>
      <c r="M17" s="11"/>
      <c r="N17" s="16">
        <f t="shared" si="0"/>
        <v>84764</v>
      </c>
      <c r="O17" s="12">
        <f>+N17/$N$52</f>
        <v>2.1974028007527228E-2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.95" customHeight="1">
      <c r="A18" s="25" t="s">
        <v>16</v>
      </c>
      <c r="B18" s="13">
        <v>25273</v>
      </c>
      <c r="C18" s="14">
        <v>24388</v>
      </c>
      <c r="D18" s="14">
        <v>27153</v>
      </c>
      <c r="E18" s="14"/>
      <c r="F18" s="14"/>
      <c r="G18" s="14"/>
      <c r="H18" s="14"/>
      <c r="I18" s="15"/>
      <c r="J18" s="16"/>
      <c r="K18" s="11"/>
      <c r="L18" s="16"/>
      <c r="M18" s="11"/>
      <c r="N18" s="16">
        <f t="shared" si="0"/>
        <v>76814</v>
      </c>
      <c r="O18" s="12">
        <f>+N18/$N$52</f>
        <v>1.9913087954440523E-2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.95" customHeight="1">
      <c r="A19" s="25" t="s">
        <v>31</v>
      </c>
      <c r="B19" s="13">
        <v>18081</v>
      </c>
      <c r="C19" s="14">
        <v>17534</v>
      </c>
      <c r="D19" s="14">
        <v>23210</v>
      </c>
      <c r="E19" s="14"/>
      <c r="F19" s="14"/>
      <c r="G19" s="14"/>
      <c r="H19" s="14"/>
      <c r="I19" s="15"/>
      <c r="J19" s="16"/>
      <c r="K19" s="11"/>
      <c r="L19" s="16"/>
      <c r="M19" s="11"/>
      <c r="N19" s="16">
        <f t="shared" si="0"/>
        <v>58825</v>
      </c>
      <c r="O19" s="12">
        <f>+N19/$N$52</f>
        <v>1.5249660204128983E-2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.95" customHeight="1">
      <c r="A20" s="25" t="s">
        <v>15</v>
      </c>
      <c r="B20" s="13">
        <v>20518</v>
      </c>
      <c r="C20" s="14">
        <v>17619</v>
      </c>
      <c r="D20" s="14">
        <v>19205</v>
      </c>
      <c r="E20" s="14"/>
      <c r="F20" s="14"/>
      <c r="G20" s="14"/>
      <c r="H20" s="14"/>
      <c r="I20" s="15"/>
      <c r="J20" s="16"/>
      <c r="K20" s="11"/>
      <c r="L20" s="16"/>
      <c r="M20" s="11"/>
      <c r="N20" s="16">
        <f t="shared" si="0"/>
        <v>57342</v>
      </c>
      <c r="O20" s="12">
        <f>+N20/$N$52</f>
        <v>1.4865210631961992E-2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.95" customHeight="1">
      <c r="A21" s="25" t="s">
        <v>34</v>
      </c>
      <c r="B21" s="13">
        <v>18993</v>
      </c>
      <c r="C21" s="14">
        <v>20257</v>
      </c>
      <c r="D21" s="14">
        <v>18045</v>
      </c>
      <c r="E21" s="14"/>
      <c r="F21" s="14"/>
      <c r="G21" s="14"/>
      <c r="H21" s="14"/>
      <c r="I21" s="15"/>
      <c r="J21" s="16"/>
      <c r="K21" s="11"/>
      <c r="L21" s="16"/>
      <c r="M21" s="11"/>
      <c r="N21" s="16">
        <f t="shared" si="0"/>
        <v>57295</v>
      </c>
      <c r="O21" s="12">
        <f>+N21/$N$52</f>
        <v>1.485302645806324E-2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.95" customHeight="1">
      <c r="A22" s="25" t="s">
        <v>29</v>
      </c>
      <c r="B22" s="13">
        <v>15541</v>
      </c>
      <c r="C22" s="14">
        <v>16127</v>
      </c>
      <c r="D22" s="14">
        <v>17378</v>
      </c>
      <c r="E22" s="14"/>
      <c r="F22" s="14"/>
      <c r="G22" s="14"/>
      <c r="H22" s="14"/>
      <c r="I22" s="15"/>
      <c r="J22" s="16"/>
      <c r="K22" s="11"/>
      <c r="L22" s="16"/>
      <c r="M22" s="11"/>
      <c r="N22" s="16">
        <f t="shared" si="0"/>
        <v>49046</v>
      </c>
      <c r="O22" s="12">
        <f>+N22/$N$52</f>
        <v>1.2714574319961073E-2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.95" customHeight="1">
      <c r="A23" s="25" t="s">
        <v>41</v>
      </c>
      <c r="B23" s="13">
        <v>12855</v>
      </c>
      <c r="C23" s="14">
        <v>11906</v>
      </c>
      <c r="D23" s="14">
        <v>11181</v>
      </c>
      <c r="E23" s="14"/>
      <c r="F23" s="14"/>
      <c r="G23" s="14"/>
      <c r="H23" s="14"/>
      <c r="I23" s="15"/>
      <c r="J23" s="16"/>
      <c r="K23" s="11"/>
      <c r="L23" s="16"/>
      <c r="M23" s="11"/>
      <c r="N23" s="16">
        <f t="shared" si="0"/>
        <v>35942</v>
      </c>
      <c r="O23" s="12">
        <f>+N23/$N$52</f>
        <v>9.3175229418921198E-3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.95" customHeight="1">
      <c r="A24" s="25" t="s">
        <v>45</v>
      </c>
      <c r="B24" s="13">
        <v>5172</v>
      </c>
      <c r="C24" s="14">
        <v>4214</v>
      </c>
      <c r="D24" s="14">
        <v>4557</v>
      </c>
      <c r="E24" s="14"/>
      <c r="F24" s="14"/>
      <c r="G24" s="14"/>
      <c r="H24" s="14"/>
      <c r="I24" s="15"/>
      <c r="J24" s="16"/>
      <c r="K24" s="11"/>
      <c r="L24" s="16"/>
      <c r="M24" s="11"/>
      <c r="N24" s="16">
        <f t="shared" si="0"/>
        <v>13943</v>
      </c>
      <c r="O24" s="12">
        <f>+N24/$N$52</f>
        <v>3.6145518440487958E-3</v>
      </c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.95" customHeight="1">
      <c r="A25" s="25" t="s">
        <v>21</v>
      </c>
      <c r="B25" s="13">
        <v>3173</v>
      </c>
      <c r="C25" s="14">
        <v>4928</v>
      </c>
      <c r="D25" s="14">
        <v>2192</v>
      </c>
      <c r="E25" s="14"/>
      <c r="F25" s="14"/>
      <c r="G25" s="14"/>
      <c r="H25" s="14"/>
      <c r="I25" s="15"/>
      <c r="J25" s="16"/>
      <c r="K25" s="11"/>
      <c r="L25" s="16"/>
      <c r="M25" s="11"/>
      <c r="N25" s="16">
        <f t="shared" si="0"/>
        <v>10293</v>
      </c>
      <c r="O25" s="12">
        <f>+N25/$N$52</f>
        <v>2.6683340838265981E-3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.95" customHeight="1">
      <c r="A26" s="25" t="s">
        <v>57</v>
      </c>
      <c r="B26" s="13">
        <v>3319</v>
      </c>
      <c r="C26" s="14">
        <v>3196</v>
      </c>
      <c r="D26" s="14">
        <v>3455</v>
      </c>
      <c r="E26" s="14"/>
      <c r="F26" s="14"/>
      <c r="G26" s="14"/>
      <c r="H26" s="14"/>
      <c r="I26" s="14"/>
      <c r="J26" s="16"/>
      <c r="K26" s="11"/>
      <c r="L26" s="16"/>
      <c r="M26" s="11"/>
      <c r="N26" s="16">
        <f t="shared" si="0"/>
        <v>9970</v>
      </c>
      <c r="O26" s="12">
        <f>+N26/$N$52</f>
        <v>2.5846002929904967E-3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.95" customHeight="1">
      <c r="A27" s="25" t="s">
        <v>23</v>
      </c>
      <c r="B27" s="14">
        <v>2851</v>
      </c>
      <c r="C27" s="14">
        <v>2732</v>
      </c>
      <c r="D27" s="14">
        <v>3019</v>
      </c>
      <c r="E27" s="14"/>
      <c r="F27" s="14"/>
      <c r="G27" s="14"/>
      <c r="H27" s="14"/>
      <c r="I27" s="15"/>
      <c r="J27" s="16"/>
      <c r="K27" s="11"/>
      <c r="L27" s="16"/>
      <c r="M27" s="11"/>
      <c r="N27" s="16">
        <f t="shared" si="0"/>
        <v>8602</v>
      </c>
      <c r="O27" s="12">
        <f>+N27/$N$52</f>
        <v>2.2299630612140674E-3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.95" customHeight="1">
      <c r="A28" s="25" t="s">
        <v>43</v>
      </c>
      <c r="B28" s="14">
        <v>1599</v>
      </c>
      <c r="C28" s="14">
        <v>1407</v>
      </c>
      <c r="D28" s="14">
        <v>2062</v>
      </c>
      <c r="E28" s="14"/>
      <c r="F28" s="14"/>
      <c r="G28" s="14"/>
      <c r="H28" s="14"/>
      <c r="I28" s="15"/>
      <c r="J28" s="16"/>
      <c r="K28" s="11"/>
      <c r="L28" s="16"/>
      <c r="M28" s="11"/>
      <c r="N28" s="16">
        <f t="shared" si="0"/>
        <v>5068</v>
      </c>
      <c r="O28" s="12">
        <f>+N28/$N$52</f>
        <v>1.3138168791249586E-3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.95" customHeight="1">
      <c r="A29" s="25" t="s">
        <v>25</v>
      </c>
      <c r="B29" s="13">
        <v>1191</v>
      </c>
      <c r="C29" s="14">
        <v>1104</v>
      </c>
      <c r="D29" s="14">
        <v>1376</v>
      </c>
      <c r="E29" s="14"/>
      <c r="F29" s="14"/>
      <c r="G29" s="14"/>
      <c r="H29" s="14"/>
      <c r="I29" s="15"/>
      <c r="J29" s="16"/>
      <c r="K29" s="11"/>
      <c r="L29" s="16"/>
      <c r="M29" s="11"/>
      <c r="N29" s="16">
        <f t="shared" si="0"/>
        <v>3671</v>
      </c>
      <c r="O29" s="12">
        <f>+N29/$N$52</f>
        <v>9.5166175281525709E-4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15.95" customHeight="1">
      <c r="A30" s="25" t="s">
        <v>51</v>
      </c>
      <c r="B30" s="15">
        <v>992</v>
      </c>
      <c r="C30" s="14">
        <v>953</v>
      </c>
      <c r="D30" s="14">
        <v>1292</v>
      </c>
      <c r="E30" s="14"/>
      <c r="F30" s="14"/>
      <c r="G30" s="14"/>
      <c r="H30" s="14"/>
      <c r="I30" s="15"/>
      <c r="J30" s="16"/>
      <c r="K30" s="13"/>
      <c r="L30" s="16"/>
      <c r="M30" s="11"/>
      <c r="N30" s="16">
        <f t="shared" si="0"/>
        <v>3237</v>
      </c>
      <c r="O30" s="12">
        <f>+N30/$N$52</f>
        <v>8.391525725586998E-4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.95" customHeight="1">
      <c r="A31" s="25" t="s">
        <v>54</v>
      </c>
      <c r="B31" s="13">
        <v>730</v>
      </c>
      <c r="C31" s="14">
        <v>807</v>
      </c>
      <c r="D31" s="14">
        <v>888</v>
      </c>
      <c r="E31" s="13"/>
      <c r="F31" s="13"/>
      <c r="G31" s="13"/>
      <c r="H31" s="14"/>
      <c r="I31" s="15"/>
      <c r="J31" s="16"/>
      <c r="K31" s="11"/>
      <c r="L31" s="16"/>
      <c r="M31" s="11"/>
      <c r="N31" s="16">
        <f t="shared" si="0"/>
        <v>2425</v>
      </c>
      <c r="O31" s="12">
        <f>+N31/$N$52</f>
        <v>6.2865152562707662E-4</v>
      </c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.95" customHeight="1">
      <c r="A32" s="25" t="s">
        <v>14</v>
      </c>
      <c r="B32" s="13">
        <v>632</v>
      </c>
      <c r="C32" s="13">
        <v>655</v>
      </c>
      <c r="D32" s="14">
        <v>774</v>
      </c>
      <c r="E32" s="13"/>
      <c r="F32" s="13"/>
      <c r="G32" s="13"/>
      <c r="H32" s="14"/>
      <c r="I32" s="15"/>
      <c r="J32" s="16"/>
      <c r="K32" s="11"/>
      <c r="L32" s="16"/>
      <c r="M32" s="11"/>
      <c r="N32" s="16">
        <f t="shared" si="0"/>
        <v>2061</v>
      </c>
      <c r="O32" s="12">
        <f>+N32/$N$52</f>
        <v>5.3428898734738349E-4</v>
      </c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.95" customHeight="1">
      <c r="A33" s="25" t="s">
        <v>26</v>
      </c>
      <c r="B33" s="13">
        <v>768</v>
      </c>
      <c r="C33" s="14">
        <v>598</v>
      </c>
      <c r="D33" s="14">
        <v>525</v>
      </c>
      <c r="E33" s="14"/>
      <c r="F33" s="14"/>
      <c r="G33" s="14"/>
      <c r="H33" s="14"/>
      <c r="I33" s="15"/>
      <c r="J33" s="16"/>
      <c r="K33" s="11"/>
      <c r="L33" s="16"/>
      <c r="M33" s="11"/>
      <c r="N33" s="16">
        <f t="shared" si="0"/>
        <v>1891</v>
      </c>
      <c r="O33" s="12">
        <f>+N33/$N$52</f>
        <v>4.9021857111785651E-4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.95" customHeight="1">
      <c r="A34" s="25" t="s">
        <v>35</v>
      </c>
      <c r="B34" s="13">
        <v>643</v>
      </c>
      <c r="C34" s="14">
        <v>613</v>
      </c>
      <c r="D34" s="14">
        <v>630</v>
      </c>
      <c r="E34" s="14"/>
      <c r="F34" s="13"/>
      <c r="G34" s="13"/>
      <c r="H34" s="13"/>
      <c r="I34" s="13"/>
      <c r="J34" s="16"/>
      <c r="K34" s="11"/>
      <c r="L34" s="16"/>
      <c r="M34" s="11"/>
      <c r="N34" s="16">
        <f t="shared" si="0"/>
        <v>1886</v>
      </c>
      <c r="O34" s="12">
        <f>+N34/$N$52</f>
        <v>4.889223824052233E-4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.95" customHeight="1">
      <c r="A35" s="25" t="s">
        <v>30</v>
      </c>
      <c r="B35" s="13">
        <v>554</v>
      </c>
      <c r="C35" s="14">
        <v>528</v>
      </c>
      <c r="D35" s="14">
        <v>498</v>
      </c>
      <c r="E35" s="14"/>
      <c r="F35" s="14"/>
      <c r="G35" s="14"/>
      <c r="H35" s="14"/>
      <c r="I35" s="14"/>
      <c r="J35" s="14"/>
      <c r="K35" s="11"/>
      <c r="L35" s="16"/>
      <c r="M35" s="11"/>
      <c r="N35" s="16">
        <f t="shared" si="0"/>
        <v>1580</v>
      </c>
      <c r="O35" s="12">
        <f>+N35/$N$52</f>
        <v>4.0959563319207468E-4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.95" customHeight="1">
      <c r="A36" s="25" t="s">
        <v>49</v>
      </c>
      <c r="B36" s="13">
        <v>560</v>
      </c>
      <c r="C36" s="14">
        <v>496</v>
      </c>
      <c r="D36" s="14">
        <v>481</v>
      </c>
      <c r="E36" s="14"/>
      <c r="F36" s="14"/>
      <c r="G36" s="14"/>
      <c r="H36" s="14"/>
      <c r="I36" s="14"/>
      <c r="J36" s="14"/>
      <c r="K36" s="11"/>
      <c r="L36" s="16"/>
      <c r="M36" s="11"/>
      <c r="N36" s="16">
        <f t="shared" si="0"/>
        <v>1537</v>
      </c>
      <c r="O36" s="12">
        <f>+N36/$N$52</f>
        <v>3.984484102634296E-4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.95" customHeight="1">
      <c r="A37" s="25" t="s">
        <v>18</v>
      </c>
      <c r="B37" s="13">
        <v>400</v>
      </c>
      <c r="C37" s="14">
        <v>489</v>
      </c>
      <c r="D37" s="14">
        <v>486</v>
      </c>
      <c r="E37" s="14"/>
      <c r="F37" s="14"/>
      <c r="G37" s="13"/>
      <c r="H37" s="13"/>
      <c r="I37" s="15"/>
      <c r="J37" s="16"/>
      <c r="K37" s="11"/>
      <c r="L37" s="16"/>
      <c r="M37" s="11"/>
      <c r="N37" s="16">
        <f t="shared" si="0"/>
        <v>1375</v>
      </c>
      <c r="O37" s="12">
        <f>+N37/$N$52</f>
        <v>3.5645189597411563E-4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.95" customHeight="1">
      <c r="A38" s="25" t="s">
        <v>48</v>
      </c>
      <c r="B38" s="13">
        <v>381</v>
      </c>
      <c r="C38" s="13">
        <v>356</v>
      </c>
      <c r="D38" s="14">
        <v>393</v>
      </c>
      <c r="E38" s="14"/>
      <c r="F38" s="14"/>
      <c r="G38" s="14"/>
      <c r="H38" s="14"/>
      <c r="I38" s="14"/>
      <c r="J38" s="14"/>
      <c r="K38" s="14"/>
      <c r="L38" s="14"/>
      <c r="M38" s="15"/>
      <c r="N38" s="16">
        <f t="shared" si="0"/>
        <v>1130</v>
      </c>
      <c r="O38" s="12">
        <f>+N38/$N$52</f>
        <v>2.9293864905509138E-4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.95" customHeight="1">
      <c r="A39" s="25" t="s">
        <v>50</v>
      </c>
      <c r="B39" s="13">
        <v>233</v>
      </c>
      <c r="C39" s="14">
        <v>237</v>
      </c>
      <c r="D39" s="14">
        <v>255</v>
      </c>
      <c r="E39" s="14"/>
      <c r="F39" s="14"/>
      <c r="G39" s="14"/>
      <c r="H39" s="14"/>
      <c r="I39" s="14"/>
      <c r="J39" s="14"/>
      <c r="K39" s="14"/>
      <c r="L39" s="14"/>
      <c r="M39" s="14"/>
      <c r="N39" s="16">
        <f t="shared" si="0"/>
        <v>725</v>
      </c>
      <c r="O39" s="12">
        <f t="shared" ref="O39:O51" si="1">+N39/$N$52</f>
        <v>1.8794736333180642E-4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.95" customHeight="1">
      <c r="A40" s="25" t="s">
        <v>46</v>
      </c>
      <c r="B40" s="13">
        <v>206</v>
      </c>
      <c r="C40" s="14">
        <v>193</v>
      </c>
      <c r="D40" s="13">
        <v>225</v>
      </c>
      <c r="E40" s="14"/>
      <c r="F40" s="14"/>
      <c r="G40" s="14"/>
      <c r="H40" s="14"/>
      <c r="I40" s="14"/>
      <c r="J40" s="13"/>
      <c r="K40" s="14"/>
      <c r="L40" s="14"/>
      <c r="M40" s="15"/>
      <c r="N40" s="16">
        <f t="shared" si="0"/>
        <v>624</v>
      </c>
      <c r="O40" s="12">
        <f t="shared" si="1"/>
        <v>1.6176435133661684E-4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.95" customHeight="1">
      <c r="A41" s="25" t="s">
        <v>44</v>
      </c>
      <c r="B41" s="13">
        <v>221</v>
      </c>
      <c r="C41" s="14">
        <v>192</v>
      </c>
      <c r="D41" s="13">
        <v>198</v>
      </c>
      <c r="E41" s="14"/>
      <c r="F41" s="14"/>
      <c r="G41" s="14"/>
      <c r="H41" s="14"/>
      <c r="I41" s="14"/>
      <c r="J41" s="13"/>
      <c r="K41" s="14"/>
      <c r="L41" s="14"/>
      <c r="M41" s="15"/>
      <c r="N41" s="16">
        <f t="shared" si="0"/>
        <v>611</v>
      </c>
      <c r="O41" s="12">
        <f t="shared" si="1"/>
        <v>1.5839426068377065E-4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.95" customHeight="1">
      <c r="A42" s="25" t="s">
        <v>59</v>
      </c>
      <c r="B42" s="13">
        <v>203</v>
      </c>
      <c r="C42" s="14">
        <v>175</v>
      </c>
      <c r="D42" s="13">
        <v>138</v>
      </c>
      <c r="E42" s="14"/>
      <c r="F42" s="14"/>
      <c r="G42" s="14"/>
      <c r="H42" s="14"/>
      <c r="I42" s="14"/>
      <c r="J42" s="13"/>
      <c r="K42" s="14"/>
      <c r="L42" s="14"/>
      <c r="M42" s="15"/>
      <c r="N42" s="16">
        <f t="shared" si="0"/>
        <v>516</v>
      </c>
      <c r="O42" s="12">
        <f t="shared" si="1"/>
        <v>1.3376667514374086E-4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.95" customHeight="1">
      <c r="A43" s="25" t="s">
        <v>56</v>
      </c>
      <c r="B43" s="13">
        <v>138</v>
      </c>
      <c r="C43" s="14">
        <v>148</v>
      </c>
      <c r="D43" s="13">
        <v>186</v>
      </c>
      <c r="E43" s="14"/>
      <c r="F43" s="14"/>
      <c r="G43" s="14"/>
      <c r="H43" s="14"/>
      <c r="I43" s="14"/>
      <c r="J43" s="13"/>
      <c r="K43" s="14"/>
      <c r="L43" s="14"/>
      <c r="M43" s="15"/>
      <c r="N43" s="16">
        <f t="shared" si="0"/>
        <v>472</v>
      </c>
      <c r="O43" s="12">
        <f t="shared" si="1"/>
        <v>1.2236021447256914E-4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.95" customHeight="1">
      <c r="A44" s="25" t="s">
        <v>52</v>
      </c>
      <c r="B44" s="13">
        <v>223</v>
      </c>
      <c r="C44" s="14">
        <v>129</v>
      </c>
      <c r="D44" s="13">
        <v>101</v>
      </c>
      <c r="E44" s="14"/>
      <c r="F44" s="14"/>
      <c r="G44" s="14"/>
      <c r="H44" s="14"/>
      <c r="I44" s="14"/>
      <c r="J44" s="13"/>
      <c r="K44" s="14"/>
      <c r="L44" s="14"/>
      <c r="M44" s="15"/>
      <c r="N44" s="16">
        <f t="shared" si="0"/>
        <v>453</v>
      </c>
      <c r="O44" s="12">
        <f t="shared" si="1"/>
        <v>1.1743469736456319E-4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.95" customHeight="1">
      <c r="A45" s="25" t="s">
        <v>53</v>
      </c>
      <c r="B45" s="14">
        <v>144</v>
      </c>
      <c r="C45" s="14">
        <v>125</v>
      </c>
      <c r="D45" s="13">
        <v>171</v>
      </c>
      <c r="E45" s="14"/>
      <c r="F45" s="14"/>
      <c r="G45" s="14"/>
      <c r="H45" s="14"/>
      <c r="I45" s="14"/>
      <c r="J45" s="22"/>
      <c r="K45" s="14"/>
      <c r="L45" s="14"/>
      <c r="M45" s="15"/>
      <c r="N45" s="16">
        <f t="shared" si="0"/>
        <v>440</v>
      </c>
      <c r="O45" s="12">
        <f t="shared" si="1"/>
        <v>1.14064606711717E-4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.95" customHeight="1">
      <c r="A46" s="25" t="s">
        <v>55</v>
      </c>
      <c r="B46" s="13">
        <v>144</v>
      </c>
      <c r="C46" s="14">
        <v>149</v>
      </c>
      <c r="D46" s="13">
        <v>142</v>
      </c>
      <c r="E46" s="14"/>
      <c r="F46" s="14"/>
      <c r="G46" s="14"/>
      <c r="H46" s="14"/>
      <c r="I46" s="15"/>
      <c r="J46" s="22"/>
      <c r="K46" s="14"/>
      <c r="L46" s="14"/>
      <c r="M46" s="15"/>
      <c r="N46" s="16">
        <f t="shared" si="0"/>
        <v>435</v>
      </c>
      <c r="O46" s="12">
        <f t="shared" si="1"/>
        <v>1.1276841799908385E-4</v>
      </c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</row>
    <row r="47" spans="1:58" ht="15.95" customHeight="1">
      <c r="A47" s="25" t="s">
        <v>60</v>
      </c>
      <c r="B47" s="14">
        <v>98</v>
      </c>
      <c r="C47" s="14">
        <v>160</v>
      </c>
      <c r="D47" s="14">
        <v>174</v>
      </c>
      <c r="E47" s="14"/>
      <c r="F47" s="14"/>
      <c r="G47" s="14"/>
      <c r="H47" s="14"/>
      <c r="I47" s="14"/>
      <c r="J47" s="14"/>
      <c r="K47" s="14"/>
      <c r="L47" s="14"/>
      <c r="M47" s="14"/>
      <c r="N47" s="16">
        <f t="shared" si="0"/>
        <v>432</v>
      </c>
      <c r="O47" s="12">
        <f t="shared" si="1"/>
        <v>1.1199070477150396E-4</v>
      </c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8" ht="15.95" customHeight="1">
      <c r="A48" s="25" t="s">
        <v>61</v>
      </c>
      <c r="B48" s="14">
        <v>109</v>
      </c>
      <c r="C48" s="14">
        <v>108</v>
      </c>
      <c r="D48" s="14">
        <v>116</v>
      </c>
      <c r="E48" s="14"/>
      <c r="F48" s="14"/>
      <c r="G48" s="14"/>
      <c r="H48" s="14"/>
      <c r="I48" s="14"/>
      <c r="J48" s="14"/>
      <c r="K48" s="14"/>
      <c r="L48" s="14"/>
      <c r="M48" s="14"/>
      <c r="N48" s="16">
        <f t="shared" si="0"/>
        <v>333</v>
      </c>
      <c r="O48" s="12">
        <f t="shared" si="1"/>
        <v>8.6326168261367635E-5</v>
      </c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1:58" ht="15.95" customHeight="1">
      <c r="A49" s="25" t="s">
        <v>62</v>
      </c>
      <c r="B49" s="14">
        <v>111</v>
      </c>
      <c r="C49" s="14">
        <v>87</v>
      </c>
      <c r="D49" s="14">
        <v>119</v>
      </c>
      <c r="E49" s="14"/>
      <c r="F49" s="14"/>
      <c r="G49" s="14"/>
      <c r="H49" s="14"/>
      <c r="I49" s="14"/>
      <c r="J49" s="14"/>
      <c r="K49" s="14"/>
      <c r="L49" s="14"/>
      <c r="M49" s="14"/>
      <c r="N49" s="16">
        <f t="shared" si="0"/>
        <v>317</v>
      </c>
      <c r="O49" s="12">
        <f t="shared" si="1"/>
        <v>8.2178364380941569E-5</v>
      </c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</row>
    <row r="50" spans="1:58" ht="15.95" customHeight="1">
      <c r="A50" s="25" t="s">
        <v>58</v>
      </c>
      <c r="B50" s="13">
        <v>173</v>
      </c>
      <c r="C50" s="13" t="s">
        <v>64</v>
      </c>
      <c r="D50" s="14">
        <v>22</v>
      </c>
      <c r="E50" s="14"/>
      <c r="F50" s="14"/>
      <c r="G50" s="14"/>
      <c r="H50" s="14"/>
      <c r="I50" s="14"/>
      <c r="J50" s="14"/>
      <c r="K50" s="14"/>
      <c r="L50" s="14"/>
      <c r="M50" s="14"/>
      <c r="N50" s="16">
        <f t="shared" si="0"/>
        <v>195</v>
      </c>
      <c r="O50" s="12">
        <f t="shared" si="1"/>
        <v>5.0551359792692761E-5</v>
      </c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</row>
    <row r="51" spans="1:58" ht="15.95" customHeight="1" thickBot="1">
      <c r="A51" s="25" t="s">
        <v>47</v>
      </c>
      <c r="B51" s="14">
        <v>207</v>
      </c>
      <c r="C51" s="14">
        <v>65</v>
      </c>
      <c r="D51" s="14">
        <v>120</v>
      </c>
      <c r="E51" s="14"/>
      <c r="F51" s="14"/>
      <c r="G51" s="14"/>
      <c r="H51" s="14"/>
      <c r="I51" s="14"/>
      <c r="J51" s="14"/>
      <c r="K51" s="14"/>
      <c r="L51" s="14"/>
      <c r="M51" s="14"/>
      <c r="N51" s="16">
        <f t="shared" si="0"/>
        <v>392</v>
      </c>
      <c r="O51" s="12">
        <f t="shared" si="1"/>
        <v>1.0162119507043879E-4</v>
      </c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</row>
    <row r="52" spans="1:58" s="5" customFormat="1" ht="24.75" customHeight="1" thickTop="1" thickBot="1">
      <c r="A52" s="23" t="s">
        <v>39</v>
      </c>
      <c r="B52" s="21">
        <f t="shared" ref="B52:O52" si="2">SUM(B8:B51)</f>
        <v>1368435</v>
      </c>
      <c r="C52" s="21">
        <f t="shared" si="2"/>
        <v>1188059</v>
      </c>
      <c r="D52" s="21">
        <f t="shared" si="2"/>
        <v>1300969</v>
      </c>
      <c r="E52" s="21">
        <f t="shared" si="2"/>
        <v>0</v>
      </c>
      <c r="F52" s="21">
        <f t="shared" si="2"/>
        <v>0</v>
      </c>
      <c r="G52" s="21">
        <f t="shared" si="2"/>
        <v>0</v>
      </c>
      <c r="H52" s="21">
        <f t="shared" si="2"/>
        <v>0</v>
      </c>
      <c r="I52" s="21">
        <f t="shared" si="2"/>
        <v>0</v>
      </c>
      <c r="J52" s="21">
        <f t="shared" si="2"/>
        <v>0</v>
      </c>
      <c r="K52" s="21">
        <f t="shared" si="2"/>
        <v>0</v>
      </c>
      <c r="L52" s="21">
        <f t="shared" si="2"/>
        <v>0</v>
      </c>
      <c r="M52" s="21">
        <f t="shared" si="2"/>
        <v>0</v>
      </c>
      <c r="N52" s="21">
        <f t="shared" si="2"/>
        <v>3857463</v>
      </c>
      <c r="O52" s="17">
        <f t="shared" si="2"/>
        <v>1</v>
      </c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</row>
    <row r="53" spans="1:58" ht="13.5" thickTop="1">
      <c r="A53" s="7" t="s">
        <v>38</v>
      </c>
      <c r="B53" s="6"/>
      <c r="C53" s="6"/>
      <c r="D53"/>
      <c r="E53"/>
      <c r="F53"/>
      <c r="G53"/>
      <c r="H53"/>
      <c r="I53"/>
      <c r="J53"/>
      <c r="K53"/>
      <c r="L53"/>
      <c r="M53"/>
      <c r="N53"/>
      <c r="O53" s="4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</row>
    <row r="54" spans="1:58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</row>
    <row r="55" spans="1:58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</row>
    <row r="56" spans="1:58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</row>
    <row r="57" spans="1:58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</row>
    <row r="58" spans="1:58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</row>
    <row r="59" spans="1:58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</row>
    <row r="60" spans="1:58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</row>
    <row r="61" spans="1:58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</row>
    <row r="62" spans="1:58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</row>
    <row r="63" spans="1:58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</row>
    <row r="64" spans="1:58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</row>
    <row r="65" spans="1:58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</row>
    <row r="66" spans="1:58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</row>
    <row r="67" spans="1:58">
      <c r="B67"/>
      <c r="C67"/>
      <c r="D67"/>
      <c r="E67"/>
      <c r="F67"/>
      <c r="G67"/>
      <c r="H67"/>
      <c r="I67"/>
      <c r="J67"/>
      <c r="K67"/>
      <c r="L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</row>
    <row r="68" spans="1:58">
      <c r="B68"/>
      <c r="C68"/>
      <c r="D68"/>
      <c r="E68"/>
      <c r="F68"/>
      <c r="G68"/>
      <c r="H68"/>
      <c r="I68"/>
      <c r="J68"/>
      <c r="K68"/>
      <c r="L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</row>
    <row r="69" spans="1:58">
      <c r="B69"/>
      <c r="C69"/>
      <c r="D69"/>
      <c r="E69"/>
      <c r="F69"/>
      <c r="G69"/>
      <c r="H69"/>
      <c r="I69"/>
      <c r="J69"/>
      <c r="K69"/>
      <c r="L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</row>
    <row r="70" spans="1:58">
      <c r="B70"/>
      <c r="C70"/>
      <c r="D70"/>
      <c r="E70"/>
      <c r="F70"/>
      <c r="G70"/>
      <c r="H70"/>
      <c r="I70"/>
      <c r="J70"/>
      <c r="K70"/>
      <c r="L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</row>
    <row r="71" spans="1:58">
      <c r="B71"/>
      <c r="C71"/>
      <c r="D71"/>
      <c r="E71"/>
      <c r="F71"/>
      <c r="G71"/>
      <c r="H71"/>
      <c r="I71"/>
      <c r="J71"/>
      <c r="K71"/>
      <c r="L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</row>
    <row r="72" spans="1:58">
      <c r="B72"/>
      <c r="C72"/>
      <c r="D72"/>
      <c r="E72"/>
      <c r="F72"/>
      <c r="G72"/>
      <c r="H72"/>
      <c r="I72"/>
      <c r="J72"/>
      <c r="K72"/>
      <c r="L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</row>
    <row r="73" spans="1:58">
      <c r="B73"/>
      <c r="C73"/>
      <c r="D73"/>
      <c r="E73"/>
      <c r="F73"/>
      <c r="G73"/>
      <c r="H73"/>
      <c r="I73"/>
      <c r="J73"/>
      <c r="K73"/>
      <c r="L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</row>
    <row r="74" spans="1:58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</row>
    <row r="75" spans="1:58">
      <c r="B75"/>
      <c r="C75"/>
      <c r="D75"/>
      <c r="E75"/>
      <c r="F75"/>
      <c r="G75"/>
      <c r="H75"/>
      <c r="I75"/>
      <c r="J75"/>
      <c r="K75"/>
      <c r="L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</row>
    <row r="76" spans="1:58">
      <c r="B76"/>
      <c r="C76"/>
      <c r="D76"/>
      <c r="E76"/>
      <c r="F76"/>
      <c r="G76"/>
      <c r="H76"/>
      <c r="I76"/>
      <c r="J76"/>
      <c r="K76"/>
      <c r="L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</row>
    <row r="77" spans="1:58">
      <c r="B77"/>
      <c r="C77"/>
      <c r="D77"/>
      <c r="E77"/>
      <c r="F77"/>
      <c r="G77"/>
      <c r="H77"/>
      <c r="I77"/>
      <c r="J77"/>
      <c r="K77"/>
      <c r="L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</row>
    <row r="78" spans="1:58">
      <c r="B78"/>
      <c r="C78"/>
      <c r="D78"/>
      <c r="E78"/>
      <c r="F78"/>
      <c r="G78"/>
      <c r="H78"/>
      <c r="I78"/>
      <c r="J78"/>
      <c r="K78"/>
      <c r="L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</row>
    <row r="79" spans="1:58">
      <c r="B79"/>
      <c r="C79"/>
      <c r="D79"/>
      <c r="E79"/>
      <c r="F79"/>
      <c r="G79"/>
      <c r="H79"/>
      <c r="I79"/>
      <c r="J79"/>
      <c r="K79"/>
      <c r="L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</row>
    <row r="80" spans="1:58">
      <c r="B80"/>
      <c r="C80"/>
      <c r="D80"/>
      <c r="E80"/>
      <c r="F80"/>
      <c r="G80"/>
      <c r="H80"/>
      <c r="I80"/>
      <c r="J80"/>
      <c r="K80"/>
      <c r="L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</row>
    <row r="81" spans="2:58">
      <c r="B81"/>
      <c r="C81"/>
      <c r="D81"/>
      <c r="E81"/>
      <c r="F81"/>
      <c r="G81"/>
      <c r="H81"/>
      <c r="I81"/>
      <c r="J81"/>
      <c r="K81"/>
      <c r="L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</row>
    <row r="82" spans="2:58">
      <c r="B82"/>
      <c r="C82"/>
      <c r="D82"/>
      <c r="E82"/>
      <c r="F82"/>
      <c r="G82"/>
      <c r="H82"/>
      <c r="I82"/>
      <c r="J82"/>
      <c r="K82"/>
      <c r="L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</row>
    <row r="83" spans="2:58">
      <c r="B83"/>
      <c r="C83"/>
      <c r="D83"/>
      <c r="E83"/>
      <c r="F83"/>
      <c r="G83"/>
      <c r="H83"/>
      <c r="I83"/>
      <c r="J83"/>
      <c r="K83"/>
      <c r="L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</row>
    <row r="84" spans="2:58">
      <c r="B84"/>
      <c r="C84"/>
      <c r="D84"/>
      <c r="E84"/>
      <c r="F84"/>
      <c r="G84"/>
      <c r="H84"/>
      <c r="I84"/>
      <c r="J84"/>
      <c r="K84"/>
      <c r="L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</row>
    <row r="85" spans="2:58"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</row>
    <row r="86" spans="2:58"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</row>
    <row r="87" spans="2:58"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</row>
    <row r="88" spans="2:58"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</row>
    <row r="89" spans="2:58"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</row>
    <row r="90" spans="2:58"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</row>
    <row r="91" spans="2:58"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</row>
    <row r="92" spans="2:58"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</row>
    <row r="93" spans="2:58"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</row>
    <row r="94" spans="2:58"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</row>
    <row r="95" spans="2:58"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</row>
    <row r="96" spans="2:58"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</row>
    <row r="97" spans="16:58"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</row>
    <row r="98" spans="16:58"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</row>
    <row r="99" spans="16:58"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</row>
    <row r="100" spans="16:58"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</row>
    <row r="101" spans="16:58"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</row>
    <row r="102" spans="16:58"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</row>
    <row r="103" spans="16:58"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</row>
    <row r="104" spans="16:58"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</row>
    <row r="105" spans="16:58"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</row>
    <row r="106" spans="16:58"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</row>
    <row r="107" spans="16:58" ht="14.45" customHeight="1"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</row>
    <row r="108" spans="16:58"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</row>
    <row r="109" spans="16:58"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</row>
    <row r="110" spans="16:58"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</row>
    <row r="111" spans="16:58"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</row>
    <row r="112" spans="16:58"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</row>
    <row r="113" spans="16:58"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</row>
    <row r="114" spans="16:58"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</row>
    <row r="115" spans="16:58"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</row>
    <row r="116" spans="16:58"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</row>
    <row r="117" spans="16:58"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</row>
    <row r="118" spans="16:58"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</row>
    <row r="119" spans="16:58"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</row>
    <row r="120" spans="16:58"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</row>
    <row r="121" spans="16:58"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</row>
    <row r="122" spans="16:58"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</row>
    <row r="123" spans="16:58"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</row>
    <row r="124" spans="16:58"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16:58"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</row>
    <row r="126" spans="16:58"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</row>
    <row r="127" spans="16:58"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</row>
    <row r="128" spans="16:58"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</row>
    <row r="129" spans="16:58"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</row>
    <row r="130" spans="16:58"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</row>
    <row r="131" spans="16:58"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16:58"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16:58"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16:58"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</row>
    <row r="135" spans="16:58"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</row>
    <row r="136" spans="16:58"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</row>
    <row r="137" spans="16:58"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</row>
    <row r="138" spans="16:58"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</row>
    <row r="139" spans="16:58"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</row>
    <row r="140" spans="16:58"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</row>
    <row r="141" spans="16:58"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</row>
    <row r="142" spans="16:58"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</row>
    <row r="143" spans="16:58"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</row>
    <row r="144" spans="16:58"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</row>
    <row r="145" spans="16:58"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</row>
    <row r="146" spans="16:58"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</row>
    <row r="147" spans="16:58"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</row>
    <row r="148" spans="16:58"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</row>
    <row r="149" spans="16:58"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</row>
    <row r="150" spans="16:58"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</row>
    <row r="151" spans="16:58"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</row>
    <row r="152" spans="16:58"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16:58"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16:58"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</row>
    <row r="155" spans="16:58"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</row>
    <row r="156" spans="16:58"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</row>
    <row r="157" spans="16:58"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</row>
    <row r="158" spans="16:58"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</row>
    <row r="159" spans="16:58"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</row>
    <row r="160" spans="16:58"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</row>
    <row r="161" spans="16:58"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</row>
    <row r="162" spans="16:58"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</row>
    <row r="163" spans="16:58"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</row>
    <row r="164" spans="16:58"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</row>
    <row r="165" spans="16:58"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</row>
    <row r="166" spans="16:58"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</row>
    <row r="167" spans="16:58"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</row>
    <row r="168" spans="16:58"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</row>
    <row r="169" spans="16:58"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</row>
    <row r="170" spans="16:58"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</row>
    <row r="171" spans="16:58"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</row>
    <row r="172" spans="16:58"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</row>
    <row r="173" spans="16:58"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</row>
    <row r="174" spans="16:58"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</row>
    <row r="175" spans="16:58"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</row>
    <row r="176" spans="16:58"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</row>
    <row r="177" spans="16:58"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</row>
    <row r="178" spans="16:58"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</row>
    <row r="179" spans="16:58"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</row>
    <row r="180" spans="16:58"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</row>
    <row r="181" spans="16:58"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</row>
    <row r="182" spans="16:58"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</row>
    <row r="183" spans="16:58"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</row>
    <row r="184" spans="16:58"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</row>
    <row r="185" spans="16:58"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</row>
    <row r="186" spans="16:58"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</row>
    <row r="187" spans="16:58"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</row>
    <row r="188" spans="16:58"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</row>
    <row r="189" spans="16:58"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</row>
    <row r="190" spans="16:58"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</row>
    <row r="191" spans="16:58"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</row>
    <row r="192" spans="16:58"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</row>
    <row r="193" spans="16:58"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</row>
    <row r="194" spans="16:58"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</row>
    <row r="195" spans="16:58"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</row>
    <row r="196" spans="16:58"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</row>
    <row r="197" spans="16:58"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</row>
    <row r="198" spans="16:58"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</row>
    <row r="199" spans="16:58"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</row>
    <row r="200" spans="16:58"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</row>
    <row r="201" spans="16:58"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</row>
    <row r="202" spans="16:58"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</row>
    <row r="203" spans="16:58"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</row>
    <row r="204" spans="16:58"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</row>
    <row r="205" spans="16:58"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</row>
    <row r="206" spans="16:58"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</row>
    <row r="207" spans="16:58"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</row>
    <row r="208" spans="16:58"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</row>
    <row r="209" spans="16:58"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</row>
    <row r="210" spans="16:58"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</row>
    <row r="211" spans="16:58"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</row>
    <row r="212" spans="16:58"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</row>
    <row r="213" spans="16:58"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</row>
    <row r="214" spans="16:58"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</row>
    <row r="215" spans="16:58"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</row>
    <row r="216" spans="16:58"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</row>
    <row r="217" spans="16:58"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</row>
    <row r="218" spans="16:58"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</row>
    <row r="219" spans="16:58"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</row>
    <row r="220" spans="16:58"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</row>
    <row r="221" spans="16:58"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</row>
    <row r="222" spans="16:58"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</row>
    <row r="223" spans="16:58"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</row>
    <row r="224" spans="16:58"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</row>
    <row r="225" spans="16:58"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</row>
    <row r="226" spans="16:58"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</row>
    <row r="227" spans="16:58"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</row>
    <row r="228" spans="16:58"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</row>
    <row r="229" spans="16:58"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</row>
    <row r="230" spans="16:58"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</row>
    <row r="231" spans="16:58"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</row>
    <row r="232" spans="16:58"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</row>
    <row r="233" spans="16:58"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</row>
    <row r="234" spans="16:58"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</row>
    <row r="235" spans="16:58"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</row>
    <row r="236" spans="16:58"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</row>
    <row r="237" spans="16:58"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</row>
    <row r="238" spans="16:58"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</row>
    <row r="239" spans="16:58"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</row>
    <row r="240" spans="16:58"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</row>
    <row r="241" spans="16:58"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</row>
    <row r="242" spans="16:58"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</row>
    <row r="243" spans="16:58"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</row>
    <row r="244" spans="16:58"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</row>
    <row r="245" spans="16:58"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</row>
    <row r="246" spans="16:58"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</row>
    <row r="247" spans="16:58"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</row>
    <row r="248" spans="16:58"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</row>
    <row r="249" spans="16:58"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</row>
    <row r="250" spans="16:58"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</row>
    <row r="251" spans="16:58"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</row>
    <row r="252" spans="16:58"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</row>
    <row r="253" spans="16:58"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</row>
    <row r="254" spans="16:58"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</row>
    <row r="255" spans="16:58"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</row>
    <row r="256" spans="16:58"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</row>
    <row r="257" spans="16:58"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</row>
    <row r="258" spans="16:58"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</row>
    <row r="259" spans="16:58"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</row>
    <row r="260" spans="16:58"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</row>
    <row r="261" spans="16:58"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</row>
    <row r="262" spans="16:58"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</row>
    <row r="263" spans="16:58"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</row>
    <row r="264" spans="16:58"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</row>
    <row r="265" spans="16:58"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</row>
    <row r="266" spans="16:58"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</row>
    <row r="267" spans="16:58"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</row>
    <row r="268" spans="16:58"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</row>
    <row r="269" spans="16:58"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</row>
    <row r="270" spans="16:58"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</row>
    <row r="271" spans="16:58"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</row>
    <row r="272" spans="16:58"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</row>
    <row r="273" spans="16:58"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</row>
    <row r="274" spans="16:58"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</row>
    <row r="275" spans="16:58"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</row>
    <row r="276" spans="16:58"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</row>
    <row r="277" spans="16:58"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</row>
    <row r="278" spans="16:58"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</row>
    <row r="279" spans="16:58"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</row>
    <row r="280" spans="16:58"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</row>
    <row r="281" spans="16:58"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</row>
    <row r="282" spans="16:58"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</row>
    <row r="283" spans="16:58"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</row>
    <row r="284" spans="16:58"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</row>
    <row r="285" spans="16:58"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</row>
    <row r="286" spans="16:58"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</row>
    <row r="287" spans="16:58"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</row>
    <row r="288" spans="16:58"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</row>
    <row r="289" spans="16:58"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</row>
    <row r="290" spans="16:58"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</row>
    <row r="291" spans="16:58"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</row>
    <row r="292" spans="16:58"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</row>
    <row r="293" spans="16:58"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</row>
    <row r="294" spans="16:58"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</row>
    <row r="295" spans="16:58"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</row>
    <row r="296" spans="16:58"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</row>
    <row r="297" spans="16:58"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</row>
    <row r="298" spans="16:58"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</row>
    <row r="299" spans="16:58"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</row>
    <row r="300" spans="16:58"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</row>
    <row r="301" spans="16:58"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</row>
    <row r="302" spans="16:58"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</row>
    <row r="303" spans="16:58"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</row>
    <row r="304" spans="16:58"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</row>
    <row r="305" spans="16:58"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</row>
    <row r="306" spans="16:58"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</row>
    <row r="307" spans="16:58"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</row>
    <row r="308" spans="16:58"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</row>
    <row r="309" spans="16:58"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</row>
    <row r="310" spans="16:58"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</row>
    <row r="311" spans="16:58"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</row>
    <row r="312" spans="16:58"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</row>
    <row r="313" spans="16:58"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</row>
    <row r="314" spans="16:58"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</row>
    <row r="315" spans="16:58"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</row>
    <row r="316" spans="16:58"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</row>
    <row r="317" spans="16:58"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</row>
    <row r="318" spans="16:58"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</row>
    <row r="319" spans="16:58"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</row>
    <row r="320" spans="16:58"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</row>
    <row r="321" spans="16:58"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</row>
    <row r="322" spans="16:58"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</row>
    <row r="323" spans="16:58"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</row>
    <row r="324" spans="16:58"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</row>
    <row r="325" spans="16:58"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</row>
    <row r="326" spans="16:58"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</row>
    <row r="327" spans="16:58"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</row>
    <row r="328" spans="16:58"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</row>
    <row r="329" spans="16:58"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</row>
    <row r="330" spans="16:58"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</row>
    <row r="331" spans="16:58"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</row>
    <row r="332" spans="16:58"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</row>
    <row r="333" spans="16:58"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</row>
    <row r="334" spans="16:58"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</row>
    <row r="335" spans="16:58"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</row>
    <row r="336" spans="16:58"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</row>
    <row r="337" spans="16:58"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</row>
    <row r="338" spans="16:58"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</row>
    <row r="339" spans="16:58"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</row>
    <row r="340" spans="16:58"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</row>
    <row r="341" spans="16:58"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</row>
    <row r="342" spans="16:58"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</row>
    <row r="343" spans="16:58"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</row>
    <row r="344" spans="16:58"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</row>
    <row r="345" spans="16:58"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</row>
    <row r="346" spans="16:58"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</row>
    <row r="347" spans="16:58"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</row>
    <row r="348" spans="16:58"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</row>
    <row r="349" spans="16:58"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</row>
    <row r="350" spans="16:58"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</row>
    <row r="351" spans="16:58"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</row>
    <row r="352" spans="16:58"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</row>
    <row r="353" spans="16:58"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</row>
    <row r="354" spans="16:58"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</row>
    <row r="355" spans="16:58"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</row>
    <row r="356" spans="16:58"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</row>
    <row r="357" spans="16:58"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</row>
    <row r="358" spans="16:58"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</row>
    <row r="359" spans="16:58"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</row>
    <row r="360" spans="16:58"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</row>
    <row r="361" spans="16:58"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</row>
    <row r="362" spans="16:58"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</row>
    <row r="363" spans="16:58"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</row>
    <row r="364" spans="16:58"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</row>
    <row r="365" spans="16:58"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</row>
    <row r="366" spans="16:58"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</row>
    <row r="367" spans="16:58"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</row>
    <row r="368" spans="16:58"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</row>
    <row r="369" spans="16:58"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</row>
    <row r="370" spans="16:58"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</row>
    <row r="371" spans="16:58"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</row>
    <row r="372" spans="16:58"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</row>
    <row r="373" spans="16:58"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</row>
    <row r="374" spans="16:58"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</row>
    <row r="375" spans="16:58"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</row>
    <row r="376" spans="16:58"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</row>
    <row r="377" spans="16:58"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</row>
    <row r="378" spans="16:58"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</row>
    <row r="379" spans="16:58"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</row>
    <row r="380" spans="16:58"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</row>
    <row r="381" spans="16:58"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</row>
    <row r="382" spans="16:58"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</row>
    <row r="383" spans="16:58"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</row>
    <row r="384" spans="16:58"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</row>
    <row r="385" spans="16:58"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</row>
    <row r="386" spans="16:58"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</row>
    <row r="387" spans="16:58"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</row>
    <row r="388" spans="16:58"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</row>
    <row r="389" spans="16:58"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</row>
    <row r="390" spans="16:58"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</row>
    <row r="391" spans="16:58"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</row>
    <row r="392" spans="16:58"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</row>
    <row r="393" spans="16:58"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</row>
    <row r="394" spans="16:58"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</row>
    <row r="395" spans="16:58"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</row>
    <row r="396" spans="16:58"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</row>
    <row r="397" spans="16:58"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</row>
    <row r="398" spans="16:58"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</row>
    <row r="399" spans="16:58"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</row>
    <row r="400" spans="16:58"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</row>
    <row r="401" spans="16:58"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</row>
    <row r="402" spans="16:58"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</row>
    <row r="403" spans="16:58"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</row>
    <row r="404" spans="16:58"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</row>
    <row r="405" spans="16:58"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</row>
    <row r="406" spans="16:58"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</row>
    <row r="407" spans="16:58"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</row>
    <row r="408" spans="16:58"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</row>
    <row r="409" spans="16:58"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</row>
    <row r="410" spans="16:58"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</row>
    <row r="411" spans="16:58"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</row>
    <row r="412" spans="16:58"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</row>
    <row r="413" spans="16:58"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</row>
    <row r="414" spans="16:58"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</row>
    <row r="415" spans="16:58"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</row>
    <row r="416" spans="16:58"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</row>
    <row r="417" spans="17:58"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</row>
    <row r="418" spans="17:58"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</row>
    <row r="419" spans="17:58"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</row>
    <row r="420" spans="17:58"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</row>
    <row r="421" spans="17:58"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</row>
    <row r="422" spans="17:58"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</row>
    <row r="423" spans="17:58"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</row>
    <row r="424" spans="17:58"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</row>
    <row r="425" spans="17:58"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</row>
    <row r="426" spans="17:58"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</row>
    <row r="427" spans="17:58"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</row>
    <row r="428" spans="17:58"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</row>
    <row r="429" spans="17:58"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</row>
    <row r="430" spans="17:58"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</row>
    <row r="431" spans="17:58"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</row>
    <row r="432" spans="17:58"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</row>
    <row r="433" spans="17:58"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</row>
    <row r="434" spans="17:58"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</row>
    <row r="435" spans="17:58"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</row>
    <row r="436" spans="17:58"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</row>
    <row r="437" spans="17:58"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</row>
    <row r="438" spans="17:58"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</row>
    <row r="439" spans="17:58"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</row>
    <row r="440" spans="17:58"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</row>
    <row r="441" spans="17:58"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</row>
    <row r="442" spans="17:58"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</row>
    <row r="443" spans="17:58"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</row>
    <row r="444" spans="17:58"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</row>
    <row r="445" spans="17:58"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</row>
    <row r="446" spans="17:58"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</row>
    <row r="447" spans="17:58"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</row>
    <row r="448" spans="17:58"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</row>
    <row r="449" spans="17:58"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</row>
    <row r="450" spans="17:58"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</row>
    <row r="451" spans="17:58"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</row>
    <row r="452" spans="17:58"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</row>
    <row r="453" spans="17:58"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</row>
    <row r="454" spans="17:58"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</row>
    <row r="455" spans="17:58"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</row>
    <row r="456" spans="17:58"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</row>
    <row r="457" spans="17:58"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</row>
    <row r="458" spans="17:58"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</row>
    <row r="459" spans="17:58"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</row>
    <row r="460" spans="17:58"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</row>
    <row r="461" spans="17:58"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</row>
    <row r="462" spans="17:58"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</row>
    <row r="463" spans="17:58"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</row>
    <row r="464" spans="17:58"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</row>
    <row r="465" spans="17:58"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</row>
    <row r="466" spans="17:58"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</row>
    <row r="467" spans="17:58"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</row>
    <row r="468" spans="17:58"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</row>
    <row r="469" spans="17:58"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</row>
    <row r="470" spans="17:58"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</row>
    <row r="471" spans="17:58"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</row>
    <row r="472" spans="17:58"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</row>
    <row r="473" spans="17:58"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</row>
    <row r="474" spans="17:58"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</row>
    <row r="475" spans="17:58"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</row>
    <row r="476" spans="17:58"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</row>
    <row r="477" spans="17:58"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</row>
    <row r="478" spans="17:58"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</row>
    <row r="479" spans="17:58"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</row>
    <row r="480" spans="17:58"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</row>
    <row r="481" spans="17:58"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</row>
    <row r="482" spans="17:58"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</row>
    <row r="483" spans="17:58"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</row>
    <row r="484" spans="17:58"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</row>
    <row r="485" spans="17:58"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</row>
    <row r="486" spans="17:58"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</row>
    <row r="487" spans="17:58"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</row>
    <row r="488" spans="17:58"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</row>
    <row r="489" spans="17:58"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</row>
    <row r="490" spans="17:58"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</row>
    <row r="491" spans="17:58"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</row>
    <row r="492" spans="17:58"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</row>
    <row r="493" spans="17:58"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</row>
    <row r="494" spans="17:58"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</row>
    <row r="495" spans="17:58"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</row>
    <row r="496" spans="17:58"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</row>
    <row r="497" spans="17:58"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</row>
    <row r="498" spans="17:58"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</row>
    <row r="499" spans="17:58"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</row>
    <row r="500" spans="17:58"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</row>
    <row r="501" spans="17:58"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</row>
    <row r="502" spans="17:58"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</row>
    <row r="503" spans="17:58"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</row>
    <row r="504" spans="17:58"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</row>
    <row r="505" spans="17:58"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</row>
    <row r="506" spans="17:58"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</row>
    <row r="507" spans="17:58"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</row>
    <row r="508" spans="17:58"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</row>
    <row r="509" spans="17:58"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</row>
    <row r="510" spans="17:58"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</row>
    <row r="511" spans="17:58"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</row>
    <row r="512" spans="17:58"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</row>
    <row r="513" spans="17:58"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</row>
    <row r="514" spans="17:58"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</row>
    <row r="515" spans="17:58"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</row>
    <row r="516" spans="17:58"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</row>
    <row r="517" spans="17:58"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</row>
    <row r="518" spans="17:58"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</row>
    <row r="519" spans="17:58"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</row>
    <row r="520" spans="17:58"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</row>
    <row r="521" spans="17:58"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</row>
    <row r="522" spans="17:58"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</row>
    <row r="523" spans="17:58"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</row>
    <row r="524" spans="17:58"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</row>
    <row r="525" spans="17:58"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</row>
    <row r="526" spans="17:58"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</row>
    <row r="527" spans="17:58"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</row>
    <row r="528" spans="17:58"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</row>
    <row r="529" spans="17:58"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</row>
    <row r="530" spans="17:58"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</row>
    <row r="531" spans="17:58"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</row>
    <row r="532" spans="17:58"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</row>
    <row r="533" spans="17:58"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</row>
    <row r="534" spans="17:58"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</row>
    <row r="535" spans="17:58"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</row>
    <row r="536" spans="17:58"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</row>
    <row r="537" spans="17:58"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</row>
    <row r="538" spans="17:58"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</row>
    <row r="539" spans="17:58"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</row>
    <row r="540" spans="17:58"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</row>
    <row r="541" spans="17:58"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</row>
    <row r="542" spans="17:58"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</row>
    <row r="543" spans="17:58"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</row>
    <row r="544" spans="17:58"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</row>
    <row r="545" spans="17:58"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</row>
    <row r="546" spans="17:58"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</row>
    <row r="547" spans="17:58"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</row>
    <row r="548" spans="17:58"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</row>
    <row r="549" spans="17:58"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</row>
    <row r="550" spans="17:58"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</row>
    <row r="551" spans="17:58"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</row>
    <row r="552" spans="17:58"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</row>
    <row r="553" spans="17:58"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</row>
    <row r="554" spans="17:58"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</row>
    <row r="555" spans="17:58"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</row>
    <row r="556" spans="17:58"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</row>
    <row r="557" spans="17:58"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</row>
    <row r="558" spans="17:58"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</row>
    <row r="559" spans="17:58"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</row>
    <row r="560" spans="17:58"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</row>
    <row r="561" spans="17:58"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</row>
    <row r="562" spans="17:58"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</row>
    <row r="563" spans="17:58"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</row>
    <row r="564" spans="17:58"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</row>
    <row r="565" spans="17:58"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</row>
    <row r="566" spans="17:58"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</row>
  </sheetData>
  <mergeCells count="18">
    <mergeCell ref="A2:O2"/>
    <mergeCell ref="A4:O4"/>
    <mergeCell ref="A3:O3"/>
    <mergeCell ref="O6:O7"/>
    <mergeCell ref="F6:F7"/>
    <mergeCell ref="G6:G7"/>
    <mergeCell ref="H6:H7"/>
    <mergeCell ref="I6:I7"/>
    <mergeCell ref="B6:B7"/>
    <mergeCell ref="A6:A7"/>
    <mergeCell ref="C6:C7"/>
    <mergeCell ref="D6:D7"/>
    <mergeCell ref="E6:E7"/>
    <mergeCell ref="N6:N7"/>
    <mergeCell ref="J6:J7"/>
    <mergeCell ref="K6:K7"/>
    <mergeCell ref="L6:L7"/>
    <mergeCell ref="M6:M7"/>
  </mergeCells>
  <phoneticPr fontId="0" type="noConversion"/>
  <printOptions horizontalCentered="1"/>
  <pageMargins left="0.63" right="0.47" top="0.48" bottom="1" header="0" footer="0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DESTINO</vt:lpstr>
      <vt:lpstr>DESTINO!Títulos_a_imprimir</vt:lpstr>
    </vt:vector>
  </TitlesOfParts>
  <Company>MTC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FReyesr</dc:creator>
  <cp:lastModifiedBy>Chumpitaz Sáenz, Carlos Enrique - OACI</cp:lastModifiedBy>
  <cp:lastPrinted>2010-09-02T23:00:30Z</cp:lastPrinted>
  <dcterms:created xsi:type="dcterms:W3CDTF">2010-08-25T14:10:54Z</dcterms:created>
  <dcterms:modified xsi:type="dcterms:W3CDTF">2025-05-13T16:15:19Z</dcterms:modified>
</cp:coreProperties>
</file>