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s\CCHumpitaz\Desktop\Archivo_Web_2024\Nacional\Carga\"/>
    </mc:Choice>
  </mc:AlternateContent>
  <xr:revisionPtr revIDLastSave="0" documentId="13_ncr:1_{368D377B-1F92-46FA-A1DF-0A9CD7E1919C}" xr6:coauthVersionLast="45" xr6:coauthVersionMax="47" xr10:uidLastSave="{00000000-0000-0000-0000-000000000000}"/>
  <bookViews>
    <workbookView xWindow="-120" yWindow="-120" windowWidth="29040" windowHeight="15720" tabRatio="916" xr2:uid="{00000000-000D-0000-FFFF-FFFF00000000}"/>
  </bookViews>
  <sheets>
    <sheet name="Hoja1" sheetId="12" r:id="rId1"/>
  </sheets>
  <definedNames>
    <definedName name="_xlnm._FilterDatabase" localSheetId="0" hidden="1">Hoja1!$Q$7:$AD$34</definedName>
    <definedName name="A_impresión_IM">#REF!</definedName>
    <definedName name="A12_">#N/A</definedName>
    <definedName name="A6979_">#REF!</definedName>
    <definedName name="_xlnm.Print_Area" localSheetId="0">Hoja1!#REF!</definedName>
  </definedNames>
  <calcPr calcId="191029"/>
</workbook>
</file>

<file path=xl/calcChain.xml><?xml version="1.0" encoding="utf-8"?>
<calcChain xmlns="http://schemas.openxmlformats.org/spreadsheetml/2006/main">
  <c r="N11" i="12" l="1"/>
  <c r="N12" i="12"/>
  <c r="N13" i="12"/>
  <c r="N14" i="12"/>
  <c r="N15" i="12"/>
  <c r="N16" i="12"/>
  <c r="N17" i="12"/>
  <c r="N18" i="12"/>
  <c r="N19" i="12"/>
  <c r="N20" i="12"/>
  <c r="N21" i="12"/>
  <c r="N22" i="12"/>
  <c r="N23" i="12"/>
  <c r="B24" i="12"/>
  <c r="C24" i="12"/>
  <c r="D24" i="12"/>
  <c r="E24" i="12"/>
  <c r="F24" i="12"/>
  <c r="G24" i="12"/>
  <c r="H24" i="12"/>
  <c r="I24" i="12"/>
  <c r="J24" i="12"/>
  <c r="K24" i="12"/>
  <c r="L24" i="12"/>
  <c r="M24" i="12"/>
  <c r="N10" i="12"/>
  <c r="N9" i="12"/>
  <c r="N8" i="12"/>
  <c r="N24" i="12" l="1"/>
  <c r="O23" i="12" s="1"/>
  <c r="O20" i="12" l="1"/>
  <c r="O22" i="12"/>
  <c r="O16" i="12"/>
  <c r="O17" i="12"/>
  <c r="O19" i="12"/>
  <c r="O21" i="12"/>
  <c r="O18" i="12"/>
  <c r="O14" i="12"/>
  <c r="O13" i="12"/>
  <c r="O15" i="12"/>
  <c r="O12" i="12"/>
  <c r="O9" i="12"/>
  <c r="O10" i="12"/>
  <c r="O8" i="12"/>
  <c r="O11" i="12"/>
  <c r="O24" i="12" l="1"/>
</calcChain>
</file>

<file path=xl/sharedStrings.xml><?xml version="1.0" encoding="utf-8"?>
<sst xmlns="http://schemas.openxmlformats.org/spreadsheetml/2006/main" count="63" uniqueCount="39">
  <si>
    <t>TOTAL GENERAL</t>
  </si>
  <si>
    <t>ATSA</t>
  </si>
  <si>
    <t>SAETA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</si>
  <si>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</si>
  <si>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</si>
  <si>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</si>
  <si>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</si>
  <si>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</si>
  <si>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</si>
  <si>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</si>
  <si>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</si>
  <si>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</si>
  <si>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</si>
  <si>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</si>
  <si>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</si>
  <si>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 General</t>
  </si>
  <si>
    <t>Meses</t>
  </si>
  <si>
    <t>Líneas Aéreas</t>
  </si>
  <si>
    <t>Particip. Porcentual</t>
  </si>
  <si>
    <t>AIR MAJORO S.A.</t>
  </si>
  <si>
    <t>CUADRO Nº 3</t>
  </si>
  <si>
    <t>PERÚ: TRÁFICO MENSUAL DE CARGA/CORREO (Kg)  A NIVEL NACIONAL SEGÚN LÍNEAS AÉREAS</t>
  </si>
  <si>
    <t>AERCARIBE PERU</t>
  </si>
  <si>
    <t>STAR PERÚ</t>
  </si>
  <si>
    <t>Fuente: Líneas Aéreas</t>
  </si>
  <si>
    <t>Nota: Se considera carga/correo de los servicios regular y no regular nacional</t>
  </si>
  <si>
    <t>TRADEN SAC.</t>
  </si>
  <si>
    <t>RED WING SRL</t>
  </si>
  <si>
    <t>LATAM AIRLINES PERÚ</t>
  </si>
  <si>
    <t>SKY AIRLINE PERÚ</t>
  </si>
  <si>
    <t>JETSMART AIRLINES PERÚ</t>
  </si>
  <si>
    <t>AEROPROP</t>
  </si>
  <si>
    <t>HELISUR</t>
  </si>
  <si>
    <t>SERVICIO AEREO DE LOS ANDES S.A.C</t>
  </si>
  <si>
    <t>INVERSIONES AERONÁUTICAS LEÓN SAC</t>
  </si>
  <si>
    <t>INKA EXPRESS INTERNACIONAL</t>
  </si>
  <si>
    <t>-</t>
  </si>
  <si>
    <t>A&amp;S AVIATION PACIFIC SAC</t>
  </si>
  <si>
    <t>ENERO -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</si>
</sst>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€-2]* #,##0.00_);_([$€-2]* \(#,##0.00\);_([$€-2]* &quot;-&quot;??_)"/>
  </numFmts>
  <fonts count="30">
    <font>
      <sz val="10"/>
      <name val="Arial"/>
    </font>
    <font>
      <sz val="10"/>
      <color indexed="8"/>
      <name val="匠牥晩††††††††††"/>
    </font>
    <font>
      <b/>
      <i/>
      <sz val="10"/>
      <color indexed="1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trike/>
      <sz val="11"/>
      <name val="Andale Mono"/>
      <family val="3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8"/>
      <name val="Arial"/>
      <family val="2"/>
    </font>
    <font>
      <sz val="6"/>
      <name val="Arial"/>
      <family val="2"/>
    </font>
    <font>
      <sz val="7"/>
      <name val="Garamond"/>
      <family val="1"/>
    </font>
    <font>
      <b/>
      <sz val="8"/>
      <name val="Arial"/>
      <family val="2"/>
    </font>
    <font>
      <b/>
      <sz val="10"/>
      <name val="Arial"/>
      <family val="2"/>
    </font>
    <font>
      <b/>
      <sz val="8"/>
      <color indexed="18"/>
      <name val="Arial"/>
      <family val="2"/>
    </font>
    <font>
      <sz val="8"/>
      <color indexed="18"/>
      <name val="Arial"/>
      <family val="2"/>
    </font>
    <font>
      <b/>
      <sz val="10"/>
      <color theme="1"/>
      <name val="Arial"/>
      <family val="2"/>
    </font>
    <font>
      <sz val="8"/>
      <name val="匠牥晩††††††††††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8"/>
      </left>
      <right style="thin">
        <color indexed="8"/>
      </right>
      <top/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8"/>
      </right>
      <top/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 style="double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/>
      <diagonal/>
    </border>
    <border>
      <left style="thin">
        <color indexed="8"/>
      </left>
      <right style="double">
        <color indexed="8"/>
      </right>
      <top/>
      <bottom style="double">
        <color indexed="8"/>
      </bottom>
      <diagonal/>
    </border>
  </borders>
  <cellStyleXfs count="47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16" borderId="1" applyNumberFormat="0" applyAlignment="0" applyProtection="0"/>
    <xf numFmtId="0" fontId="6" fillId="1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21" borderId="0" applyNumberFormat="0" applyBorder="0" applyAlignment="0" applyProtection="0"/>
    <xf numFmtId="0" fontId="9" fillId="7" borderId="1" applyNumberFormat="0" applyAlignment="0" applyProtection="0"/>
    <xf numFmtId="164" fontId="10" fillId="0" borderId="0" applyFont="0" applyFill="0" applyBorder="0" applyAlignment="0" applyProtection="0"/>
    <xf numFmtId="0" fontId="11" fillId="3" borderId="0" applyNumberFormat="0" applyBorder="0" applyAlignment="0" applyProtection="0"/>
    <xf numFmtId="0" fontId="1" fillId="0" borderId="0" applyNumberFormat="0" applyFont="0" applyFill="0" applyBorder="0" applyProtection="0">
      <alignment vertical="center"/>
    </xf>
    <xf numFmtId="0" fontId="12" fillId="22" borderId="0" applyNumberFormat="0" applyBorder="0" applyAlignment="0" applyProtection="0"/>
    <xf numFmtId="0" fontId="1" fillId="0" borderId="0"/>
    <xf numFmtId="0" fontId="10" fillId="0" borderId="0"/>
    <xf numFmtId="0" fontId="13" fillId="0" borderId="0"/>
    <xf numFmtId="0" fontId="3" fillId="23" borderId="4" applyNumberFormat="0" applyFont="0" applyAlignment="0" applyProtection="0"/>
    <xf numFmtId="9" fontId="10" fillId="0" borderId="0" applyFont="0" applyFill="0" applyBorder="0" applyAlignment="0" applyProtection="0"/>
    <xf numFmtId="0" fontId="14" fillId="16" borderId="5" applyNumberFormat="0" applyAlignment="0" applyProtection="0"/>
    <xf numFmtId="0" fontId="15" fillId="0" borderId="6" applyBorder="0" applyAlignment="0">
      <alignment horizontal="center" vertical="center" wrapText="1"/>
    </xf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7" applyNumberFormat="0" applyFill="0" applyAlignment="0" applyProtection="0"/>
    <xf numFmtId="0" fontId="8" fillId="0" borderId="8" applyNumberFormat="0" applyFill="0" applyAlignment="0" applyProtection="0"/>
    <xf numFmtId="0" fontId="20" fillId="0" borderId="9" applyNumberFormat="0" applyFill="0" applyAlignment="0" applyProtection="0"/>
  </cellStyleXfs>
  <cellXfs count="29">
    <xf numFmtId="0" fontId="0" fillId="0" borderId="0" xfId="0"/>
    <xf numFmtId="3" fontId="21" fillId="0" borderId="0" xfId="35" applyNumberFormat="1" applyFont="1"/>
    <xf numFmtId="3" fontId="22" fillId="0" borderId="0" xfId="35" applyNumberFormat="1" applyFont="1"/>
    <xf numFmtId="0" fontId="10" fillId="0" borderId="0" xfId="35"/>
    <xf numFmtId="0" fontId="23" fillId="0" borderId="0" xfId="35" applyFont="1"/>
    <xf numFmtId="0" fontId="25" fillId="0" borderId="0" xfId="35" applyFont="1"/>
    <xf numFmtId="0" fontId="2" fillId="24" borderId="10" xfId="35" applyFont="1" applyFill="1" applyBorder="1" applyAlignment="1">
      <alignment horizontal="left" vertical="center" wrapText="1"/>
    </xf>
    <xf numFmtId="0" fontId="2" fillId="24" borderId="11" xfId="35" applyFont="1" applyFill="1" applyBorder="1" applyAlignment="1">
      <alignment horizontal="right" vertical="center"/>
    </xf>
    <xf numFmtId="3" fontId="21" fillId="0" borderId="12" xfId="35" applyNumberFormat="1" applyFont="1" applyBorder="1" applyAlignment="1">
      <alignment horizontal="right" vertical="center" wrapText="1" indent="1"/>
    </xf>
    <xf numFmtId="10" fontId="24" fillId="24" borderId="13" xfId="35" applyNumberFormat="1" applyFont="1" applyFill="1" applyBorder="1" applyAlignment="1">
      <alignment horizontal="right" vertical="center" indent="1"/>
    </xf>
    <xf numFmtId="0" fontId="27" fillId="24" borderId="14" xfId="35" applyFont="1" applyFill="1" applyBorder="1" applyAlignment="1">
      <alignment vertical="center" wrapText="1"/>
    </xf>
    <xf numFmtId="0" fontId="27" fillId="24" borderId="15" xfId="35" applyFont="1" applyFill="1" applyBorder="1" applyAlignment="1">
      <alignment vertical="center" wrapText="1"/>
    </xf>
    <xf numFmtId="3" fontId="21" fillId="0" borderId="16" xfId="35" applyNumberFormat="1" applyFont="1" applyBorder="1" applyAlignment="1">
      <alignment horizontal="right" vertical="center" wrapText="1" indent="1"/>
    </xf>
    <xf numFmtId="3" fontId="21" fillId="0" borderId="17" xfId="35" applyNumberFormat="1" applyFont="1" applyBorder="1" applyAlignment="1">
      <alignment horizontal="right" vertical="center" wrapText="1" indent="1"/>
    </xf>
    <xf numFmtId="3" fontId="24" fillId="24" borderId="18" xfId="35" applyNumberFormat="1" applyFont="1" applyFill="1" applyBorder="1" applyAlignment="1">
      <alignment horizontal="right" vertical="center" wrapText="1" indent="1"/>
    </xf>
    <xf numFmtId="10" fontId="24" fillId="24" borderId="19" xfId="35" applyNumberFormat="1" applyFont="1" applyFill="1" applyBorder="1" applyAlignment="1">
      <alignment horizontal="right" vertical="center" indent="1"/>
    </xf>
    <xf numFmtId="3" fontId="24" fillId="24" borderId="20" xfId="35" applyNumberFormat="1" applyFont="1" applyFill="1" applyBorder="1" applyAlignment="1">
      <alignment horizontal="right" vertical="center" wrapText="1" indent="1"/>
    </xf>
    <xf numFmtId="0" fontId="26" fillId="24" borderId="21" xfId="35" applyFont="1" applyFill="1" applyBorder="1" applyAlignment="1">
      <alignment vertical="center" wrapText="1"/>
    </xf>
    <xf numFmtId="0" fontId="28" fillId="0" borderId="0" xfId="0" applyFont="1"/>
    <xf numFmtId="0" fontId="29" fillId="0" borderId="0" xfId="34" applyFont="1" applyAlignment="1">
      <alignment horizontal="left" vertical="center"/>
    </xf>
    <xf numFmtId="0" fontId="29" fillId="0" borderId="0" xfId="34" applyFont="1" applyAlignment="1">
      <alignment horizontal="left" vertical="top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/>
    </xf>
    <xf numFmtId="3" fontId="2" fillId="24" borderId="22" xfId="35" applyNumberFormat="1" applyFont="1" applyFill="1" applyBorder="1" applyAlignment="1">
      <alignment horizontal="center" vertical="center" wrapText="1"/>
    </xf>
    <xf numFmtId="3" fontId="2" fillId="24" borderId="23" xfId="35" applyNumberFormat="1" applyFont="1" applyFill="1" applyBorder="1" applyAlignment="1">
      <alignment horizontal="center" vertical="center" wrapText="1"/>
    </xf>
    <xf numFmtId="0" fontId="2" fillId="24" borderId="24" xfId="0" applyFont="1" applyFill="1" applyBorder="1" applyAlignment="1">
      <alignment horizontal="center" vertical="center" wrapText="1"/>
    </xf>
    <xf numFmtId="0" fontId="2" fillId="24" borderId="25" xfId="0" applyFont="1" applyFill="1" applyBorder="1" applyAlignment="1">
      <alignment horizontal="center" vertical="center" wrapText="1"/>
    </xf>
    <xf numFmtId="0" fontId="2" fillId="24" borderId="22" xfId="0" applyFont="1" applyFill="1" applyBorder="1" applyAlignment="1">
      <alignment horizontal="center" vertical="center" wrapText="1"/>
    </xf>
    <xf numFmtId="0" fontId="2" fillId="24" borderId="23" xfId="0" applyFont="1" applyFill="1" applyBorder="1" applyAlignment="1">
      <alignment horizontal="center" vertical="center" wrapText="1"/>
    </xf>
  </cellXfs>
  <cellStyles count="47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Euro" xfId="30" xr:uid="{00000000-0005-0000-0000-00001D000000}"/>
    <cellStyle name="Incorrecto" xfId="31" builtinId="27" customBuiltin="1"/>
    <cellStyle name="Millares 2" xfId="32" xr:uid="{00000000-0005-0000-0000-00001F000000}"/>
    <cellStyle name="Neutral" xfId="33" builtinId="28" customBuiltin="1"/>
    <cellStyle name="Normal" xfId="0" builtinId="0"/>
    <cellStyle name="Normal 2" xfId="34" xr:uid="{00000000-0005-0000-0000-000022000000}"/>
    <cellStyle name="Normal 3" xfId="35" xr:uid="{00000000-0005-0000-0000-000023000000}"/>
    <cellStyle name="Normal 4" xfId="36" xr:uid="{00000000-0005-0000-0000-000024000000}"/>
    <cellStyle name="Notas" xfId="37" builtinId="10" customBuiltin="1"/>
    <cellStyle name="Porcentual 2" xfId="38" xr:uid="{00000000-0005-0000-0000-000026000000}"/>
    <cellStyle name="Salida" xfId="39" builtinId="21" customBuiltin="1"/>
    <cellStyle name="shirley" xfId="40" xr:uid="{00000000-0005-0000-0000-000028000000}"/>
    <cellStyle name="Texto de advertencia" xfId="41" builtinId="11" customBuiltin="1"/>
    <cellStyle name="Texto explicativo" xfId="42" builtinId="53" customBuiltin="1"/>
    <cellStyle name="Título" xfId="43" builtinId="15" customBuiltin="1"/>
    <cellStyle name="Título 2" xfId="44" builtinId="17" customBuiltin="1"/>
    <cellStyle name="Título 3" xfId="45" builtinId="18" customBuiltin="1"/>
    <cellStyle name="Total" xfId="46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96"/>
      <rgbColor rgb="00808000"/>
      <rgbColor rgb="00800080"/>
      <rgbColor rgb="00008080"/>
      <rgbColor rgb="00DDDDDD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CC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5</xdr:row>
      <xdr:rowOff>19050</xdr:rowOff>
    </xdr:from>
    <xdr:to>
      <xdr:col>1</xdr:col>
      <xdr:colOff>0</xdr:colOff>
      <xdr:row>6</xdr:row>
      <xdr:rowOff>161925</xdr:rowOff>
    </xdr:to>
    <xdr:sp macro="" textlink="">
      <xdr:nvSpPr>
        <xdr:cNvPr id="100511" name="Line 2">
          <a:extLst>
            <a:ext uri="{FF2B5EF4-FFF2-40B4-BE49-F238E27FC236}">
              <a16:creationId xmlns:a16="http://schemas.microsoft.com/office/drawing/2014/main" id="{A4A61CC0-E25D-5608-5ED2-49C62035FED5}"/>
            </a:ext>
          </a:extLst>
        </xdr:cNvPr>
        <xdr:cNvSpPr>
          <a:spLocks noChangeShapeType="1"/>
        </xdr:cNvSpPr>
      </xdr:nvSpPr>
      <xdr:spPr bwMode="auto">
        <a:xfrm>
          <a:off x="9525" y="904875"/>
          <a:ext cx="3048000" cy="3048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0</xdr:row>
      <xdr:rowOff>0</xdr:rowOff>
    </xdr:from>
    <xdr:to>
      <xdr:col>0</xdr:col>
      <xdr:colOff>1123950</xdr:colOff>
      <xdr:row>2</xdr:row>
      <xdr:rowOff>95250</xdr:rowOff>
    </xdr:to>
    <xdr:pic>
      <xdr:nvPicPr>
        <xdr:cNvPr id="100512" name="Picture 9" descr="1030">
          <a:extLst>
            <a:ext uri="{FF2B5EF4-FFF2-40B4-BE49-F238E27FC236}">
              <a16:creationId xmlns:a16="http://schemas.microsoft.com/office/drawing/2014/main" id="{6AA93BFC-A48D-08FC-913D-16FE9667F9FE}"/>
            </a:ext>
          </a:extLst>
        </xdr:cNvPr>
        <xdr:cNvPicPr>
          <a:picLocks noChangeAspect="1" noChangeArrowheads="1" noCrop="1"/>
        </xdr:cNvPicPr>
      </xdr:nvPicPr>
      <xdr:blipFill>
        <a:blip xmlns:r="http://schemas.openxmlformats.org/officeDocument/2006/relationships" r:embed="rId1">
          <a:lum bright="34000" contrast="-28000"/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11144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133350</xdr:colOff>
      <xdr:row>0</xdr:row>
      <xdr:rowOff>142875</xdr:rowOff>
    </xdr:from>
    <xdr:to>
      <xdr:col>0</xdr:col>
      <xdr:colOff>1104900</xdr:colOff>
      <xdr:row>4</xdr:row>
      <xdr:rowOff>9525</xdr:rowOff>
    </xdr:to>
    <xdr:grpSp>
      <xdr:nvGrpSpPr>
        <xdr:cNvPr id="100513" name="Group 10">
          <a:extLst>
            <a:ext uri="{FF2B5EF4-FFF2-40B4-BE49-F238E27FC236}">
              <a16:creationId xmlns:a16="http://schemas.microsoft.com/office/drawing/2014/main" id="{5A6B64DB-18B3-6A70-B26B-75DEDD9FE63B}"/>
            </a:ext>
          </a:extLst>
        </xdr:cNvPr>
        <xdr:cNvGrpSpPr>
          <a:grpSpLocks noChangeAspect="1"/>
        </xdr:cNvGrpSpPr>
      </xdr:nvGrpSpPr>
      <xdr:grpSpPr bwMode="auto">
        <a:xfrm rot="-201987">
          <a:off x="133350" y="142875"/>
          <a:ext cx="971550" cy="615043"/>
          <a:chOff x="-156" y="-129"/>
          <a:chExt cx="376" cy="197"/>
        </a:xfrm>
      </xdr:grpSpPr>
      <xdr:sp macro="" textlink="">
        <xdr:nvSpPr>
          <xdr:cNvPr id="100515" name="AutoShape 11">
            <a:extLst>
              <a:ext uri="{FF2B5EF4-FFF2-40B4-BE49-F238E27FC236}">
                <a16:creationId xmlns:a16="http://schemas.microsoft.com/office/drawing/2014/main" id="{2FA2C090-FD0A-823A-5907-C5D145A0379A}"/>
              </a:ext>
            </a:extLst>
          </xdr:cNvPr>
          <xdr:cNvSpPr>
            <a:spLocks noChangeAspect="1" noChangeArrowheads="1"/>
          </xdr:cNvSpPr>
        </xdr:nvSpPr>
        <xdr:spPr bwMode="auto">
          <a:xfrm>
            <a:off x="0" y="33"/>
            <a:ext cx="200" cy="3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00516" name="Rectangle 12">
            <a:extLst>
              <a:ext uri="{FF2B5EF4-FFF2-40B4-BE49-F238E27FC236}">
                <a16:creationId xmlns:a16="http://schemas.microsoft.com/office/drawing/2014/main" id="{5D99E47B-BCAC-3302-6193-320049047978}"/>
              </a:ext>
            </a:extLst>
          </xdr:cNvPr>
          <xdr:cNvSpPr>
            <a:spLocks noChangeArrowheads="1"/>
          </xdr:cNvSpPr>
        </xdr:nvSpPr>
        <xdr:spPr bwMode="auto">
          <a:xfrm>
            <a:off x="-156" y="-129"/>
            <a:ext cx="1" cy="6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71693" name="Rectangle 13">
            <a:extLst>
              <a:ext uri="{FF2B5EF4-FFF2-40B4-BE49-F238E27FC236}">
                <a16:creationId xmlns:a16="http://schemas.microsoft.com/office/drawing/2014/main" id="{9DC9F898-E1EE-C216-63B0-30A877E64F72}"/>
              </a:ext>
            </a:extLst>
          </xdr:cNvPr>
          <xdr:cNvSpPr>
            <a:spLocks noChangeArrowheads="1"/>
          </xdr:cNvSpPr>
        </xdr:nvSpPr>
        <xdr:spPr bwMode="auto">
          <a:xfrm>
            <a:off x="-132" y="-70"/>
            <a:ext cx="321" cy="3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wrap="square" lIns="0" tIns="0" rIns="0" bIns="0" anchor="t" upright="1">
            <a:spAutoFit/>
          </a:bodyPr>
          <a:lstStyle/>
          <a:p>
            <a:pPr algn="l" rtl="0">
              <a:defRPr sz="1000"/>
            </a:pPr>
            <a:r>
              <a:rPr lang="es-PE" sz="800" b="1" i="1" u="none" strike="noStrike" baseline="0">
                <a:solidFill>
                  <a:srgbClr val="000096"/>
                </a:solidFill>
                <a:latin typeface="Georgia"/>
              </a:rPr>
              <a:t>DGAC - PERÚ</a:t>
            </a:r>
          </a:p>
        </xdr:txBody>
      </xdr:sp>
    </xdr:grpSp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914400</xdr:colOff>
      <xdr:row>6</xdr:row>
      <xdr:rowOff>57150</xdr:rowOff>
    </xdr:to>
    <xdr:pic>
      <xdr:nvPicPr>
        <xdr:cNvPr id="100514" name="Picture 1" hidden="1">
          <a:extLst>
            <a:ext uri="{FF2B5EF4-FFF2-40B4-BE49-F238E27FC236}">
              <a16:creationId xmlns:a16="http://schemas.microsoft.com/office/drawing/2014/main" id="{395218E0-8EF3-D359-016E-D7768B87EE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85825"/>
          <a:ext cx="9144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E51"/>
  <sheetViews>
    <sheetView showGridLines="0" tabSelected="1" zoomScale="98" zoomScaleNormal="98" workbookViewId="0">
      <selection activeCell="N30" sqref="N30"/>
    </sheetView>
  </sheetViews>
  <sheetFormatPr baseColWidth="10" defaultRowHeight="12.75"/>
  <cols>
    <col min="1" max="1" width="45.85546875" style="4" customWidth="1"/>
    <col min="2" max="13" width="11.7109375" style="1" customWidth="1"/>
    <col min="14" max="14" width="12.85546875" style="1" customWidth="1"/>
    <col min="15" max="15" width="11.7109375" style="2" customWidth="1"/>
    <col min="16" max="16" width="5.7109375" style="3" customWidth="1"/>
    <col min="17" max="17" width="22.28515625" style="3" customWidth="1"/>
    <col min="18" max="16384" width="11.42578125" style="3"/>
  </cols>
  <sheetData>
    <row r="1" spans="1:31" ht="12.75" customHeight="1"/>
    <row r="2" spans="1:31" ht="15" customHeight="1">
      <c r="A2" s="21" t="s">
        <v>20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</row>
    <row r="3" spans="1:31" ht="15" customHeight="1">
      <c r="A3" s="21" t="s">
        <v>21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</row>
    <row r="4" spans="1:31" ht="15" customHeight="1">
      <c r="A4" s="22" t="s">
        <v>38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/>
    </row>
    <row r="5" spans="1:31" ht="12.6" customHeight="1" thickBot="1">
      <c r="P5"/>
      <c r="Q5"/>
      <c r="R5"/>
      <c r="S5"/>
      <c r="T5"/>
      <c r="U5"/>
      <c r="V5"/>
      <c r="W5"/>
      <c r="X5"/>
      <c r="Y5"/>
      <c r="Z5"/>
      <c r="AA5" s="18"/>
      <c r="AB5" s="18"/>
      <c r="AC5" s="18"/>
      <c r="AD5" s="18"/>
      <c r="AE5"/>
    </row>
    <row r="6" spans="1:31" ht="13.15" customHeight="1" thickTop="1">
      <c r="A6" s="7" t="s">
        <v>16</v>
      </c>
      <c r="B6" s="23" t="s">
        <v>3</v>
      </c>
      <c r="C6" s="23" t="s">
        <v>4</v>
      </c>
      <c r="D6" s="23" t="s">
        <v>5</v>
      </c>
      <c r="E6" s="23" t="s">
        <v>6</v>
      </c>
      <c r="F6" s="23" t="s">
        <v>7</v>
      </c>
      <c r="G6" s="23" t="s">
        <v>8</v>
      </c>
      <c r="H6" s="23" t="s">
        <v>9</v>
      </c>
      <c r="I6" s="23" t="s">
        <v>10</v>
      </c>
      <c r="J6" s="23" t="s">
        <v>11</v>
      </c>
      <c r="K6" s="23" t="s">
        <v>12</v>
      </c>
      <c r="L6" s="23" t="s">
        <v>13</v>
      </c>
      <c r="M6" s="23" t="s">
        <v>14</v>
      </c>
      <c r="N6" s="27" t="s">
        <v>15</v>
      </c>
      <c r="O6" s="25" t="s">
        <v>18</v>
      </c>
      <c r="P6"/>
      <c r="Q6"/>
      <c r="R6"/>
      <c r="S6"/>
      <c r="T6"/>
      <c r="U6"/>
      <c r="V6"/>
      <c r="W6"/>
      <c r="X6"/>
      <c r="Y6"/>
      <c r="Z6"/>
      <c r="AA6" s="18"/>
      <c r="AB6" s="18"/>
      <c r="AC6" s="18"/>
      <c r="AD6" s="18"/>
      <c r="AE6"/>
    </row>
    <row r="7" spans="1:31" ht="15" customHeight="1" thickBot="1">
      <c r="A7" s="6" t="s">
        <v>17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8"/>
      <c r="O7" s="2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</row>
    <row r="8" spans="1:31" ht="15.6" customHeight="1" thickTop="1">
      <c r="A8" s="10" t="s">
        <v>28</v>
      </c>
      <c r="B8" s="12">
        <v>1527915</v>
      </c>
      <c r="C8" s="13">
        <v>1519185</v>
      </c>
      <c r="D8" s="13">
        <v>1743483</v>
      </c>
      <c r="E8" s="13">
        <v>1631954</v>
      </c>
      <c r="F8" s="13">
        <v>1879288</v>
      </c>
      <c r="G8" s="13">
        <v>1576424</v>
      </c>
      <c r="H8" s="13">
        <v>2059285</v>
      </c>
      <c r="I8" s="13">
        <v>1845860</v>
      </c>
      <c r="J8" s="13">
        <v>1724411</v>
      </c>
      <c r="K8" s="13">
        <v>1531279</v>
      </c>
      <c r="L8" s="13">
        <v>2007848</v>
      </c>
      <c r="M8" s="13">
        <v>2103997</v>
      </c>
      <c r="N8" s="8">
        <f t="shared" ref="N8:N23" si="0">SUM(B8:M8)</f>
        <v>21150929</v>
      </c>
      <c r="O8" s="9">
        <f t="shared" ref="O8:O15" si="1">+N8/$N$24</f>
        <v>0.64691809826055491</v>
      </c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</row>
    <row r="9" spans="1:31" ht="15.6" customHeight="1">
      <c r="A9" s="11" t="s">
        <v>1</v>
      </c>
      <c r="B9" s="12">
        <v>277764</v>
      </c>
      <c r="C9" s="13">
        <v>260800</v>
      </c>
      <c r="D9" s="13">
        <v>403158</v>
      </c>
      <c r="E9" s="13">
        <v>489186</v>
      </c>
      <c r="F9" s="13">
        <v>447249</v>
      </c>
      <c r="G9" s="13">
        <v>324961</v>
      </c>
      <c r="H9" s="13">
        <v>462434</v>
      </c>
      <c r="I9" s="13">
        <v>422979</v>
      </c>
      <c r="J9" s="13">
        <v>374417</v>
      </c>
      <c r="K9" s="13">
        <v>347032</v>
      </c>
      <c r="L9" s="13">
        <v>394987</v>
      </c>
      <c r="M9" s="13">
        <v>312349</v>
      </c>
      <c r="N9" s="8">
        <f t="shared" si="0"/>
        <v>4517316</v>
      </c>
      <c r="O9" s="9">
        <f t="shared" si="1"/>
        <v>0.1381657267140359</v>
      </c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</row>
    <row r="10" spans="1:31" ht="15.6" customHeight="1">
      <c r="A10" s="11" t="s">
        <v>29</v>
      </c>
      <c r="B10" s="12">
        <v>137926</v>
      </c>
      <c r="C10" s="13">
        <v>251982</v>
      </c>
      <c r="D10" s="13">
        <v>259312</v>
      </c>
      <c r="E10" s="13">
        <v>175706</v>
      </c>
      <c r="F10" s="13">
        <v>237544</v>
      </c>
      <c r="G10" s="13">
        <v>192770</v>
      </c>
      <c r="H10" s="13">
        <v>289558</v>
      </c>
      <c r="I10" s="13">
        <v>239515</v>
      </c>
      <c r="J10" s="13">
        <v>240872</v>
      </c>
      <c r="K10" s="13">
        <v>237814</v>
      </c>
      <c r="L10" s="13">
        <v>286445</v>
      </c>
      <c r="M10" s="13">
        <v>333716</v>
      </c>
      <c r="N10" s="8">
        <f t="shared" si="0"/>
        <v>2883160</v>
      </c>
      <c r="O10" s="9">
        <f t="shared" si="1"/>
        <v>8.8183757043527572E-2</v>
      </c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</row>
    <row r="11" spans="1:31" ht="15.6" customHeight="1">
      <c r="A11" s="11" t="s">
        <v>23</v>
      </c>
      <c r="B11" s="12">
        <v>166560</v>
      </c>
      <c r="C11" s="13">
        <v>182711</v>
      </c>
      <c r="D11" s="13">
        <v>219590</v>
      </c>
      <c r="E11" s="13">
        <v>222898</v>
      </c>
      <c r="F11" s="13">
        <v>206757</v>
      </c>
      <c r="G11" s="13">
        <v>230061</v>
      </c>
      <c r="H11" s="13">
        <v>234450</v>
      </c>
      <c r="I11" s="13">
        <v>207195</v>
      </c>
      <c r="J11" s="13">
        <v>191896</v>
      </c>
      <c r="K11" s="13">
        <v>238916</v>
      </c>
      <c r="L11" s="13">
        <v>219959</v>
      </c>
      <c r="M11" s="13">
        <v>279790</v>
      </c>
      <c r="N11" s="8">
        <f t="shared" si="0"/>
        <v>2600783</v>
      </c>
      <c r="O11" s="9">
        <f t="shared" si="1"/>
        <v>7.9547030409320596E-2</v>
      </c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</row>
    <row r="12" spans="1:31" ht="15.6" customHeight="1">
      <c r="A12" s="11" t="s">
        <v>22</v>
      </c>
      <c r="B12" s="12">
        <v>57219</v>
      </c>
      <c r="C12" s="13">
        <v>50354</v>
      </c>
      <c r="D12" s="13">
        <v>68351</v>
      </c>
      <c r="E12" s="13">
        <v>80036</v>
      </c>
      <c r="F12" s="13">
        <v>78185</v>
      </c>
      <c r="G12" s="13">
        <v>97792</v>
      </c>
      <c r="H12" s="13">
        <v>56769</v>
      </c>
      <c r="I12" s="13">
        <v>47341</v>
      </c>
      <c r="J12" s="13">
        <v>19520</v>
      </c>
      <c r="K12" s="13">
        <v>21099</v>
      </c>
      <c r="L12" s="12" t="s">
        <v>36</v>
      </c>
      <c r="M12" s="13">
        <v>38080</v>
      </c>
      <c r="N12" s="8">
        <f t="shared" si="0"/>
        <v>614746</v>
      </c>
      <c r="O12" s="9">
        <f t="shared" si="1"/>
        <v>1.8802498615227876E-2</v>
      </c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</row>
    <row r="13" spans="1:31" ht="15.6" customHeight="1">
      <c r="A13" s="11" t="s">
        <v>30</v>
      </c>
      <c r="B13" s="12">
        <v>11719</v>
      </c>
      <c r="C13" s="13">
        <v>35079</v>
      </c>
      <c r="D13" s="12">
        <v>37897</v>
      </c>
      <c r="E13" s="13">
        <v>42494</v>
      </c>
      <c r="F13" s="13">
        <v>18510</v>
      </c>
      <c r="G13" s="13">
        <v>17220</v>
      </c>
      <c r="H13" s="13">
        <v>68786</v>
      </c>
      <c r="I13" s="13">
        <v>47096</v>
      </c>
      <c r="J13" s="13">
        <v>38694</v>
      </c>
      <c r="K13" s="13">
        <v>56976</v>
      </c>
      <c r="L13" s="13">
        <v>48829</v>
      </c>
      <c r="M13" s="13">
        <v>74931</v>
      </c>
      <c r="N13" s="8">
        <f t="shared" si="0"/>
        <v>498231</v>
      </c>
      <c r="O13" s="9">
        <f t="shared" si="1"/>
        <v>1.5238794050817085E-2</v>
      </c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</row>
    <row r="14" spans="1:31" ht="15.6" customHeight="1">
      <c r="A14" s="11" t="s">
        <v>2</v>
      </c>
      <c r="B14" s="12">
        <v>14136</v>
      </c>
      <c r="C14" s="13">
        <v>14185</v>
      </c>
      <c r="D14" s="12">
        <v>16089</v>
      </c>
      <c r="E14" s="13">
        <v>11831</v>
      </c>
      <c r="F14" s="13">
        <v>13373</v>
      </c>
      <c r="G14" s="13">
        <v>10414</v>
      </c>
      <c r="H14" s="13">
        <v>14014</v>
      </c>
      <c r="I14" s="13">
        <v>15206</v>
      </c>
      <c r="J14" s="13">
        <v>14635</v>
      </c>
      <c r="K14" s="13">
        <v>14577</v>
      </c>
      <c r="L14" s="13">
        <v>14485</v>
      </c>
      <c r="M14" s="13">
        <v>15325</v>
      </c>
      <c r="N14" s="8">
        <f t="shared" si="0"/>
        <v>168270</v>
      </c>
      <c r="O14" s="9">
        <f t="shared" si="1"/>
        <v>5.1466726777960239E-3</v>
      </c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</row>
    <row r="15" spans="1:31" ht="15.6" customHeight="1">
      <c r="A15" s="11" t="s">
        <v>31</v>
      </c>
      <c r="B15" s="12">
        <v>11718</v>
      </c>
      <c r="C15" s="13">
        <v>10354</v>
      </c>
      <c r="D15" s="12">
        <v>13313</v>
      </c>
      <c r="E15" s="13">
        <v>13395</v>
      </c>
      <c r="F15" s="13">
        <v>12152</v>
      </c>
      <c r="G15" s="13">
        <v>13289</v>
      </c>
      <c r="H15" s="13">
        <v>15138</v>
      </c>
      <c r="I15" s="13">
        <v>13697</v>
      </c>
      <c r="J15" s="13">
        <v>12282</v>
      </c>
      <c r="K15" s="13">
        <v>13768</v>
      </c>
      <c r="L15" s="13">
        <v>14127</v>
      </c>
      <c r="M15" s="13">
        <v>13702</v>
      </c>
      <c r="N15" s="8">
        <f t="shared" si="0"/>
        <v>156935</v>
      </c>
      <c r="O15" s="9">
        <f t="shared" si="1"/>
        <v>4.7999826272652228E-3</v>
      </c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</row>
    <row r="16" spans="1:31" ht="15.6" customHeight="1">
      <c r="A16" s="11" t="s">
        <v>19</v>
      </c>
      <c r="B16" s="12">
        <v>2661</v>
      </c>
      <c r="C16" s="13">
        <v>857</v>
      </c>
      <c r="D16" s="12">
        <v>1381</v>
      </c>
      <c r="E16" s="13">
        <v>2365</v>
      </c>
      <c r="F16" s="13">
        <v>3152</v>
      </c>
      <c r="G16" s="13">
        <v>3488</v>
      </c>
      <c r="H16" s="13">
        <v>2890</v>
      </c>
      <c r="I16" s="13">
        <v>3239</v>
      </c>
      <c r="J16" s="13">
        <v>8224</v>
      </c>
      <c r="K16" s="13">
        <v>5914</v>
      </c>
      <c r="L16" s="13">
        <v>4651</v>
      </c>
      <c r="M16" s="13">
        <v>5989</v>
      </c>
      <c r="N16" s="8">
        <f t="shared" si="0"/>
        <v>44811</v>
      </c>
      <c r="O16" s="9">
        <f t="shared" ref="O16:O23" si="2">+N16/$N$24</f>
        <v>1.3705803135717455E-3</v>
      </c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</row>
    <row r="17" spans="1:31" ht="15.6" customHeight="1">
      <c r="A17" s="11" t="s">
        <v>27</v>
      </c>
      <c r="B17" s="12">
        <v>1790</v>
      </c>
      <c r="C17" s="13">
        <v>2365</v>
      </c>
      <c r="D17" s="13">
        <v>1720</v>
      </c>
      <c r="E17" s="13">
        <v>326</v>
      </c>
      <c r="F17" s="13">
        <v>2390</v>
      </c>
      <c r="G17" s="13">
        <v>1420</v>
      </c>
      <c r="H17" s="13">
        <v>3192</v>
      </c>
      <c r="I17" s="13">
        <v>1895</v>
      </c>
      <c r="J17" s="13">
        <v>2486</v>
      </c>
      <c r="K17" s="13">
        <v>1582</v>
      </c>
      <c r="L17" s="13">
        <v>2791</v>
      </c>
      <c r="M17" s="13">
        <v>4310</v>
      </c>
      <c r="N17" s="8">
        <f t="shared" si="0"/>
        <v>26267</v>
      </c>
      <c r="O17" s="9">
        <f t="shared" si="2"/>
        <v>8.0339722605139458E-4</v>
      </c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</row>
    <row r="18" spans="1:31" ht="15.6" customHeight="1">
      <c r="A18" s="11" t="s">
        <v>32</v>
      </c>
      <c r="B18" s="12">
        <v>300</v>
      </c>
      <c r="C18" s="13">
        <v>800</v>
      </c>
      <c r="D18" s="13">
        <v>1500</v>
      </c>
      <c r="E18" s="13">
        <v>1000</v>
      </c>
      <c r="F18" s="13">
        <v>800</v>
      </c>
      <c r="G18" s="13">
        <v>1700</v>
      </c>
      <c r="H18" s="13">
        <v>3450</v>
      </c>
      <c r="I18" s="13">
        <v>2200</v>
      </c>
      <c r="J18" s="13">
        <v>1000</v>
      </c>
      <c r="K18" s="13">
        <v>2700</v>
      </c>
      <c r="L18" s="12" t="s">
        <v>36</v>
      </c>
      <c r="M18" s="13">
        <v>300</v>
      </c>
      <c r="N18" s="8">
        <f t="shared" si="0"/>
        <v>15750</v>
      </c>
      <c r="O18" s="9">
        <f t="shared" si="2"/>
        <v>4.8172636046406E-4</v>
      </c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</row>
    <row r="19" spans="1:31" ht="15.6" customHeight="1">
      <c r="A19" s="11" t="s">
        <v>35</v>
      </c>
      <c r="B19" s="12" t="s">
        <v>36</v>
      </c>
      <c r="C19" s="12" t="s">
        <v>36</v>
      </c>
      <c r="D19" s="13">
        <v>994</v>
      </c>
      <c r="E19" s="13">
        <v>925</v>
      </c>
      <c r="F19" s="13">
        <v>925</v>
      </c>
      <c r="G19" s="13">
        <v>434</v>
      </c>
      <c r="H19" s="13">
        <v>1174</v>
      </c>
      <c r="I19" s="13">
        <v>874</v>
      </c>
      <c r="J19" s="13">
        <v>1425</v>
      </c>
      <c r="K19" s="12">
        <v>642</v>
      </c>
      <c r="L19" s="13">
        <v>994</v>
      </c>
      <c r="M19" s="13">
        <v>817</v>
      </c>
      <c r="N19" s="8">
        <f t="shared" si="0"/>
        <v>9204</v>
      </c>
      <c r="O19" s="9">
        <f t="shared" si="2"/>
        <v>2.8151170931499733E-4</v>
      </c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</row>
    <row r="20" spans="1:31" ht="15.6" customHeight="1">
      <c r="A20" s="11" t="s">
        <v>26</v>
      </c>
      <c r="B20" s="12">
        <v>325</v>
      </c>
      <c r="C20" s="12">
        <v>190</v>
      </c>
      <c r="D20" s="13">
        <v>430</v>
      </c>
      <c r="E20" s="13">
        <v>435</v>
      </c>
      <c r="F20" s="13">
        <v>460</v>
      </c>
      <c r="G20" s="13">
        <v>360</v>
      </c>
      <c r="H20" s="13">
        <v>485</v>
      </c>
      <c r="I20" s="13">
        <v>380</v>
      </c>
      <c r="J20" s="13">
        <v>615</v>
      </c>
      <c r="K20" s="12">
        <v>480</v>
      </c>
      <c r="L20" s="13">
        <v>390</v>
      </c>
      <c r="M20" s="13">
        <v>160</v>
      </c>
      <c r="N20" s="8">
        <f t="shared" si="0"/>
        <v>4710</v>
      </c>
      <c r="O20" s="9">
        <f t="shared" si="2"/>
        <v>1.4405912112925223E-4</v>
      </c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</row>
    <row r="21" spans="1:31" ht="15.6" customHeight="1">
      <c r="A21" s="11" t="s">
        <v>37</v>
      </c>
      <c r="B21" s="12" t="s">
        <v>36</v>
      </c>
      <c r="C21" s="12" t="s">
        <v>36</v>
      </c>
      <c r="D21" s="12" t="s">
        <v>36</v>
      </c>
      <c r="E21" s="12" t="s">
        <v>36</v>
      </c>
      <c r="F21" s="12" t="s">
        <v>36</v>
      </c>
      <c r="G21" s="12" t="s">
        <v>36</v>
      </c>
      <c r="H21" s="12" t="s">
        <v>36</v>
      </c>
      <c r="I21" s="12" t="s">
        <v>36</v>
      </c>
      <c r="J21" s="13">
        <v>2215</v>
      </c>
      <c r="K21" s="12" t="s">
        <v>36</v>
      </c>
      <c r="L21" s="13">
        <v>447</v>
      </c>
      <c r="M21" s="12" t="s">
        <v>36</v>
      </c>
      <c r="N21" s="8">
        <f t="shared" si="0"/>
        <v>2662</v>
      </c>
      <c r="O21" s="9">
        <f t="shared" si="2"/>
        <v>8.1419401368592239E-5</v>
      </c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</row>
    <row r="22" spans="1:31" ht="15.6" customHeight="1">
      <c r="A22" s="11" t="s">
        <v>33</v>
      </c>
      <c r="B22" s="12">
        <v>97</v>
      </c>
      <c r="C22" s="13">
        <v>38</v>
      </c>
      <c r="D22" s="13">
        <v>42</v>
      </c>
      <c r="E22" s="13">
        <v>86</v>
      </c>
      <c r="F22" s="13">
        <v>36</v>
      </c>
      <c r="G22" s="13">
        <v>160</v>
      </c>
      <c r="H22" s="13">
        <v>296</v>
      </c>
      <c r="I22" s="13">
        <v>110</v>
      </c>
      <c r="J22" s="13">
        <v>99</v>
      </c>
      <c r="K22" s="13">
        <v>29</v>
      </c>
      <c r="L22" s="13">
        <v>93</v>
      </c>
      <c r="M22" s="13">
        <v>20</v>
      </c>
      <c r="N22" s="8">
        <f t="shared" si="0"/>
        <v>1106</v>
      </c>
      <c r="O22" s="9">
        <f t="shared" si="2"/>
        <v>3.3827895534809544E-5</v>
      </c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</row>
    <row r="23" spans="1:31" ht="15.6" customHeight="1" thickBot="1">
      <c r="A23" s="11" t="s">
        <v>34</v>
      </c>
      <c r="B23" s="13">
        <v>30</v>
      </c>
      <c r="C23" s="12" t="s">
        <v>36</v>
      </c>
      <c r="D23" s="12" t="s">
        <v>36</v>
      </c>
      <c r="E23" s="12" t="s">
        <v>36</v>
      </c>
      <c r="F23" s="12" t="s">
        <v>36</v>
      </c>
      <c r="G23" s="12" t="s">
        <v>36</v>
      </c>
      <c r="H23" s="12" t="s">
        <v>36</v>
      </c>
      <c r="I23" s="12" t="s">
        <v>36</v>
      </c>
      <c r="J23" s="12" t="s">
        <v>36</v>
      </c>
      <c r="K23" s="12" t="s">
        <v>36</v>
      </c>
      <c r="L23" s="12" t="s">
        <v>36</v>
      </c>
      <c r="M23" s="12" t="s">
        <v>36</v>
      </c>
      <c r="N23" s="8">
        <f t="shared" si="0"/>
        <v>30</v>
      </c>
      <c r="O23" s="9">
        <f t="shared" si="2"/>
        <v>9.175740199315429E-7</v>
      </c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</row>
    <row r="24" spans="1:31" ht="15.6" customHeight="1" thickTop="1" thickBot="1">
      <c r="A24" s="17" t="s">
        <v>0</v>
      </c>
      <c r="B24" s="16">
        <f t="shared" ref="B24:O24" si="3">SUM(B8:B23)</f>
        <v>2210160</v>
      </c>
      <c r="C24" s="16">
        <f t="shared" si="3"/>
        <v>2328900</v>
      </c>
      <c r="D24" s="16">
        <f t="shared" si="3"/>
        <v>2767260</v>
      </c>
      <c r="E24" s="16">
        <f t="shared" si="3"/>
        <v>2672637</v>
      </c>
      <c r="F24" s="16">
        <f t="shared" si="3"/>
        <v>2900821</v>
      </c>
      <c r="G24" s="16">
        <f t="shared" si="3"/>
        <v>2470493</v>
      </c>
      <c r="H24" s="16">
        <f t="shared" si="3"/>
        <v>3211921</v>
      </c>
      <c r="I24" s="16">
        <f t="shared" si="3"/>
        <v>2847587</v>
      </c>
      <c r="J24" s="16">
        <f t="shared" si="3"/>
        <v>2632791</v>
      </c>
      <c r="K24" s="16">
        <f t="shared" si="3"/>
        <v>2472808</v>
      </c>
      <c r="L24" s="16">
        <f t="shared" si="3"/>
        <v>2996046</v>
      </c>
      <c r="M24" s="16">
        <f t="shared" si="3"/>
        <v>3183486</v>
      </c>
      <c r="N24" s="14">
        <f t="shared" si="3"/>
        <v>32694910</v>
      </c>
      <c r="O24" s="15">
        <f t="shared" si="3"/>
        <v>1</v>
      </c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</row>
    <row r="25" spans="1:31" ht="15.6" customHeight="1" thickTop="1">
      <c r="A25" s="19" t="s">
        <v>25</v>
      </c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</row>
    <row r="26" spans="1:31" ht="15.6" customHeight="1">
      <c r="A26" s="20" t="s">
        <v>24</v>
      </c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</row>
    <row r="27" spans="1:31" ht="15.6" customHeight="1">
      <c r="A27"/>
      <c r="B27"/>
      <c r="C27"/>
      <c r="D27"/>
      <c r="E27"/>
      <c r="F27"/>
      <c r="G27"/>
      <c r="H27"/>
      <c r="J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</row>
    <row r="28" spans="1:31" ht="15.95" customHeight="1">
      <c r="A28"/>
      <c r="B28"/>
      <c r="C28"/>
      <c r="D28"/>
      <c r="E28"/>
      <c r="F28"/>
      <c r="G28"/>
      <c r="H28"/>
      <c r="I28"/>
      <c r="J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</row>
    <row r="29" spans="1:31" ht="15.95" customHeight="1">
      <c r="A29"/>
      <c r="B29"/>
      <c r="C29"/>
      <c r="D29"/>
      <c r="E29"/>
      <c r="F29"/>
      <c r="G29"/>
      <c r="H29"/>
      <c r="I29"/>
      <c r="J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</row>
    <row r="30" spans="1:31" ht="15.95" customHeight="1">
      <c r="A30"/>
      <c r="B30"/>
      <c r="C30"/>
      <c r="D30"/>
      <c r="E30"/>
      <c r="F30"/>
      <c r="G30"/>
      <c r="H30"/>
      <c r="I30"/>
      <c r="J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</row>
    <row r="31" spans="1:31" ht="15.95" customHeight="1">
      <c r="A31"/>
      <c r="B31"/>
      <c r="C31"/>
      <c r="D31"/>
      <c r="E31"/>
      <c r="F31"/>
      <c r="G31"/>
      <c r="H31"/>
      <c r="I31"/>
      <c r="J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</row>
    <row r="32" spans="1:31" ht="16.899999999999999" customHeight="1">
      <c r="A32"/>
      <c r="B32"/>
      <c r="C32"/>
      <c r="D32"/>
      <c r="E32"/>
      <c r="F32"/>
      <c r="G32"/>
      <c r="H32"/>
      <c r="I32"/>
      <c r="J32"/>
      <c r="P32"/>
      <c r="Q32"/>
      <c r="R32"/>
      <c r="S32"/>
      <c r="T32"/>
      <c r="U32"/>
      <c r="V32"/>
      <c r="W32"/>
      <c r="X32"/>
      <c r="Y32"/>
      <c r="Z32"/>
      <c r="AA32" s="18"/>
      <c r="AB32" s="18"/>
      <c r="AC32" s="18"/>
      <c r="AD32" s="18"/>
      <c r="AE32"/>
    </row>
    <row r="33" spans="1:31" ht="15.95" customHeight="1">
      <c r="A33"/>
      <c r="B33"/>
      <c r="C33"/>
      <c r="D33"/>
      <c r="E33"/>
      <c r="F33"/>
      <c r="G33"/>
      <c r="H33"/>
      <c r="I33"/>
      <c r="J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</row>
    <row r="34" spans="1:31" ht="15.95" customHeight="1">
      <c r="A34"/>
      <c r="B34"/>
      <c r="C34"/>
      <c r="D34"/>
      <c r="E34"/>
      <c r="F34"/>
      <c r="G34"/>
      <c r="H34"/>
      <c r="I34"/>
      <c r="J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s="5" customFormat="1" ht="24.75" customHeight="1">
      <c r="A35"/>
      <c r="B35"/>
      <c r="C35"/>
      <c r="D35"/>
      <c r="E35"/>
      <c r="F35"/>
      <c r="G35"/>
      <c r="H35"/>
      <c r="I35"/>
      <c r="J35"/>
      <c r="K35" s="1"/>
      <c r="L35" s="1"/>
      <c r="M35" s="1"/>
      <c r="N35" s="1"/>
      <c r="O35" s="2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</row>
    <row r="36" spans="1:31">
      <c r="A36"/>
      <c r="B36"/>
      <c r="C36"/>
      <c r="D36"/>
      <c r="E36"/>
      <c r="F36"/>
      <c r="G36"/>
      <c r="H36"/>
      <c r="I36"/>
      <c r="J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</row>
    <row r="37" spans="1:31">
      <c r="A37"/>
      <c r="B37"/>
      <c r="C37"/>
      <c r="D37"/>
      <c r="E37"/>
      <c r="F37"/>
      <c r="G37"/>
      <c r="H37"/>
      <c r="I37"/>
      <c r="J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</row>
    <row r="38" spans="1:31">
      <c r="A38"/>
      <c r="B38"/>
      <c r="C38"/>
      <c r="D38"/>
      <c r="E38"/>
      <c r="F38"/>
      <c r="G38"/>
      <c r="H38"/>
      <c r="I38"/>
      <c r="J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</row>
    <row r="39" spans="1:31">
      <c r="A39"/>
      <c r="B39"/>
      <c r="C39"/>
      <c r="D39"/>
      <c r="E39"/>
      <c r="F39"/>
      <c r="G39"/>
      <c r="H39"/>
      <c r="I39"/>
      <c r="J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</row>
    <row r="40" spans="1:31">
      <c r="A40"/>
      <c r="B40"/>
      <c r="C40"/>
      <c r="D40"/>
      <c r="E40"/>
      <c r="F40"/>
      <c r="G40"/>
      <c r="H40"/>
      <c r="I40"/>
      <c r="J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</row>
    <row r="41" spans="1:31">
      <c r="A41"/>
      <c r="B41"/>
      <c r="C41"/>
      <c r="D41"/>
      <c r="E41"/>
      <c r="F41"/>
      <c r="G41"/>
      <c r="H41"/>
      <c r="I41"/>
      <c r="J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</row>
    <row r="42" spans="1:31">
      <c r="A42"/>
      <c r="B42"/>
      <c r="C42"/>
      <c r="D42"/>
      <c r="E42"/>
      <c r="F42"/>
      <c r="G42"/>
      <c r="H42"/>
      <c r="I42"/>
      <c r="J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</row>
    <row r="43" spans="1:31">
      <c r="A43"/>
      <c r="B43"/>
      <c r="C43"/>
      <c r="D43"/>
      <c r="E43"/>
      <c r="F43"/>
      <c r="G43"/>
      <c r="H43"/>
      <c r="I43"/>
      <c r="J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</row>
    <row r="44" spans="1:31">
      <c r="A44"/>
      <c r="B44"/>
      <c r="C44"/>
      <c r="D44"/>
      <c r="E44"/>
      <c r="F44"/>
      <c r="G44"/>
      <c r="H44"/>
      <c r="I44"/>
      <c r="J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</row>
    <row r="45" spans="1:31">
      <c r="A45"/>
      <c r="B45"/>
      <c r="C45"/>
      <c r="D45"/>
      <c r="E45"/>
      <c r="F45"/>
      <c r="G45"/>
      <c r="H45"/>
      <c r="I45"/>
      <c r="J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</row>
    <row r="46" spans="1:31">
      <c r="A46"/>
      <c r="B46"/>
      <c r="C46"/>
      <c r="D46"/>
      <c r="E46"/>
      <c r="F46"/>
      <c r="G46"/>
      <c r="H46"/>
      <c r="I46"/>
      <c r="J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</row>
    <row r="47" spans="1:31">
      <c r="A47"/>
      <c r="B47"/>
      <c r="C47"/>
      <c r="D47"/>
      <c r="E47"/>
      <c r="F47"/>
      <c r="G47"/>
      <c r="H47"/>
      <c r="I47"/>
      <c r="J47"/>
    </row>
    <row r="48" spans="1:31">
      <c r="A48"/>
      <c r="B48"/>
      <c r="C48"/>
      <c r="D48"/>
      <c r="E48"/>
      <c r="F48"/>
      <c r="G48"/>
      <c r="H48"/>
      <c r="I48"/>
      <c r="J48"/>
    </row>
    <row r="49" spans="1:10">
      <c r="A49"/>
      <c r="B49"/>
      <c r="C49"/>
      <c r="D49"/>
      <c r="E49"/>
      <c r="F49"/>
      <c r="G49"/>
      <c r="H49"/>
      <c r="I49"/>
      <c r="J49"/>
    </row>
    <row r="50" spans="1:10">
      <c r="A50"/>
      <c r="B50"/>
      <c r="C50"/>
      <c r="D50"/>
      <c r="E50"/>
      <c r="F50"/>
      <c r="G50"/>
      <c r="H50"/>
      <c r="I50"/>
      <c r="J50"/>
    </row>
    <row r="51" spans="1:10">
      <c r="A51"/>
      <c r="B51"/>
      <c r="C51"/>
      <c r="D51"/>
      <c r="E51"/>
      <c r="F51"/>
      <c r="G51"/>
      <c r="H51"/>
      <c r="I51"/>
      <c r="J51"/>
    </row>
  </sheetData>
  <mergeCells count="17">
    <mergeCell ref="N6:N7"/>
    <mergeCell ref="A2:O2"/>
    <mergeCell ref="A4:O4"/>
    <mergeCell ref="A3:O3"/>
    <mergeCell ref="F6:F7"/>
    <mergeCell ref="G6:G7"/>
    <mergeCell ref="H6:H7"/>
    <mergeCell ref="I6:I7"/>
    <mergeCell ref="B6:B7"/>
    <mergeCell ref="C6:C7"/>
    <mergeCell ref="D6:D7"/>
    <mergeCell ref="E6:E7"/>
    <mergeCell ref="O6:O7"/>
    <mergeCell ref="J6:J7"/>
    <mergeCell ref="K6:K7"/>
    <mergeCell ref="L6:L7"/>
    <mergeCell ref="M6:M7"/>
  </mergeCells>
  <phoneticPr fontId="0" type="noConversion"/>
  <printOptions horizontalCentered="1"/>
  <pageMargins left="0.63" right="0.47" top="0.48" bottom="1" header="0" footer="0"/>
  <pageSetup paperSize="9" scale="7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MTC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FReyesr</dc:creator>
  <cp:lastModifiedBy>Chumpitaz Sáenz, Carlos Enrique - OACI</cp:lastModifiedBy>
  <cp:lastPrinted>2019-08-06T22:42:01Z</cp:lastPrinted>
  <dcterms:created xsi:type="dcterms:W3CDTF">2010-08-25T14:10:54Z</dcterms:created>
  <dcterms:modified xsi:type="dcterms:W3CDTF">2026-02-18T22:38:55Z</dcterms:modified>
</cp:coreProperties>
</file>