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CHumpitaz\Desktop\Archivo_Web_2024\Nacional\Carga\"/>
    </mc:Choice>
  </mc:AlternateContent>
  <xr:revisionPtr revIDLastSave="0" documentId="13_ncr:1_{B3295AFC-6668-4EDE-9A0A-FC98D72AAC3C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2" r:id="rId1"/>
  </sheets>
  <definedNames>
    <definedName name="_xlnm._FilterDatabase" localSheetId="0" hidden="1">Hoja1!$Q$7:$Q$59</definedName>
    <definedName name="A_impresión_IM">#REF!</definedName>
    <definedName name="A12_">#N/A</definedName>
    <definedName name="A6979_">#REF!</definedName>
    <definedName name="_xlnm.Print_Titles" localSheetId="0">Hoja1!$1:$5</definedName>
  </definedNames>
  <calcPr calcId="191029"/>
</workbook>
</file>

<file path=xl/calcChain.xml><?xml version="1.0" encoding="utf-8"?>
<calcChain xmlns="http://schemas.openxmlformats.org/spreadsheetml/2006/main">
  <c r="N9" i="22" l="1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8" i="22"/>
  <c r="N56" i="22" l="1"/>
  <c r="D56" i="22"/>
  <c r="C56" i="22"/>
  <c r="B56" i="22"/>
  <c r="E56" i="22"/>
  <c r="F56" i="22"/>
  <c r="G56" i="22"/>
  <c r="H56" i="22"/>
  <c r="I56" i="22"/>
  <c r="J56" i="22"/>
  <c r="K56" i="22"/>
  <c r="L56" i="22"/>
  <c r="M56" i="22"/>
  <c r="O30" i="22" l="1"/>
  <c r="O54" i="22"/>
  <c r="O31" i="22"/>
  <c r="O55" i="22"/>
  <c r="O32" i="22"/>
  <c r="O44" i="22"/>
  <c r="O33" i="22"/>
  <c r="O45" i="22"/>
  <c r="O34" i="22"/>
  <c r="O35" i="22"/>
  <c r="O36" i="22"/>
  <c r="O48" i="22"/>
  <c r="O38" i="22"/>
  <c r="O51" i="22"/>
  <c r="O40" i="22"/>
  <c r="O43" i="22"/>
  <c r="O46" i="22"/>
  <c r="O50" i="22"/>
  <c r="O47" i="22"/>
  <c r="O49" i="22"/>
  <c r="O39" i="22"/>
  <c r="O52" i="22"/>
  <c r="O37" i="22"/>
  <c r="O53" i="22"/>
  <c r="O41" i="22"/>
  <c r="O42" i="22"/>
  <c r="O28" i="22"/>
  <c r="O29" i="22"/>
  <c r="O26" i="22"/>
  <c r="O15" i="22"/>
  <c r="O21" i="22"/>
  <c r="O20" i="22"/>
  <c r="O9" i="22"/>
  <c r="O11" i="22"/>
  <c r="O19" i="22"/>
  <c r="O22" i="22"/>
  <c r="O16" i="22"/>
  <c r="O10" i="22"/>
  <c r="O13" i="22"/>
  <c r="O27" i="22"/>
  <c r="O18" i="22"/>
  <c r="O12" i="22"/>
  <c r="O23" i="22"/>
  <c r="O25" i="22"/>
  <c r="O24" i="22"/>
  <c r="O17" i="22"/>
  <c r="O8" i="22"/>
  <c r="O14" i="22"/>
  <c r="O56" i="22" l="1"/>
</calcChain>
</file>

<file path=xl/sharedStrings.xml><?xml version="1.0" encoding="utf-8"?>
<sst xmlns="http://schemas.openxmlformats.org/spreadsheetml/2006/main" count="116" uniqueCount="70">
  <si>
    <t>TOTAL GENERAL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</si>
  <si>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</si>
  <si>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</si>
  <si>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</si>
  <si>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</si>
  <si>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</si>
  <si>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</si>
  <si>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</si>
  <si>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</si>
  <si>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</si>
  <si>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</si>
  <si>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</si>
  <si>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</si>
  <si>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General</t>
  </si>
  <si>
    <t>ANDOAS</t>
  </si>
  <si>
    <t>AREQUIPA</t>
  </si>
  <si>
    <t>ATALAYA</t>
  </si>
  <si>
    <t>CAJAMARCA</t>
  </si>
  <si>
    <t>CHICLAYO</t>
  </si>
  <si>
    <t>CONTAMANA</t>
  </si>
  <si>
    <t>CUZCO</t>
  </si>
  <si>
    <t>IQUITOS</t>
  </si>
  <si>
    <t>JULIACA</t>
  </si>
  <si>
    <t>LAS MALVINAS</t>
  </si>
  <si>
    <t>LIMA</t>
  </si>
  <si>
    <t>NUEVO MUNDO</t>
  </si>
  <si>
    <t>PIÁS</t>
  </si>
  <si>
    <t>PIURA</t>
  </si>
  <si>
    <t>PUCALLPA</t>
  </si>
  <si>
    <t>PUERTO ESPERANZA</t>
  </si>
  <si>
    <t>PUERTO MALDONADO</t>
  </si>
  <si>
    <t>TACNA</t>
  </si>
  <si>
    <t>TARAPOTO</t>
  </si>
  <si>
    <t>TRUJILLO</t>
  </si>
  <si>
    <t>TUMBES</t>
  </si>
  <si>
    <t>Particip. Porcentual</t>
  </si>
  <si>
    <t>NOTA: Se considera carga/correo de los servicios regular y no regular nacional</t>
  </si>
  <si>
    <t>CUADRO Nº 5</t>
  </si>
  <si>
    <t>Aeródromos/Aeropuertos</t>
  </si>
  <si>
    <t xml:space="preserve">                       PERÚ: TRÁFICO MENSUAL DE CARGA/CORREO (Kg) EMBARCADOS POR AERÓDROMOS Y AEROPUERTOS A NIVEL NACIONAL</t>
  </si>
  <si>
    <t>CHAGUAL</t>
  </si>
  <si>
    <t>CHACHAPOYAS</t>
  </si>
  <si>
    <t>HUANUCO</t>
  </si>
  <si>
    <t>Z|</t>
  </si>
  <si>
    <t>EL ESTRECHO</t>
  </si>
  <si>
    <t>-</t>
  </si>
  <si>
    <t>RODRIGUEZ DE MENDOZA</t>
  </si>
  <si>
    <t>MAZAMARI</t>
  </si>
  <si>
    <t>AYACUCHO</t>
  </si>
  <si>
    <t>OTROS</t>
  </si>
  <si>
    <t>CABALLOCOCHA</t>
  </si>
  <si>
    <t>GUEPPI</t>
  </si>
  <si>
    <t>KITENI</t>
  </si>
  <si>
    <t>SEPAHUA</t>
  </si>
  <si>
    <t>TINGO MARIA</t>
  </si>
  <si>
    <t>ANDAHUAYLAS</t>
  </si>
  <si>
    <t>RIOJA</t>
  </si>
  <si>
    <t>TROMPETEROS/CORRIENTES</t>
  </si>
  <si>
    <t>JAUJA</t>
  </si>
  <si>
    <t>QUILLABAMBA</t>
  </si>
  <si>
    <t>PALMAS DEL ESPINO</t>
  </si>
  <si>
    <t>CIRO ALEGRIA</t>
  </si>
  <si>
    <t>GALILEA</t>
  </si>
  <si>
    <t>ANTA</t>
  </si>
  <si>
    <t>RIO AMAZONAS</t>
  </si>
  <si>
    <t>LAS BAMBAS</t>
  </si>
  <si>
    <t>RIO UCAYALI</t>
  </si>
  <si>
    <t>RIO PUTUMAYO</t>
  </si>
  <si>
    <t>SAN JUAN DE MARCONA</t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</si>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</sst>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27">
    <font>
      <sz val="10"/>
      <name val="Arial"/>
    </font>
    <font>
      <sz val="10"/>
      <color indexed="8"/>
      <name val="匠牥晩††††††††††"/>
    </font>
    <font>
      <b/>
      <i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i/>
      <strike/>
      <sz val="11"/>
      <name val="Andale Mono"/>
      <family val="3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7"/>
      <name val="Garamond"/>
      <family val="1"/>
    </font>
    <font>
      <b/>
      <sz val="8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8"/>
      <name val="匠牥晩††††††††††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164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" fillId="0" borderId="0" applyNumberFormat="0" applyFont="0" applyFill="0" applyBorder="0" applyProtection="0">
      <alignment vertical="center"/>
    </xf>
    <xf numFmtId="0" fontId="12" fillId="22" borderId="0" applyNumberFormat="0" applyBorder="0" applyAlignment="0" applyProtection="0"/>
    <xf numFmtId="0" fontId="1" fillId="0" borderId="0"/>
    <xf numFmtId="0" fontId="10" fillId="0" borderId="0"/>
    <xf numFmtId="0" fontId="13" fillId="0" borderId="0"/>
    <xf numFmtId="0" fontId="3" fillId="23" borderId="4" applyNumberFormat="0" applyFont="0" applyAlignment="0" applyProtection="0"/>
    <xf numFmtId="9" fontId="10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6" applyBorder="0" applyAlignment="0">
      <alignment horizontal="center" vertical="center" wrapText="1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8" fillId="0" borderId="8" applyNumberFormat="0" applyFill="0" applyAlignment="0" applyProtection="0"/>
    <xf numFmtId="0" fontId="20" fillId="0" borderId="9" applyNumberFormat="0" applyFill="0" applyAlignment="0" applyProtection="0"/>
  </cellStyleXfs>
  <cellXfs count="31">
    <xf numFmtId="0" fontId="0" fillId="0" borderId="0" xfId="0"/>
    <xf numFmtId="3" fontId="21" fillId="0" borderId="0" xfId="35" applyNumberFormat="1" applyFont="1"/>
    <xf numFmtId="0" fontId="10" fillId="0" borderId="0" xfId="35"/>
    <xf numFmtId="0" fontId="22" fillId="0" borderId="0" xfId="35" applyFont="1"/>
    <xf numFmtId="3" fontId="21" fillId="0" borderId="0" xfId="35" applyNumberFormat="1" applyFont="1" applyAlignment="1">
      <alignment wrapText="1"/>
    </xf>
    <xf numFmtId="0" fontId="24" fillId="24" borderId="10" xfId="35" applyFont="1" applyFill="1" applyBorder="1" applyAlignment="1">
      <alignment vertical="center" wrapText="1"/>
    </xf>
    <xf numFmtId="0" fontId="25" fillId="24" borderId="11" xfId="35" applyFont="1" applyFill="1" applyBorder="1" applyAlignment="1">
      <alignment vertical="center" wrapText="1"/>
    </xf>
    <xf numFmtId="0" fontId="25" fillId="24" borderId="12" xfId="35" applyFont="1" applyFill="1" applyBorder="1" applyAlignment="1">
      <alignment vertical="center" wrapText="1"/>
    </xf>
    <xf numFmtId="3" fontId="21" fillId="0" borderId="13" xfId="35" applyNumberFormat="1" applyFont="1" applyBorder="1" applyAlignment="1">
      <alignment horizontal="right" vertical="center" wrapText="1" indent="1"/>
    </xf>
    <xf numFmtId="3" fontId="21" fillId="0" borderId="14" xfId="35" applyNumberFormat="1" applyFont="1" applyBorder="1" applyAlignment="1">
      <alignment horizontal="right" vertical="center" wrapText="1" indent="1"/>
    </xf>
    <xf numFmtId="3" fontId="21" fillId="0" borderId="15" xfId="35" applyNumberFormat="1" applyFont="1" applyBorder="1" applyAlignment="1">
      <alignment horizontal="right" vertical="center" wrapText="1" indent="1"/>
    </xf>
    <xf numFmtId="3" fontId="21" fillId="0" borderId="16" xfId="35" applyNumberFormat="1" applyFont="1" applyBorder="1" applyAlignment="1">
      <alignment horizontal="right" vertical="center" wrapText="1" indent="1"/>
    </xf>
    <xf numFmtId="10" fontId="23" fillId="24" borderId="17" xfId="35" applyNumberFormat="1" applyFont="1" applyFill="1" applyBorder="1" applyAlignment="1">
      <alignment horizontal="right" vertical="center" indent="1"/>
    </xf>
    <xf numFmtId="10" fontId="23" fillId="24" borderId="18" xfId="35" applyNumberFormat="1" applyFont="1" applyFill="1" applyBorder="1" applyAlignment="1">
      <alignment horizontal="right" vertical="center" wrapText="1" indent="1"/>
    </xf>
    <xf numFmtId="3" fontId="21" fillId="0" borderId="19" xfId="35" applyNumberFormat="1" applyFont="1" applyBorder="1" applyAlignment="1">
      <alignment horizontal="right" vertical="center" wrapText="1" indent="1"/>
    </xf>
    <xf numFmtId="3" fontId="21" fillId="0" borderId="20" xfId="35" applyNumberFormat="1" applyFont="1" applyBorder="1" applyAlignment="1">
      <alignment horizontal="right" vertical="center" wrapText="1" indent="1"/>
    </xf>
    <xf numFmtId="3" fontId="21" fillId="0" borderId="21" xfId="35" applyNumberFormat="1" applyFont="1" applyBorder="1" applyAlignment="1">
      <alignment horizontal="right" vertical="center" wrapText="1" indent="1"/>
    </xf>
    <xf numFmtId="10" fontId="23" fillId="24" borderId="22" xfId="35" applyNumberFormat="1" applyFont="1" applyFill="1" applyBorder="1" applyAlignment="1">
      <alignment horizontal="right" vertical="center" indent="1"/>
    </xf>
    <xf numFmtId="0" fontId="26" fillId="0" borderId="0" xfId="34" applyFont="1" applyAlignment="1">
      <alignment horizontal="left" vertical="center"/>
    </xf>
    <xf numFmtId="3" fontId="21" fillId="0" borderId="23" xfId="35" applyNumberFormat="1" applyFont="1" applyBorder="1" applyAlignment="1">
      <alignment horizontal="right" vertical="center" wrapText="1" indent="1"/>
    </xf>
    <xf numFmtId="3" fontId="23" fillId="24" borderId="24" xfId="35" applyNumberFormat="1" applyFont="1" applyFill="1" applyBorder="1" applyAlignment="1">
      <alignment horizontal="right" vertical="center" wrapText="1"/>
    </xf>
    <xf numFmtId="3" fontId="21" fillId="0" borderId="13" xfId="35" quotePrefix="1" applyNumberFormat="1" applyFont="1" applyBorder="1" applyAlignment="1">
      <alignment horizontal="right" vertical="center" wrapText="1" indent="1"/>
    </xf>
    <xf numFmtId="3" fontId="2" fillId="24" borderId="14" xfId="35" applyNumberFormat="1" applyFont="1" applyFill="1" applyBorder="1" applyAlignment="1">
      <alignment horizontal="center" vertical="center" wrapText="1"/>
    </xf>
    <xf numFmtId="3" fontId="2" fillId="24" borderId="25" xfId="3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24" borderId="26" xfId="35" applyNumberFormat="1" applyFont="1" applyFill="1" applyBorder="1" applyAlignment="1">
      <alignment horizontal="center" vertical="center" wrapText="1"/>
    </xf>
    <xf numFmtId="3" fontId="2" fillId="24" borderId="27" xfId="35" applyNumberFormat="1" applyFont="1" applyFill="1" applyBorder="1" applyAlignment="1">
      <alignment horizontal="center" vertical="center" wrapText="1"/>
    </xf>
    <xf numFmtId="0" fontId="2" fillId="24" borderId="28" xfId="35" applyFont="1" applyFill="1" applyBorder="1" applyAlignment="1">
      <alignment horizontal="center" vertical="center"/>
    </xf>
    <xf numFmtId="0" fontId="2" fillId="24" borderId="29" xfId="35" applyFont="1" applyFill="1" applyBorder="1" applyAlignment="1">
      <alignment horizontal="center" vertic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 xr:uid="{00000000-0005-0000-0000-00001D000000}"/>
    <cellStyle name="Incorrecto" xfId="31" builtinId="27" customBuiltin="1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" xfId="37" builtinId="10" customBuiltin="1"/>
    <cellStyle name="Porcentual 2" xfId="38" xr:uid="{00000000-0005-0000-0000-000026000000}"/>
    <cellStyle name="Salida" xfId="39" builtinId="21" customBuiltin="1"/>
    <cellStyle name="shirley" xfId="40" xr:uid="{00000000-0005-0000-0000-000028000000}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6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1152525</xdr:colOff>
      <xdr:row>2</xdr:row>
      <xdr:rowOff>95250</xdr:rowOff>
    </xdr:to>
    <xdr:pic>
      <xdr:nvPicPr>
        <xdr:cNvPr id="99910" name="Picture 12" descr="1030">
          <a:extLst>
            <a:ext uri="{FF2B5EF4-FFF2-40B4-BE49-F238E27FC236}">
              <a16:creationId xmlns:a16="http://schemas.microsoft.com/office/drawing/2014/main" id="{D8356D6F-8683-5562-B82B-0CE0087731FA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lum bright="34000" contrast="-28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114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0</xdr:row>
      <xdr:rowOff>95250</xdr:rowOff>
    </xdr:from>
    <xdr:to>
      <xdr:col>0</xdr:col>
      <xdr:colOff>1114425</xdr:colOff>
      <xdr:row>3</xdr:row>
      <xdr:rowOff>171450</xdr:rowOff>
    </xdr:to>
    <xdr:grpSp>
      <xdr:nvGrpSpPr>
        <xdr:cNvPr id="99911" name="Group 13">
          <a:extLst>
            <a:ext uri="{FF2B5EF4-FFF2-40B4-BE49-F238E27FC236}">
              <a16:creationId xmlns:a16="http://schemas.microsoft.com/office/drawing/2014/main" id="{3711FD42-308D-FC5F-58AF-D72F3C696C0B}"/>
            </a:ext>
          </a:extLst>
        </xdr:cNvPr>
        <xdr:cNvGrpSpPr>
          <a:grpSpLocks noChangeAspect="1"/>
        </xdr:cNvGrpSpPr>
      </xdr:nvGrpSpPr>
      <xdr:grpSpPr bwMode="auto">
        <a:xfrm rot="-201987">
          <a:off x="180975" y="95250"/>
          <a:ext cx="933450" cy="619125"/>
          <a:chOff x="-164" y="-135"/>
          <a:chExt cx="364" cy="203"/>
        </a:xfrm>
      </xdr:grpSpPr>
      <xdr:sp macro="" textlink="">
        <xdr:nvSpPr>
          <xdr:cNvPr id="99913" name="AutoShape 14">
            <a:extLst>
              <a:ext uri="{FF2B5EF4-FFF2-40B4-BE49-F238E27FC236}">
                <a16:creationId xmlns:a16="http://schemas.microsoft.com/office/drawing/2014/main" id="{C8727CE5-CA76-C1A1-83FA-7E7EEBC47682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33"/>
            <a:ext cx="200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9914" name="Rectangle 15">
            <a:extLst>
              <a:ext uri="{FF2B5EF4-FFF2-40B4-BE49-F238E27FC236}">
                <a16:creationId xmlns:a16="http://schemas.microsoft.com/office/drawing/2014/main" id="{DA604A0F-53C9-0DA3-8F53-532CCD88C4DF}"/>
              </a:ext>
            </a:extLst>
          </xdr:cNvPr>
          <xdr:cNvSpPr>
            <a:spLocks noChangeArrowheads="1"/>
          </xdr:cNvSpPr>
        </xdr:nvSpPr>
        <xdr:spPr bwMode="auto">
          <a:xfrm>
            <a:off x="-164" y="-135"/>
            <a:ext cx="1" cy="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6032" name="Rectangle 16">
            <a:extLst>
              <a:ext uri="{FF2B5EF4-FFF2-40B4-BE49-F238E27FC236}">
                <a16:creationId xmlns:a16="http://schemas.microsoft.com/office/drawing/2014/main" id="{98855F5F-41F7-F89B-00BB-188EA613310D}"/>
              </a:ext>
            </a:extLst>
          </xdr:cNvPr>
          <xdr:cNvSpPr>
            <a:spLocks noChangeArrowheads="1"/>
          </xdr:cNvSpPr>
        </xdr:nvSpPr>
        <xdr:spPr bwMode="auto">
          <a:xfrm>
            <a:off x="-158" y="-39"/>
            <a:ext cx="31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es-PE" sz="800" b="1" i="1" u="none" strike="noStrike" baseline="0">
                <a:solidFill>
                  <a:srgbClr val="000096"/>
                </a:solidFill>
                <a:latin typeface="Georgia"/>
              </a:rPr>
              <a:t>DGAC - PERÚ</a:t>
            </a:r>
          </a:p>
        </xdr:txBody>
      </xdr:sp>
    </xdr:grp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914400</xdr:colOff>
      <xdr:row>6</xdr:row>
      <xdr:rowOff>57150</xdr:rowOff>
    </xdr:to>
    <xdr:pic>
      <xdr:nvPicPr>
        <xdr:cNvPr id="99912" name="Picture 1" hidden="1">
          <a:extLst>
            <a:ext uri="{FF2B5EF4-FFF2-40B4-BE49-F238E27FC236}">
              <a16:creationId xmlns:a16="http://schemas.microsoft.com/office/drawing/2014/main" id="{B1961966-E7DD-66FD-3026-84DAA3B443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09"/>
  <sheetViews>
    <sheetView showGridLines="0" tabSelected="1" zoomScaleNormal="100" workbookViewId="0">
      <selection activeCell="A6" sqref="A6:A7"/>
    </sheetView>
  </sheetViews>
  <sheetFormatPr baseColWidth="10" defaultRowHeight="12.75"/>
  <cols>
    <col min="1" max="1" width="27" style="3" customWidth="1"/>
    <col min="2" max="3" width="11.7109375" style="1" customWidth="1"/>
    <col min="4" max="13" width="10.7109375" style="1" customWidth="1"/>
    <col min="14" max="14" width="13.85546875" style="1" customWidth="1"/>
    <col min="15" max="15" width="12.85546875" style="2" customWidth="1"/>
    <col min="16" max="16" width="5.28515625" style="2" customWidth="1"/>
    <col min="17" max="17" width="18.85546875" style="2" customWidth="1"/>
    <col min="18" max="18" width="11.42578125" style="2" customWidth="1"/>
    <col min="19" max="16384" width="11.42578125" style="2"/>
  </cols>
  <sheetData>
    <row r="1" spans="1:29">
      <c r="P1"/>
      <c r="Q1"/>
      <c r="R1"/>
      <c r="S1"/>
      <c r="T1"/>
      <c r="U1"/>
    </row>
    <row r="2" spans="1:29" ht="15" customHeight="1">
      <c r="A2" s="24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/>
      <c r="Q2"/>
      <c r="R2"/>
      <c r="S2"/>
      <c r="T2"/>
      <c r="U2"/>
    </row>
    <row r="3" spans="1:29" ht="15" customHeight="1">
      <c r="A3" s="26" t="s">
        <v>39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customFormat="1" ht="15" customHeight="1">
      <c r="A4" s="25" t="s">
        <v>69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29" customFormat="1" ht="12.75" customHeight="1" thickBo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spans="1:29" customFormat="1" ht="13.5" customHeight="1" thickTop="1">
      <c r="A6" s="29" t="s">
        <v>38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5</v>
      </c>
      <c r="G6" s="22" t="s">
        <v>6</v>
      </c>
      <c r="H6" s="22" t="s">
        <v>7</v>
      </c>
      <c r="I6" s="22" t="s">
        <v>8</v>
      </c>
      <c r="J6" s="22" t="s">
        <v>9</v>
      </c>
      <c r="K6" s="22" t="s">
        <v>10</v>
      </c>
      <c r="L6" s="22" t="s">
        <v>11</v>
      </c>
      <c r="M6" s="22" t="s">
        <v>12</v>
      </c>
      <c r="N6" s="22" t="s">
        <v>13</v>
      </c>
      <c r="O6" s="27" t="s">
        <v>35</v>
      </c>
    </row>
    <row r="7" spans="1:29" customFormat="1" ht="20.25" customHeight="1" thickBot="1">
      <c r="A7" s="30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8"/>
    </row>
    <row r="8" spans="1:29" customFormat="1" ht="15.95" customHeight="1" thickTop="1">
      <c r="A8" s="6" t="s">
        <v>24</v>
      </c>
      <c r="B8" s="16">
        <v>1641710</v>
      </c>
      <c r="C8" s="9">
        <v>1703877</v>
      </c>
      <c r="D8" s="9">
        <v>1984347</v>
      </c>
      <c r="E8" s="9">
        <v>2022796</v>
      </c>
      <c r="F8" s="9">
        <v>2170508</v>
      </c>
      <c r="G8" s="9">
        <v>1822758</v>
      </c>
      <c r="H8" s="9">
        <v>2390623</v>
      </c>
      <c r="I8" s="11">
        <v>2075678</v>
      </c>
      <c r="J8" s="9">
        <v>1898165</v>
      </c>
      <c r="K8" s="9">
        <v>1831767</v>
      </c>
      <c r="L8" s="9">
        <v>2214094</v>
      </c>
      <c r="M8" s="9">
        <v>2486371</v>
      </c>
      <c r="N8" s="19">
        <f>SUM(B8:M8)</f>
        <v>24242694</v>
      </c>
      <c r="O8" s="17">
        <f t="shared" ref="O8:O55" si="0">+N8/$N$56</f>
        <v>0.74148220625167649</v>
      </c>
    </row>
    <row r="9" spans="1:29" customFormat="1" ht="15.95" customHeight="1">
      <c r="A9" s="7" t="s">
        <v>15</v>
      </c>
      <c r="B9" s="8">
        <v>130628</v>
      </c>
      <c r="C9" s="10">
        <v>166547</v>
      </c>
      <c r="D9" s="10">
        <v>245808</v>
      </c>
      <c r="E9" s="10">
        <v>111001</v>
      </c>
      <c r="F9" s="10">
        <v>195600</v>
      </c>
      <c r="G9" s="10">
        <v>172925</v>
      </c>
      <c r="H9" s="10">
        <v>302046</v>
      </c>
      <c r="I9" s="15">
        <v>256673</v>
      </c>
      <c r="J9" s="10">
        <v>241644</v>
      </c>
      <c r="K9" s="10">
        <v>195983</v>
      </c>
      <c r="L9" s="10">
        <v>283844</v>
      </c>
      <c r="M9" s="10">
        <v>203321</v>
      </c>
      <c r="N9" s="14">
        <f t="shared" ref="N9:N55" si="1">SUM(B9:M9)</f>
        <v>2506020</v>
      </c>
      <c r="O9" s="12">
        <f t="shared" si="0"/>
        <v>7.6648628180961506E-2</v>
      </c>
    </row>
    <row r="10" spans="1:29" customFormat="1" ht="15.95" customHeight="1">
      <c r="A10" s="7" t="s">
        <v>21</v>
      </c>
      <c r="B10" s="8">
        <v>111440</v>
      </c>
      <c r="C10" s="10">
        <v>121445</v>
      </c>
      <c r="D10" s="10">
        <v>123916</v>
      </c>
      <c r="E10" s="10">
        <v>130854</v>
      </c>
      <c r="F10" s="10">
        <v>127452</v>
      </c>
      <c r="G10" s="10">
        <v>118876</v>
      </c>
      <c r="H10" s="10">
        <v>118703</v>
      </c>
      <c r="I10" s="15">
        <v>109624</v>
      </c>
      <c r="J10" s="10">
        <v>112545</v>
      </c>
      <c r="K10" s="10">
        <v>111519</v>
      </c>
      <c r="L10" s="10">
        <v>132355</v>
      </c>
      <c r="M10" s="10">
        <v>115503</v>
      </c>
      <c r="N10" s="14">
        <f t="shared" si="1"/>
        <v>1434232</v>
      </c>
      <c r="O10" s="12">
        <f t="shared" si="0"/>
        <v>4.3867134058481888E-2</v>
      </c>
    </row>
    <row r="11" spans="1:29" customFormat="1" ht="15.95" customHeight="1">
      <c r="A11" s="7" t="s">
        <v>23</v>
      </c>
      <c r="B11" s="8">
        <v>45850</v>
      </c>
      <c r="C11" s="10">
        <v>31372</v>
      </c>
      <c r="D11" s="10">
        <v>38686</v>
      </c>
      <c r="E11" s="10">
        <v>65046</v>
      </c>
      <c r="F11" s="10">
        <v>59914</v>
      </c>
      <c r="G11" s="10">
        <v>40113</v>
      </c>
      <c r="H11" s="10">
        <v>54673</v>
      </c>
      <c r="I11" s="15">
        <v>44924</v>
      </c>
      <c r="J11" s="10">
        <v>36051</v>
      </c>
      <c r="K11" s="10">
        <v>29586</v>
      </c>
      <c r="L11" s="10">
        <v>40027</v>
      </c>
      <c r="M11" s="10">
        <v>30024</v>
      </c>
      <c r="N11" s="14">
        <f t="shared" si="1"/>
        <v>516266</v>
      </c>
      <c r="O11" s="12">
        <f t="shared" si="0"/>
        <v>1.5790408965799262E-2</v>
      </c>
    </row>
    <row r="12" spans="1:29" customFormat="1" ht="15.95" customHeight="1">
      <c r="A12" s="7" t="s">
        <v>32</v>
      </c>
      <c r="B12" s="8">
        <v>34228</v>
      </c>
      <c r="C12" s="10">
        <v>37029</v>
      </c>
      <c r="D12" s="10">
        <v>44844</v>
      </c>
      <c r="E12" s="10">
        <v>39282</v>
      </c>
      <c r="F12" s="10">
        <v>43827</v>
      </c>
      <c r="G12" s="10">
        <v>48239</v>
      </c>
      <c r="H12" s="10">
        <v>45518</v>
      </c>
      <c r="I12" s="15">
        <v>41704</v>
      </c>
      <c r="J12" s="10">
        <v>42965</v>
      </c>
      <c r="K12" s="10">
        <v>43823</v>
      </c>
      <c r="L12" s="10">
        <v>42201</v>
      </c>
      <c r="M12" s="10">
        <v>43695</v>
      </c>
      <c r="N12" s="14">
        <f t="shared" si="1"/>
        <v>507355</v>
      </c>
      <c r="O12" s="12">
        <f t="shared" si="0"/>
        <v>1.5517858896078931E-2</v>
      </c>
    </row>
    <row r="13" spans="1:29" customFormat="1" ht="15.95" customHeight="1">
      <c r="A13" s="7" t="s">
        <v>28</v>
      </c>
      <c r="B13" s="8">
        <v>29673</v>
      </c>
      <c r="C13" s="10">
        <v>21075</v>
      </c>
      <c r="D13" s="10">
        <v>41274</v>
      </c>
      <c r="E13" s="10">
        <v>32711</v>
      </c>
      <c r="F13" s="10">
        <v>39460</v>
      </c>
      <c r="G13" s="10">
        <v>38482</v>
      </c>
      <c r="H13" s="10">
        <v>42543</v>
      </c>
      <c r="I13" s="15">
        <v>36088</v>
      </c>
      <c r="J13" s="10">
        <v>34939</v>
      </c>
      <c r="K13" s="10">
        <v>38310</v>
      </c>
      <c r="L13" s="10">
        <v>31636</v>
      </c>
      <c r="M13" s="10">
        <v>35481</v>
      </c>
      <c r="N13" s="14">
        <f t="shared" si="1"/>
        <v>421672</v>
      </c>
      <c r="O13" s="12">
        <f t="shared" si="0"/>
        <v>1.2897175737752451E-2</v>
      </c>
    </row>
    <row r="14" spans="1:29" customFormat="1" ht="15.95" customHeight="1">
      <c r="A14" s="7" t="s">
        <v>27</v>
      </c>
      <c r="B14" s="8">
        <v>27359</v>
      </c>
      <c r="C14" s="10">
        <v>38572</v>
      </c>
      <c r="D14" s="10">
        <v>31684</v>
      </c>
      <c r="E14" s="10">
        <v>27807</v>
      </c>
      <c r="F14" s="10">
        <v>35213</v>
      </c>
      <c r="G14" s="10">
        <v>29445</v>
      </c>
      <c r="H14" s="10">
        <v>23072</v>
      </c>
      <c r="I14" s="15">
        <v>26824</v>
      </c>
      <c r="J14" s="10">
        <v>32702</v>
      </c>
      <c r="K14" s="10">
        <v>29776</v>
      </c>
      <c r="L14" s="10">
        <v>32722</v>
      </c>
      <c r="M14" s="10">
        <v>35582</v>
      </c>
      <c r="N14" s="14">
        <f t="shared" si="1"/>
        <v>370758</v>
      </c>
      <c r="O14" s="12">
        <f t="shared" si="0"/>
        <v>1.1339930282725966E-2</v>
      </c>
    </row>
    <row r="15" spans="1:29" customFormat="1" ht="15.95" customHeight="1">
      <c r="A15" s="7" t="s">
        <v>20</v>
      </c>
      <c r="B15" s="8">
        <v>30287</v>
      </c>
      <c r="C15" s="10">
        <v>29871</v>
      </c>
      <c r="D15" s="10">
        <v>33900</v>
      </c>
      <c r="E15" s="10">
        <v>29698</v>
      </c>
      <c r="F15" s="10">
        <v>22068</v>
      </c>
      <c r="G15" s="10">
        <v>25919</v>
      </c>
      <c r="H15" s="10">
        <v>31692</v>
      </c>
      <c r="I15" s="15">
        <v>31861</v>
      </c>
      <c r="J15" s="10">
        <v>38917</v>
      </c>
      <c r="K15" s="10">
        <v>27057</v>
      </c>
      <c r="L15" s="10">
        <v>32834</v>
      </c>
      <c r="M15" s="10">
        <v>33766</v>
      </c>
      <c r="N15" s="14">
        <f t="shared" si="1"/>
        <v>367870</v>
      </c>
      <c r="O15" s="12">
        <f t="shared" si="0"/>
        <v>1.1251598490407222E-2</v>
      </c>
    </row>
    <row r="16" spans="1:29" customFormat="1" ht="15.95" customHeight="1">
      <c r="A16" s="7" t="s">
        <v>25</v>
      </c>
      <c r="B16" s="8">
        <v>18515</v>
      </c>
      <c r="C16" s="10">
        <v>18444</v>
      </c>
      <c r="D16" s="10">
        <v>20738</v>
      </c>
      <c r="E16" s="10">
        <v>27375</v>
      </c>
      <c r="F16" s="10">
        <v>25549</v>
      </c>
      <c r="G16" s="10">
        <v>20481</v>
      </c>
      <c r="H16" s="10">
        <v>24865</v>
      </c>
      <c r="I16" s="15">
        <v>28878</v>
      </c>
      <c r="J16" s="10">
        <v>27399</v>
      </c>
      <c r="K16" s="10">
        <v>32173</v>
      </c>
      <c r="L16" s="10">
        <v>25834</v>
      </c>
      <c r="M16" s="10">
        <v>28196</v>
      </c>
      <c r="N16" s="14">
        <f t="shared" si="1"/>
        <v>298447</v>
      </c>
      <c r="O16" s="12">
        <f t="shared" si="0"/>
        <v>9.1282404508836387E-3</v>
      </c>
    </row>
    <row r="17" spans="1:15" customFormat="1" ht="15.95" customHeight="1">
      <c r="A17" s="7" t="s">
        <v>33</v>
      </c>
      <c r="B17" s="8">
        <v>16364</v>
      </c>
      <c r="C17" s="10">
        <v>15405</v>
      </c>
      <c r="D17" s="10">
        <v>21581</v>
      </c>
      <c r="E17" s="10">
        <v>22559</v>
      </c>
      <c r="F17" s="10">
        <v>22509</v>
      </c>
      <c r="G17" s="10">
        <v>19622</v>
      </c>
      <c r="H17" s="10">
        <v>21291</v>
      </c>
      <c r="I17" s="15">
        <v>24141</v>
      </c>
      <c r="J17" s="10">
        <v>25510</v>
      </c>
      <c r="K17" s="10">
        <v>24557</v>
      </c>
      <c r="L17" s="10">
        <v>28595</v>
      </c>
      <c r="M17" s="10">
        <v>28514</v>
      </c>
      <c r="N17" s="14">
        <f t="shared" si="1"/>
        <v>270648</v>
      </c>
      <c r="O17" s="12">
        <f t="shared" si="0"/>
        <v>8.2779857782144077E-3</v>
      </c>
    </row>
    <row r="18" spans="1:15" customFormat="1" ht="16.149999999999999" customHeight="1">
      <c r="A18" s="7" t="s">
        <v>31</v>
      </c>
      <c r="B18" s="8">
        <v>18915</v>
      </c>
      <c r="C18" s="10">
        <v>18818</v>
      </c>
      <c r="D18" s="10">
        <v>20443</v>
      </c>
      <c r="E18" s="10">
        <v>19922</v>
      </c>
      <c r="F18" s="10">
        <v>20545</v>
      </c>
      <c r="G18" s="10">
        <v>21651</v>
      </c>
      <c r="H18" s="10">
        <v>22845</v>
      </c>
      <c r="I18" s="15">
        <v>20864</v>
      </c>
      <c r="J18" s="10">
        <v>20745</v>
      </c>
      <c r="K18" s="10">
        <v>15017</v>
      </c>
      <c r="L18" s="10">
        <v>20916</v>
      </c>
      <c r="M18" s="10">
        <v>22018</v>
      </c>
      <c r="N18" s="14">
        <f t="shared" si="1"/>
        <v>242699</v>
      </c>
      <c r="O18" s="12">
        <f t="shared" si="0"/>
        <v>7.4231432354455174E-3</v>
      </c>
    </row>
    <row r="19" spans="1:15" customFormat="1" ht="15.95" customHeight="1">
      <c r="A19" s="7" t="s">
        <v>41</v>
      </c>
      <c r="B19" s="8">
        <v>7965</v>
      </c>
      <c r="C19" s="10">
        <v>10515</v>
      </c>
      <c r="D19" s="10">
        <v>25711</v>
      </c>
      <c r="E19" s="10">
        <v>24850</v>
      </c>
      <c r="F19" s="10">
        <v>19586</v>
      </c>
      <c r="G19" s="10">
        <v>14895</v>
      </c>
      <c r="H19" s="10">
        <v>15861</v>
      </c>
      <c r="I19" s="15">
        <v>19825</v>
      </c>
      <c r="J19" s="10">
        <v>17613</v>
      </c>
      <c r="K19" s="10">
        <v>16420</v>
      </c>
      <c r="L19" s="10">
        <v>16434</v>
      </c>
      <c r="M19" s="10">
        <v>10328</v>
      </c>
      <c r="N19" s="14">
        <f t="shared" si="1"/>
        <v>200003</v>
      </c>
      <c r="O19" s="12">
        <f t="shared" si="0"/>
        <v>6.1172518902789458E-3</v>
      </c>
    </row>
    <row r="20" spans="1:15" customFormat="1" ht="15.95" customHeight="1">
      <c r="A20" s="7" t="s">
        <v>17</v>
      </c>
      <c r="B20" s="8">
        <v>14690</v>
      </c>
      <c r="C20" s="10">
        <v>14631</v>
      </c>
      <c r="D20" s="10">
        <v>15749</v>
      </c>
      <c r="E20" s="10">
        <v>14639</v>
      </c>
      <c r="F20" s="10">
        <v>17421</v>
      </c>
      <c r="G20" s="10">
        <v>12768</v>
      </c>
      <c r="H20" s="10">
        <v>16216</v>
      </c>
      <c r="I20" s="15">
        <v>13690</v>
      </c>
      <c r="J20" s="10">
        <v>16425</v>
      </c>
      <c r="K20" s="10">
        <v>17438</v>
      </c>
      <c r="L20" s="10">
        <v>18884</v>
      </c>
      <c r="M20" s="10">
        <v>18766</v>
      </c>
      <c r="N20" s="14">
        <f t="shared" si="1"/>
        <v>191317</v>
      </c>
      <c r="O20" s="12">
        <f t="shared" si="0"/>
        <v>5.8515836257080995E-3</v>
      </c>
    </row>
    <row r="21" spans="1:15" customFormat="1" ht="15.95" customHeight="1">
      <c r="A21" s="7" t="s">
        <v>18</v>
      </c>
      <c r="B21" s="8">
        <v>25024</v>
      </c>
      <c r="C21" s="10">
        <v>31352</v>
      </c>
      <c r="D21" s="10">
        <v>32845</v>
      </c>
      <c r="E21" s="10">
        <v>13059</v>
      </c>
      <c r="F21" s="10">
        <v>10601</v>
      </c>
      <c r="G21" s="10">
        <v>9389</v>
      </c>
      <c r="H21" s="10">
        <v>8101</v>
      </c>
      <c r="I21" s="15">
        <v>7951</v>
      </c>
      <c r="J21" s="10">
        <v>6429</v>
      </c>
      <c r="K21" s="10">
        <v>7749</v>
      </c>
      <c r="L21" s="10">
        <v>9959</v>
      </c>
      <c r="M21" s="10">
        <v>14444</v>
      </c>
      <c r="N21" s="14">
        <f t="shared" si="1"/>
        <v>176903</v>
      </c>
      <c r="O21" s="12">
        <f t="shared" si="0"/>
        <v>5.4107198949316579E-3</v>
      </c>
    </row>
    <row r="22" spans="1:15" customFormat="1" ht="15.95" customHeight="1">
      <c r="A22" s="7" t="s">
        <v>22</v>
      </c>
      <c r="B22" s="8">
        <v>8578</v>
      </c>
      <c r="C22" s="10">
        <v>9489</v>
      </c>
      <c r="D22" s="10">
        <v>9391</v>
      </c>
      <c r="E22" s="10">
        <v>9403</v>
      </c>
      <c r="F22" s="10">
        <v>12078</v>
      </c>
      <c r="G22" s="10">
        <v>12242</v>
      </c>
      <c r="H22" s="10">
        <v>22925</v>
      </c>
      <c r="I22" s="15">
        <v>20994</v>
      </c>
      <c r="J22" s="10">
        <v>23068</v>
      </c>
      <c r="K22" s="10">
        <v>12507</v>
      </c>
      <c r="L22" s="10">
        <v>11309</v>
      </c>
      <c r="M22" s="10">
        <v>13658</v>
      </c>
      <c r="N22" s="14">
        <f t="shared" si="1"/>
        <v>165642</v>
      </c>
      <c r="O22" s="12">
        <f t="shared" si="0"/>
        <v>5.0662931936500209E-3</v>
      </c>
    </row>
    <row r="23" spans="1:15" customFormat="1" ht="15.95" customHeight="1">
      <c r="A23" s="7" t="s">
        <v>34</v>
      </c>
      <c r="B23" s="8">
        <v>6719</v>
      </c>
      <c r="C23" s="10">
        <v>8833</v>
      </c>
      <c r="D23" s="10">
        <v>5137</v>
      </c>
      <c r="E23" s="10">
        <v>7699</v>
      </c>
      <c r="F23" s="10">
        <v>22666</v>
      </c>
      <c r="G23" s="10">
        <v>6476</v>
      </c>
      <c r="H23" s="10">
        <v>14998</v>
      </c>
      <c r="I23" s="10">
        <v>22514</v>
      </c>
      <c r="J23" s="10">
        <v>12305</v>
      </c>
      <c r="K23" s="10">
        <v>5612</v>
      </c>
      <c r="L23" s="10">
        <v>9633</v>
      </c>
      <c r="M23" s="10">
        <v>18245</v>
      </c>
      <c r="N23" s="14">
        <f t="shared" si="1"/>
        <v>140837</v>
      </c>
      <c r="O23" s="12">
        <f t="shared" si="0"/>
        <v>4.3076124081699568E-3</v>
      </c>
    </row>
    <row r="24" spans="1:15" customFormat="1" ht="15.95" customHeight="1">
      <c r="A24" s="7" t="s">
        <v>42</v>
      </c>
      <c r="B24" s="8">
        <v>7861</v>
      </c>
      <c r="C24" s="10">
        <v>12541</v>
      </c>
      <c r="D24" s="10">
        <v>20238</v>
      </c>
      <c r="E24" s="10">
        <v>19116</v>
      </c>
      <c r="F24" s="10">
        <v>11961</v>
      </c>
      <c r="G24" s="10">
        <v>12643</v>
      </c>
      <c r="H24" s="10">
        <v>6644</v>
      </c>
      <c r="I24" s="10">
        <v>10619</v>
      </c>
      <c r="J24" s="10">
        <v>5761</v>
      </c>
      <c r="K24" s="10">
        <v>121</v>
      </c>
      <c r="L24" s="10">
        <v>5880</v>
      </c>
      <c r="M24" s="10">
        <v>9271</v>
      </c>
      <c r="N24" s="14">
        <f t="shared" si="1"/>
        <v>122656</v>
      </c>
      <c r="O24" s="12">
        <f t="shared" si="0"/>
        <v>3.7515319662907772E-3</v>
      </c>
    </row>
    <row r="25" spans="1:15" customFormat="1" ht="15.95" customHeight="1">
      <c r="A25" s="7" t="s">
        <v>40</v>
      </c>
      <c r="B25" s="8">
        <v>6750</v>
      </c>
      <c r="C25" s="10">
        <v>13566</v>
      </c>
      <c r="D25" s="10">
        <v>7638</v>
      </c>
      <c r="E25" s="10">
        <v>7464</v>
      </c>
      <c r="F25" s="10">
        <v>8039</v>
      </c>
      <c r="G25" s="10">
        <v>5628</v>
      </c>
      <c r="H25" s="10">
        <v>7089</v>
      </c>
      <c r="I25" s="15">
        <v>7800</v>
      </c>
      <c r="J25" s="10">
        <v>5950</v>
      </c>
      <c r="K25" s="10">
        <v>6482</v>
      </c>
      <c r="L25" s="10">
        <v>6637</v>
      </c>
      <c r="M25" s="10">
        <v>7058</v>
      </c>
      <c r="N25" s="14">
        <f t="shared" si="1"/>
        <v>90101</v>
      </c>
      <c r="O25" s="12">
        <f t="shared" si="0"/>
        <v>2.7558112256617314E-3</v>
      </c>
    </row>
    <row r="26" spans="1:15" customFormat="1" ht="15.95" customHeight="1">
      <c r="A26" s="7" t="s">
        <v>30</v>
      </c>
      <c r="B26" s="8">
        <v>5778</v>
      </c>
      <c r="C26" s="10">
        <v>4809</v>
      </c>
      <c r="D26" s="10">
        <v>7160</v>
      </c>
      <c r="E26" s="10">
        <v>6523</v>
      </c>
      <c r="F26" s="10">
        <v>7640</v>
      </c>
      <c r="G26" s="10">
        <v>6968</v>
      </c>
      <c r="H26" s="10">
        <v>6042</v>
      </c>
      <c r="I26" s="15">
        <v>9333</v>
      </c>
      <c r="J26" s="10">
        <v>7851</v>
      </c>
      <c r="K26" s="10">
        <v>6635</v>
      </c>
      <c r="L26" s="10">
        <v>9504</v>
      </c>
      <c r="M26" s="10">
        <v>9426</v>
      </c>
      <c r="N26" s="14">
        <f t="shared" si="1"/>
        <v>87669</v>
      </c>
      <c r="O26" s="12">
        <f t="shared" si="0"/>
        <v>2.6814265584459477E-3</v>
      </c>
    </row>
    <row r="27" spans="1:15" customFormat="1" ht="15.95" customHeight="1">
      <c r="A27" s="7" t="s">
        <v>54</v>
      </c>
      <c r="B27" s="10">
        <v>6120</v>
      </c>
      <c r="C27" s="10">
        <v>6049</v>
      </c>
      <c r="D27" s="10">
        <v>12069</v>
      </c>
      <c r="E27" s="8">
        <v>13429</v>
      </c>
      <c r="F27" s="10">
        <v>10100</v>
      </c>
      <c r="G27" s="10">
        <v>7648</v>
      </c>
      <c r="H27" s="10">
        <v>6656</v>
      </c>
      <c r="I27" s="15">
        <v>8678</v>
      </c>
      <c r="J27" s="10">
        <v>5047</v>
      </c>
      <c r="K27" s="10" t="s">
        <v>45</v>
      </c>
      <c r="L27" s="10" t="s">
        <v>45</v>
      </c>
      <c r="M27" s="10" t="s">
        <v>45</v>
      </c>
      <c r="N27" s="14">
        <f t="shared" si="1"/>
        <v>75796</v>
      </c>
      <c r="O27" s="12">
        <f t="shared" si="0"/>
        <v>2.3182813471577073E-3</v>
      </c>
    </row>
    <row r="28" spans="1:15" customFormat="1" ht="15.95" customHeight="1">
      <c r="A28" s="7" t="s">
        <v>47</v>
      </c>
      <c r="B28" s="10">
        <v>4528</v>
      </c>
      <c r="C28" s="10">
        <v>3927</v>
      </c>
      <c r="D28" s="10">
        <v>5987</v>
      </c>
      <c r="E28" s="10">
        <v>8208</v>
      </c>
      <c r="F28" s="10">
        <v>4002</v>
      </c>
      <c r="G28" s="10">
        <v>4921</v>
      </c>
      <c r="H28" s="10">
        <v>5407</v>
      </c>
      <c r="I28" s="15">
        <v>5509</v>
      </c>
      <c r="J28" s="10">
        <v>4255</v>
      </c>
      <c r="K28" s="10">
        <v>3661</v>
      </c>
      <c r="L28" s="10">
        <v>5462</v>
      </c>
      <c r="M28" s="10">
        <v>5036</v>
      </c>
      <c r="N28" s="14">
        <f t="shared" si="1"/>
        <v>60903</v>
      </c>
      <c r="O28" s="12">
        <f t="shared" si="0"/>
        <v>1.8627670178630251E-3</v>
      </c>
    </row>
    <row r="29" spans="1:15" customFormat="1" ht="15.95" customHeight="1">
      <c r="A29" s="7" t="s">
        <v>26</v>
      </c>
      <c r="B29" s="10">
        <v>1159</v>
      </c>
      <c r="C29" s="10">
        <v>1363</v>
      </c>
      <c r="D29" s="10">
        <v>3830</v>
      </c>
      <c r="E29" s="10">
        <v>6062</v>
      </c>
      <c r="F29" s="10">
        <v>3615</v>
      </c>
      <c r="G29" s="10">
        <v>6658</v>
      </c>
      <c r="H29" s="10">
        <v>6390</v>
      </c>
      <c r="I29" s="15">
        <v>9957</v>
      </c>
      <c r="J29" s="10">
        <v>6525</v>
      </c>
      <c r="K29" s="10">
        <v>4431</v>
      </c>
      <c r="L29" s="10">
        <v>5506</v>
      </c>
      <c r="M29" s="10">
        <v>3360</v>
      </c>
      <c r="N29" s="14">
        <f t="shared" si="1"/>
        <v>58856</v>
      </c>
      <c r="O29" s="12">
        <f t="shared" si="0"/>
        <v>1.8001578839030295E-3</v>
      </c>
    </row>
    <row r="30" spans="1:15" customFormat="1" ht="15.95" customHeight="1">
      <c r="A30" s="7" t="s">
        <v>16</v>
      </c>
      <c r="B30" s="8">
        <v>1470</v>
      </c>
      <c r="C30" s="10">
        <v>1581</v>
      </c>
      <c r="D30" s="10">
        <v>3937</v>
      </c>
      <c r="E30" s="10">
        <v>3231</v>
      </c>
      <c r="F30" s="10">
        <v>2079</v>
      </c>
      <c r="G30" s="10">
        <v>3090</v>
      </c>
      <c r="H30" s="10">
        <v>4410</v>
      </c>
      <c r="I30" s="8">
        <v>2306</v>
      </c>
      <c r="J30" s="10">
        <v>1217</v>
      </c>
      <c r="K30" s="10">
        <v>1256</v>
      </c>
      <c r="L30" s="10">
        <v>1438</v>
      </c>
      <c r="M30" s="10">
        <v>1407</v>
      </c>
      <c r="N30" s="14">
        <f t="shared" si="1"/>
        <v>27422</v>
      </c>
      <c r="O30" s="12">
        <f t="shared" si="0"/>
        <v>8.3872382581875896E-4</v>
      </c>
    </row>
    <row r="31" spans="1:15" customFormat="1" ht="15.95" customHeight="1">
      <c r="A31" s="7" t="s">
        <v>55</v>
      </c>
      <c r="B31" s="8">
        <v>1557</v>
      </c>
      <c r="C31" s="10">
        <v>726</v>
      </c>
      <c r="D31" s="8">
        <v>1240</v>
      </c>
      <c r="E31" s="10">
        <v>3304</v>
      </c>
      <c r="F31" s="10">
        <v>941</v>
      </c>
      <c r="G31" s="10">
        <v>1963</v>
      </c>
      <c r="H31" s="10">
        <v>1028</v>
      </c>
      <c r="I31" s="10">
        <v>2404</v>
      </c>
      <c r="J31" s="10" t="s">
        <v>45</v>
      </c>
      <c r="K31" s="10">
        <v>635</v>
      </c>
      <c r="L31" s="10">
        <v>1574</v>
      </c>
      <c r="M31" s="10" t="s">
        <v>45</v>
      </c>
      <c r="N31" s="14">
        <f t="shared" si="1"/>
        <v>15372</v>
      </c>
      <c r="O31" s="12">
        <f t="shared" si="0"/>
        <v>4.7016492781292254E-4</v>
      </c>
    </row>
    <row r="32" spans="1:15" customFormat="1" ht="15.95" customHeight="1">
      <c r="A32" s="7" t="s">
        <v>19</v>
      </c>
      <c r="B32" s="8">
        <v>757</v>
      </c>
      <c r="C32" s="10">
        <v>1268</v>
      </c>
      <c r="D32" s="8">
        <v>933</v>
      </c>
      <c r="E32" s="10">
        <v>187</v>
      </c>
      <c r="F32" s="10">
        <v>933</v>
      </c>
      <c r="G32" s="10">
        <v>1032</v>
      </c>
      <c r="H32" s="10">
        <v>1594</v>
      </c>
      <c r="I32" s="10">
        <v>1071</v>
      </c>
      <c r="J32" s="10">
        <v>1091</v>
      </c>
      <c r="K32" s="10">
        <v>901</v>
      </c>
      <c r="L32" s="10">
        <v>1595</v>
      </c>
      <c r="M32" s="8">
        <v>2093</v>
      </c>
      <c r="N32" s="14">
        <f t="shared" si="1"/>
        <v>13455</v>
      </c>
      <c r="O32" s="12">
        <f t="shared" si="0"/>
        <v>4.1153194793929696E-4</v>
      </c>
    </row>
    <row r="33" spans="1:15" customFormat="1" ht="15.95" customHeight="1">
      <c r="A33" s="7" t="s">
        <v>48</v>
      </c>
      <c r="B33" s="8">
        <v>212</v>
      </c>
      <c r="C33" s="10">
        <v>685</v>
      </c>
      <c r="D33" s="8">
        <v>1214</v>
      </c>
      <c r="E33" s="10">
        <v>524</v>
      </c>
      <c r="F33" s="10">
        <v>728</v>
      </c>
      <c r="G33" s="10">
        <v>1799</v>
      </c>
      <c r="H33" s="10">
        <v>2615</v>
      </c>
      <c r="I33" s="10">
        <v>396</v>
      </c>
      <c r="J33" s="10">
        <v>1379</v>
      </c>
      <c r="K33" s="10">
        <v>1458</v>
      </c>
      <c r="L33" s="10">
        <v>778</v>
      </c>
      <c r="M33" s="10">
        <v>1393</v>
      </c>
      <c r="N33" s="14">
        <f t="shared" si="1"/>
        <v>13181</v>
      </c>
      <c r="O33" s="12">
        <f t="shared" si="0"/>
        <v>4.0315143855725554E-4</v>
      </c>
    </row>
    <row r="34" spans="1:15" customFormat="1" ht="15.95" customHeight="1">
      <c r="A34" s="7" t="s">
        <v>46</v>
      </c>
      <c r="B34" s="10">
        <v>940</v>
      </c>
      <c r="C34" s="10">
        <v>978</v>
      </c>
      <c r="D34" s="10">
        <v>1166</v>
      </c>
      <c r="E34" s="10">
        <v>911</v>
      </c>
      <c r="F34" s="10">
        <v>1066</v>
      </c>
      <c r="G34" s="10">
        <v>774</v>
      </c>
      <c r="H34" s="10">
        <v>1178</v>
      </c>
      <c r="I34" s="8">
        <v>1093</v>
      </c>
      <c r="J34" s="10">
        <v>941</v>
      </c>
      <c r="K34" s="10">
        <v>922</v>
      </c>
      <c r="L34" s="10">
        <v>867</v>
      </c>
      <c r="M34" s="10">
        <v>1294</v>
      </c>
      <c r="N34" s="14">
        <f t="shared" si="1"/>
        <v>12130</v>
      </c>
      <c r="O34" s="12">
        <f t="shared" si="0"/>
        <v>3.7100576205898714E-4</v>
      </c>
    </row>
    <row r="35" spans="1:15" customFormat="1" ht="15.95" customHeight="1">
      <c r="A35" s="7" t="s">
        <v>29</v>
      </c>
      <c r="B35" s="8">
        <v>1033</v>
      </c>
      <c r="C35" s="8">
        <v>420</v>
      </c>
      <c r="D35" s="10">
        <v>821</v>
      </c>
      <c r="E35" s="10">
        <v>530</v>
      </c>
      <c r="F35" s="10">
        <v>802</v>
      </c>
      <c r="G35" s="10">
        <v>498</v>
      </c>
      <c r="H35" s="10">
        <v>589</v>
      </c>
      <c r="I35" s="10">
        <v>1020</v>
      </c>
      <c r="J35" s="10">
        <v>674</v>
      </c>
      <c r="K35" s="8">
        <v>780</v>
      </c>
      <c r="L35" s="10">
        <v>756</v>
      </c>
      <c r="M35" s="10">
        <v>738</v>
      </c>
      <c r="N35" s="14">
        <f t="shared" si="1"/>
        <v>8661</v>
      </c>
      <c r="O35" s="12">
        <f t="shared" si="0"/>
        <v>2.649036195542364E-4</v>
      </c>
    </row>
    <row r="36" spans="1:15" customFormat="1" ht="15.95" customHeight="1">
      <c r="A36" s="7" t="s">
        <v>44</v>
      </c>
      <c r="B36" s="8">
        <v>845</v>
      </c>
      <c r="C36" s="8">
        <v>690</v>
      </c>
      <c r="D36" s="10">
        <v>683</v>
      </c>
      <c r="E36" s="10">
        <v>508</v>
      </c>
      <c r="F36" s="10">
        <v>772</v>
      </c>
      <c r="G36" s="8">
        <v>563</v>
      </c>
      <c r="H36" s="10">
        <v>697</v>
      </c>
      <c r="I36" s="10">
        <v>660</v>
      </c>
      <c r="J36" s="10">
        <v>496</v>
      </c>
      <c r="K36" s="8">
        <v>682</v>
      </c>
      <c r="L36" s="10">
        <v>811</v>
      </c>
      <c r="M36" s="10">
        <v>803</v>
      </c>
      <c r="N36" s="14">
        <f t="shared" si="1"/>
        <v>8210</v>
      </c>
      <c r="O36" s="12">
        <f t="shared" si="0"/>
        <v>2.5110942345459887E-4</v>
      </c>
    </row>
    <row r="37" spans="1:15" customFormat="1" ht="15.95" customHeight="1">
      <c r="A37" s="7" t="s">
        <v>57</v>
      </c>
      <c r="B37" s="8">
        <v>516</v>
      </c>
      <c r="C37" s="10">
        <v>462</v>
      </c>
      <c r="D37" s="10">
        <v>453</v>
      </c>
      <c r="E37" s="10">
        <v>427</v>
      </c>
      <c r="F37" s="10">
        <v>675</v>
      </c>
      <c r="G37" s="8">
        <v>468</v>
      </c>
      <c r="H37" s="10">
        <v>615</v>
      </c>
      <c r="I37" s="10">
        <v>973</v>
      </c>
      <c r="J37" s="10">
        <v>871</v>
      </c>
      <c r="K37" s="8">
        <v>927</v>
      </c>
      <c r="L37" s="10">
        <v>965</v>
      </c>
      <c r="M37" s="10">
        <v>750</v>
      </c>
      <c r="N37" s="14">
        <f t="shared" si="1"/>
        <v>8102</v>
      </c>
      <c r="O37" s="12">
        <f t="shared" si="0"/>
        <v>2.4780615698284533E-4</v>
      </c>
    </row>
    <row r="38" spans="1:15" customFormat="1" ht="15.95" customHeight="1">
      <c r="A38" s="7" t="s">
        <v>50</v>
      </c>
      <c r="B38" s="8">
        <v>924</v>
      </c>
      <c r="C38" s="8">
        <v>751</v>
      </c>
      <c r="D38" s="8">
        <v>875</v>
      </c>
      <c r="E38" s="10">
        <v>491</v>
      </c>
      <c r="F38" s="10">
        <v>389</v>
      </c>
      <c r="G38" s="10" t="s">
        <v>45</v>
      </c>
      <c r="H38" s="10">
        <v>736</v>
      </c>
      <c r="I38" s="10">
        <v>622</v>
      </c>
      <c r="J38" s="10">
        <v>572</v>
      </c>
      <c r="K38" s="8">
        <v>610</v>
      </c>
      <c r="L38" s="10">
        <v>619</v>
      </c>
      <c r="M38" s="10">
        <v>728</v>
      </c>
      <c r="N38" s="14">
        <f t="shared" si="1"/>
        <v>7317</v>
      </c>
      <c r="O38" s="12">
        <f t="shared" si="0"/>
        <v>2.237963034613033E-4</v>
      </c>
    </row>
    <row r="39" spans="1:15" customFormat="1" ht="15.95" customHeight="1">
      <c r="A39" s="7" t="s">
        <v>14</v>
      </c>
      <c r="B39" s="8">
        <v>328</v>
      </c>
      <c r="C39" s="8">
        <v>499</v>
      </c>
      <c r="D39" s="10">
        <v>603</v>
      </c>
      <c r="E39" s="10">
        <v>442</v>
      </c>
      <c r="F39" s="10">
        <v>445</v>
      </c>
      <c r="G39" s="10">
        <v>157</v>
      </c>
      <c r="H39" s="10">
        <v>334</v>
      </c>
      <c r="I39" s="10">
        <v>246</v>
      </c>
      <c r="J39" s="10">
        <v>464</v>
      </c>
      <c r="K39" s="8">
        <v>133</v>
      </c>
      <c r="L39" s="10">
        <v>222</v>
      </c>
      <c r="M39" s="10">
        <v>186</v>
      </c>
      <c r="N39" s="14">
        <f t="shared" si="1"/>
        <v>4059</v>
      </c>
      <c r="O39" s="12">
        <f t="shared" si="0"/>
        <v>1.2414776489673776E-4</v>
      </c>
    </row>
    <row r="40" spans="1:15" customFormat="1" ht="15.95" customHeight="1">
      <c r="A40" s="7" t="s">
        <v>52</v>
      </c>
      <c r="B40" s="8">
        <v>200</v>
      </c>
      <c r="C40" s="8">
        <v>500</v>
      </c>
      <c r="D40" s="10" t="s">
        <v>45</v>
      </c>
      <c r="E40" s="8">
        <v>1000</v>
      </c>
      <c r="F40" s="8">
        <v>200</v>
      </c>
      <c r="G40" s="10" t="s">
        <v>45</v>
      </c>
      <c r="H40" s="10" t="s">
        <v>45</v>
      </c>
      <c r="I40" s="10">
        <v>700</v>
      </c>
      <c r="J40" s="10" t="s">
        <v>45</v>
      </c>
      <c r="K40" s="8">
        <v>1100</v>
      </c>
      <c r="L40" s="10" t="s">
        <v>45</v>
      </c>
      <c r="M40" s="10">
        <v>300</v>
      </c>
      <c r="N40" s="14">
        <f t="shared" si="1"/>
        <v>4000</v>
      </c>
      <c r="O40" s="12">
        <f t="shared" si="0"/>
        <v>1.2234320265753904E-4</v>
      </c>
    </row>
    <row r="41" spans="1:15" customFormat="1" ht="15.95" customHeight="1">
      <c r="A41" s="7" t="s">
        <v>51</v>
      </c>
      <c r="B41" s="8">
        <v>304</v>
      </c>
      <c r="C41" s="21">
        <v>293</v>
      </c>
      <c r="D41" s="10">
        <v>342</v>
      </c>
      <c r="E41" s="10">
        <v>278</v>
      </c>
      <c r="F41" s="10">
        <v>231</v>
      </c>
      <c r="G41" s="10">
        <v>294</v>
      </c>
      <c r="H41" s="10">
        <v>419</v>
      </c>
      <c r="I41" s="10">
        <v>258</v>
      </c>
      <c r="J41" s="10">
        <v>329</v>
      </c>
      <c r="K41" s="8">
        <v>361</v>
      </c>
      <c r="L41" s="10">
        <v>290</v>
      </c>
      <c r="M41" s="10">
        <v>290</v>
      </c>
      <c r="N41" s="14">
        <f t="shared" si="1"/>
        <v>3689</v>
      </c>
      <c r="O41" s="12">
        <f t="shared" si="0"/>
        <v>1.1283101865091538E-4</v>
      </c>
    </row>
    <row r="42" spans="1:15" customFormat="1" ht="15.95" customHeight="1">
      <c r="A42" s="7" t="s">
        <v>58</v>
      </c>
      <c r="B42" s="10">
        <v>288</v>
      </c>
      <c r="C42" s="10" t="s">
        <v>45</v>
      </c>
      <c r="D42" s="10">
        <v>665</v>
      </c>
      <c r="E42" s="10" t="s">
        <v>45</v>
      </c>
      <c r="F42" s="10" t="s">
        <v>45</v>
      </c>
      <c r="G42" s="10" t="s">
        <v>45</v>
      </c>
      <c r="H42" s="10" t="s">
        <v>45</v>
      </c>
      <c r="I42" s="10">
        <v>18</v>
      </c>
      <c r="J42" s="10">
        <v>476</v>
      </c>
      <c r="K42" s="8">
        <v>1019</v>
      </c>
      <c r="L42" s="10">
        <v>115</v>
      </c>
      <c r="M42" s="10">
        <v>6</v>
      </c>
      <c r="N42" s="14">
        <f t="shared" si="1"/>
        <v>2587</v>
      </c>
      <c r="O42" s="12">
        <f t="shared" si="0"/>
        <v>7.9125466318763374E-5</v>
      </c>
    </row>
    <row r="43" spans="1:15" customFormat="1" ht="15.95" customHeight="1">
      <c r="A43" s="7" t="s">
        <v>60</v>
      </c>
      <c r="B43" s="10" t="s">
        <v>45</v>
      </c>
      <c r="C43" s="10">
        <v>74</v>
      </c>
      <c r="D43" s="10">
        <v>235</v>
      </c>
      <c r="E43" s="10">
        <v>195</v>
      </c>
      <c r="F43" s="10">
        <v>232</v>
      </c>
      <c r="G43" s="10">
        <v>184</v>
      </c>
      <c r="H43" s="10">
        <v>256</v>
      </c>
      <c r="I43" s="10">
        <v>179</v>
      </c>
      <c r="J43" s="10">
        <v>375</v>
      </c>
      <c r="K43" s="8">
        <v>273</v>
      </c>
      <c r="L43" s="10">
        <v>287</v>
      </c>
      <c r="M43" s="10">
        <v>67</v>
      </c>
      <c r="N43" s="14">
        <f t="shared" si="1"/>
        <v>2357</v>
      </c>
      <c r="O43" s="12">
        <f t="shared" si="0"/>
        <v>7.2090732165954881E-5</v>
      </c>
    </row>
    <row r="44" spans="1:15" customFormat="1" ht="15.95" customHeight="1">
      <c r="A44" s="7" t="s">
        <v>68</v>
      </c>
      <c r="B44" s="10" t="s">
        <v>45</v>
      </c>
      <c r="C44" s="10" t="s">
        <v>45</v>
      </c>
      <c r="D44" s="10" t="s">
        <v>45</v>
      </c>
      <c r="E44" s="10" t="s">
        <v>45</v>
      </c>
      <c r="F44" s="10" t="s">
        <v>45</v>
      </c>
      <c r="G44" s="10" t="s">
        <v>45</v>
      </c>
      <c r="H44" s="10">
        <v>2267</v>
      </c>
      <c r="I44" s="10" t="s">
        <v>45</v>
      </c>
      <c r="J44" s="10" t="s">
        <v>45</v>
      </c>
      <c r="K44" s="8">
        <v>56</v>
      </c>
      <c r="L44" s="10" t="s">
        <v>45</v>
      </c>
      <c r="M44" s="10" t="s">
        <v>45</v>
      </c>
      <c r="N44" s="14">
        <f t="shared" si="1"/>
        <v>2323</v>
      </c>
      <c r="O44" s="12">
        <f t="shared" si="0"/>
        <v>7.1050814943365807E-5</v>
      </c>
    </row>
    <row r="45" spans="1:15" customFormat="1" ht="15.95" customHeight="1">
      <c r="A45" s="7" t="s">
        <v>53</v>
      </c>
      <c r="B45" s="8">
        <v>289</v>
      </c>
      <c r="C45" s="8">
        <v>112</v>
      </c>
      <c r="D45" s="8">
        <v>251</v>
      </c>
      <c r="E45" s="8">
        <v>140</v>
      </c>
      <c r="F45" s="8">
        <v>108</v>
      </c>
      <c r="G45" s="8">
        <v>97</v>
      </c>
      <c r="H45" s="8">
        <v>102</v>
      </c>
      <c r="I45" s="10">
        <v>95</v>
      </c>
      <c r="J45" s="10">
        <v>181</v>
      </c>
      <c r="K45" s="8">
        <v>148</v>
      </c>
      <c r="L45" s="10">
        <v>91</v>
      </c>
      <c r="M45" s="10">
        <v>115</v>
      </c>
      <c r="N45" s="14">
        <f t="shared" si="1"/>
        <v>1729</v>
      </c>
      <c r="O45" s="12">
        <f t="shared" si="0"/>
        <v>5.2882849348721251E-5</v>
      </c>
    </row>
    <row r="46" spans="1:15" customFormat="1" ht="15.95" customHeight="1">
      <c r="A46" s="7" t="s">
        <v>63</v>
      </c>
      <c r="B46" s="10" t="s">
        <v>45</v>
      </c>
      <c r="C46" s="10" t="s">
        <v>45</v>
      </c>
      <c r="D46" s="10" t="s">
        <v>45</v>
      </c>
      <c r="E46" s="8">
        <v>176</v>
      </c>
      <c r="F46" s="8">
        <v>240</v>
      </c>
      <c r="G46" s="8">
        <v>120</v>
      </c>
      <c r="H46" s="8">
        <v>10</v>
      </c>
      <c r="I46" s="10">
        <v>120</v>
      </c>
      <c r="J46" s="10">
        <v>10</v>
      </c>
      <c r="K46" s="8">
        <v>92</v>
      </c>
      <c r="L46" s="10">
        <v>329</v>
      </c>
      <c r="M46" s="10">
        <v>614</v>
      </c>
      <c r="N46" s="14">
        <f t="shared" si="1"/>
        <v>1711</v>
      </c>
      <c r="O46" s="12">
        <f t="shared" si="0"/>
        <v>5.233230493676233E-5</v>
      </c>
    </row>
    <row r="47" spans="1:15" customFormat="1" ht="15.95" customHeight="1">
      <c r="A47" s="7" t="s">
        <v>56</v>
      </c>
      <c r="B47" s="10">
        <v>115</v>
      </c>
      <c r="C47" s="10">
        <v>41</v>
      </c>
      <c r="D47" s="8">
        <v>35</v>
      </c>
      <c r="E47" s="10">
        <v>190</v>
      </c>
      <c r="F47" s="10">
        <v>99</v>
      </c>
      <c r="G47" s="10">
        <v>151</v>
      </c>
      <c r="H47" s="10">
        <v>233</v>
      </c>
      <c r="I47" s="10">
        <v>162</v>
      </c>
      <c r="J47" s="10">
        <v>104</v>
      </c>
      <c r="K47" s="10">
        <v>74</v>
      </c>
      <c r="L47" s="10">
        <v>89</v>
      </c>
      <c r="M47" s="10">
        <v>87</v>
      </c>
      <c r="N47" s="14">
        <f t="shared" si="1"/>
        <v>1380</v>
      </c>
      <c r="O47" s="12">
        <f t="shared" si="0"/>
        <v>4.2208404916850971E-5</v>
      </c>
    </row>
    <row r="48" spans="1:15" customFormat="1" ht="15.95" customHeight="1">
      <c r="A48" s="7" t="s">
        <v>61</v>
      </c>
      <c r="B48" s="10" t="s">
        <v>45</v>
      </c>
      <c r="C48" s="8">
        <v>27</v>
      </c>
      <c r="D48" s="8">
        <v>154</v>
      </c>
      <c r="E48" s="8">
        <v>60</v>
      </c>
      <c r="F48" s="8">
        <v>85</v>
      </c>
      <c r="G48" s="8">
        <v>73</v>
      </c>
      <c r="H48" s="8">
        <v>101</v>
      </c>
      <c r="I48" s="8">
        <v>80</v>
      </c>
      <c r="J48" s="10">
        <v>33</v>
      </c>
      <c r="K48" s="8">
        <v>147</v>
      </c>
      <c r="L48" s="10">
        <v>138</v>
      </c>
      <c r="M48" s="10">
        <v>60</v>
      </c>
      <c r="N48" s="14">
        <f t="shared" si="1"/>
        <v>958</v>
      </c>
      <c r="O48" s="12">
        <f t="shared" si="0"/>
        <v>2.9301197036480603E-5</v>
      </c>
    </row>
    <row r="49" spans="1:15" customFormat="1" ht="15.95" customHeight="1">
      <c r="A49" s="7" t="s">
        <v>59</v>
      </c>
      <c r="B49" s="10" t="s">
        <v>45</v>
      </c>
      <c r="C49" s="10" t="s">
        <v>45</v>
      </c>
      <c r="D49" s="10">
        <v>400</v>
      </c>
      <c r="E49" s="10" t="s">
        <v>45</v>
      </c>
      <c r="F49" s="10" t="s">
        <v>45</v>
      </c>
      <c r="G49" s="10" t="s">
        <v>45</v>
      </c>
      <c r="H49" s="10" t="s">
        <v>45</v>
      </c>
      <c r="I49" s="10">
        <v>500</v>
      </c>
      <c r="J49" s="10" t="s">
        <v>45</v>
      </c>
      <c r="K49" s="10" t="s">
        <v>45</v>
      </c>
      <c r="L49" s="10" t="s">
        <v>45</v>
      </c>
      <c r="M49" s="10" t="s">
        <v>45</v>
      </c>
      <c r="N49" s="14">
        <f t="shared" si="1"/>
        <v>900</v>
      </c>
      <c r="O49" s="12">
        <f t="shared" si="0"/>
        <v>2.7527220597946285E-5</v>
      </c>
    </row>
    <row r="50" spans="1:15" customFormat="1" ht="15.95" customHeight="1">
      <c r="A50" s="7" t="s">
        <v>64</v>
      </c>
      <c r="B50" s="10">
        <v>10</v>
      </c>
      <c r="C50" s="8">
        <v>25</v>
      </c>
      <c r="D50" s="8">
        <v>50</v>
      </c>
      <c r="E50" s="10">
        <v>60</v>
      </c>
      <c r="F50" s="10">
        <v>140</v>
      </c>
      <c r="G50" s="10">
        <v>110</v>
      </c>
      <c r="H50" s="10">
        <v>70</v>
      </c>
      <c r="I50" s="10">
        <v>100</v>
      </c>
      <c r="J50" s="10">
        <v>150</v>
      </c>
      <c r="K50" s="10">
        <v>80</v>
      </c>
      <c r="L50" s="10">
        <v>60</v>
      </c>
      <c r="M50" s="10">
        <v>20</v>
      </c>
      <c r="N50" s="14">
        <f t="shared" si="1"/>
        <v>875</v>
      </c>
      <c r="O50" s="12">
        <f t="shared" si="0"/>
        <v>2.6762575581336667E-5</v>
      </c>
    </row>
    <row r="51" spans="1:15" customFormat="1" ht="15.95" customHeight="1">
      <c r="A51" s="7" t="s">
        <v>65</v>
      </c>
      <c r="B51" s="10">
        <v>47</v>
      </c>
      <c r="C51" s="8">
        <v>31</v>
      </c>
      <c r="D51" s="8">
        <v>15</v>
      </c>
      <c r="E51" s="8">
        <v>71</v>
      </c>
      <c r="F51" s="8">
        <v>34</v>
      </c>
      <c r="G51" s="8">
        <v>68</v>
      </c>
      <c r="H51" s="8">
        <v>252</v>
      </c>
      <c r="I51" s="10">
        <v>68</v>
      </c>
      <c r="J51" s="10">
        <v>41</v>
      </c>
      <c r="K51" s="10">
        <v>29</v>
      </c>
      <c r="L51" s="10">
        <v>81</v>
      </c>
      <c r="M51" s="10">
        <v>20</v>
      </c>
      <c r="N51" s="14">
        <f t="shared" si="1"/>
        <v>757</v>
      </c>
      <c r="O51" s="12">
        <f t="shared" si="0"/>
        <v>2.3153451102939264E-5</v>
      </c>
    </row>
    <row r="52" spans="1:15" customFormat="1" ht="15.95" customHeight="1">
      <c r="A52" s="7" t="s">
        <v>62</v>
      </c>
      <c r="B52" s="10" t="s">
        <v>45</v>
      </c>
      <c r="C52" s="10">
        <v>102</v>
      </c>
      <c r="D52" s="10" t="s">
        <v>45</v>
      </c>
      <c r="E52" s="10">
        <v>79</v>
      </c>
      <c r="F52" s="10">
        <v>63</v>
      </c>
      <c r="G52" s="10">
        <v>25</v>
      </c>
      <c r="H52" s="10" t="s">
        <v>45</v>
      </c>
      <c r="I52" s="10">
        <v>87</v>
      </c>
      <c r="J52" s="10" t="s">
        <v>45</v>
      </c>
      <c r="K52" s="10">
        <v>115</v>
      </c>
      <c r="L52" s="10" t="s">
        <v>45</v>
      </c>
      <c r="M52" s="10">
        <v>102</v>
      </c>
      <c r="N52" s="14">
        <f t="shared" si="1"/>
        <v>573</v>
      </c>
      <c r="O52" s="12">
        <f t="shared" si="0"/>
        <v>1.7525663780692469E-5</v>
      </c>
    </row>
    <row r="53" spans="1:15" customFormat="1" ht="15.95" customHeight="1">
      <c r="A53" s="7" t="s">
        <v>67</v>
      </c>
      <c r="B53" s="10">
        <v>70</v>
      </c>
      <c r="C53" s="10">
        <v>20</v>
      </c>
      <c r="D53" s="10">
        <v>40</v>
      </c>
      <c r="E53" s="10">
        <v>30</v>
      </c>
      <c r="F53" s="10">
        <v>10</v>
      </c>
      <c r="G53" s="10">
        <v>70</v>
      </c>
      <c r="H53" s="10">
        <v>15</v>
      </c>
      <c r="I53" s="10">
        <v>70</v>
      </c>
      <c r="J53" s="10">
        <v>20</v>
      </c>
      <c r="K53" s="10">
        <v>65</v>
      </c>
      <c r="L53" s="10">
        <v>45</v>
      </c>
      <c r="M53" s="10">
        <v>10</v>
      </c>
      <c r="N53" s="14">
        <f t="shared" si="1"/>
        <v>465</v>
      </c>
      <c r="O53" s="12">
        <f t="shared" si="0"/>
        <v>1.4222397308938914E-5</v>
      </c>
    </row>
    <row r="54" spans="1:15" customFormat="1" ht="15.95" customHeight="1">
      <c r="A54" s="7" t="s">
        <v>66</v>
      </c>
      <c r="B54" s="8">
        <v>20</v>
      </c>
      <c r="C54" s="10">
        <v>55</v>
      </c>
      <c r="D54" s="8">
        <v>30</v>
      </c>
      <c r="E54" s="10">
        <v>70</v>
      </c>
      <c r="F54" s="10">
        <v>20</v>
      </c>
      <c r="G54" s="10">
        <v>60</v>
      </c>
      <c r="H54" s="10">
        <v>20</v>
      </c>
      <c r="I54" s="10">
        <v>50</v>
      </c>
      <c r="J54" s="10">
        <v>70</v>
      </c>
      <c r="K54" s="10">
        <v>40</v>
      </c>
      <c r="L54" s="10">
        <v>10</v>
      </c>
      <c r="M54" s="10">
        <v>0</v>
      </c>
      <c r="N54" s="14">
        <f t="shared" si="1"/>
        <v>445</v>
      </c>
      <c r="O54" s="12">
        <f t="shared" si="0"/>
        <v>1.3610681295651219E-5</v>
      </c>
    </row>
    <row r="55" spans="1:15" customFormat="1" ht="13.5" thickBot="1">
      <c r="A55" s="7" t="s">
        <v>49</v>
      </c>
      <c r="B55" s="10">
        <v>94</v>
      </c>
      <c r="C55" s="10">
        <v>30</v>
      </c>
      <c r="D55" s="10">
        <v>142</v>
      </c>
      <c r="E55" s="10">
        <v>230</v>
      </c>
      <c r="F55" s="10">
        <v>175</v>
      </c>
      <c r="G55" s="10">
        <v>150</v>
      </c>
      <c r="H55" s="10">
        <v>180</v>
      </c>
      <c r="I55" s="10">
        <v>180</v>
      </c>
      <c r="J55" s="10">
        <v>486</v>
      </c>
      <c r="K55" s="10">
        <v>281</v>
      </c>
      <c r="L55" s="10">
        <v>620</v>
      </c>
      <c r="M55" s="10">
        <v>340</v>
      </c>
      <c r="N55" s="14">
        <f t="shared" si="1"/>
        <v>2908</v>
      </c>
      <c r="O55" s="12">
        <f t="shared" si="0"/>
        <v>8.8943508332030893E-5</v>
      </c>
    </row>
    <row r="56" spans="1:15" customFormat="1" ht="14.25" thickTop="1" thickBot="1">
      <c r="A56" s="5" t="s">
        <v>0</v>
      </c>
      <c r="B56" s="20">
        <f>SUM(B8:B55)</f>
        <v>2210160</v>
      </c>
      <c r="C56" s="20">
        <f t="shared" ref="C56" si="2">SUM(C8:C55)</f>
        <v>2328900</v>
      </c>
      <c r="D56" s="20">
        <f>SUM(D8:D55)</f>
        <v>2767260</v>
      </c>
      <c r="E56" s="20">
        <f t="shared" ref="E56:O56" si="3">SUM(E8:E55)</f>
        <v>2672637</v>
      </c>
      <c r="F56" s="20">
        <f t="shared" si="3"/>
        <v>2900821</v>
      </c>
      <c r="G56" s="20">
        <f t="shared" si="3"/>
        <v>2470493</v>
      </c>
      <c r="H56" s="20">
        <f t="shared" si="3"/>
        <v>3211921</v>
      </c>
      <c r="I56" s="20">
        <f t="shared" si="3"/>
        <v>2847587</v>
      </c>
      <c r="J56" s="20">
        <f t="shared" si="3"/>
        <v>2632791</v>
      </c>
      <c r="K56" s="20">
        <f t="shared" si="3"/>
        <v>2472808</v>
      </c>
      <c r="L56" s="20">
        <f t="shared" si="3"/>
        <v>2996046</v>
      </c>
      <c r="M56" s="20">
        <f t="shared" si="3"/>
        <v>3183486</v>
      </c>
      <c r="N56" s="20">
        <f t="shared" si="3"/>
        <v>32694910</v>
      </c>
      <c r="O56" s="13">
        <f t="shared" si="3"/>
        <v>0.99999999999999978</v>
      </c>
    </row>
    <row r="57" spans="1:15" customFormat="1" ht="13.5" thickTop="1">
      <c r="A57" s="18" t="s">
        <v>36</v>
      </c>
      <c r="B57" s="4"/>
      <c r="C57" s="4"/>
      <c r="D57" s="4"/>
      <c r="E57" s="4"/>
      <c r="F57" s="4"/>
      <c r="G57" s="4"/>
      <c r="H57" s="4"/>
      <c r="I57" s="4"/>
      <c r="J57" s="4"/>
      <c r="K57" s="1"/>
      <c r="L57" s="1"/>
      <c r="M57" s="1"/>
      <c r="O57" s="2"/>
    </row>
    <row r="58" spans="1:15" customFormat="1">
      <c r="O58" s="2"/>
    </row>
    <row r="59" spans="1:15" customFormat="1">
      <c r="L59" s="1"/>
      <c r="O59" s="2"/>
    </row>
    <row r="60" spans="1:15" customFormat="1">
      <c r="O60" s="2"/>
    </row>
    <row r="61" spans="1:15" customFormat="1"/>
    <row r="62" spans="1:15" customFormat="1"/>
    <row r="63" spans="1:15" customFormat="1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5" customFormat="1"/>
    <row r="65" spans="1:10" customFormat="1"/>
    <row r="66" spans="1:10" customFormat="1"/>
    <row r="67" spans="1:10" customFormat="1"/>
    <row r="68" spans="1:10" customFormat="1">
      <c r="A68" s="3"/>
      <c r="B68" s="1"/>
    </row>
    <row r="69" spans="1:10" customFormat="1">
      <c r="A69" s="3"/>
      <c r="B69" s="1"/>
      <c r="C69" s="1"/>
      <c r="D69" s="1"/>
      <c r="E69" s="1"/>
      <c r="F69" s="1"/>
      <c r="G69" s="1"/>
      <c r="H69" s="1"/>
      <c r="I69" s="1"/>
      <c r="J69" s="1"/>
    </row>
    <row r="70" spans="1:10" customFormat="1"/>
    <row r="71" spans="1:10" customFormat="1"/>
    <row r="72" spans="1:10" customFormat="1"/>
    <row r="73" spans="1:10" customFormat="1"/>
    <row r="74" spans="1:10" customFormat="1"/>
    <row r="75" spans="1:10" customFormat="1"/>
    <row r="76" spans="1:10" customFormat="1"/>
    <row r="77" spans="1:10" customFormat="1"/>
    <row r="78" spans="1:10" customFormat="1"/>
    <row r="79" spans="1:10" customFormat="1"/>
    <row r="80" spans="1:1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 ht="12" customHeigh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 ht="15" customHeigh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spans="14:14" customFormat="1"/>
    <row r="130" spans="14:14" customFormat="1"/>
    <row r="131" spans="14:14" customFormat="1"/>
    <row r="132" spans="14:14" customFormat="1"/>
    <row r="133" spans="14:14" customFormat="1"/>
    <row r="134" spans="14:14" customFormat="1"/>
    <row r="135" spans="14:14" customFormat="1"/>
    <row r="136" spans="14:14" customFormat="1"/>
    <row r="137" spans="14:14" customFormat="1"/>
    <row r="138" spans="14:14" customFormat="1"/>
    <row r="139" spans="14:14" customFormat="1"/>
    <row r="140" spans="14:14" customFormat="1">
      <c r="N140" s="10" t="s">
        <v>45</v>
      </c>
    </row>
    <row r="141" spans="14:14" customFormat="1"/>
    <row r="142" spans="14:14" customFormat="1"/>
    <row r="143" spans="14:14" customFormat="1"/>
    <row r="144" spans="14:1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spans="1:49" customFormat="1"/>
    <row r="194" spans="1:49" customFormat="1"/>
    <row r="195" spans="1:49" customFormat="1"/>
    <row r="196" spans="1:49" customFormat="1"/>
    <row r="197" spans="1:49" customFormat="1"/>
    <row r="198" spans="1:49" customFormat="1"/>
    <row r="199" spans="1:49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1:49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1:49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1:49"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1:49"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1:49"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1:49"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1:49"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1:49"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1:49"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13:49"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13:49"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13:49"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13:49"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13:49"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13:49"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  <row r="215" spans="13:49"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</row>
    <row r="216" spans="13:49"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</row>
    <row r="217" spans="13:49"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</row>
    <row r="218" spans="13:49"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</row>
    <row r="219" spans="13:49"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</row>
    <row r="220" spans="13:49"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</row>
    <row r="221" spans="13:49"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</row>
    <row r="222" spans="13:49"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</row>
    <row r="223" spans="13:49"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</row>
    <row r="224" spans="13:49"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</row>
    <row r="225" spans="13:49"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</row>
    <row r="226" spans="13:49"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</row>
    <row r="227" spans="13:49"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</row>
    <row r="228" spans="13:49"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</row>
    <row r="229" spans="13:49"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</row>
    <row r="230" spans="13:49"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</row>
    <row r="231" spans="13:49"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</row>
    <row r="232" spans="13:49"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</row>
    <row r="233" spans="13:49"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</row>
    <row r="234" spans="13:49"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</row>
    <row r="235" spans="13:49"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</row>
    <row r="236" spans="13:49"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</row>
    <row r="237" spans="13:49"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</row>
    <row r="238" spans="13:49"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</row>
    <row r="239" spans="13:49"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</row>
    <row r="240" spans="13:49"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</row>
    <row r="241" spans="13:49"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</row>
    <row r="242" spans="13:49"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</row>
    <row r="243" spans="13:49"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</row>
    <row r="244" spans="13:49"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</row>
    <row r="245" spans="13:49"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</row>
    <row r="246" spans="13:49"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</row>
    <row r="247" spans="13:49"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</row>
    <row r="248" spans="13:49"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</row>
    <row r="249" spans="13:49"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</row>
    <row r="250" spans="13:49"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</row>
    <row r="251" spans="13:49"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</row>
    <row r="252" spans="13:49"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</row>
    <row r="253" spans="13:49"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</row>
    <row r="254" spans="13:49"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</row>
    <row r="255" spans="13:49"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</row>
    <row r="256" spans="13:49"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</row>
    <row r="257" spans="13:49"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</row>
    <row r="258" spans="13:49"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</row>
    <row r="259" spans="13:49"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</row>
    <row r="260" spans="13:49"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</row>
    <row r="261" spans="13:49"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</row>
    <row r="262" spans="13:49"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</row>
    <row r="263" spans="13:49"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</row>
    <row r="264" spans="13:49"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</row>
    <row r="265" spans="13:49"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</row>
    <row r="266" spans="13:49"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</row>
    <row r="267" spans="13:49"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</row>
    <row r="268" spans="13:49"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</row>
    <row r="269" spans="13:49"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</row>
    <row r="270" spans="13:49"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</row>
    <row r="271" spans="13:49"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</row>
    <row r="272" spans="13:49"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</row>
    <row r="273" spans="13:49"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</row>
    <row r="274" spans="13:49"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</row>
    <row r="275" spans="13:49"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</row>
    <row r="276" spans="13:49"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</row>
    <row r="277" spans="13:49"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</row>
    <row r="278" spans="13:49"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</row>
    <row r="279" spans="13:49"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</row>
    <row r="280" spans="13:49"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</row>
    <row r="281" spans="13:49"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</row>
    <row r="282" spans="13:49"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</row>
    <row r="283" spans="13:49"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</row>
    <row r="284" spans="13:49"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</row>
    <row r="285" spans="13:49"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</row>
    <row r="286" spans="13:49"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</row>
    <row r="287" spans="13:49"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</row>
    <row r="288" spans="13:49"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</row>
    <row r="289" spans="13:49"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</row>
    <row r="290" spans="13:49"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</row>
    <row r="291" spans="13:49"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</row>
    <row r="292" spans="13:49"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</row>
    <row r="293" spans="13:49"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</row>
    <row r="294" spans="13:49"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</row>
    <row r="295" spans="13:49"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</row>
    <row r="296" spans="13:49"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</row>
    <row r="297" spans="13:49"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</row>
    <row r="298" spans="13:49"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</row>
    <row r="299" spans="13:49"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</row>
    <row r="300" spans="13:49"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</row>
    <row r="301" spans="13:49"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</row>
    <row r="302" spans="13:49"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</row>
    <row r="303" spans="13:49"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</row>
    <row r="304" spans="13:49"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</row>
    <row r="305" spans="13:19">
      <c r="M305"/>
      <c r="N305"/>
      <c r="O305"/>
      <c r="P305"/>
      <c r="Q305"/>
      <c r="R305"/>
      <c r="S305"/>
    </row>
    <row r="306" spans="13:19">
      <c r="M306"/>
      <c r="N306"/>
      <c r="O306"/>
      <c r="P306"/>
      <c r="Q306"/>
      <c r="R306"/>
      <c r="S306"/>
    </row>
    <row r="307" spans="13:19">
      <c r="M307"/>
      <c r="N307"/>
      <c r="O307"/>
      <c r="P307"/>
      <c r="Q307"/>
      <c r="R307"/>
      <c r="S307"/>
    </row>
    <row r="308" spans="13:19">
      <c r="M308"/>
      <c r="N308"/>
      <c r="O308"/>
      <c r="P308"/>
      <c r="Q308"/>
      <c r="R308"/>
      <c r="S308"/>
    </row>
    <row r="309" spans="13:19">
      <c r="M309"/>
      <c r="N309"/>
      <c r="O309"/>
      <c r="P309"/>
      <c r="Q309"/>
      <c r="R309"/>
      <c r="S309"/>
    </row>
    <row r="310" spans="13:19">
      <c r="M310"/>
      <c r="N310"/>
      <c r="O310"/>
      <c r="P310"/>
      <c r="Q310"/>
      <c r="R310"/>
      <c r="S310"/>
    </row>
    <row r="311" spans="13:19">
      <c r="M311"/>
      <c r="N311"/>
      <c r="O311"/>
      <c r="P311"/>
      <c r="Q311"/>
      <c r="R311"/>
      <c r="S311"/>
    </row>
    <row r="312" spans="13:19">
      <c r="M312"/>
      <c r="N312"/>
      <c r="O312"/>
      <c r="P312"/>
      <c r="Q312"/>
      <c r="R312"/>
      <c r="S312"/>
    </row>
    <row r="313" spans="13:19">
      <c r="M313"/>
      <c r="N313"/>
      <c r="O313"/>
      <c r="P313"/>
      <c r="Q313"/>
      <c r="R313"/>
      <c r="S313"/>
    </row>
    <row r="314" spans="13:19">
      <c r="M314"/>
      <c r="N314"/>
      <c r="O314"/>
      <c r="P314"/>
      <c r="Q314"/>
      <c r="R314"/>
      <c r="S314"/>
    </row>
    <row r="315" spans="13:19">
      <c r="M315"/>
      <c r="N315"/>
      <c r="O315"/>
      <c r="P315"/>
      <c r="Q315"/>
      <c r="R315"/>
      <c r="S315"/>
    </row>
    <row r="316" spans="13:19">
      <c r="M316"/>
      <c r="N316"/>
      <c r="O316"/>
      <c r="P316"/>
      <c r="Q316"/>
      <c r="R316"/>
      <c r="S316"/>
    </row>
    <row r="317" spans="13:19">
      <c r="M317"/>
      <c r="N317"/>
      <c r="O317"/>
      <c r="P317"/>
      <c r="Q317"/>
      <c r="R317"/>
      <c r="S317"/>
    </row>
    <row r="318" spans="13:19">
      <c r="M318"/>
      <c r="N318"/>
      <c r="O318"/>
      <c r="P318"/>
      <c r="Q318"/>
      <c r="R318"/>
      <c r="S318"/>
    </row>
    <row r="319" spans="13:19">
      <c r="M319"/>
      <c r="N319"/>
      <c r="O319"/>
      <c r="P319"/>
      <c r="Q319"/>
      <c r="R319"/>
      <c r="S319"/>
    </row>
    <row r="320" spans="13:19">
      <c r="M320"/>
      <c r="N320"/>
      <c r="O320"/>
      <c r="P320"/>
      <c r="Q320"/>
      <c r="R320"/>
      <c r="S320"/>
    </row>
    <row r="321" spans="13:19">
      <c r="M321"/>
      <c r="N321"/>
      <c r="O321"/>
      <c r="P321"/>
      <c r="Q321"/>
      <c r="R321"/>
      <c r="S321"/>
    </row>
    <row r="322" spans="13:19">
      <c r="M322"/>
      <c r="N322"/>
      <c r="O322"/>
      <c r="P322"/>
      <c r="Q322"/>
      <c r="R322"/>
      <c r="S322"/>
    </row>
    <row r="323" spans="13:19">
      <c r="M323"/>
      <c r="N323"/>
      <c r="O323"/>
      <c r="P323"/>
      <c r="Q323"/>
      <c r="R323"/>
      <c r="S323"/>
    </row>
    <row r="324" spans="13:19">
      <c r="M324"/>
      <c r="N324"/>
      <c r="O324"/>
      <c r="P324"/>
      <c r="Q324"/>
      <c r="R324"/>
      <c r="S324"/>
    </row>
    <row r="325" spans="13:19">
      <c r="M325"/>
      <c r="N325"/>
      <c r="O325"/>
      <c r="P325"/>
      <c r="Q325"/>
      <c r="R325"/>
      <c r="S325"/>
    </row>
    <row r="326" spans="13:19">
      <c r="M326"/>
      <c r="N326"/>
      <c r="O326"/>
      <c r="P326"/>
      <c r="Q326"/>
      <c r="R326"/>
      <c r="S326"/>
    </row>
    <row r="327" spans="13:19">
      <c r="M327"/>
      <c r="N327"/>
      <c r="O327"/>
      <c r="P327"/>
      <c r="Q327"/>
      <c r="R327"/>
      <c r="S327"/>
    </row>
    <row r="328" spans="13:19">
      <c r="M328"/>
      <c r="N328"/>
      <c r="O328"/>
      <c r="P328"/>
      <c r="Q328"/>
      <c r="R328"/>
      <c r="S328"/>
    </row>
    <row r="329" spans="13:19">
      <c r="M329"/>
      <c r="N329"/>
      <c r="O329"/>
      <c r="P329"/>
      <c r="Q329"/>
      <c r="R329"/>
      <c r="S329"/>
    </row>
    <row r="330" spans="13:19">
      <c r="M330"/>
      <c r="N330"/>
      <c r="O330"/>
      <c r="P330"/>
      <c r="Q330"/>
      <c r="R330"/>
      <c r="S330"/>
    </row>
    <row r="331" spans="13:19">
      <c r="M331"/>
      <c r="N331"/>
      <c r="O331"/>
      <c r="P331"/>
      <c r="Q331"/>
      <c r="R331"/>
      <c r="S331"/>
    </row>
    <row r="332" spans="13:19">
      <c r="M332"/>
      <c r="N332"/>
      <c r="O332"/>
      <c r="P332"/>
      <c r="Q332"/>
      <c r="R332"/>
      <c r="S332"/>
    </row>
    <row r="333" spans="13:19">
      <c r="M333"/>
      <c r="N333"/>
      <c r="O333"/>
      <c r="P333"/>
      <c r="Q333"/>
      <c r="R333"/>
      <c r="S333"/>
    </row>
    <row r="334" spans="13:19">
      <c r="M334"/>
      <c r="N334"/>
      <c r="O334"/>
      <c r="P334"/>
      <c r="Q334"/>
      <c r="R334"/>
      <c r="S334"/>
    </row>
    <row r="335" spans="13:19">
      <c r="M335"/>
      <c r="N335"/>
      <c r="O335"/>
      <c r="P335"/>
      <c r="Q335"/>
      <c r="R335"/>
      <c r="S335"/>
    </row>
    <row r="336" spans="13:19">
      <c r="M336"/>
      <c r="N336"/>
      <c r="O336"/>
      <c r="P336"/>
      <c r="Q336"/>
      <c r="R336"/>
      <c r="S336"/>
    </row>
    <row r="337" spans="13:19">
      <c r="M337"/>
      <c r="N337"/>
      <c r="O337"/>
      <c r="P337"/>
      <c r="Q337"/>
      <c r="R337"/>
      <c r="S337"/>
    </row>
    <row r="338" spans="13:19">
      <c r="M338"/>
      <c r="N338"/>
      <c r="O338"/>
      <c r="P338"/>
      <c r="Q338"/>
      <c r="R338"/>
      <c r="S338"/>
    </row>
    <row r="339" spans="13:19">
      <c r="M339"/>
      <c r="N339"/>
      <c r="O339"/>
      <c r="P339"/>
      <c r="Q339"/>
      <c r="R339"/>
      <c r="S339"/>
    </row>
    <row r="340" spans="13:19">
      <c r="M340"/>
      <c r="N340"/>
      <c r="O340"/>
      <c r="P340"/>
      <c r="Q340"/>
      <c r="R340"/>
      <c r="S340"/>
    </row>
    <row r="341" spans="13:19">
      <c r="M341"/>
      <c r="N341"/>
      <c r="O341"/>
      <c r="P341"/>
      <c r="Q341"/>
      <c r="R341"/>
      <c r="S341"/>
    </row>
    <row r="342" spans="13:19">
      <c r="M342"/>
      <c r="N342"/>
      <c r="O342"/>
      <c r="P342"/>
      <c r="Q342"/>
      <c r="R342"/>
      <c r="S342"/>
    </row>
    <row r="343" spans="13:19">
      <c r="M343"/>
      <c r="N343"/>
      <c r="O343"/>
      <c r="P343"/>
      <c r="Q343"/>
      <c r="R343"/>
      <c r="S343"/>
    </row>
    <row r="344" spans="13:19">
      <c r="M344"/>
      <c r="N344"/>
      <c r="O344"/>
      <c r="P344"/>
      <c r="Q344"/>
      <c r="R344"/>
      <c r="S344"/>
    </row>
    <row r="345" spans="13:19">
      <c r="M345"/>
      <c r="N345"/>
      <c r="O345"/>
      <c r="P345"/>
      <c r="Q345"/>
      <c r="R345"/>
      <c r="S345"/>
    </row>
    <row r="346" spans="13:19">
      <c r="M346"/>
      <c r="N346"/>
      <c r="O346"/>
      <c r="P346"/>
      <c r="Q346"/>
      <c r="R346"/>
      <c r="S346"/>
    </row>
    <row r="347" spans="13:19">
      <c r="M347"/>
      <c r="N347"/>
      <c r="O347"/>
      <c r="P347"/>
      <c r="Q347"/>
      <c r="R347"/>
      <c r="S347"/>
    </row>
    <row r="348" spans="13:19">
      <c r="M348"/>
      <c r="N348"/>
      <c r="O348"/>
      <c r="P348"/>
      <c r="Q348"/>
      <c r="R348"/>
      <c r="S348"/>
    </row>
    <row r="349" spans="13:19">
      <c r="M349"/>
      <c r="N349"/>
      <c r="O349"/>
      <c r="P349"/>
      <c r="Q349"/>
      <c r="R349"/>
      <c r="S349"/>
    </row>
    <row r="350" spans="13:19">
      <c r="M350"/>
      <c r="N350"/>
      <c r="O350"/>
      <c r="P350"/>
      <c r="Q350"/>
      <c r="R350"/>
      <c r="S350"/>
    </row>
    <row r="351" spans="13:19">
      <c r="M351"/>
      <c r="N351"/>
      <c r="O351"/>
      <c r="P351"/>
      <c r="Q351"/>
      <c r="R351"/>
      <c r="S351"/>
    </row>
    <row r="352" spans="13:19">
      <c r="M352"/>
      <c r="N352"/>
      <c r="O352"/>
      <c r="P352"/>
      <c r="Q352"/>
      <c r="R352"/>
      <c r="S352"/>
    </row>
    <row r="353" spans="13:19">
      <c r="M353"/>
      <c r="N353"/>
      <c r="O353"/>
      <c r="P353"/>
      <c r="Q353"/>
      <c r="R353"/>
      <c r="S353"/>
    </row>
    <row r="354" spans="13:19">
      <c r="M354"/>
      <c r="N354"/>
      <c r="O354"/>
      <c r="P354"/>
      <c r="Q354"/>
      <c r="R354"/>
      <c r="S354"/>
    </row>
    <row r="355" spans="13:19">
      <c r="M355"/>
      <c r="N355"/>
      <c r="O355"/>
      <c r="P355"/>
      <c r="Q355"/>
      <c r="R355"/>
      <c r="S355"/>
    </row>
    <row r="356" spans="13:19">
      <c r="M356"/>
      <c r="N356"/>
      <c r="O356"/>
      <c r="P356"/>
      <c r="Q356"/>
      <c r="R356"/>
      <c r="S356"/>
    </row>
    <row r="357" spans="13:19">
      <c r="M357"/>
      <c r="N357"/>
      <c r="O357"/>
      <c r="P357"/>
      <c r="Q357"/>
      <c r="R357"/>
      <c r="S357"/>
    </row>
    <row r="358" spans="13:19">
      <c r="M358"/>
      <c r="N358"/>
      <c r="O358"/>
      <c r="P358"/>
      <c r="Q358"/>
      <c r="R358"/>
      <c r="S358"/>
    </row>
    <row r="359" spans="13:19">
      <c r="M359"/>
      <c r="N359"/>
      <c r="O359"/>
      <c r="P359"/>
      <c r="Q359"/>
      <c r="R359"/>
      <c r="S359"/>
    </row>
    <row r="360" spans="13:19">
      <c r="M360"/>
      <c r="N360"/>
      <c r="O360"/>
      <c r="P360"/>
      <c r="Q360"/>
      <c r="R360"/>
      <c r="S360"/>
    </row>
    <row r="361" spans="13:19">
      <c r="M361"/>
      <c r="N361"/>
      <c r="O361"/>
      <c r="P361"/>
      <c r="Q361"/>
      <c r="R361"/>
      <c r="S361"/>
    </row>
    <row r="362" spans="13:19">
      <c r="M362"/>
      <c r="N362"/>
      <c r="O362"/>
      <c r="P362"/>
      <c r="Q362"/>
      <c r="R362"/>
      <c r="S362"/>
    </row>
    <row r="363" spans="13:19">
      <c r="M363"/>
      <c r="N363"/>
      <c r="O363"/>
      <c r="P363"/>
      <c r="Q363"/>
      <c r="R363"/>
      <c r="S363"/>
    </row>
    <row r="364" spans="13:19">
      <c r="M364"/>
      <c r="N364"/>
      <c r="O364"/>
      <c r="P364"/>
      <c r="Q364"/>
      <c r="R364"/>
      <c r="S364"/>
    </row>
    <row r="365" spans="13:19">
      <c r="M365"/>
      <c r="N365"/>
      <c r="O365"/>
      <c r="P365"/>
      <c r="Q365"/>
      <c r="R365"/>
      <c r="S365"/>
    </row>
    <row r="366" spans="13:19">
      <c r="M366"/>
      <c r="N366"/>
      <c r="O366"/>
      <c r="P366"/>
      <c r="Q366"/>
      <c r="R366"/>
      <c r="S366"/>
    </row>
    <row r="367" spans="13:19">
      <c r="M367"/>
      <c r="N367"/>
      <c r="O367"/>
      <c r="P367"/>
      <c r="Q367"/>
      <c r="R367"/>
      <c r="S367"/>
    </row>
    <row r="368" spans="13:19">
      <c r="M368"/>
      <c r="N368"/>
      <c r="O368"/>
      <c r="P368"/>
      <c r="Q368"/>
      <c r="R368"/>
      <c r="S368"/>
    </row>
    <row r="369" spans="13:19">
      <c r="M369"/>
      <c r="N369"/>
      <c r="O369"/>
      <c r="P369"/>
      <c r="Q369"/>
      <c r="R369"/>
      <c r="S369"/>
    </row>
    <row r="370" spans="13:19">
      <c r="M370"/>
      <c r="N370"/>
      <c r="O370"/>
      <c r="P370"/>
      <c r="Q370"/>
      <c r="R370"/>
      <c r="S370"/>
    </row>
    <row r="371" spans="13:19">
      <c r="M371"/>
      <c r="N371"/>
      <c r="O371"/>
      <c r="P371"/>
      <c r="Q371"/>
      <c r="R371"/>
      <c r="S371"/>
    </row>
    <row r="372" spans="13:19">
      <c r="M372"/>
      <c r="N372"/>
      <c r="O372"/>
      <c r="P372"/>
      <c r="Q372"/>
      <c r="R372"/>
      <c r="S372"/>
    </row>
    <row r="373" spans="13:19">
      <c r="M373"/>
      <c r="N373"/>
      <c r="O373"/>
      <c r="P373"/>
      <c r="Q373"/>
      <c r="R373"/>
      <c r="S373"/>
    </row>
    <row r="374" spans="13:19">
      <c r="M374"/>
      <c r="N374"/>
      <c r="O374"/>
      <c r="P374"/>
      <c r="Q374"/>
      <c r="R374"/>
      <c r="S374"/>
    </row>
    <row r="375" spans="13:19">
      <c r="M375"/>
      <c r="N375"/>
      <c r="O375"/>
      <c r="P375"/>
      <c r="Q375"/>
      <c r="R375"/>
      <c r="S375"/>
    </row>
    <row r="376" spans="13:19">
      <c r="M376"/>
      <c r="N376"/>
      <c r="O376"/>
      <c r="P376"/>
      <c r="Q376"/>
      <c r="R376"/>
      <c r="S376"/>
    </row>
    <row r="377" spans="13:19">
      <c r="M377"/>
      <c r="N377"/>
      <c r="O377"/>
      <c r="P377"/>
      <c r="Q377"/>
      <c r="R377"/>
      <c r="S377"/>
    </row>
    <row r="378" spans="13:19">
      <c r="M378"/>
      <c r="N378"/>
      <c r="O378"/>
      <c r="P378"/>
      <c r="Q378"/>
      <c r="R378"/>
      <c r="S378"/>
    </row>
    <row r="379" spans="13:19">
      <c r="M379"/>
      <c r="N379"/>
      <c r="O379"/>
      <c r="P379"/>
      <c r="Q379"/>
      <c r="R379"/>
      <c r="S379"/>
    </row>
    <row r="380" spans="13:19">
      <c r="M380"/>
      <c r="N380"/>
      <c r="O380"/>
      <c r="P380"/>
      <c r="Q380"/>
      <c r="R380"/>
      <c r="S380"/>
    </row>
    <row r="381" spans="13:19">
      <c r="M381"/>
      <c r="N381"/>
      <c r="O381"/>
      <c r="P381"/>
      <c r="Q381"/>
      <c r="R381"/>
      <c r="S381"/>
    </row>
    <row r="382" spans="13:19">
      <c r="M382"/>
      <c r="N382"/>
      <c r="O382"/>
      <c r="P382"/>
      <c r="Q382"/>
      <c r="R382"/>
      <c r="S382"/>
    </row>
    <row r="383" spans="13:19">
      <c r="M383"/>
      <c r="N383"/>
      <c r="O383"/>
      <c r="P383"/>
      <c r="Q383"/>
      <c r="R383"/>
      <c r="S383"/>
    </row>
    <row r="384" spans="13:19">
      <c r="M384"/>
      <c r="N384"/>
      <c r="O384"/>
      <c r="P384"/>
      <c r="Q384"/>
      <c r="R384"/>
      <c r="S384"/>
    </row>
    <row r="385" spans="13:19">
      <c r="M385"/>
      <c r="N385"/>
      <c r="O385"/>
      <c r="P385"/>
      <c r="Q385"/>
      <c r="R385"/>
      <c r="S385"/>
    </row>
    <row r="386" spans="13:19">
      <c r="M386"/>
      <c r="N386"/>
      <c r="O386"/>
      <c r="P386"/>
      <c r="Q386"/>
      <c r="R386"/>
      <c r="S386"/>
    </row>
    <row r="387" spans="13:19">
      <c r="M387"/>
      <c r="N387"/>
      <c r="O387"/>
      <c r="P387"/>
      <c r="Q387"/>
      <c r="R387"/>
      <c r="S387"/>
    </row>
    <row r="388" spans="13:19">
      <c r="M388"/>
      <c r="N388"/>
      <c r="O388"/>
      <c r="P388"/>
      <c r="Q388"/>
      <c r="R388"/>
      <c r="S388"/>
    </row>
    <row r="389" spans="13:19">
      <c r="M389"/>
      <c r="N389"/>
      <c r="O389"/>
      <c r="P389"/>
      <c r="Q389"/>
      <c r="R389"/>
      <c r="S389"/>
    </row>
    <row r="390" spans="13:19">
      <c r="M390"/>
      <c r="N390"/>
      <c r="O390"/>
      <c r="P390"/>
      <c r="Q390"/>
      <c r="R390"/>
      <c r="S390"/>
    </row>
    <row r="391" spans="13:19">
      <c r="M391"/>
      <c r="N391"/>
      <c r="O391"/>
      <c r="P391"/>
      <c r="Q391"/>
      <c r="R391"/>
      <c r="S391"/>
    </row>
    <row r="392" spans="13:19">
      <c r="M392"/>
      <c r="N392"/>
      <c r="O392"/>
      <c r="P392"/>
      <c r="Q392"/>
      <c r="R392"/>
      <c r="S392"/>
    </row>
    <row r="393" spans="13:19">
      <c r="M393"/>
      <c r="N393"/>
      <c r="O393"/>
      <c r="P393"/>
      <c r="Q393"/>
      <c r="R393"/>
      <c r="S393"/>
    </row>
    <row r="394" spans="13:19">
      <c r="M394"/>
      <c r="N394"/>
      <c r="O394"/>
      <c r="P394"/>
      <c r="Q394"/>
      <c r="R394"/>
      <c r="S394"/>
    </row>
    <row r="395" spans="13:19">
      <c r="M395"/>
      <c r="N395"/>
      <c r="O395"/>
      <c r="P395"/>
      <c r="Q395"/>
      <c r="R395"/>
      <c r="S395"/>
    </row>
    <row r="396" spans="13:19">
      <c r="M396"/>
      <c r="N396"/>
      <c r="O396"/>
      <c r="P396"/>
      <c r="Q396"/>
      <c r="R396"/>
      <c r="S396"/>
    </row>
    <row r="397" spans="13:19">
      <c r="M397"/>
      <c r="N397"/>
      <c r="O397"/>
      <c r="P397"/>
      <c r="Q397"/>
      <c r="R397"/>
      <c r="S397"/>
    </row>
    <row r="398" spans="13:19">
      <c r="M398"/>
      <c r="N398"/>
      <c r="O398"/>
      <c r="P398"/>
      <c r="Q398"/>
      <c r="R398"/>
      <c r="S398"/>
    </row>
    <row r="399" spans="13:19">
      <c r="M399"/>
      <c r="N399"/>
      <c r="O399"/>
      <c r="P399"/>
      <c r="Q399"/>
      <c r="R399"/>
      <c r="S399"/>
    </row>
    <row r="400" spans="13:19">
      <c r="M400"/>
      <c r="N400"/>
      <c r="O400"/>
      <c r="P400"/>
      <c r="Q400"/>
      <c r="R400"/>
      <c r="S400"/>
    </row>
    <row r="401" spans="13:19">
      <c r="M401"/>
      <c r="N401"/>
      <c r="O401"/>
      <c r="P401"/>
      <c r="Q401"/>
      <c r="R401"/>
      <c r="S401"/>
    </row>
    <row r="402" spans="13:19">
      <c r="M402"/>
      <c r="N402"/>
      <c r="O402"/>
      <c r="P402"/>
      <c r="Q402"/>
      <c r="R402"/>
      <c r="S402"/>
    </row>
    <row r="403" spans="13:19">
      <c r="M403"/>
      <c r="N403"/>
      <c r="O403"/>
      <c r="P403"/>
      <c r="Q403"/>
      <c r="R403"/>
      <c r="S403"/>
    </row>
    <row r="404" spans="13:19">
      <c r="M404"/>
      <c r="N404"/>
      <c r="O404"/>
      <c r="P404"/>
      <c r="Q404"/>
      <c r="R404"/>
      <c r="S404"/>
    </row>
    <row r="405" spans="13:19">
      <c r="M405"/>
      <c r="N405"/>
      <c r="O405"/>
      <c r="P405"/>
      <c r="Q405"/>
      <c r="R405"/>
      <c r="S405"/>
    </row>
    <row r="406" spans="13:19">
      <c r="M406"/>
      <c r="N406"/>
      <c r="O406"/>
      <c r="P406"/>
      <c r="Q406"/>
      <c r="R406"/>
      <c r="S406"/>
    </row>
    <row r="407" spans="13:19">
      <c r="M407"/>
      <c r="N407"/>
      <c r="O407"/>
      <c r="P407"/>
      <c r="Q407"/>
      <c r="R407"/>
      <c r="S407"/>
    </row>
    <row r="408" spans="13:19">
      <c r="M408"/>
      <c r="N408"/>
      <c r="O408"/>
      <c r="P408"/>
      <c r="Q408"/>
      <c r="R408"/>
      <c r="S408"/>
    </row>
    <row r="409" spans="13:19">
      <c r="M409"/>
      <c r="N409"/>
      <c r="O409"/>
      <c r="P409"/>
      <c r="Q409"/>
      <c r="R409"/>
      <c r="S409"/>
    </row>
    <row r="410" spans="13:19">
      <c r="M410"/>
      <c r="N410"/>
      <c r="O410"/>
      <c r="P410"/>
      <c r="Q410"/>
      <c r="R410"/>
      <c r="S410"/>
    </row>
    <row r="411" spans="13:19">
      <c r="M411"/>
      <c r="N411"/>
      <c r="O411"/>
      <c r="P411"/>
      <c r="Q411"/>
      <c r="R411"/>
      <c r="S411"/>
    </row>
    <row r="412" spans="13:19">
      <c r="M412"/>
      <c r="N412"/>
      <c r="O412"/>
      <c r="P412"/>
      <c r="Q412"/>
      <c r="R412"/>
      <c r="S412"/>
    </row>
    <row r="413" spans="13:19">
      <c r="M413"/>
      <c r="N413"/>
      <c r="O413"/>
      <c r="P413"/>
      <c r="Q413"/>
      <c r="R413"/>
      <c r="S413"/>
    </row>
    <row r="414" spans="13:19">
      <c r="M414"/>
      <c r="N414"/>
      <c r="O414"/>
      <c r="P414"/>
      <c r="Q414"/>
      <c r="R414"/>
      <c r="S414"/>
    </row>
    <row r="415" spans="13:19">
      <c r="M415"/>
      <c r="N415"/>
      <c r="O415"/>
      <c r="P415"/>
      <c r="Q415"/>
      <c r="R415"/>
      <c r="S415"/>
    </row>
    <row r="416" spans="13:19">
      <c r="M416"/>
      <c r="N416"/>
      <c r="O416"/>
      <c r="P416"/>
      <c r="Q416"/>
      <c r="R416"/>
      <c r="S416"/>
    </row>
    <row r="417" spans="13:19">
      <c r="M417"/>
      <c r="N417"/>
      <c r="O417"/>
      <c r="P417"/>
      <c r="Q417"/>
      <c r="R417"/>
      <c r="S417"/>
    </row>
    <row r="418" spans="13:19">
      <c r="M418"/>
      <c r="N418"/>
      <c r="O418"/>
      <c r="P418"/>
      <c r="Q418"/>
      <c r="R418"/>
      <c r="S418"/>
    </row>
    <row r="419" spans="13:19">
      <c r="M419"/>
      <c r="N419"/>
      <c r="O419"/>
      <c r="P419"/>
      <c r="Q419"/>
      <c r="R419"/>
      <c r="S419"/>
    </row>
    <row r="420" spans="13:19">
      <c r="M420"/>
      <c r="N420"/>
      <c r="O420"/>
      <c r="P420"/>
      <c r="Q420"/>
      <c r="R420"/>
      <c r="S420"/>
    </row>
    <row r="421" spans="13:19">
      <c r="M421"/>
      <c r="N421"/>
      <c r="O421"/>
      <c r="P421"/>
      <c r="Q421"/>
      <c r="R421"/>
      <c r="S421"/>
    </row>
    <row r="422" spans="13:19">
      <c r="M422"/>
      <c r="N422"/>
      <c r="O422"/>
      <c r="P422"/>
      <c r="Q422"/>
      <c r="R422"/>
      <c r="S422"/>
    </row>
    <row r="423" spans="13:19">
      <c r="M423"/>
      <c r="N423"/>
      <c r="O423"/>
      <c r="P423"/>
      <c r="Q423"/>
      <c r="R423"/>
      <c r="S423"/>
    </row>
    <row r="424" spans="13:19">
      <c r="M424"/>
      <c r="N424"/>
      <c r="O424"/>
      <c r="P424"/>
      <c r="Q424"/>
      <c r="R424"/>
      <c r="S424"/>
    </row>
    <row r="425" spans="13:19">
      <c r="M425"/>
      <c r="N425"/>
      <c r="O425"/>
      <c r="P425"/>
      <c r="Q425"/>
      <c r="R425"/>
      <c r="S425"/>
    </row>
    <row r="426" spans="13:19">
      <c r="M426"/>
      <c r="N426"/>
      <c r="O426"/>
      <c r="P426"/>
      <c r="Q426"/>
      <c r="R426"/>
      <c r="S426"/>
    </row>
    <row r="427" spans="13:19">
      <c r="M427"/>
      <c r="N427"/>
      <c r="O427"/>
      <c r="P427"/>
      <c r="Q427"/>
      <c r="R427"/>
      <c r="S427"/>
    </row>
    <row r="428" spans="13:19">
      <c r="M428"/>
      <c r="N428"/>
      <c r="O428"/>
      <c r="P428"/>
      <c r="Q428"/>
      <c r="R428"/>
      <c r="S428"/>
    </row>
    <row r="429" spans="13:19">
      <c r="Q429"/>
      <c r="R429"/>
      <c r="S429"/>
    </row>
    <row r="430" spans="13:19">
      <c r="Q430"/>
      <c r="R430"/>
      <c r="S430"/>
    </row>
    <row r="431" spans="13:19">
      <c r="Q431"/>
      <c r="R431"/>
      <c r="S431"/>
    </row>
    <row r="432" spans="13:19">
      <c r="Q432"/>
      <c r="R432"/>
      <c r="S432"/>
    </row>
    <row r="433" spans="17:19">
      <c r="Q433"/>
      <c r="R433"/>
      <c r="S433"/>
    </row>
    <row r="434" spans="17:19">
      <c r="Q434"/>
      <c r="R434"/>
      <c r="S434"/>
    </row>
    <row r="435" spans="17:19">
      <c r="Q435"/>
      <c r="R435"/>
      <c r="S435"/>
    </row>
    <row r="436" spans="17:19">
      <c r="Q436"/>
      <c r="R436"/>
      <c r="S436"/>
    </row>
    <row r="437" spans="17:19">
      <c r="Q437"/>
      <c r="R437"/>
      <c r="S437"/>
    </row>
    <row r="438" spans="17:19">
      <c r="Q438"/>
      <c r="R438"/>
      <c r="S438"/>
    </row>
    <row r="439" spans="17:19">
      <c r="Q439"/>
      <c r="R439"/>
      <c r="S439"/>
    </row>
    <row r="440" spans="17:19">
      <c r="Q440"/>
      <c r="R440"/>
      <c r="S440"/>
    </row>
    <row r="441" spans="17:19">
      <c r="Q441"/>
      <c r="R441"/>
      <c r="S441"/>
    </row>
    <row r="442" spans="17:19">
      <c r="Q442"/>
      <c r="R442"/>
      <c r="S442"/>
    </row>
    <row r="443" spans="17:19">
      <c r="Q443"/>
      <c r="R443"/>
      <c r="S443"/>
    </row>
    <row r="444" spans="17:19">
      <c r="Q444"/>
      <c r="R444"/>
      <c r="S444"/>
    </row>
    <row r="445" spans="17:19">
      <c r="Q445"/>
      <c r="R445"/>
      <c r="S445"/>
    </row>
    <row r="446" spans="17:19">
      <c r="Q446"/>
      <c r="R446"/>
      <c r="S446"/>
    </row>
    <row r="447" spans="17:19">
      <c r="Q447"/>
      <c r="R447"/>
      <c r="S447"/>
    </row>
    <row r="448" spans="17:19">
      <c r="Q448"/>
      <c r="R448"/>
      <c r="S448"/>
    </row>
    <row r="709" spans="1:1">
      <c r="A709" s="3" t="s">
        <v>43</v>
      </c>
    </row>
  </sheetData>
  <mergeCells count="18">
    <mergeCell ref="J6:J7"/>
    <mergeCell ref="K6:K7"/>
    <mergeCell ref="L6:L7"/>
    <mergeCell ref="M6:M7"/>
    <mergeCell ref="I6:I7"/>
    <mergeCell ref="A2:O2"/>
    <mergeCell ref="A4:O4"/>
    <mergeCell ref="A3:O3"/>
    <mergeCell ref="E6:E7"/>
    <mergeCell ref="F6:F7"/>
    <mergeCell ref="G6:G7"/>
    <mergeCell ref="H6:H7"/>
    <mergeCell ref="O6:O7"/>
    <mergeCell ref="B6:B7"/>
    <mergeCell ref="A6:A7"/>
    <mergeCell ref="C6:C7"/>
    <mergeCell ref="D6:D7"/>
    <mergeCell ref="N6:N7"/>
  </mergeCells>
  <phoneticPr fontId="0" type="noConversion"/>
  <printOptions horizontalCentered="1"/>
  <pageMargins left="0.63" right="0.47" top="0.48" bottom="1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FReyesr</dc:creator>
  <cp:lastModifiedBy>Chumpitaz Sáenz, Carlos Enrique - OACI</cp:lastModifiedBy>
  <cp:lastPrinted>2010-09-02T21:19:06Z</cp:lastPrinted>
  <dcterms:created xsi:type="dcterms:W3CDTF">2010-08-25T14:10:54Z</dcterms:created>
  <dcterms:modified xsi:type="dcterms:W3CDTF">2026-02-18T22:41:19Z</dcterms:modified>
</cp:coreProperties>
</file>