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CHumpitaz\Desktop\Archivo_Web_2024\Nacional\Carga\"/>
    </mc:Choice>
  </mc:AlternateContent>
  <xr:revisionPtr revIDLastSave="0" documentId="13_ncr:1_{3AF29956-6FBE-425C-B563-AD6DA00D39E5}" xr6:coauthVersionLast="45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Hoja1" sheetId="24" r:id="rId1"/>
  </sheets>
  <definedNames>
    <definedName name="_xlnm._FilterDatabase" localSheetId="0" hidden="1">Hoja1!$Q$8:$AC$119</definedName>
    <definedName name="A_impresión_IM">#REF!</definedName>
    <definedName name="A12_">#N/A</definedName>
    <definedName name="A6979_">#REF!</definedName>
    <definedName name="_xlnm.Print_Titles" localSheetId="0">Hoja1!$1:$7</definedName>
  </definedNames>
  <calcPr calcId="191029"/>
</workbook>
</file>

<file path=xl/calcChain.xml><?xml version="1.0" encoding="utf-8"?>
<calcChain xmlns="http://schemas.openxmlformats.org/spreadsheetml/2006/main">
  <c r="N44" i="24" l="1"/>
  <c r="N45" i="24"/>
  <c r="N46" i="24"/>
  <c r="N47" i="24"/>
  <c r="N48" i="24"/>
  <c r="N49" i="24"/>
  <c r="N50" i="24"/>
  <c r="N51" i="24"/>
  <c r="N52" i="24"/>
  <c r="N53" i="24"/>
  <c r="N54" i="24"/>
  <c r="N55" i="24"/>
  <c r="N39" i="24"/>
  <c r="N40" i="24"/>
  <c r="N41" i="24"/>
  <c r="N42" i="24"/>
  <c r="N43" i="24"/>
  <c r="N32" i="24"/>
  <c r="N33" i="24"/>
  <c r="N34" i="24"/>
  <c r="N35" i="24"/>
  <c r="N36" i="24"/>
  <c r="N37" i="24"/>
  <c r="N38" i="24"/>
  <c r="B56" i="24"/>
  <c r="C56" i="24"/>
  <c r="D56" i="24"/>
  <c r="E56" i="24"/>
  <c r="F56" i="24"/>
  <c r="G56" i="24"/>
  <c r="H56" i="24"/>
  <c r="I56" i="24"/>
  <c r="J56" i="24"/>
  <c r="K56" i="24"/>
  <c r="L56" i="24"/>
  <c r="M56" i="24"/>
  <c r="N26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7" i="24"/>
  <c r="N28" i="24"/>
  <c r="N29" i="24"/>
  <c r="N30" i="24"/>
  <c r="N31" i="24"/>
  <c r="N8" i="24"/>
  <c r="N56" i="24" l="1"/>
  <c r="O49" i="24" l="1"/>
  <c r="O51" i="24"/>
  <c r="O52" i="24"/>
  <c r="O53" i="24"/>
  <c r="O54" i="24"/>
  <c r="O55" i="24"/>
  <c r="O48" i="24"/>
  <c r="O47" i="24"/>
  <c r="O50" i="24"/>
  <c r="O45" i="24"/>
  <c r="O38" i="24"/>
  <c r="O39" i="24"/>
  <c r="O40" i="24"/>
  <c r="O46" i="24"/>
  <c r="O44" i="24"/>
  <c r="O42" i="24"/>
  <c r="O43" i="24"/>
  <c r="O41" i="24"/>
  <c r="O36" i="24"/>
  <c r="O33" i="24"/>
  <c r="O35" i="24"/>
  <c r="O37" i="24"/>
  <c r="O32" i="24"/>
  <c r="O34" i="24"/>
  <c r="O9" i="24"/>
  <c r="O22" i="24"/>
  <c r="O27" i="24"/>
  <c r="O28" i="24"/>
  <c r="O15" i="24"/>
  <c r="O30" i="24"/>
  <c r="O20" i="24"/>
  <c r="O25" i="24"/>
  <c r="O31" i="24"/>
  <c r="O8" i="24"/>
  <c r="O24" i="24"/>
  <c r="O13" i="24"/>
  <c r="O26" i="24"/>
  <c r="O18" i="24"/>
  <c r="O12" i="24"/>
  <c r="O19" i="24"/>
  <c r="O29" i="24"/>
  <c r="O14" i="24"/>
  <c r="O16" i="24"/>
  <c r="O17" i="24"/>
  <c r="O10" i="24"/>
  <c r="O11" i="24"/>
  <c r="O23" i="24"/>
  <c r="O21" i="24"/>
  <c r="O56" i="24" l="1"/>
</calcChain>
</file>

<file path=xl/sharedStrings.xml><?xml version="1.0" encoding="utf-8"?>
<sst xmlns="http://schemas.openxmlformats.org/spreadsheetml/2006/main" count="143" uniqueCount="70">
  <si>
    <t>TOTAL GENERAL</t>
  </si>
  <si>
    <t>Fuente: Líneas Aéreas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</si>
  <si>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</si>
  <si>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</si>
  <si>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</si>
  <si>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</si>
  <si>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</si>
  <si>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</si>
  <si>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</si>
  <si>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</si>
  <si>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</si>
  <si>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</si>
  <si>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</si>
  <si>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</si>
  <si>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</si>
  <si>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AREQUIPA</t>
  </si>
  <si>
    <t>ATALAYA</t>
  </si>
  <si>
    <t>AYACUCHO</t>
  </si>
  <si>
    <t>CAJAMARCA</t>
  </si>
  <si>
    <t>CHICLAYO</t>
  </si>
  <si>
    <t>CONTAMANA</t>
  </si>
  <si>
    <t>CUZCO</t>
  </si>
  <si>
    <t>IQUITOS</t>
  </si>
  <si>
    <t>JULIACA</t>
  </si>
  <si>
    <t>LAS MALVINAS</t>
  </si>
  <si>
    <t>LIMA</t>
  </si>
  <si>
    <t>PIÁS</t>
  </si>
  <si>
    <t>PIURA</t>
  </si>
  <si>
    <t>PUCALLPA</t>
  </si>
  <si>
    <t>PUERTO ESPERANZA</t>
  </si>
  <si>
    <t>PUERTO MALDONADO</t>
  </si>
  <si>
    <t>TACNA</t>
  </si>
  <si>
    <t>TARAPOTO</t>
  </si>
  <si>
    <t>TRUJILLO</t>
  </si>
  <si>
    <t>TUMBES</t>
  </si>
  <si>
    <t>Particip. Porcentual</t>
  </si>
  <si>
    <t>NOTA: Se considera carga/correo de los servicios regular y no regular nacional</t>
  </si>
  <si>
    <t>CUADRO Nº 6</t>
  </si>
  <si>
    <t>Aeródromos/Aeropuertos</t>
  </si>
  <si>
    <t>OTROS</t>
  </si>
  <si>
    <t xml:space="preserve">               PERÚ: TRÁFICO MENSUAL DE CARGA/CORREO (Kg) DESEMBARCADOS POR AERÓDROMOS Y AEROPUERTOS A NIVEL NACIONAL</t>
  </si>
  <si>
    <t>NUEVO MUNDO</t>
  </si>
  <si>
    <t>CHACHAPOYAS</t>
  </si>
  <si>
    <t>HUANUCO</t>
  </si>
  <si>
    <t>EL ESTRECHO</t>
  </si>
  <si>
    <t>ANDOAS</t>
  </si>
  <si>
    <t>MAZAMARI</t>
  </si>
  <si>
    <t>RODRIGUEZ DE MENDOZA</t>
  </si>
  <si>
    <t>CABALLOCOCHA</t>
  </si>
  <si>
    <t>CHAGUAL</t>
  </si>
  <si>
    <t>KITENI</t>
  </si>
  <si>
    <t>GUEPPI</t>
  </si>
  <si>
    <t>SEPAHUA</t>
  </si>
  <si>
    <t>TINGO MARIA</t>
  </si>
  <si>
    <t>ANDAHUAYLAS</t>
  </si>
  <si>
    <t>RIOJA</t>
  </si>
  <si>
    <t>TROMPETEROS/CORRIENTES</t>
  </si>
  <si>
    <t>JAUJA</t>
  </si>
  <si>
    <t>QUILLABAMBA</t>
  </si>
  <si>
    <t>PALMAS DEL ESPINO</t>
  </si>
  <si>
    <t>CIRO ALEGRIA</t>
  </si>
  <si>
    <t>GALILEA</t>
  </si>
  <si>
    <t>BREU</t>
  </si>
  <si>
    <t>-</t>
  </si>
  <si>
    <t>TALARA</t>
  </si>
  <si>
    <t>ANTA</t>
  </si>
  <si>
    <t>HELIPUERTO BATERIA 8</t>
  </si>
  <si>
    <t>JAEN</t>
  </si>
  <si>
    <t>SAN JUAN DE MARCONA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</si>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</sst>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7">
    <font>
      <sz val="10"/>
      <name val="Arial"/>
    </font>
    <font>
      <sz val="10"/>
      <color indexed="8"/>
      <name val="匠牥晩††††††††††"/>
    </font>
    <font>
      <b/>
      <i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7"/>
      <name val="Garamond"/>
      <family val="1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64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2" fillId="22" borderId="0" applyNumberFormat="0" applyBorder="0" applyAlignment="0" applyProtection="0"/>
    <xf numFmtId="0" fontId="1" fillId="0" borderId="0"/>
    <xf numFmtId="0" fontId="10" fillId="0" borderId="0"/>
    <xf numFmtId="0" fontId="13" fillId="0" borderId="0"/>
    <xf numFmtId="0" fontId="3" fillId="23" borderId="4" applyNumberFormat="0" applyFont="0" applyAlignment="0" applyProtection="0"/>
    <xf numFmtId="9" fontId="10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6" applyBorder="0" applyAlignment="0">
      <alignment horizontal="center"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8" fillId="0" borderId="8" applyNumberFormat="0" applyFill="0" applyAlignment="0" applyProtection="0"/>
    <xf numFmtId="0" fontId="20" fillId="0" borderId="9" applyNumberFormat="0" applyFill="0" applyAlignment="0" applyProtection="0"/>
  </cellStyleXfs>
  <cellXfs count="39">
    <xf numFmtId="0" fontId="0" fillId="0" borderId="0" xfId="0"/>
    <xf numFmtId="3" fontId="21" fillId="0" borderId="0" xfId="35" applyNumberFormat="1" applyFont="1"/>
    <xf numFmtId="0" fontId="10" fillId="0" borderId="0" xfId="35"/>
    <xf numFmtId="0" fontId="22" fillId="0" borderId="0" xfId="35" applyFont="1"/>
    <xf numFmtId="3" fontId="21" fillId="24" borderId="10" xfId="35" applyNumberFormat="1" applyFont="1" applyFill="1" applyBorder="1" applyAlignment="1">
      <alignment horizontal="right" vertical="center" wrapText="1" indent="1"/>
    </xf>
    <xf numFmtId="3" fontId="21" fillId="24" borderId="11" xfId="35" applyNumberFormat="1" applyFont="1" applyFill="1" applyBorder="1" applyAlignment="1">
      <alignment horizontal="right" vertical="center" wrapText="1" indent="1"/>
    </xf>
    <xf numFmtId="3" fontId="21" fillId="24" borderId="12" xfId="35" applyNumberFormat="1" applyFont="1" applyFill="1" applyBorder="1" applyAlignment="1">
      <alignment horizontal="right" vertical="center" wrapText="1" indent="1"/>
    </xf>
    <xf numFmtId="10" fontId="23" fillId="25" borderId="13" xfId="35" applyNumberFormat="1" applyFont="1" applyFill="1" applyBorder="1" applyAlignment="1">
      <alignment horizontal="right" vertical="center" wrapText="1" indent="1"/>
    </xf>
    <xf numFmtId="3" fontId="21" fillId="24" borderId="14" xfId="35" applyNumberFormat="1" applyFont="1" applyFill="1" applyBorder="1" applyAlignment="1">
      <alignment horizontal="right" vertical="center" wrapText="1" indent="1"/>
    </xf>
    <xf numFmtId="3" fontId="21" fillId="24" borderId="15" xfId="35" applyNumberFormat="1" applyFont="1" applyFill="1" applyBorder="1" applyAlignment="1">
      <alignment horizontal="right" vertical="center" wrapText="1" indent="1"/>
    </xf>
    <xf numFmtId="3" fontId="21" fillId="24" borderId="16" xfId="35" applyNumberFormat="1" applyFont="1" applyFill="1" applyBorder="1" applyAlignment="1">
      <alignment horizontal="right" vertical="center" wrapText="1" indent="1"/>
    </xf>
    <xf numFmtId="10" fontId="23" fillId="25" borderId="17" xfId="35" applyNumberFormat="1" applyFont="1" applyFill="1" applyBorder="1" applyAlignment="1">
      <alignment horizontal="right" vertical="center" wrapText="1" indent="1"/>
    </xf>
    <xf numFmtId="10" fontId="23" fillId="25" borderId="18" xfId="35" applyNumberFormat="1" applyFont="1" applyFill="1" applyBorder="1" applyAlignment="1">
      <alignment horizontal="right" vertical="center" wrapText="1" indent="1"/>
    </xf>
    <xf numFmtId="3" fontId="21" fillId="24" borderId="20" xfId="35" applyNumberFormat="1" applyFont="1" applyFill="1" applyBorder="1" applyAlignment="1">
      <alignment horizontal="right" vertical="center" wrapText="1" indent="1"/>
    </xf>
    <xf numFmtId="10" fontId="23" fillId="25" borderId="21" xfId="35" applyNumberFormat="1" applyFont="1" applyFill="1" applyBorder="1" applyAlignment="1">
      <alignment horizontal="right" vertical="center" wrapText="1" indent="1"/>
    </xf>
    <xf numFmtId="0" fontId="0" fillId="0" borderId="0" xfId="32" applyFont="1">
      <alignment vertical="center"/>
    </xf>
    <xf numFmtId="3" fontId="23" fillId="25" borderId="22" xfId="35" applyNumberFormat="1" applyFont="1" applyFill="1" applyBorder="1" applyAlignment="1">
      <alignment horizontal="right" vertical="center" wrapText="1" indent="1"/>
    </xf>
    <xf numFmtId="3" fontId="23" fillId="25" borderId="23" xfId="35" applyNumberFormat="1" applyFont="1" applyFill="1" applyBorder="1" applyAlignment="1">
      <alignment horizontal="right" vertical="center" wrapText="1" indent="1"/>
    </xf>
    <xf numFmtId="0" fontId="25" fillId="25" borderId="24" xfId="35" applyFont="1" applyFill="1" applyBorder="1" applyAlignment="1">
      <alignment vertical="center" wrapText="1"/>
    </xf>
    <xf numFmtId="0" fontId="25" fillId="25" borderId="25" xfId="35" applyFont="1" applyFill="1" applyBorder="1" applyAlignment="1">
      <alignment vertical="center" wrapText="1"/>
    </xf>
    <xf numFmtId="0" fontId="24" fillId="25" borderId="27" xfId="35" applyFont="1" applyFill="1" applyBorder="1" applyAlignment="1">
      <alignment vertical="center" wrapText="1"/>
    </xf>
    <xf numFmtId="3" fontId="21" fillId="0" borderId="14" xfId="35" applyNumberFormat="1" applyFont="1" applyBorder="1" applyAlignment="1">
      <alignment horizontal="right" vertical="center" wrapText="1" indent="1"/>
    </xf>
    <xf numFmtId="3" fontId="21" fillId="0" borderId="15" xfId="35" applyNumberFormat="1" applyFont="1" applyBorder="1" applyAlignment="1">
      <alignment horizontal="right" vertical="center" wrapText="1" indent="1"/>
    </xf>
    <xf numFmtId="0" fontId="26" fillId="0" borderId="0" xfId="34" applyFont="1" applyAlignment="1">
      <alignment horizontal="left" vertical="center"/>
    </xf>
    <xf numFmtId="0" fontId="26" fillId="0" borderId="0" xfId="34" applyFont="1" applyAlignment="1">
      <alignment horizontal="left" vertical="top"/>
    </xf>
    <xf numFmtId="0" fontId="25" fillId="25" borderId="30" xfId="35" applyFont="1" applyFill="1" applyBorder="1" applyAlignment="1">
      <alignment vertical="center" wrapText="1"/>
    </xf>
    <xf numFmtId="0" fontId="25" fillId="25" borderId="31" xfId="35" applyFont="1" applyFill="1" applyBorder="1" applyAlignment="1">
      <alignment vertical="center" wrapText="1"/>
    </xf>
    <xf numFmtId="3" fontId="21" fillId="0" borderId="19" xfId="35" applyNumberFormat="1" applyFont="1" applyBorder="1" applyAlignment="1">
      <alignment horizontal="right" vertical="center" wrapText="1" indent="1"/>
    </xf>
    <xf numFmtId="3" fontId="2" fillId="25" borderId="11" xfId="35" applyNumberFormat="1" applyFont="1" applyFill="1" applyBorder="1" applyAlignment="1">
      <alignment horizontal="center" vertical="center" wrapText="1"/>
    </xf>
    <xf numFmtId="3" fontId="2" fillId="25" borderId="20" xfId="35" applyNumberFormat="1" applyFont="1" applyFill="1" applyBorder="1" applyAlignment="1">
      <alignment horizontal="center" vertical="center" wrapText="1"/>
    </xf>
    <xf numFmtId="3" fontId="2" fillId="25" borderId="10" xfId="35" applyNumberFormat="1" applyFont="1" applyFill="1" applyBorder="1" applyAlignment="1">
      <alignment horizontal="center" vertical="center" wrapText="1"/>
    </xf>
    <xf numFmtId="3" fontId="2" fillId="25" borderId="19" xfId="3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25" borderId="28" xfId="35" applyNumberFormat="1" applyFont="1" applyFill="1" applyBorder="1" applyAlignment="1">
      <alignment horizontal="center" vertical="center" wrapText="1"/>
    </xf>
    <xf numFmtId="3" fontId="2" fillId="25" borderId="29" xfId="35" applyNumberFormat="1" applyFont="1" applyFill="1" applyBorder="1" applyAlignment="1">
      <alignment horizontal="center" vertical="center" wrapText="1"/>
    </xf>
    <xf numFmtId="0" fontId="2" fillId="25" borderId="24" xfId="35" applyFont="1" applyFill="1" applyBorder="1" applyAlignment="1">
      <alignment horizontal="center" vertical="center"/>
    </xf>
    <xf numFmtId="0" fontId="2" fillId="25" borderId="26" xfId="35" applyFont="1" applyFill="1" applyBorder="1" applyAlignment="1">
      <alignment horizontal="center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" xfId="37" builtinId="10" customBuiltin="1"/>
    <cellStyle name="Porcentual 2" xfId="38" xr:uid="{00000000-0005-0000-0000-000026000000}"/>
    <cellStyle name="Salida" xfId="39" builtinId="21" customBuiltin="1"/>
    <cellStyle name="shirley" xfId="40" xr:uid="{00000000-0005-0000-0000-000028000000}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1123950</xdr:colOff>
      <xdr:row>2</xdr:row>
      <xdr:rowOff>95250</xdr:rowOff>
    </xdr:to>
    <xdr:pic>
      <xdr:nvPicPr>
        <xdr:cNvPr id="99829" name="Picture 12" descr="1030">
          <a:extLst>
            <a:ext uri="{FF2B5EF4-FFF2-40B4-BE49-F238E27FC236}">
              <a16:creationId xmlns:a16="http://schemas.microsoft.com/office/drawing/2014/main" id="{3B5E412B-AB49-5247-6AC9-7EF70437927D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0</xdr:col>
      <xdr:colOff>1047750</xdr:colOff>
      <xdr:row>3</xdr:row>
      <xdr:rowOff>104775</xdr:rowOff>
    </xdr:to>
    <xdr:grpSp>
      <xdr:nvGrpSpPr>
        <xdr:cNvPr id="99830" name="Group 13">
          <a:extLst>
            <a:ext uri="{FF2B5EF4-FFF2-40B4-BE49-F238E27FC236}">
              <a16:creationId xmlns:a16="http://schemas.microsoft.com/office/drawing/2014/main" id="{9F34F7BD-2C34-537B-072E-A0CEEA8B9344}"/>
            </a:ext>
          </a:extLst>
        </xdr:cNvPr>
        <xdr:cNvGrpSpPr>
          <a:grpSpLocks noChangeAspect="1"/>
        </xdr:cNvGrpSpPr>
      </xdr:nvGrpSpPr>
      <xdr:grpSpPr bwMode="auto">
        <a:xfrm rot="-201987">
          <a:off x="47625" y="0"/>
          <a:ext cx="1000125" cy="647700"/>
          <a:chOff x="-183" y="-144"/>
          <a:chExt cx="383" cy="212"/>
        </a:xfrm>
      </xdr:grpSpPr>
      <xdr:sp macro="" textlink="">
        <xdr:nvSpPr>
          <xdr:cNvPr id="99832" name="AutoShape 14">
            <a:extLst>
              <a:ext uri="{FF2B5EF4-FFF2-40B4-BE49-F238E27FC236}">
                <a16:creationId xmlns:a16="http://schemas.microsoft.com/office/drawing/2014/main" id="{F684A908-EDFF-3208-2322-075756BEC2B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833" name="Rectangle 15">
            <a:extLst>
              <a:ext uri="{FF2B5EF4-FFF2-40B4-BE49-F238E27FC236}">
                <a16:creationId xmlns:a16="http://schemas.microsoft.com/office/drawing/2014/main" id="{74FD2321-412B-CB12-8EB5-36E97DC5CA2D}"/>
              </a:ext>
            </a:extLst>
          </xdr:cNvPr>
          <xdr:cNvSpPr>
            <a:spLocks noChangeArrowheads="1"/>
          </xdr:cNvSpPr>
        </xdr:nvSpPr>
        <xdr:spPr bwMode="auto">
          <a:xfrm>
            <a:off x="-176" y="-144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200" name="Rectangle 16">
            <a:extLst>
              <a:ext uri="{FF2B5EF4-FFF2-40B4-BE49-F238E27FC236}">
                <a16:creationId xmlns:a16="http://schemas.microsoft.com/office/drawing/2014/main" id="{2B411D85-A452-A991-0396-C1EE68ED1F7F}"/>
              </a:ext>
            </a:extLst>
          </xdr:cNvPr>
          <xdr:cNvSpPr>
            <a:spLocks noChangeArrowheads="1"/>
          </xdr:cNvSpPr>
        </xdr:nvSpPr>
        <xdr:spPr bwMode="auto">
          <a:xfrm>
            <a:off x="-183" y="-56"/>
            <a:ext cx="299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914400</xdr:colOff>
      <xdr:row>6</xdr:row>
      <xdr:rowOff>57150</xdr:rowOff>
    </xdr:to>
    <xdr:pic>
      <xdr:nvPicPr>
        <xdr:cNvPr id="99831" name="Picture 1" hidden="1">
          <a:extLst>
            <a:ext uri="{FF2B5EF4-FFF2-40B4-BE49-F238E27FC236}">
              <a16:creationId xmlns:a16="http://schemas.microsoft.com/office/drawing/2014/main" id="{67C94F58-A42F-4D3D-3E67-AA576E21DB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96"/>
  <sheetViews>
    <sheetView showGridLines="0" tabSelected="1" zoomScaleNormal="100" workbookViewId="0">
      <selection activeCell="H13" sqref="H13"/>
    </sheetView>
  </sheetViews>
  <sheetFormatPr baseColWidth="10" defaultRowHeight="12.75"/>
  <cols>
    <col min="1" max="1" width="27" style="3" customWidth="1"/>
    <col min="2" max="13" width="10.7109375" style="1" customWidth="1"/>
    <col min="14" max="14" width="12.140625" style="1" customWidth="1"/>
    <col min="15" max="15" width="11.5703125" style="2" customWidth="1"/>
    <col min="16" max="16" width="3.28515625" style="2" customWidth="1"/>
    <col min="17" max="17" width="25.140625" style="2" customWidth="1"/>
    <col min="18" max="16384" width="11.42578125" style="2"/>
  </cols>
  <sheetData>
    <row r="1" spans="1:40"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40" ht="15" customHeight="1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ht="15" customHeight="1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customFormat="1" ht="15" customHeight="1">
      <c r="A4" s="33" t="s">
        <v>69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40" customFormat="1" ht="12.75" customHeight="1" thickBo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40" customFormat="1" ht="13.5" customHeight="1" thickTop="1">
      <c r="A6" s="37" t="s">
        <v>38</v>
      </c>
      <c r="B6" s="30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28" t="s">
        <v>14</v>
      </c>
      <c r="O6" s="35" t="s">
        <v>35</v>
      </c>
    </row>
    <row r="7" spans="1:40" customFormat="1" ht="13.5" customHeight="1" thickBot="1">
      <c r="A7" s="38"/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6"/>
    </row>
    <row r="8" spans="1:40" customFormat="1" ht="15.95" customHeight="1" thickTop="1">
      <c r="A8" s="18" t="s">
        <v>22</v>
      </c>
      <c r="B8" s="4">
        <v>787176</v>
      </c>
      <c r="C8" s="5">
        <v>822947</v>
      </c>
      <c r="D8" s="5">
        <v>949044</v>
      </c>
      <c r="E8" s="5">
        <v>885563</v>
      </c>
      <c r="F8" s="5">
        <v>969179</v>
      </c>
      <c r="G8" s="5">
        <v>815801</v>
      </c>
      <c r="H8" s="5">
        <v>955239</v>
      </c>
      <c r="I8" s="5">
        <v>909563</v>
      </c>
      <c r="J8" s="5">
        <v>756194</v>
      </c>
      <c r="K8" s="5">
        <v>798803</v>
      </c>
      <c r="L8" s="5">
        <v>890944</v>
      </c>
      <c r="M8" s="5">
        <v>1027030</v>
      </c>
      <c r="N8" s="6">
        <f t="shared" ref="N8:N55" si="0">SUM(B8:M8)</f>
        <v>10567483</v>
      </c>
      <c r="O8" s="12">
        <f t="shared" ref="O8:O37" si="1">+N8/$N$56</f>
        <v>0.32321492856227468</v>
      </c>
    </row>
    <row r="9" spans="1:40" customFormat="1" ht="15.75" customHeight="1">
      <c r="A9" s="19" t="s">
        <v>25</v>
      </c>
      <c r="B9" s="8">
        <v>503599</v>
      </c>
      <c r="C9" s="9">
        <v>559415</v>
      </c>
      <c r="D9" s="9">
        <v>695271</v>
      </c>
      <c r="E9" s="9">
        <v>558754</v>
      </c>
      <c r="F9" s="9">
        <v>641533</v>
      </c>
      <c r="G9" s="9">
        <v>566167</v>
      </c>
      <c r="H9" s="9">
        <v>721225</v>
      </c>
      <c r="I9" s="9">
        <v>679830</v>
      </c>
      <c r="J9" s="9">
        <v>648459</v>
      </c>
      <c r="K9" s="9">
        <v>549963</v>
      </c>
      <c r="L9" s="9">
        <v>704252</v>
      </c>
      <c r="M9" s="9">
        <v>621090</v>
      </c>
      <c r="N9" s="10">
        <f t="shared" si="0"/>
        <v>7449558</v>
      </c>
      <c r="O9" s="7">
        <f t="shared" si="1"/>
        <v>0.22785069602577282</v>
      </c>
    </row>
    <row r="10" spans="1:40" customFormat="1" ht="15.95" customHeight="1">
      <c r="A10" s="19" t="s">
        <v>15</v>
      </c>
      <c r="B10" s="8">
        <v>138052</v>
      </c>
      <c r="C10" s="9">
        <v>130800</v>
      </c>
      <c r="D10" s="9">
        <v>141401</v>
      </c>
      <c r="E10" s="9">
        <v>145909</v>
      </c>
      <c r="F10" s="9">
        <v>171048</v>
      </c>
      <c r="G10" s="9">
        <v>147346</v>
      </c>
      <c r="H10" s="9">
        <v>297891</v>
      </c>
      <c r="I10" s="9">
        <v>172201</v>
      </c>
      <c r="J10" s="9">
        <v>167636</v>
      </c>
      <c r="K10" s="9">
        <v>164444</v>
      </c>
      <c r="L10" s="9">
        <v>221335</v>
      </c>
      <c r="M10" s="9">
        <v>261889</v>
      </c>
      <c r="N10" s="10">
        <f t="shared" si="0"/>
        <v>2159952</v>
      </c>
      <c r="O10" s="7">
        <f t="shared" si="1"/>
        <v>6.6063861316639189E-2</v>
      </c>
    </row>
    <row r="11" spans="1:40" customFormat="1" ht="15.95" customHeight="1">
      <c r="A11" s="19" t="s">
        <v>21</v>
      </c>
      <c r="B11" s="8">
        <v>127364</v>
      </c>
      <c r="C11" s="9">
        <v>132813</v>
      </c>
      <c r="D11" s="9">
        <v>135465</v>
      </c>
      <c r="E11" s="9">
        <v>149400</v>
      </c>
      <c r="F11" s="9">
        <v>170226</v>
      </c>
      <c r="G11" s="9">
        <v>154377</v>
      </c>
      <c r="H11" s="9">
        <v>198514</v>
      </c>
      <c r="I11" s="9">
        <v>169986</v>
      </c>
      <c r="J11" s="9">
        <v>169285</v>
      </c>
      <c r="K11" s="9">
        <v>145299</v>
      </c>
      <c r="L11" s="9">
        <v>164707</v>
      </c>
      <c r="M11" s="9">
        <v>204130</v>
      </c>
      <c r="N11" s="10">
        <f t="shared" si="0"/>
        <v>1921566</v>
      </c>
      <c r="O11" s="7">
        <f t="shared" si="1"/>
        <v>5.877263463945917E-2</v>
      </c>
    </row>
    <row r="12" spans="1:40" customFormat="1" ht="15.95" customHeight="1">
      <c r="A12" s="19" t="s">
        <v>24</v>
      </c>
      <c r="B12" s="8">
        <v>102908</v>
      </c>
      <c r="C12" s="9">
        <v>80345</v>
      </c>
      <c r="D12" s="9">
        <v>118847</v>
      </c>
      <c r="E12" s="9">
        <v>175183</v>
      </c>
      <c r="F12" s="9">
        <v>151826</v>
      </c>
      <c r="G12" s="9">
        <v>115992</v>
      </c>
      <c r="H12" s="9">
        <v>159921</v>
      </c>
      <c r="I12" s="9">
        <v>124601</v>
      </c>
      <c r="J12" s="9">
        <v>119761</v>
      </c>
      <c r="K12" s="9">
        <v>141520</v>
      </c>
      <c r="L12" s="9">
        <v>159414</v>
      </c>
      <c r="M12" s="9">
        <v>110883</v>
      </c>
      <c r="N12" s="10">
        <f t="shared" si="0"/>
        <v>1561201</v>
      </c>
      <c r="O12" s="7">
        <f t="shared" si="1"/>
        <v>4.7750582583038152E-2</v>
      </c>
    </row>
    <row r="13" spans="1:40" customFormat="1" ht="15.95" customHeight="1">
      <c r="A13" s="19" t="s">
        <v>32</v>
      </c>
      <c r="B13" s="8">
        <v>88942</v>
      </c>
      <c r="C13" s="9">
        <v>94777</v>
      </c>
      <c r="D13" s="9">
        <v>112510</v>
      </c>
      <c r="E13" s="9">
        <v>133316</v>
      </c>
      <c r="F13" s="9">
        <v>120145</v>
      </c>
      <c r="G13" s="9">
        <v>105493</v>
      </c>
      <c r="H13" s="9">
        <v>128898</v>
      </c>
      <c r="I13" s="9">
        <v>117771</v>
      </c>
      <c r="J13" s="9">
        <v>117650</v>
      </c>
      <c r="K13" s="9">
        <v>111812</v>
      </c>
      <c r="L13" s="9">
        <v>123995</v>
      </c>
      <c r="M13" s="9">
        <v>152728</v>
      </c>
      <c r="N13" s="10">
        <f t="shared" si="0"/>
        <v>1408037</v>
      </c>
      <c r="O13" s="7">
        <f t="shared" si="1"/>
        <v>4.3065939010078325E-2</v>
      </c>
    </row>
    <row r="14" spans="1:40" customFormat="1" ht="15.95" customHeight="1">
      <c r="A14" s="19" t="s">
        <v>41</v>
      </c>
      <c r="B14" s="8">
        <v>67488</v>
      </c>
      <c r="C14" s="9">
        <v>69917</v>
      </c>
      <c r="D14" s="9">
        <v>92646</v>
      </c>
      <c r="E14" s="9">
        <v>80988</v>
      </c>
      <c r="F14" s="9">
        <v>116915</v>
      </c>
      <c r="G14" s="9">
        <v>67746</v>
      </c>
      <c r="H14" s="9">
        <v>144510</v>
      </c>
      <c r="I14" s="9">
        <v>131771</v>
      </c>
      <c r="J14" s="9">
        <v>126002</v>
      </c>
      <c r="K14" s="9">
        <v>109662</v>
      </c>
      <c r="L14" s="9">
        <v>125678</v>
      </c>
      <c r="M14" s="9">
        <v>118711</v>
      </c>
      <c r="N14" s="10">
        <f t="shared" si="0"/>
        <v>1252034</v>
      </c>
      <c r="O14" s="7">
        <f t="shared" si="1"/>
        <v>3.8294462349032311E-2</v>
      </c>
    </row>
    <row r="15" spans="1:40" customFormat="1" ht="15.95" customHeight="1">
      <c r="A15" s="19" t="s">
        <v>28</v>
      </c>
      <c r="B15" s="8">
        <v>58971</v>
      </c>
      <c r="C15" s="9">
        <v>65935</v>
      </c>
      <c r="D15" s="9">
        <v>76561</v>
      </c>
      <c r="E15" s="9">
        <v>81945</v>
      </c>
      <c r="F15" s="9">
        <v>88502</v>
      </c>
      <c r="G15" s="9">
        <v>72831</v>
      </c>
      <c r="H15" s="9">
        <v>86422</v>
      </c>
      <c r="I15" s="9">
        <v>92856</v>
      </c>
      <c r="J15" s="9">
        <v>87730</v>
      </c>
      <c r="K15" s="9">
        <v>77012</v>
      </c>
      <c r="L15" s="9">
        <v>100759</v>
      </c>
      <c r="M15" s="9">
        <v>98357</v>
      </c>
      <c r="N15" s="10">
        <f t="shared" si="0"/>
        <v>987881</v>
      </c>
      <c r="O15" s="7">
        <f t="shared" si="1"/>
        <v>3.0215131346133083E-2</v>
      </c>
    </row>
    <row r="16" spans="1:40" customFormat="1" ht="15.95" customHeight="1">
      <c r="A16" s="19" t="s">
        <v>30</v>
      </c>
      <c r="B16" s="8">
        <v>51097</v>
      </c>
      <c r="C16" s="9">
        <v>59473</v>
      </c>
      <c r="D16" s="9">
        <v>66058</v>
      </c>
      <c r="E16" s="9">
        <v>83277</v>
      </c>
      <c r="F16" s="9">
        <v>85447</v>
      </c>
      <c r="G16" s="9">
        <v>94529</v>
      </c>
      <c r="H16" s="9">
        <v>94323</v>
      </c>
      <c r="I16" s="9">
        <v>82700</v>
      </c>
      <c r="J16" s="9">
        <v>81450</v>
      </c>
      <c r="K16" s="9">
        <v>76732</v>
      </c>
      <c r="L16" s="9">
        <v>87557</v>
      </c>
      <c r="M16" s="9">
        <v>110171</v>
      </c>
      <c r="N16" s="10">
        <f t="shared" si="0"/>
        <v>972814</v>
      </c>
      <c r="O16" s="7">
        <f t="shared" si="1"/>
        <v>2.9754295087522798E-2</v>
      </c>
    </row>
    <row r="17" spans="1:15" customFormat="1" ht="15.95" customHeight="1">
      <c r="A17" s="19" t="s">
        <v>27</v>
      </c>
      <c r="B17" s="8">
        <v>57249</v>
      </c>
      <c r="C17" s="9">
        <v>56841</v>
      </c>
      <c r="D17" s="9">
        <v>58632</v>
      </c>
      <c r="E17" s="9">
        <v>62784</v>
      </c>
      <c r="F17" s="9">
        <v>60698</v>
      </c>
      <c r="G17" s="9">
        <v>54998</v>
      </c>
      <c r="H17" s="9">
        <v>68395</v>
      </c>
      <c r="I17" s="9">
        <v>59874</v>
      </c>
      <c r="J17" s="9">
        <v>57479</v>
      </c>
      <c r="K17" s="9">
        <v>50163</v>
      </c>
      <c r="L17" s="9">
        <v>78288</v>
      </c>
      <c r="M17" s="9">
        <v>89009</v>
      </c>
      <c r="N17" s="10">
        <f t="shared" si="0"/>
        <v>754410</v>
      </c>
      <c r="O17" s="7">
        <f t="shared" si="1"/>
        <v>2.307423387921851E-2</v>
      </c>
    </row>
    <row r="18" spans="1:15" customFormat="1" ht="15.95" customHeight="1">
      <c r="A18" s="19" t="s">
        <v>23</v>
      </c>
      <c r="B18" s="8">
        <v>41567</v>
      </c>
      <c r="C18" s="9">
        <v>49816</v>
      </c>
      <c r="D18" s="9">
        <v>45577</v>
      </c>
      <c r="E18" s="9">
        <v>53078</v>
      </c>
      <c r="F18" s="9">
        <v>60124</v>
      </c>
      <c r="G18" s="9">
        <v>47546</v>
      </c>
      <c r="H18" s="9">
        <v>70751</v>
      </c>
      <c r="I18" s="9">
        <v>59285</v>
      </c>
      <c r="J18" s="9">
        <v>62322</v>
      </c>
      <c r="K18" s="9">
        <v>49374</v>
      </c>
      <c r="L18" s="9">
        <v>60025</v>
      </c>
      <c r="M18" s="9">
        <v>74090</v>
      </c>
      <c r="N18" s="10">
        <f t="shared" si="0"/>
        <v>673555</v>
      </c>
      <c r="O18" s="7">
        <f t="shared" si="1"/>
        <v>2.060121896649968E-2</v>
      </c>
    </row>
    <row r="19" spans="1:15" customFormat="1" ht="15" customHeight="1">
      <c r="A19" s="19" t="s">
        <v>18</v>
      </c>
      <c r="B19" s="8">
        <v>33630</v>
      </c>
      <c r="C19" s="9">
        <v>38210</v>
      </c>
      <c r="D19" s="9">
        <v>47299</v>
      </c>
      <c r="E19" s="9">
        <v>41252</v>
      </c>
      <c r="F19" s="9">
        <v>53376</v>
      </c>
      <c r="G19" s="9">
        <v>43337</v>
      </c>
      <c r="H19" s="9">
        <v>45967</v>
      </c>
      <c r="I19" s="9">
        <v>44940</v>
      </c>
      <c r="J19" s="9">
        <v>47377</v>
      </c>
      <c r="K19" s="9">
        <v>37173</v>
      </c>
      <c r="L19" s="9">
        <v>58578</v>
      </c>
      <c r="M19" s="9">
        <v>54895</v>
      </c>
      <c r="N19" s="10">
        <f t="shared" si="0"/>
        <v>546034</v>
      </c>
      <c r="O19" s="7">
        <f t="shared" si="1"/>
        <v>1.6700887079976669E-2</v>
      </c>
    </row>
    <row r="20" spans="1:15" customFormat="1" ht="15.95" customHeight="1">
      <c r="A20" s="19" t="s">
        <v>31</v>
      </c>
      <c r="B20" s="21">
        <v>36158</v>
      </c>
      <c r="C20" s="9">
        <v>46703</v>
      </c>
      <c r="D20" s="9">
        <v>42883</v>
      </c>
      <c r="E20" s="9">
        <v>38891</v>
      </c>
      <c r="F20" s="9">
        <v>42780</v>
      </c>
      <c r="G20" s="9">
        <v>31626</v>
      </c>
      <c r="H20" s="9">
        <v>64130</v>
      </c>
      <c r="I20" s="9">
        <v>28075</v>
      </c>
      <c r="J20" s="9">
        <v>28367</v>
      </c>
      <c r="K20" s="9">
        <v>26232</v>
      </c>
      <c r="L20" s="9">
        <v>36314</v>
      </c>
      <c r="M20" s="9">
        <v>38185</v>
      </c>
      <c r="N20" s="10">
        <f t="shared" si="0"/>
        <v>460344</v>
      </c>
      <c r="O20" s="7">
        <f t="shared" si="1"/>
        <v>1.4079989821045538E-2</v>
      </c>
    </row>
    <row r="21" spans="1:15" customFormat="1" ht="15.95" customHeight="1">
      <c r="A21" s="19" t="s">
        <v>19</v>
      </c>
      <c r="B21" s="21">
        <v>20079</v>
      </c>
      <c r="C21" s="9">
        <v>22262</v>
      </c>
      <c r="D21" s="9">
        <v>27353</v>
      </c>
      <c r="E21" s="9">
        <v>24859</v>
      </c>
      <c r="F21" s="9">
        <v>23463</v>
      </c>
      <c r="G21" s="9">
        <v>27090</v>
      </c>
      <c r="H21" s="9">
        <v>32768</v>
      </c>
      <c r="I21" s="9">
        <v>34095</v>
      </c>
      <c r="J21" s="9">
        <v>32688</v>
      </c>
      <c r="K21" s="9">
        <v>25615</v>
      </c>
      <c r="L21" s="9">
        <v>41922</v>
      </c>
      <c r="M21" s="9">
        <v>58215</v>
      </c>
      <c r="N21" s="10">
        <f t="shared" si="0"/>
        <v>370409</v>
      </c>
      <c r="O21" s="7">
        <f t="shared" si="1"/>
        <v>1.1329255838294095E-2</v>
      </c>
    </row>
    <row r="22" spans="1:15" customFormat="1" ht="15.95" customHeight="1">
      <c r="A22" s="19" t="s">
        <v>33</v>
      </c>
      <c r="B22" s="21">
        <v>26394</v>
      </c>
      <c r="C22" s="22">
        <v>19564</v>
      </c>
      <c r="D22" s="22">
        <v>30565</v>
      </c>
      <c r="E22" s="22">
        <v>27432</v>
      </c>
      <c r="F22" s="22">
        <v>27980</v>
      </c>
      <c r="G22" s="22">
        <v>21276</v>
      </c>
      <c r="H22" s="22">
        <v>31588</v>
      </c>
      <c r="I22" s="22">
        <v>27963</v>
      </c>
      <c r="J22" s="22">
        <v>25148</v>
      </c>
      <c r="K22" s="9">
        <v>24536</v>
      </c>
      <c r="L22" s="9">
        <v>36330</v>
      </c>
      <c r="M22" s="9">
        <v>44788</v>
      </c>
      <c r="N22" s="10">
        <f t="shared" si="0"/>
        <v>343564</v>
      </c>
      <c r="O22" s="7">
        <f t="shared" si="1"/>
        <v>1.0508180019458687E-2</v>
      </c>
    </row>
    <row r="23" spans="1:15" customFormat="1" ht="15.95" customHeight="1">
      <c r="A23" s="19" t="s">
        <v>34</v>
      </c>
      <c r="B23" s="21">
        <v>14306</v>
      </c>
      <c r="C23" s="22">
        <v>14958</v>
      </c>
      <c r="D23" s="22">
        <v>17462</v>
      </c>
      <c r="E23" s="22">
        <v>16543</v>
      </c>
      <c r="F23" s="22">
        <v>23111</v>
      </c>
      <c r="G23" s="22">
        <v>19595</v>
      </c>
      <c r="H23" s="22">
        <v>23051</v>
      </c>
      <c r="I23" s="22">
        <v>26271</v>
      </c>
      <c r="J23" s="22">
        <v>21834</v>
      </c>
      <c r="K23" s="9">
        <v>22121</v>
      </c>
      <c r="L23" s="9">
        <v>30779</v>
      </c>
      <c r="M23" s="9">
        <v>36223</v>
      </c>
      <c r="N23" s="10">
        <f t="shared" si="0"/>
        <v>266254</v>
      </c>
      <c r="O23" s="7">
        <f t="shared" si="1"/>
        <v>8.1435917700951009E-3</v>
      </c>
    </row>
    <row r="24" spans="1:15" customFormat="1" ht="15.95" customHeight="1">
      <c r="A24" s="19" t="s">
        <v>42</v>
      </c>
      <c r="B24" s="21">
        <v>7516</v>
      </c>
      <c r="C24" s="9">
        <v>11628</v>
      </c>
      <c r="D24" s="22">
        <v>26069</v>
      </c>
      <c r="E24" s="22">
        <v>25494</v>
      </c>
      <c r="F24" s="22">
        <v>20400</v>
      </c>
      <c r="G24" s="22">
        <v>16082</v>
      </c>
      <c r="H24" s="22">
        <v>15318</v>
      </c>
      <c r="I24" s="22">
        <v>17649</v>
      </c>
      <c r="J24" s="22">
        <v>16732</v>
      </c>
      <c r="K24" s="9">
        <v>15199</v>
      </c>
      <c r="L24" s="9">
        <v>14788</v>
      </c>
      <c r="M24" s="9">
        <v>13340</v>
      </c>
      <c r="N24" s="10">
        <f t="shared" si="0"/>
        <v>200215</v>
      </c>
      <c r="O24" s="7">
        <f t="shared" si="1"/>
        <v>6.1237360800197949E-3</v>
      </c>
    </row>
    <row r="25" spans="1:15" customFormat="1" ht="15.95" customHeight="1">
      <c r="A25" s="19" t="s">
        <v>17</v>
      </c>
      <c r="B25" s="21">
        <v>12394</v>
      </c>
      <c r="C25" s="22">
        <v>12454</v>
      </c>
      <c r="D25" s="22">
        <v>16791</v>
      </c>
      <c r="E25" s="22">
        <v>18513</v>
      </c>
      <c r="F25" s="22">
        <v>18844</v>
      </c>
      <c r="G25" s="22">
        <v>17678</v>
      </c>
      <c r="H25" s="22">
        <v>18034</v>
      </c>
      <c r="I25" s="22">
        <v>15941</v>
      </c>
      <c r="J25" s="22">
        <v>17422</v>
      </c>
      <c r="K25" s="9">
        <v>12172</v>
      </c>
      <c r="L25" s="9">
        <v>18049</v>
      </c>
      <c r="M25" s="9">
        <v>20913</v>
      </c>
      <c r="N25" s="10">
        <f t="shared" si="0"/>
        <v>199205</v>
      </c>
      <c r="O25" s="7">
        <f t="shared" si="1"/>
        <v>6.0928444213487667E-3</v>
      </c>
    </row>
    <row r="26" spans="1:15" customFormat="1" ht="15.95" customHeight="1">
      <c r="A26" s="19" t="s">
        <v>43</v>
      </c>
      <c r="B26" s="21">
        <v>5816</v>
      </c>
      <c r="C26" s="22">
        <v>13405</v>
      </c>
      <c r="D26" s="22">
        <v>20488</v>
      </c>
      <c r="E26" s="22">
        <v>20908</v>
      </c>
      <c r="F26" s="22">
        <v>13037</v>
      </c>
      <c r="G26" s="22">
        <v>10456</v>
      </c>
      <c r="H26" s="22">
        <v>9014</v>
      </c>
      <c r="I26" s="22">
        <v>8382</v>
      </c>
      <c r="J26" s="22">
        <v>6089</v>
      </c>
      <c r="K26" s="9">
        <v>183</v>
      </c>
      <c r="L26" s="9">
        <v>6969</v>
      </c>
      <c r="M26" s="9">
        <v>14771</v>
      </c>
      <c r="N26" s="10">
        <f t="shared" si="0"/>
        <v>129518</v>
      </c>
      <c r="O26" s="7">
        <f t="shared" si="1"/>
        <v>3.9614117304497855E-3</v>
      </c>
    </row>
    <row r="27" spans="1:15" customFormat="1" ht="15.95" customHeight="1">
      <c r="A27" s="25" t="s">
        <v>26</v>
      </c>
      <c r="B27" s="21">
        <v>2472</v>
      </c>
      <c r="C27" s="9">
        <v>1434</v>
      </c>
      <c r="D27" s="9">
        <v>5787</v>
      </c>
      <c r="E27" s="9">
        <v>8028</v>
      </c>
      <c r="F27" s="9">
        <v>8860</v>
      </c>
      <c r="G27" s="9">
        <v>10232</v>
      </c>
      <c r="H27" s="9">
        <v>8163</v>
      </c>
      <c r="I27" s="9">
        <v>10547</v>
      </c>
      <c r="J27" s="9">
        <v>10819</v>
      </c>
      <c r="K27" s="9">
        <v>8846</v>
      </c>
      <c r="L27" s="9">
        <v>6921</v>
      </c>
      <c r="M27" s="9">
        <v>4631</v>
      </c>
      <c r="N27" s="10">
        <f t="shared" si="0"/>
        <v>86740</v>
      </c>
      <c r="O27" s="7">
        <f t="shared" si="1"/>
        <v>2.6530123496287341E-3</v>
      </c>
    </row>
    <row r="28" spans="1:15" customFormat="1" ht="15.95" customHeight="1">
      <c r="A28" s="25" t="s">
        <v>49</v>
      </c>
      <c r="B28" s="21">
        <v>6715</v>
      </c>
      <c r="C28" s="9">
        <v>6500</v>
      </c>
      <c r="D28" s="9">
        <v>8352</v>
      </c>
      <c r="E28" s="9">
        <v>8069</v>
      </c>
      <c r="F28" s="9">
        <v>6504</v>
      </c>
      <c r="G28" s="9">
        <v>5940</v>
      </c>
      <c r="H28" s="9">
        <v>7613</v>
      </c>
      <c r="I28" s="9">
        <v>7116</v>
      </c>
      <c r="J28" s="9">
        <v>5955</v>
      </c>
      <c r="K28" s="9">
        <v>6483</v>
      </c>
      <c r="L28" s="9">
        <v>6671</v>
      </c>
      <c r="M28" s="9">
        <v>6310</v>
      </c>
      <c r="N28" s="10">
        <f t="shared" si="0"/>
        <v>82228</v>
      </c>
      <c r="O28" s="7">
        <f t="shared" si="1"/>
        <v>2.5150092170310302E-3</v>
      </c>
    </row>
    <row r="29" spans="1:15" customFormat="1" ht="15.95" customHeight="1">
      <c r="A29" s="25" t="s">
        <v>53</v>
      </c>
      <c r="B29" s="21">
        <v>5281</v>
      </c>
      <c r="C29" s="9">
        <v>6466</v>
      </c>
      <c r="D29" s="9">
        <v>13063</v>
      </c>
      <c r="E29" s="9">
        <v>12183</v>
      </c>
      <c r="F29" s="9">
        <v>8027</v>
      </c>
      <c r="G29" s="9">
        <v>5850</v>
      </c>
      <c r="H29" s="9">
        <v>6256</v>
      </c>
      <c r="I29" s="9">
        <v>6803</v>
      </c>
      <c r="J29" s="9">
        <v>4524</v>
      </c>
      <c r="K29" s="9" t="s">
        <v>63</v>
      </c>
      <c r="L29" s="9" t="s">
        <v>63</v>
      </c>
      <c r="M29" s="9" t="s">
        <v>63</v>
      </c>
      <c r="N29" s="10">
        <f t="shared" si="0"/>
        <v>68453</v>
      </c>
      <c r="O29" s="7">
        <f t="shared" si="1"/>
        <v>2.09368981287913E-3</v>
      </c>
    </row>
    <row r="30" spans="1:15" customFormat="1" ht="15.95" customHeight="1">
      <c r="A30" s="25" t="s">
        <v>46</v>
      </c>
      <c r="B30" s="21">
        <v>4853</v>
      </c>
      <c r="C30" s="9">
        <v>3549</v>
      </c>
      <c r="D30" s="9">
        <v>5534</v>
      </c>
      <c r="E30" s="9">
        <v>8437</v>
      </c>
      <c r="F30" s="22">
        <v>5121</v>
      </c>
      <c r="G30" s="22">
        <v>5556</v>
      </c>
      <c r="H30" s="9">
        <v>5459</v>
      </c>
      <c r="I30" s="9">
        <v>5097</v>
      </c>
      <c r="J30" s="9">
        <v>3532</v>
      </c>
      <c r="K30" s="9">
        <v>3614</v>
      </c>
      <c r="L30" s="9">
        <v>4786</v>
      </c>
      <c r="M30" s="9">
        <v>5748</v>
      </c>
      <c r="N30" s="10">
        <f t="shared" si="0"/>
        <v>61286</v>
      </c>
      <c r="O30" s="7">
        <f t="shared" si="1"/>
        <v>1.8744813795174846E-3</v>
      </c>
    </row>
    <row r="31" spans="1:15" customFormat="1" ht="15.95" customHeight="1">
      <c r="A31" s="25" t="s">
        <v>16</v>
      </c>
      <c r="B31" s="21">
        <v>1850</v>
      </c>
      <c r="C31" s="9">
        <v>1654</v>
      </c>
      <c r="D31" s="9">
        <v>3342</v>
      </c>
      <c r="E31" s="9">
        <v>3817</v>
      </c>
      <c r="F31" s="9">
        <v>3384</v>
      </c>
      <c r="G31" s="9">
        <v>4454</v>
      </c>
      <c r="H31" s="9">
        <v>5215</v>
      </c>
      <c r="I31" s="9">
        <v>4094</v>
      </c>
      <c r="J31" s="9">
        <v>2561</v>
      </c>
      <c r="K31" s="9">
        <v>2993</v>
      </c>
      <c r="L31" s="9">
        <v>2602</v>
      </c>
      <c r="M31" s="9">
        <v>2848</v>
      </c>
      <c r="N31" s="10">
        <f t="shared" si="0"/>
        <v>38814</v>
      </c>
      <c r="O31" s="14">
        <f t="shared" si="1"/>
        <v>1.1871572669874301E-3</v>
      </c>
    </row>
    <row r="32" spans="1:15" customFormat="1" ht="15.95" customHeight="1">
      <c r="A32" s="25" t="s">
        <v>20</v>
      </c>
      <c r="B32" s="21">
        <v>1647</v>
      </c>
      <c r="C32" s="9">
        <v>1538</v>
      </c>
      <c r="D32" s="9">
        <v>1505</v>
      </c>
      <c r="E32" s="9">
        <v>657</v>
      </c>
      <c r="F32" s="9">
        <v>2346</v>
      </c>
      <c r="G32" s="9">
        <v>1262</v>
      </c>
      <c r="H32" s="9">
        <v>2125</v>
      </c>
      <c r="I32" s="9">
        <v>1264</v>
      </c>
      <c r="J32" s="9">
        <v>1538</v>
      </c>
      <c r="K32" s="9">
        <v>1165</v>
      </c>
      <c r="L32" s="9">
        <v>2456</v>
      </c>
      <c r="M32" s="9">
        <v>3067</v>
      </c>
      <c r="N32" s="10">
        <f t="shared" si="0"/>
        <v>20570</v>
      </c>
      <c r="O32" s="14">
        <f t="shared" si="1"/>
        <v>6.2914991966639454E-4</v>
      </c>
    </row>
    <row r="33" spans="1:15" customFormat="1" ht="15.95" customHeight="1">
      <c r="A33" s="25" t="s">
        <v>54</v>
      </c>
      <c r="B33" s="21">
        <v>1051</v>
      </c>
      <c r="C33" s="9">
        <v>500</v>
      </c>
      <c r="D33" s="9">
        <v>1053</v>
      </c>
      <c r="E33" s="9">
        <v>2099</v>
      </c>
      <c r="F33" s="22">
        <v>2414</v>
      </c>
      <c r="G33" s="22">
        <v>1843</v>
      </c>
      <c r="H33" s="9">
        <v>778</v>
      </c>
      <c r="I33" s="9">
        <v>1640</v>
      </c>
      <c r="J33" s="9" t="s">
        <v>63</v>
      </c>
      <c r="K33" s="9">
        <v>518</v>
      </c>
      <c r="L33" s="9">
        <v>1465</v>
      </c>
      <c r="M33" s="9" t="s">
        <v>63</v>
      </c>
      <c r="N33" s="10">
        <f t="shared" si="0"/>
        <v>13361</v>
      </c>
      <c r="O33" s="14">
        <f t="shared" si="1"/>
        <v>4.0865688267684478E-4</v>
      </c>
    </row>
    <row r="34" spans="1:15" customFormat="1" ht="15.95" customHeight="1">
      <c r="A34" s="25" t="s">
        <v>62</v>
      </c>
      <c r="B34" s="9" t="s">
        <v>63</v>
      </c>
      <c r="C34" s="9" t="s">
        <v>63</v>
      </c>
      <c r="D34" s="9" t="s">
        <v>63</v>
      </c>
      <c r="E34" s="9">
        <v>378</v>
      </c>
      <c r="F34" s="9">
        <v>270</v>
      </c>
      <c r="G34" s="9">
        <v>58</v>
      </c>
      <c r="H34" s="9">
        <v>60</v>
      </c>
      <c r="I34" s="9" t="s">
        <v>63</v>
      </c>
      <c r="J34" s="9">
        <v>5871</v>
      </c>
      <c r="K34" s="9">
        <v>3036</v>
      </c>
      <c r="L34" s="9">
        <v>1373</v>
      </c>
      <c r="M34" s="9">
        <v>1952</v>
      </c>
      <c r="N34" s="10">
        <f t="shared" si="0"/>
        <v>12998</v>
      </c>
      <c r="O34" s="14">
        <f t="shared" si="1"/>
        <v>3.9755423703567315E-4</v>
      </c>
    </row>
    <row r="35" spans="1:15" customFormat="1" ht="15.95" customHeight="1">
      <c r="A35" s="25" t="s">
        <v>47</v>
      </c>
      <c r="B35" s="21">
        <v>1016</v>
      </c>
      <c r="C35" s="9">
        <v>916</v>
      </c>
      <c r="D35" s="9">
        <v>1157</v>
      </c>
      <c r="E35" s="9">
        <v>948</v>
      </c>
      <c r="F35" s="9">
        <v>1028</v>
      </c>
      <c r="G35" s="9">
        <v>751</v>
      </c>
      <c r="H35" s="9">
        <v>1323</v>
      </c>
      <c r="I35" s="9">
        <v>1110</v>
      </c>
      <c r="J35" s="9">
        <v>970</v>
      </c>
      <c r="K35" s="9">
        <v>917</v>
      </c>
      <c r="L35" s="9">
        <v>874</v>
      </c>
      <c r="M35" s="9">
        <v>1220</v>
      </c>
      <c r="N35" s="10">
        <f t="shared" si="0"/>
        <v>12230</v>
      </c>
      <c r="O35" s="14">
        <f t="shared" si="1"/>
        <v>3.7406434212542566E-4</v>
      </c>
    </row>
    <row r="36" spans="1:15" customFormat="1" ht="15.95" customHeight="1">
      <c r="A36" s="25" t="s">
        <v>29</v>
      </c>
      <c r="B36" s="21">
        <v>885</v>
      </c>
      <c r="C36" s="9">
        <v>495</v>
      </c>
      <c r="D36" s="9">
        <v>1115</v>
      </c>
      <c r="E36" s="9">
        <v>818</v>
      </c>
      <c r="F36" s="9">
        <v>828</v>
      </c>
      <c r="G36" s="9">
        <v>571</v>
      </c>
      <c r="H36" s="9">
        <v>649</v>
      </c>
      <c r="I36" s="9">
        <v>1039</v>
      </c>
      <c r="J36" s="9">
        <v>698</v>
      </c>
      <c r="K36" s="9">
        <v>812</v>
      </c>
      <c r="L36" s="9">
        <v>785</v>
      </c>
      <c r="M36" s="9">
        <v>1601</v>
      </c>
      <c r="N36" s="10">
        <f t="shared" si="0"/>
        <v>10296</v>
      </c>
      <c r="O36" s="14">
        <f t="shared" si="1"/>
        <v>3.1491140364050554E-4</v>
      </c>
    </row>
    <row r="37" spans="1:15" customFormat="1" ht="15.95" customHeight="1">
      <c r="A37" s="25" t="s">
        <v>44</v>
      </c>
      <c r="B37" s="21">
        <v>815</v>
      </c>
      <c r="C37" s="9">
        <v>698</v>
      </c>
      <c r="D37" s="9">
        <v>796</v>
      </c>
      <c r="E37" s="9">
        <v>539</v>
      </c>
      <c r="F37" s="9">
        <v>747</v>
      </c>
      <c r="G37" s="9">
        <v>607</v>
      </c>
      <c r="H37" s="9">
        <v>700</v>
      </c>
      <c r="I37" s="9">
        <v>641</v>
      </c>
      <c r="J37" s="9">
        <v>527</v>
      </c>
      <c r="K37" s="9">
        <v>703</v>
      </c>
      <c r="L37" s="9">
        <v>893</v>
      </c>
      <c r="M37" s="9">
        <v>810</v>
      </c>
      <c r="N37" s="10">
        <f t="shared" si="0"/>
        <v>8476</v>
      </c>
      <c r="O37" s="14">
        <f t="shared" si="1"/>
        <v>2.5924524643132523E-4</v>
      </c>
    </row>
    <row r="38" spans="1:15" customFormat="1" ht="15.95" customHeight="1">
      <c r="A38" s="25" t="s">
        <v>56</v>
      </c>
      <c r="B38" s="21">
        <v>596</v>
      </c>
      <c r="C38" s="9">
        <v>434</v>
      </c>
      <c r="D38" s="9">
        <v>436</v>
      </c>
      <c r="E38" s="9">
        <v>437</v>
      </c>
      <c r="F38" s="9">
        <v>702</v>
      </c>
      <c r="G38" s="9">
        <v>533</v>
      </c>
      <c r="H38" s="9">
        <v>565</v>
      </c>
      <c r="I38" s="9">
        <v>964</v>
      </c>
      <c r="J38" s="9">
        <v>854</v>
      </c>
      <c r="K38" s="9">
        <v>925</v>
      </c>
      <c r="L38" s="9">
        <v>1025</v>
      </c>
      <c r="M38" s="9">
        <v>784</v>
      </c>
      <c r="N38" s="10">
        <f t="shared" si="0"/>
        <v>8255</v>
      </c>
      <c r="O38" s="14">
        <f t="shared" ref="O38:O46" si="2">+N38/$N$56</f>
        <v>2.5248578448449624E-4</v>
      </c>
    </row>
    <row r="39" spans="1:15" customFormat="1" ht="15.95" customHeight="1">
      <c r="A39" s="25" t="s">
        <v>48</v>
      </c>
      <c r="B39" s="21">
        <v>854</v>
      </c>
      <c r="C39" s="9">
        <v>733</v>
      </c>
      <c r="D39" s="9">
        <v>940</v>
      </c>
      <c r="E39" s="9">
        <v>467</v>
      </c>
      <c r="F39" s="9">
        <v>346</v>
      </c>
      <c r="G39" s="9" t="s">
        <v>63</v>
      </c>
      <c r="H39" s="9">
        <v>681</v>
      </c>
      <c r="I39" s="9">
        <v>615</v>
      </c>
      <c r="J39" s="9">
        <v>541</v>
      </c>
      <c r="K39" s="9">
        <v>624</v>
      </c>
      <c r="L39" s="9">
        <v>599</v>
      </c>
      <c r="M39" s="9">
        <v>758</v>
      </c>
      <c r="N39" s="10">
        <f t="shared" si="0"/>
        <v>7158</v>
      </c>
      <c r="O39" s="14">
        <f t="shared" si="2"/>
        <v>2.1893316115566614E-4</v>
      </c>
    </row>
    <row r="40" spans="1:15" customFormat="1" ht="15.95" customHeight="1">
      <c r="A40" s="25" t="s">
        <v>67</v>
      </c>
      <c r="B40" s="9" t="s">
        <v>63</v>
      </c>
      <c r="C40" s="9" t="s">
        <v>63</v>
      </c>
      <c r="D40" s="9" t="s">
        <v>63</v>
      </c>
      <c r="E40" s="9" t="s">
        <v>63</v>
      </c>
      <c r="F40" s="9" t="s">
        <v>63</v>
      </c>
      <c r="G40" s="9" t="s">
        <v>63</v>
      </c>
      <c r="H40" s="9" t="s">
        <v>63</v>
      </c>
      <c r="I40" s="9" t="s">
        <v>63</v>
      </c>
      <c r="J40" s="9">
        <v>34</v>
      </c>
      <c r="K40" s="9" t="s">
        <v>63</v>
      </c>
      <c r="L40" s="9">
        <v>2203</v>
      </c>
      <c r="M40" s="9">
        <v>2622</v>
      </c>
      <c r="N40" s="10">
        <f t="shared" si="0"/>
        <v>4859</v>
      </c>
      <c r="O40" s="14">
        <f t="shared" si="2"/>
        <v>1.4861640542824557E-4</v>
      </c>
    </row>
    <row r="41" spans="1:15" customFormat="1" ht="15.95" customHeight="1">
      <c r="A41" s="25" t="s">
        <v>50</v>
      </c>
      <c r="B41" s="21">
        <v>100</v>
      </c>
      <c r="C41" s="9">
        <v>300</v>
      </c>
      <c r="D41" s="9" t="s">
        <v>63</v>
      </c>
      <c r="E41" s="9" t="s">
        <v>63</v>
      </c>
      <c r="F41" s="9" t="s">
        <v>63</v>
      </c>
      <c r="G41" s="9">
        <v>1500</v>
      </c>
      <c r="H41" s="9">
        <v>1950</v>
      </c>
      <c r="I41" s="9" t="s">
        <v>63</v>
      </c>
      <c r="J41" s="9">
        <v>200</v>
      </c>
      <c r="K41" s="9">
        <v>800</v>
      </c>
      <c r="L41" s="9" t="s">
        <v>63</v>
      </c>
      <c r="M41" s="9" t="s">
        <v>63</v>
      </c>
      <c r="N41" s="10">
        <f t="shared" si="0"/>
        <v>4850</v>
      </c>
      <c r="O41" s="14">
        <f t="shared" si="2"/>
        <v>1.4834113322226609E-4</v>
      </c>
    </row>
    <row r="42" spans="1:15" customFormat="1" ht="15.95" customHeight="1">
      <c r="A42" s="25" t="s">
        <v>45</v>
      </c>
      <c r="B42" s="21">
        <v>286</v>
      </c>
      <c r="C42" s="9">
        <v>535</v>
      </c>
      <c r="D42" s="9">
        <v>665</v>
      </c>
      <c r="E42" s="9">
        <v>499</v>
      </c>
      <c r="F42" s="9">
        <v>461</v>
      </c>
      <c r="G42" s="9">
        <v>148</v>
      </c>
      <c r="H42" s="9">
        <v>294</v>
      </c>
      <c r="I42" s="9">
        <v>240</v>
      </c>
      <c r="J42" s="9">
        <v>493</v>
      </c>
      <c r="K42" s="22">
        <v>147</v>
      </c>
      <c r="L42" s="9">
        <v>210</v>
      </c>
      <c r="M42" s="9">
        <v>173</v>
      </c>
      <c r="N42" s="10">
        <f t="shared" si="0"/>
        <v>4151</v>
      </c>
      <c r="O42" s="14">
        <f t="shared" si="2"/>
        <v>1.2696165855786114E-4</v>
      </c>
    </row>
    <row r="43" spans="1:15" customFormat="1" ht="15.95" customHeight="1">
      <c r="A43" s="25" t="s">
        <v>51</v>
      </c>
      <c r="B43" s="21">
        <v>339</v>
      </c>
      <c r="C43" s="9">
        <v>313</v>
      </c>
      <c r="D43" s="9">
        <v>358</v>
      </c>
      <c r="E43" s="9">
        <v>277</v>
      </c>
      <c r="F43" s="9">
        <v>264</v>
      </c>
      <c r="G43" s="9">
        <v>277</v>
      </c>
      <c r="H43" s="9">
        <v>357</v>
      </c>
      <c r="I43" s="9">
        <v>287</v>
      </c>
      <c r="J43" s="9">
        <v>343</v>
      </c>
      <c r="K43" s="22">
        <v>332</v>
      </c>
      <c r="L43" s="22">
        <v>319</v>
      </c>
      <c r="M43" s="22">
        <v>337</v>
      </c>
      <c r="N43" s="10">
        <f t="shared" si="0"/>
        <v>3803</v>
      </c>
      <c r="O43" s="14">
        <f t="shared" si="2"/>
        <v>1.1631779992665525E-4</v>
      </c>
    </row>
    <row r="44" spans="1:15" customFormat="1" ht="15.95" customHeight="1">
      <c r="A44" s="25" t="s">
        <v>57</v>
      </c>
      <c r="B44" s="21">
        <v>75</v>
      </c>
      <c r="C44" s="9" t="s">
        <v>63</v>
      </c>
      <c r="D44" s="9">
        <v>708</v>
      </c>
      <c r="E44" s="9" t="s">
        <v>63</v>
      </c>
      <c r="F44" s="9" t="s">
        <v>63</v>
      </c>
      <c r="G44" s="9" t="s">
        <v>63</v>
      </c>
      <c r="H44" s="9">
        <v>452</v>
      </c>
      <c r="I44" s="9">
        <v>65</v>
      </c>
      <c r="J44" s="9">
        <v>125</v>
      </c>
      <c r="K44" s="9">
        <v>1381</v>
      </c>
      <c r="L44" s="22">
        <v>521</v>
      </c>
      <c r="M44" s="22">
        <v>47</v>
      </c>
      <c r="N44" s="10">
        <f t="shared" si="0"/>
        <v>3374</v>
      </c>
      <c r="O44" s="14">
        <f t="shared" si="2"/>
        <v>1.0319649144163419E-4</v>
      </c>
    </row>
    <row r="45" spans="1:15" customFormat="1" ht="15.95" customHeight="1">
      <c r="A45" s="25" t="s">
        <v>66</v>
      </c>
      <c r="B45" s="9" t="s">
        <v>63</v>
      </c>
      <c r="C45" s="9" t="s">
        <v>63</v>
      </c>
      <c r="D45" s="9" t="s">
        <v>63</v>
      </c>
      <c r="E45" s="9" t="s">
        <v>63</v>
      </c>
      <c r="F45" s="9" t="s">
        <v>63</v>
      </c>
      <c r="G45" s="9" t="s">
        <v>63</v>
      </c>
      <c r="H45" s="9" t="s">
        <v>63</v>
      </c>
      <c r="I45" s="9" t="s">
        <v>63</v>
      </c>
      <c r="J45" s="9">
        <v>2165</v>
      </c>
      <c r="K45" s="9" t="s">
        <v>63</v>
      </c>
      <c r="L45" s="22">
        <v>447</v>
      </c>
      <c r="M45" s="9" t="s">
        <v>63</v>
      </c>
      <c r="N45" s="10">
        <f t="shared" si="0"/>
        <v>2612</v>
      </c>
      <c r="O45" s="14">
        <f t="shared" si="2"/>
        <v>7.9890111335373005E-5</v>
      </c>
    </row>
    <row r="46" spans="1:15" customFormat="1" ht="15.95" customHeight="1">
      <c r="A46" s="25" t="s">
        <v>68</v>
      </c>
      <c r="B46" s="9" t="s">
        <v>63</v>
      </c>
      <c r="C46" s="9" t="s">
        <v>63</v>
      </c>
      <c r="D46" s="9">
        <v>114</v>
      </c>
      <c r="E46" s="9" t="s">
        <v>63</v>
      </c>
      <c r="F46" s="9" t="s">
        <v>63</v>
      </c>
      <c r="G46" s="9" t="s">
        <v>63</v>
      </c>
      <c r="H46" s="9">
        <v>2064</v>
      </c>
      <c r="I46" s="9" t="s">
        <v>63</v>
      </c>
      <c r="J46" s="9" t="s">
        <v>63</v>
      </c>
      <c r="K46" s="22">
        <v>189</v>
      </c>
      <c r="L46" s="9" t="s">
        <v>63</v>
      </c>
      <c r="M46" s="9" t="s">
        <v>63</v>
      </c>
      <c r="N46" s="10">
        <f t="shared" si="0"/>
        <v>2367</v>
      </c>
      <c r="O46" s="14">
        <f t="shared" si="2"/>
        <v>7.2396590172598728E-5</v>
      </c>
    </row>
    <row r="47" spans="1:15" customFormat="1" ht="15.95" customHeight="1">
      <c r="A47" s="25" t="s">
        <v>59</v>
      </c>
      <c r="B47" s="9" t="s">
        <v>63</v>
      </c>
      <c r="C47" s="9">
        <v>80</v>
      </c>
      <c r="D47" s="9">
        <v>235</v>
      </c>
      <c r="E47" s="9">
        <v>176</v>
      </c>
      <c r="F47" s="9">
        <v>196</v>
      </c>
      <c r="G47" s="9">
        <v>200</v>
      </c>
      <c r="H47" s="9">
        <v>266</v>
      </c>
      <c r="I47" s="9">
        <v>152</v>
      </c>
      <c r="J47" s="9">
        <v>389</v>
      </c>
      <c r="K47" s="9">
        <v>245</v>
      </c>
      <c r="L47" s="9">
        <v>306</v>
      </c>
      <c r="M47" s="9">
        <v>67</v>
      </c>
      <c r="N47" s="10">
        <f t="shared" si="0"/>
        <v>2312</v>
      </c>
      <c r="O47" s="14">
        <f t="shared" ref="O47:O55" si="3">+N47/$N$56</f>
        <v>7.071437113605757E-5</v>
      </c>
    </row>
    <row r="48" spans="1:15" customFormat="1" ht="15.95" customHeight="1">
      <c r="A48" s="25" t="s">
        <v>52</v>
      </c>
      <c r="B48" s="21">
        <v>179</v>
      </c>
      <c r="C48" s="9">
        <v>242</v>
      </c>
      <c r="D48" s="9">
        <v>210</v>
      </c>
      <c r="E48" s="9">
        <v>237</v>
      </c>
      <c r="F48" s="9">
        <v>134</v>
      </c>
      <c r="G48" s="9">
        <v>92</v>
      </c>
      <c r="H48" s="9">
        <v>120</v>
      </c>
      <c r="I48" s="9">
        <v>87</v>
      </c>
      <c r="J48" s="9">
        <v>178</v>
      </c>
      <c r="K48" s="9">
        <v>166</v>
      </c>
      <c r="L48" s="9">
        <v>84</v>
      </c>
      <c r="M48" s="9">
        <v>95</v>
      </c>
      <c r="N48" s="10">
        <f t="shared" si="0"/>
        <v>1824</v>
      </c>
      <c r="O48" s="14">
        <f t="shared" si="3"/>
        <v>5.5788500411837803E-5</v>
      </c>
    </row>
    <row r="49" spans="1:44" customFormat="1" ht="15.95" customHeight="1">
      <c r="A49" s="25" t="s">
        <v>58</v>
      </c>
      <c r="B49" s="9" t="s">
        <v>63</v>
      </c>
      <c r="C49" s="9" t="s">
        <v>63</v>
      </c>
      <c r="D49" s="9">
        <v>500</v>
      </c>
      <c r="E49" s="9" t="s">
        <v>63</v>
      </c>
      <c r="F49" s="9" t="s">
        <v>63</v>
      </c>
      <c r="G49" s="9" t="s">
        <v>63</v>
      </c>
      <c r="H49" s="9" t="s">
        <v>63</v>
      </c>
      <c r="I49" s="9">
        <v>1200</v>
      </c>
      <c r="J49" s="9" t="s">
        <v>63</v>
      </c>
      <c r="K49" s="9" t="s">
        <v>63</v>
      </c>
      <c r="L49" s="9" t="s">
        <v>63</v>
      </c>
      <c r="M49" s="9" t="s">
        <v>63</v>
      </c>
      <c r="N49" s="10">
        <f t="shared" si="0"/>
        <v>1700</v>
      </c>
      <c r="O49" s="14">
        <f t="shared" si="3"/>
        <v>5.1995861129454093E-5</v>
      </c>
    </row>
    <row r="50" spans="1:44" customFormat="1" ht="15.95" customHeight="1">
      <c r="A50" s="25" t="s">
        <v>55</v>
      </c>
      <c r="B50" s="21">
        <v>134</v>
      </c>
      <c r="C50" s="9">
        <v>27</v>
      </c>
      <c r="D50" s="9">
        <v>32</v>
      </c>
      <c r="E50" s="9">
        <v>180</v>
      </c>
      <c r="F50" s="9">
        <v>88</v>
      </c>
      <c r="G50" s="9">
        <v>140</v>
      </c>
      <c r="H50" s="9">
        <v>214</v>
      </c>
      <c r="I50" s="9">
        <v>167</v>
      </c>
      <c r="J50" s="9">
        <v>99</v>
      </c>
      <c r="K50" s="9">
        <v>70</v>
      </c>
      <c r="L50" s="9">
        <v>119</v>
      </c>
      <c r="M50" s="9">
        <v>71</v>
      </c>
      <c r="N50" s="10">
        <f t="shared" si="0"/>
        <v>1341</v>
      </c>
      <c r="O50" s="14">
        <f t="shared" si="3"/>
        <v>4.1015558690939967E-5</v>
      </c>
    </row>
    <row r="51" spans="1:44" customFormat="1" ht="15.95" customHeight="1">
      <c r="A51" s="25" t="s">
        <v>60</v>
      </c>
      <c r="B51" s="9" t="s">
        <v>63</v>
      </c>
      <c r="C51" s="9">
        <v>34</v>
      </c>
      <c r="D51" s="9">
        <v>159</v>
      </c>
      <c r="E51" s="9">
        <v>60</v>
      </c>
      <c r="F51" s="9">
        <v>94</v>
      </c>
      <c r="G51" s="9">
        <v>71</v>
      </c>
      <c r="H51" s="9">
        <v>97</v>
      </c>
      <c r="I51" s="9">
        <v>100</v>
      </c>
      <c r="J51" s="9">
        <v>32</v>
      </c>
      <c r="K51" s="9">
        <v>163</v>
      </c>
      <c r="L51" s="9">
        <v>143</v>
      </c>
      <c r="M51" s="9">
        <v>62</v>
      </c>
      <c r="N51" s="10">
        <f t="shared" si="0"/>
        <v>1015</v>
      </c>
      <c r="O51" s="14">
        <f t="shared" si="3"/>
        <v>3.1044587674350531E-5</v>
      </c>
    </row>
    <row r="52" spans="1:44" customFormat="1" ht="15.95" customHeight="1">
      <c r="A52" s="25" t="s">
        <v>64</v>
      </c>
      <c r="B52" s="9" t="s">
        <v>63</v>
      </c>
      <c r="C52" s="9" t="s">
        <v>63</v>
      </c>
      <c r="D52" s="9" t="s">
        <v>63</v>
      </c>
      <c r="E52" s="9" t="s">
        <v>63</v>
      </c>
      <c r="F52" s="9" t="s">
        <v>63</v>
      </c>
      <c r="G52" s="9">
        <v>91</v>
      </c>
      <c r="H52" s="9">
        <v>103</v>
      </c>
      <c r="I52" s="9">
        <v>139</v>
      </c>
      <c r="J52" s="9">
        <v>85</v>
      </c>
      <c r="K52" s="9">
        <v>192</v>
      </c>
      <c r="L52" s="9">
        <v>103</v>
      </c>
      <c r="M52" s="9">
        <v>287</v>
      </c>
      <c r="N52" s="10">
        <f t="shared" si="0"/>
        <v>1000</v>
      </c>
      <c r="O52" s="14">
        <f t="shared" si="3"/>
        <v>3.0585800664384761E-5</v>
      </c>
    </row>
    <row r="53" spans="1:44" customFormat="1" ht="15.95" customHeight="1">
      <c r="A53" s="25" t="s">
        <v>65</v>
      </c>
      <c r="B53" s="9" t="s">
        <v>63</v>
      </c>
      <c r="C53" s="9" t="s">
        <v>63</v>
      </c>
      <c r="D53" s="9" t="s">
        <v>63</v>
      </c>
      <c r="E53" s="9" t="s">
        <v>63</v>
      </c>
      <c r="F53" s="9">
        <v>9</v>
      </c>
      <c r="G53" s="9">
        <v>65</v>
      </c>
      <c r="H53" s="9">
        <v>104</v>
      </c>
      <c r="I53" s="9">
        <v>145</v>
      </c>
      <c r="J53" s="9">
        <v>126</v>
      </c>
      <c r="K53" s="9">
        <v>146</v>
      </c>
      <c r="L53" s="9">
        <v>109</v>
      </c>
      <c r="M53" s="9">
        <v>194</v>
      </c>
      <c r="N53" s="10">
        <f t="shared" si="0"/>
        <v>898</v>
      </c>
      <c r="O53" s="14">
        <f t="shared" si="3"/>
        <v>2.7466048996617518E-5</v>
      </c>
    </row>
    <row r="54" spans="1:44" customFormat="1" ht="15.95" customHeight="1">
      <c r="A54" s="25" t="s">
        <v>61</v>
      </c>
      <c r="B54" s="9" t="s">
        <v>63</v>
      </c>
      <c r="C54" s="9">
        <v>122</v>
      </c>
      <c r="D54" s="9" t="s">
        <v>63</v>
      </c>
      <c r="E54" s="9">
        <v>86</v>
      </c>
      <c r="F54" s="9">
        <v>66</v>
      </c>
      <c r="G54" s="9">
        <v>25</v>
      </c>
      <c r="H54" s="9" t="s">
        <v>63</v>
      </c>
      <c r="I54" s="9">
        <v>102</v>
      </c>
      <c r="J54" s="9" t="s">
        <v>63</v>
      </c>
      <c r="K54" s="9">
        <v>101</v>
      </c>
      <c r="L54" s="9" t="s">
        <v>63</v>
      </c>
      <c r="M54" s="9">
        <v>98</v>
      </c>
      <c r="N54" s="10">
        <f t="shared" si="0"/>
        <v>600</v>
      </c>
      <c r="O54" s="14">
        <f t="shared" si="3"/>
        <v>1.8351480398630856E-5</v>
      </c>
    </row>
    <row r="55" spans="1:44" customFormat="1" ht="15.95" customHeight="1" thickBot="1">
      <c r="A55" s="26" t="s">
        <v>39</v>
      </c>
      <c r="B55" s="27">
        <v>306</v>
      </c>
      <c r="C55" s="9">
        <v>67</v>
      </c>
      <c r="D55" s="13">
        <v>277</v>
      </c>
      <c r="E55" s="13">
        <v>156</v>
      </c>
      <c r="F55" s="13">
        <v>298</v>
      </c>
      <c r="G55" s="13">
        <v>261</v>
      </c>
      <c r="H55" s="13">
        <v>354</v>
      </c>
      <c r="I55" s="13">
        <v>219</v>
      </c>
      <c r="J55" s="9">
        <v>507</v>
      </c>
      <c r="K55" s="13">
        <v>225</v>
      </c>
      <c r="L55" s="13">
        <v>349</v>
      </c>
      <c r="M55" s="13">
        <v>286</v>
      </c>
      <c r="N55" s="10">
        <f t="shared" si="0"/>
        <v>3305</v>
      </c>
      <c r="O55" s="14">
        <f t="shared" si="3"/>
        <v>1.0108607119579164E-4</v>
      </c>
    </row>
    <row r="56" spans="1:44" customFormat="1" ht="15.6" customHeight="1" thickTop="1" thickBot="1">
      <c r="A56" s="20" t="s">
        <v>0</v>
      </c>
      <c r="B56" s="17">
        <f t="shared" ref="B56:O56" si="4">SUM(B8:B55)</f>
        <v>2210160</v>
      </c>
      <c r="C56" s="17">
        <f t="shared" si="4"/>
        <v>2328900</v>
      </c>
      <c r="D56" s="17">
        <f t="shared" si="4"/>
        <v>2767260</v>
      </c>
      <c r="E56" s="17">
        <f t="shared" si="4"/>
        <v>2672637</v>
      </c>
      <c r="F56" s="17">
        <f t="shared" si="4"/>
        <v>2900821</v>
      </c>
      <c r="G56" s="17">
        <f t="shared" si="4"/>
        <v>2470493</v>
      </c>
      <c r="H56" s="17">
        <f t="shared" si="4"/>
        <v>3211921</v>
      </c>
      <c r="I56" s="17">
        <f t="shared" si="4"/>
        <v>2847587</v>
      </c>
      <c r="J56" s="17">
        <f t="shared" si="4"/>
        <v>2632791</v>
      </c>
      <c r="K56" s="17">
        <f t="shared" si="4"/>
        <v>2472808</v>
      </c>
      <c r="L56" s="17">
        <f t="shared" si="4"/>
        <v>2996046</v>
      </c>
      <c r="M56" s="17">
        <f t="shared" si="4"/>
        <v>3183486</v>
      </c>
      <c r="N56" s="16">
        <f t="shared" si="4"/>
        <v>32694910</v>
      </c>
      <c r="O56" s="11">
        <f t="shared" si="4"/>
        <v>0.99999999999999989</v>
      </c>
    </row>
    <row r="57" spans="1:44" customFormat="1" ht="13.5" thickTop="1">
      <c r="A57" s="23" t="s">
        <v>36</v>
      </c>
    </row>
    <row r="58" spans="1:44" customFormat="1">
      <c r="A58" s="24" t="s">
        <v>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</row>
    <row r="59" spans="1:44" customFormat="1">
      <c r="N59" s="1"/>
      <c r="O59" s="2"/>
      <c r="AK59" s="2"/>
      <c r="AL59" s="2"/>
      <c r="AM59" s="2"/>
      <c r="AN59" s="2"/>
      <c r="AO59" s="2"/>
      <c r="AP59" s="2"/>
      <c r="AQ59" s="2"/>
      <c r="AR59" s="2"/>
    </row>
    <row r="60" spans="1:44" customFormat="1"/>
    <row r="61" spans="1:44" customFormat="1"/>
    <row r="62" spans="1:44" customForma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</row>
    <row r="63" spans="1:44" customFormat="1"/>
    <row r="64" spans="1:44" customFormat="1"/>
    <row r="65" customFormat="1" ht="8.4499999999999993" customHeigh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spans="17:21" customFormat="1"/>
    <row r="82" spans="17:21" customFormat="1"/>
    <row r="83" spans="17:21" customFormat="1"/>
    <row r="84" spans="17:21" customFormat="1"/>
    <row r="85" spans="17:21" customFormat="1"/>
    <row r="86" spans="17:21" customFormat="1"/>
    <row r="87" spans="17:21" customFormat="1"/>
    <row r="88" spans="17:21" customFormat="1"/>
    <row r="89" spans="17:21" customFormat="1"/>
    <row r="90" spans="17:21" customFormat="1"/>
    <row r="91" spans="17:21" customFormat="1"/>
    <row r="92" spans="17:21" customFormat="1"/>
    <row r="93" spans="17:21" customFormat="1"/>
    <row r="94" spans="17:21" customFormat="1"/>
    <row r="95" spans="17:21" customFormat="1"/>
    <row r="96" spans="17:21" customFormat="1">
      <c r="Q96" s="2"/>
      <c r="R96" s="2"/>
      <c r="S96" s="2"/>
      <c r="T96" s="2"/>
      <c r="U96" s="2"/>
    </row>
    <row r="97" spans="1:42" customFormat="1"/>
    <row r="98" spans="1:42" customFormat="1"/>
    <row r="99" spans="1:42" customFormat="1"/>
    <row r="100" spans="1:42" customFormat="1">
      <c r="L100" s="15"/>
      <c r="M100" s="15"/>
      <c r="N100" s="15"/>
    </row>
    <row r="101" spans="1:42" customFormat="1">
      <c r="L101" s="15"/>
      <c r="M101" s="15"/>
      <c r="N101" s="15"/>
    </row>
    <row r="102" spans="1:42" customFormat="1">
      <c r="L102" s="15"/>
      <c r="M102" s="15"/>
      <c r="N102" s="15"/>
    </row>
    <row r="103" spans="1:42" customFormat="1">
      <c r="L103" s="15"/>
      <c r="M103" s="15"/>
      <c r="N103" s="15"/>
    </row>
    <row r="104" spans="1:42" customFormat="1">
      <c r="L104" s="15"/>
      <c r="M104" s="15"/>
      <c r="N104" s="15"/>
    </row>
    <row r="105" spans="1:42" customFormat="1">
      <c r="L105" s="15"/>
      <c r="M105" s="15"/>
      <c r="N105" s="15"/>
    </row>
    <row r="106" spans="1:42" customFormat="1">
      <c r="L106" s="15"/>
      <c r="M106" s="15"/>
      <c r="N106" s="15"/>
    </row>
    <row r="107" spans="1:42">
      <c r="A107"/>
      <c r="B107"/>
      <c r="C107"/>
      <c r="D107"/>
      <c r="E107"/>
      <c r="F107"/>
      <c r="G107"/>
      <c r="H107"/>
      <c r="I107"/>
      <c r="J107"/>
      <c r="K107"/>
      <c r="L107" s="15"/>
      <c r="M107" s="15"/>
      <c r="N107" s="15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>
      <c r="A108"/>
      <c r="B108"/>
      <c r="C108"/>
      <c r="D108"/>
      <c r="E108"/>
      <c r="F108"/>
      <c r="G108"/>
      <c r="H108"/>
      <c r="I108"/>
      <c r="J108"/>
      <c r="K108"/>
      <c r="L108" s="15"/>
      <c r="M108" s="15"/>
      <c r="N108" s="15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>
      <c r="A109"/>
      <c r="B109"/>
      <c r="C109"/>
      <c r="D109"/>
      <c r="E109"/>
      <c r="F109"/>
      <c r="G109"/>
      <c r="H109"/>
      <c r="I109"/>
      <c r="J109"/>
      <c r="K109"/>
      <c r="L109" s="15"/>
      <c r="M109" s="15"/>
      <c r="N109" s="15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>
      <c r="A110"/>
      <c r="B110"/>
      <c r="C110"/>
      <c r="D110"/>
      <c r="E110"/>
      <c r="F110"/>
      <c r="G110"/>
      <c r="H110"/>
      <c r="I110"/>
      <c r="J110"/>
      <c r="K110"/>
      <c r="L110" s="15"/>
      <c r="M110" s="15"/>
      <c r="N110" s="15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>
      <c r="A111"/>
      <c r="B111"/>
      <c r="C111"/>
      <c r="D111"/>
      <c r="E111"/>
      <c r="F111"/>
      <c r="G111"/>
      <c r="H111"/>
      <c r="I111"/>
      <c r="J111"/>
      <c r="K111"/>
      <c r="L111" s="15"/>
      <c r="M111" s="15"/>
      <c r="N111" s="15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>
      <c r="A112"/>
      <c r="B112"/>
      <c r="C112"/>
      <c r="D112"/>
      <c r="E112"/>
      <c r="F112"/>
      <c r="G112"/>
      <c r="H112"/>
      <c r="I112"/>
      <c r="J112"/>
      <c r="K112"/>
      <c r="L112" s="15"/>
      <c r="M112" s="15"/>
      <c r="N112" s="15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</row>
    <row r="113" spans="1:42">
      <c r="A113"/>
      <c r="B113"/>
      <c r="C113"/>
      <c r="D113"/>
      <c r="E113"/>
      <c r="F113"/>
      <c r="G113"/>
      <c r="H113"/>
      <c r="I113"/>
      <c r="J113"/>
      <c r="K113"/>
      <c r="L113" s="15"/>
      <c r="M113" s="15"/>
      <c r="N113" s="15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</row>
    <row r="114" spans="1:42">
      <c r="A114"/>
      <c r="B114"/>
      <c r="C114"/>
      <c r="D114"/>
      <c r="E114"/>
      <c r="F114"/>
      <c r="G114"/>
      <c r="H114"/>
      <c r="I114"/>
      <c r="J114"/>
      <c r="K114"/>
      <c r="L114" s="15"/>
      <c r="M114" s="15"/>
      <c r="N114" s="15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</row>
    <row r="115" spans="1:42">
      <c r="A115"/>
      <c r="B115"/>
      <c r="C115"/>
      <c r="D115"/>
      <c r="E115"/>
      <c r="F115"/>
      <c r="G115"/>
      <c r="H115"/>
      <c r="I115"/>
      <c r="J115"/>
      <c r="K115"/>
      <c r="L115" s="15"/>
      <c r="M115" s="15"/>
      <c r="N115" s="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</row>
    <row r="116" spans="1:42">
      <c r="A116"/>
      <c r="B116"/>
      <c r="C116"/>
      <c r="D116"/>
      <c r="E116"/>
      <c r="F116"/>
      <c r="G116"/>
      <c r="H116"/>
      <c r="I116"/>
      <c r="J116"/>
      <c r="K116"/>
      <c r="L116" s="15"/>
      <c r="M116" s="15"/>
      <c r="N116" s="15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</row>
    <row r="117" spans="1:42">
      <c r="A117"/>
      <c r="B117"/>
      <c r="C117"/>
      <c r="D117"/>
      <c r="E117"/>
      <c r="F117"/>
      <c r="G117"/>
      <c r="H117"/>
      <c r="I117"/>
      <c r="J117"/>
      <c r="K117"/>
      <c r="L117" s="15"/>
      <c r="M117" s="15"/>
      <c r="N117" s="15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</row>
    <row r="118" spans="1:42">
      <c r="A118"/>
      <c r="B118"/>
      <c r="C118"/>
      <c r="D118"/>
      <c r="E118"/>
      <c r="F118"/>
      <c r="G118"/>
      <c r="H118"/>
      <c r="I118"/>
      <c r="J118"/>
      <c r="K118"/>
      <c r="L118" s="15"/>
      <c r="M118" s="15"/>
      <c r="N118" s="15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</row>
    <row r="119" spans="1:42">
      <c r="A119"/>
      <c r="B119"/>
      <c r="C119"/>
      <c r="D119"/>
      <c r="E119"/>
      <c r="F119"/>
      <c r="G119"/>
      <c r="H119"/>
      <c r="I119"/>
      <c r="J119"/>
      <c r="K119"/>
      <c r="L119" s="15"/>
      <c r="M119" s="15"/>
      <c r="N119" s="15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</row>
    <row r="120" spans="1:42">
      <c r="A120"/>
      <c r="B120"/>
      <c r="C120"/>
      <c r="D120"/>
      <c r="E120"/>
      <c r="F120"/>
      <c r="G120"/>
      <c r="H120"/>
      <c r="I120"/>
      <c r="J120"/>
      <c r="K120"/>
      <c r="L120" s="15"/>
      <c r="M120" s="15"/>
      <c r="N120" s="15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</row>
    <row r="121" spans="1:42">
      <c r="A121"/>
      <c r="B121"/>
      <c r="C121"/>
      <c r="D121"/>
      <c r="E121"/>
      <c r="F121"/>
      <c r="G121"/>
      <c r="H121"/>
      <c r="I121"/>
      <c r="J121"/>
      <c r="K121"/>
      <c r="L121" s="15"/>
      <c r="M121" s="15"/>
      <c r="N121" s="15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</row>
    <row r="122" spans="1:42">
      <c r="A122"/>
      <c r="B122"/>
      <c r="C122"/>
      <c r="D122"/>
      <c r="E122"/>
      <c r="F122"/>
      <c r="G122"/>
      <c r="H122"/>
      <c r="I122"/>
      <c r="J122"/>
      <c r="K122"/>
      <c r="L122" s="15"/>
      <c r="M122" s="15"/>
      <c r="N122" s="15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</row>
    <row r="123" spans="1:42">
      <c r="A123"/>
      <c r="B123"/>
      <c r="C123"/>
      <c r="D123"/>
      <c r="E123"/>
      <c r="F123"/>
      <c r="G123"/>
      <c r="H123"/>
      <c r="I123"/>
      <c r="J123"/>
      <c r="K123"/>
      <c r="L123" s="15"/>
      <c r="M123" s="15"/>
      <c r="N123" s="15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</row>
    <row r="124" spans="1:42">
      <c r="A124"/>
      <c r="B124"/>
      <c r="C124"/>
      <c r="D124"/>
      <c r="E124"/>
      <c r="F124"/>
      <c r="G124"/>
      <c r="H124"/>
      <c r="I124"/>
      <c r="J124"/>
      <c r="K124"/>
      <c r="L124" s="15"/>
      <c r="M124" s="15"/>
      <c r="N124" s="15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>
      <c r="A125"/>
      <c r="B125"/>
      <c r="C125"/>
      <c r="D125"/>
      <c r="E125"/>
      <c r="F125"/>
      <c r="G125"/>
      <c r="H125"/>
      <c r="I125"/>
      <c r="J125"/>
      <c r="K125"/>
      <c r="L125" s="15"/>
      <c r="M125" s="15"/>
      <c r="N125" s="1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>
      <c r="A126"/>
      <c r="B126"/>
      <c r="C126"/>
      <c r="D126"/>
      <c r="E126"/>
      <c r="F126"/>
      <c r="G126"/>
      <c r="H126"/>
      <c r="I126"/>
      <c r="J126"/>
      <c r="K126"/>
      <c r="L126" s="15"/>
      <c r="M126" s="15"/>
      <c r="N126" s="15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>
      <c r="A127"/>
      <c r="B127"/>
      <c r="C127"/>
      <c r="D127"/>
      <c r="E127"/>
      <c r="F127"/>
      <c r="G127"/>
      <c r="H127"/>
      <c r="I127"/>
      <c r="J127"/>
      <c r="K127"/>
      <c r="L127" s="15"/>
      <c r="M127" s="15"/>
      <c r="N127" s="15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>
      <c r="A128"/>
      <c r="B128"/>
      <c r="C128"/>
      <c r="D128"/>
      <c r="E128"/>
      <c r="F128"/>
      <c r="G128"/>
      <c r="H128"/>
      <c r="I128"/>
      <c r="J128"/>
      <c r="K128"/>
      <c r="L128" s="15"/>
      <c r="M128" s="15"/>
      <c r="N128" s="15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>
      <c r="A129"/>
      <c r="B129"/>
      <c r="C129"/>
      <c r="D129"/>
      <c r="E129"/>
      <c r="F129"/>
      <c r="G129"/>
      <c r="H129"/>
      <c r="I129"/>
      <c r="J129"/>
      <c r="K129"/>
      <c r="L129" s="15"/>
      <c r="M129" s="15"/>
      <c r="N129" s="15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>
      <c r="A130"/>
      <c r="B130"/>
      <c r="C130"/>
      <c r="D130"/>
      <c r="E130"/>
      <c r="F130"/>
      <c r="G130"/>
      <c r="H130"/>
      <c r="I130"/>
      <c r="J130"/>
      <c r="K130"/>
      <c r="L130" s="15"/>
      <c r="M130" s="15"/>
      <c r="N130" s="15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>
      <c r="A131"/>
      <c r="B131"/>
      <c r="C131"/>
      <c r="D131"/>
      <c r="E131"/>
      <c r="F131"/>
      <c r="G131"/>
      <c r="H131"/>
      <c r="I131"/>
      <c r="J131"/>
      <c r="K131"/>
      <c r="L131" s="15"/>
      <c r="M131" s="15"/>
      <c r="N131" s="15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>
      <c r="A132"/>
      <c r="B132"/>
      <c r="C132"/>
      <c r="D132"/>
      <c r="E132"/>
      <c r="F132"/>
      <c r="G132"/>
      <c r="H132"/>
      <c r="I132"/>
      <c r="J132"/>
      <c r="K132"/>
      <c r="L132" s="15"/>
      <c r="M132" s="15"/>
      <c r="N132" s="15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>
      <c r="A133"/>
      <c r="B133"/>
      <c r="C133"/>
      <c r="D133"/>
      <c r="E133"/>
      <c r="F133"/>
      <c r="G133"/>
      <c r="H133"/>
      <c r="I133"/>
      <c r="J133"/>
      <c r="K133"/>
      <c r="L133" s="15"/>
      <c r="M133" s="15"/>
      <c r="N133" s="15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>
      <c r="A134"/>
      <c r="B134"/>
      <c r="C134"/>
      <c r="D134"/>
      <c r="E134"/>
      <c r="F134"/>
      <c r="G134"/>
      <c r="H134"/>
      <c r="I134"/>
      <c r="J134"/>
      <c r="K134"/>
      <c r="L134" s="15"/>
      <c r="M134" s="15"/>
      <c r="N134" s="15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>
      <c r="A135"/>
      <c r="B135"/>
      <c r="C135"/>
      <c r="D135"/>
      <c r="E135"/>
      <c r="F135"/>
      <c r="G135"/>
      <c r="H135"/>
      <c r="I135"/>
      <c r="J135"/>
      <c r="K135"/>
      <c r="L135" s="15"/>
      <c r="M135" s="15"/>
      <c r="N135" s="1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</row>
    <row r="136" spans="1:42">
      <c r="A136"/>
      <c r="B136"/>
      <c r="C136"/>
      <c r="D136"/>
      <c r="E136"/>
      <c r="F136"/>
      <c r="G136"/>
      <c r="H136"/>
      <c r="I136"/>
      <c r="J136"/>
      <c r="K136"/>
      <c r="L136" s="15"/>
      <c r="M136" s="15"/>
      <c r="N136" s="15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</row>
    <row r="137" spans="1:42">
      <c r="A137"/>
      <c r="B137"/>
      <c r="C137"/>
      <c r="D137"/>
      <c r="E137"/>
      <c r="F137"/>
      <c r="G137"/>
      <c r="H137"/>
      <c r="I137"/>
      <c r="J137"/>
      <c r="K137"/>
      <c r="L137" s="15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</row>
    <row r="138" spans="1:42">
      <c r="A138"/>
      <c r="B138"/>
      <c r="C138"/>
      <c r="D138"/>
      <c r="E138"/>
      <c r="F138"/>
      <c r="G138"/>
      <c r="H138"/>
      <c r="I138"/>
      <c r="J138"/>
      <c r="K138"/>
      <c r="L138" s="15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</row>
    <row r="139" spans="1:42">
      <c r="A139"/>
      <c r="B139"/>
      <c r="C139"/>
      <c r="D139"/>
      <c r="E139"/>
      <c r="F139"/>
      <c r="G139"/>
      <c r="H139"/>
      <c r="I139"/>
      <c r="J139"/>
      <c r="K139"/>
      <c r="L139" s="15"/>
      <c r="M139" s="15"/>
      <c r="N139" s="15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</row>
    <row r="140" spans="1:42">
      <c r="A140"/>
      <c r="B140"/>
      <c r="C140"/>
      <c r="D140"/>
      <c r="E140"/>
      <c r="F140"/>
      <c r="G140"/>
      <c r="H140"/>
      <c r="I140"/>
      <c r="J140"/>
      <c r="K140"/>
      <c r="L140" s="15"/>
      <c r="M140" s="15"/>
      <c r="N140" s="15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</row>
    <row r="141" spans="1:42">
      <c r="A141"/>
      <c r="B141"/>
      <c r="C141"/>
      <c r="D141"/>
      <c r="E141"/>
      <c r="F141"/>
      <c r="G141"/>
      <c r="H141"/>
      <c r="I141"/>
      <c r="J141"/>
      <c r="K141"/>
      <c r="L141" s="15"/>
      <c r="M141" s="15"/>
      <c r="N141" s="15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</row>
    <row r="142" spans="1:42">
      <c r="A142"/>
      <c r="B142"/>
      <c r="C142"/>
      <c r="D142"/>
      <c r="E142"/>
      <c r="F142"/>
      <c r="G142"/>
      <c r="H142"/>
      <c r="I142"/>
      <c r="J142"/>
      <c r="K142"/>
      <c r="L142" s="15"/>
      <c r="M142" s="15"/>
      <c r="N142" s="15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</row>
    <row r="143" spans="1:42">
      <c r="A143"/>
      <c r="B143"/>
      <c r="C143"/>
      <c r="D143"/>
      <c r="E143"/>
      <c r="F143"/>
      <c r="G143"/>
      <c r="H143"/>
      <c r="I143"/>
      <c r="J143"/>
      <c r="K143"/>
      <c r="L143" s="15"/>
      <c r="M143" s="15"/>
      <c r="N143" s="15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</row>
    <row r="144" spans="1:42">
      <c r="A144"/>
      <c r="B144"/>
      <c r="C144"/>
      <c r="D144"/>
      <c r="E144"/>
      <c r="F144"/>
      <c r="G144"/>
      <c r="H144"/>
      <c r="I144"/>
      <c r="J144"/>
      <c r="K144"/>
      <c r="L144" s="15"/>
      <c r="M144" s="15"/>
      <c r="N144" s="15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</row>
    <row r="145" spans="1:42">
      <c r="A145"/>
      <c r="B145"/>
      <c r="C145"/>
      <c r="D145"/>
      <c r="E145"/>
      <c r="F145"/>
      <c r="G145"/>
      <c r="H145"/>
      <c r="I145"/>
      <c r="J145"/>
      <c r="K145"/>
      <c r="L145" s="15"/>
      <c r="M145" s="15"/>
      <c r="N145" s="1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</row>
    <row r="146" spans="1:42">
      <c r="A146"/>
      <c r="B146"/>
      <c r="C146"/>
      <c r="D146"/>
      <c r="E146"/>
      <c r="F146"/>
      <c r="G146"/>
      <c r="H146"/>
      <c r="I146"/>
      <c r="J146"/>
      <c r="K146"/>
      <c r="L146" s="15"/>
      <c r="M146" s="15"/>
      <c r="N146" s="15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</row>
    <row r="147" spans="1:42">
      <c r="A147"/>
      <c r="B147"/>
      <c r="C147"/>
      <c r="D147"/>
      <c r="E147"/>
      <c r="F147"/>
      <c r="G147"/>
      <c r="H147"/>
      <c r="I147"/>
      <c r="J147"/>
      <c r="K147"/>
      <c r="L147" s="15"/>
      <c r="M147" s="15"/>
      <c r="N147" s="15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</row>
    <row r="148" spans="1:42">
      <c r="A148"/>
      <c r="B148"/>
      <c r="C148"/>
      <c r="D148"/>
      <c r="E148"/>
      <c r="F148"/>
      <c r="G148"/>
      <c r="H148"/>
      <c r="I148"/>
      <c r="J148"/>
      <c r="K148"/>
      <c r="L148" s="15"/>
      <c r="M148" s="15"/>
      <c r="N148" s="15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</row>
    <row r="149" spans="1:42">
      <c r="A149"/>
      <c r="B149"/>
      <c r="C149"/>
      <c r="D149"/>
      <c r="E149"/>
      <c r="F149"/>
      <c r="G149"/>
      <c r="H149"/>
      <c r="I149"/>
      <c r="J149"/>
      <c r="K149"/>
      <c r="L149" s="15"/>
      <c r="M149" s="15"/>
      <c r="N149" s="15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</row>
    <row r="150" spans="1:42">
      <c r="A150"/>
      <c r="B150"/>
      <c r="C150"/>
      <c r="D150"/>
      <c r="E150"/>
      <c r="F150"/>
      <c r="G150"/>
      <c r="H150"/>
      <c r="I150"/>
      <c r="J150"/>
      <c r="K150"/>
      <c r="L150" s="15"/>
      <c r="M150" s="15"/>
      <c r="N150" s="15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</row>
    <row r="151" spans="1:42">
      <c r="A151"/>
      <c r="B151"/>
      <c r="C151"/>
      <c r="D151"/>
      <c r="E151"/>
      <c r="F151"/>
      <c r="G151"/>
      <c r="H151"/>
      <c r="I151"/>
      <c r="J151"/>
      <c r="K151"/>
      <c r="L151" s="15"/>
      <c r="M151" s="15"/>
      <c r="N151" s="15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</row>
    <row r="152" spans="1:42">
      <c r="A152"/>
      <c r="B152"/>
      <c r="C152"/>
      <c r="D152"/>
      <c r="E152"/>
      <c r="F152"/>
      <c r="G152"/>
      <c r="H152"/>
      <c r="I152"/>
      <c r="J152"/>
      <c r="K152"/>
      <c r="L152" s="15"/>
      <c r="M152" s="15"/>
      <c r="N152" s="15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</row>
    <row r="153" spans="1:42">
      <c r="A153"/>
      <c r="B153"/>
      <c r="C153"/>
      <c r="D153"/>
      <c r="E153"/>
      <c r="F153"/>
      <c r="G153"/>
      <c r="H153"/>
      <c r="I153"/>
      <c r="J153"/>
      <c r="K153"/>
      <c r="L153" s="15"/>
      <c r="M153" s="15"/>
      <c r="N153" s="15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</row>
    <row r="154" spans="1:42">
      <c r="A154"/>
      <c r="B154"/>
      <c r="C154"/>
      <c r="D154"/>
      <c r="E154"/>
      <c r="F154"/>
      <c r="G154"/>
      <c r="H154"/>
      <c r="I154"/>
      <c r="J154"/>
      <c r="K154"/>
      <c r="L154" s="15"/>
      <c r="M154" s="15"/>
      <c r="N154" s="15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</row>
    <row r="155" spans="1:42">
      <c r="A155"/>
      <c r="B155"/>
      <c r="C155"/>
      <c r="D155"/>
      <c r="E155"/>
      <c r="F155"/>
      <c r="G155"/>
      <c r="H155"/>
      <c r="I155"/>
      <c r="J155"/>
      <c r="K155"/>
      <c r="L155" s="15"/>
      <c r="M155" s="15"/>
      <c r="N155" s="1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</row>
    <row r="156" spans="1:42">
      <c r="A156"/>
      <c r="B156"/>
      <c r="C156"/>
      <c r="D156"/>
      <c r="E156"/>
      <c r="F156"/>
      <c r="G156"/>
      <c r="H156"/>
      <c r="I156"/>
      <c r="J156"/>
      <c r="K156"/>
      <c r="L156" s="15"/>
      <c r="M156" s="15"/>
      <c r="N156" s="15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</row>
    <row r="157" spans="1:42">
      <c r="A157"/>
      <c r="B157"/>
      <c r="C157"/>
      <c r="D157"/>
      <c r="E157"/>
      <c r="F157"/>
      <c r="G157"/>
      <c r="H157"/>
      <c r="I157"/>
      <c r="J157"/>
      <c r="K157"/>
      <c r="L157" s="15"/>
      <c r="M157" s="15"/>
      <c r="N157" s="15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</row>
    <row r="158" spans="1:42">
      <c r="A158"/>
      <c r="B158"/>
      <c r="C158"/>
      <c r="D158"/>
      <c r="E158"/>
      <c r="F158"/>
      <c r="G158"/>
      <c r="H158"/>
      <c r="I158"/>
      <c r="J158"/>
      <c r="K158"/>
      <c r="L158" s="15"/>
      <c r="M158" s="15"/>
      <c r="N158" s="15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</row>
    <row r="159" spans="1:42">
      <c r="A159"/>
      <c r="B159"/>
      <c r="C159"/>
      <c r="D159"/>
      <c r="E159"/>
      <c r="F159"/>
      <c r="G159"/>
      <c r="H159"/>
      <c r="I159"/>
      <c r="J159"/>
      <c r="K159"/>
      <c r="L159" s="15"/>
      <c r="M159" s="15"/>
      <c r="N159" s="15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</row>
    <row r="160" spans="1:42">
      <c r="A160"/>
      <c r="B160"/>
      <c r="C160"/>
      <c r="D160"/>
      <c r="E160"/>
      <c r="F160"/>
      <c r="G160"/>
      <c r="H160"/>
      <c r="I160"/>
      <c r="J160"/>
      <c r="K160"/>
      <c r="L160" s="15"/>
      <c r="M160" s="15"/>
      <c r="N160" s="15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  <row r="161" spans="1:42">
      <c r="A161"/>
      <c r="B161"/>
      <c r="C161"/>
      <c r="D161"/>
      <c r="E161"/>
      <c r="F161"/>
      <c r="G161"/>
      <c r="H161"/>
      <c r="I161"/>
      <c r="J161"/>
      <c r="K161"/>
      <c r="L161" s="15"/>
      <c r="M161" s="15"/>
      <c r="N161" s="15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</row>
    <row r="162" spans="1:42">
      <c r="A162"/>
      <c r="B162"/>
      <c r="C162"/>
      <c r="D162"/>
      <c r="E162"/>
      <c r="F162"/>
      <c r="G162"/>
      <c r="H162"/>
      <c r="I162"/>
      <c r="J162"/>
      <c r="K162"/>
      <c r="L162" s="15"/>
      <c r="M162" s="15"/>
      <c r="N162" s="15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</row>
    <row r="163" spans="1:42">
      <c r="A163"/>
      <c r="B163"/>
      <c r="C163"/>
      <c r="D163"/>
      <c r="E163"/>
      <c r="F163"/>
      <c r="G163"/>
      <c r="H163"/>
      <c r="I163"/>
      <c r="J163"/>
      <c r="K163"/>
      <c r="L163" s="15"/>
      <c r="M163" s="15"/>
      <c r="N163" s="15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</row>
    <row r="164" spans="1:42">
      <c r="A164"/>
      <c r="B164"/>
      <c r="C164"/>
      <c r="D164"/>
      <c r="E164"/>
      <c r="F164"/>
      <c r="G164"/>
      <c r="H164"/>
      <c r="I164"/>
      <c r="J164"/>
      <c r="K164"/>
      <c r="L164" s="15"/>
      <c r="M164" s="15"/>
      <c r="N164" s="15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</row>
    <row r="165" spans="1:42">
      <c r="A165"/>
      <c r="B165"/>
      <c r="C165"/>
      <c r="D165"/>
      <c r="E165"/>
      <c r="F165"/>
      <c r="G165"/>
      <c r="H165"/>
      <c r="I165"/>
      <c r="J165"/>
      <c r="K165"/>
      <c r="L165" s="15"/>
      <c r="M165" s="15"/>
      <c r="N165" s="1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</row>
    <row r="166" spans="1:42">
      <c r="A166"/>
      <c r="B166"/>
      <c r="C166"/>
      <c r="D166"/>
      <c r="E166"/>
      <c r="F166"/>
      <c r="G166"/>
      <c r="H166"/>
      <c r="I166"/>
      <c r="J166"/>
      <c r="K166"/>
      <c r="L166" s="15"/>
      <c r="M166" s="15"/>
      <c r="N166" s="15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</row>
    <row r="167" spans="1:42">
      <c r="A167"/>
      <c r="B167"/>
      <c r="C167"/>
      <c r="D167"/>
      <c r="E167"/>
      <c r="F167"/>
      <c r="G167"/>
      <c r="H167"/>
      <c r="I167"/>
      <c r="J167"/>
      <c r="K167"/>
      <c r="L167" s="15"/>
      <c r="M167" s="15"/>
      <c r="N167" s="15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42">
      <c r="A168"/>
      <c r="B168"/>
      <c r="C168"/>
      <c r="D168"/>
      <c r="E168"/>
      <c r="F168"/>
      <c r="G168"/>
      <c r="H168"/>
      <c r="I168"/>
      <c r="J168"/>
      <c r="K168"/>
      <c r="L168" s="15"/>
      <c r="M168" s="15"/>
      <c r="N168" s="15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</row>
    <row r="169" spans="1:42">
      <c r="A169"/>
      <c r="B169"/>
      <c r="C169"/>
      <c r="D169"/>
      <c r="E169"/>
      <c r="F169"/>
      <c r="G169"/>
      <c r="H169"/>
      <c r="I169"/>
      <c r="J169"/>
      <c r="K169"/>
      <c r="L169" s="15"/>
      <c r="M169" s="15"/>
      <c r="N169" s="15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</row>
    <row r="170" spans="1:42">
      <c r="A170"/>
      <c r="B170"/>
      <c r="C170"/>
      <c r="D170"/>
      <c r="E170"/>
      <c r="F170"/>
      <c r="G170"/>
      <c r="H170"/>
      <c r="I170"/>
      <c r="J170"/>
      <c r="K170"/>
      <c r="L170" s="15"/>
      <c r="M170" s="15"/>
      <c r="N170" s="15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>
      <c r="A171"/>
      <c r="B171"/>
      <c r="C171"/>
      <c r="D171"/>
      <c r="E171"/>
      <c r="F171"/>
      <c r="G171"/>
      <c r="H171"/>
      <c r="I171"/>
      <c r="J171"/>
      <c r="K171"/>
      <c r="L171" s="15"/>
      <c r="M171" s="15"/>
      <c r="N171" s="15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>
      <c r="A172"/>
      <c r="B172"/>
      <c r="C172"/>
      <c r="D172"/>
      <c r="E172"/>
      <c r="F172"/>
      <c r="G172"/>
      <c r="H172"/>
      <c r="I172"/>
      <c r="J172"/>
      <c r="K172"/>
      <c r="L172" s="15"/>
      <c r="M172" s="15"/>
      <c r="N172" s="15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>
      <c r="A173"/>
      <c r="B173"/>
      <c r="C173"/>
      <c r="D173"/>
      <c r="E173"/>
      <c r="F173"/>
      <c r="G173"/>
      <c r="H173"/>
      <c r="I173"/>
      <c r="J173"/>
      <c r="K173"/>
      <c r="L173" s="15"/>
      <c r="M173" s="15"/>
      <c r="N173" s="15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>
      <c r="A174"/>
      <c r="B174"/>
      <c r="C174"/>
      <c r="D174"/>
      <c r="E174"/>
      <c r="F174"/>
      <c r="G174"/>
      <c r="H174"/>
      <c r="I174"/>
      <c r="J174"/>
      <c r="K174"/>
      <c r="L174" s="15"/>
      <c r="M174" s="15"/>
      <c r="N174" s="15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>
      <c r="A175"/>
      <c r="B175"/>
      <c r="C175"/>
      <c r="D175"/>
      <c r="E175"/>
      <c r="F175"/>
      <c r="G175"/>
      <c r="H175"/>
      <c r="I175"/>
      <c r="J175"/>
      <c r="K175"/>
      <c r="L175" s="15"/>
      <c r="M175" s="15"/>
      <c r="N175" s="1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>
      <c r="A176"/>
      <c r="B176"/>
      <c r="C176"/>
      <c r="D176"/>
      <c r="E176"/>
      <c r="F176"/>
      <c r="G176"/>
      <c r="H176"/>
      <c r="I176"/>
      <c r="J176"/>
      <c r="K176"/>
      <c r="L176" s="15"/>
      <c r="M176" s="15"/>
      <c r="N176" s="15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4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</row>
    <row r="198" spans="1:4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</row>
    <row r="205" spans="1:4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</row>
    <row r="208" spans="1:4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</row>
    <row r="209" spans="1:4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</row>
    <row r="210" spans="1:4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</row>
    <row r="215" spans="1:4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1:4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</row>
    <row r="320" spans="1:4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</row>
    <row r="321" spans="1:40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</row>
    <row r="322" spans="1:40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</row>
    <row r="323" spans="1:40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</row>
    <row r="324" spans="1:40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</row>
    <row r="325" spans="1:40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</row>
    <row r="326" spans="1:40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</row>
    <row r="327" spans="1:40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</row>
    <row r="328" spans="1:40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</row>
    <row r="329" spans="1:40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</row>
    <row r="330" spans="1:40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</row>
    <row r="331" spans="1:40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</row>
    <row r="332" spans="1:40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</row>
    <row r="333" spans="1:40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</row>
    <row r="334" spans="1:40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</row>
    <row r="335" spans="1:40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</row>
    <row r="336" spans="1:40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</row>
    <row r="337" spans="1:40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</row>
    <row r="338" spans="1:40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</row>
    <row r="339" spans="1:40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1:40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</row>
    <row r="341" spans="1:40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</row>
    <row r="342" spans="1:40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1:40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</row>
    <row r="344" spans="1:40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</row>
    <row r="345" spans="1:40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1:40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</row>
    <row r="347" spans="1:40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</row>
    <row r="348" spans="1:40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</row>
    <row r="349" spans="1:40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</row>
    <row r="350" spans="1:40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</row>
    <row r="351" spans="1:40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</row>
    <row r="352" spans="1:40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</row>
    <row r="353" spans="1:40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</row>
    <row r="354" spans="1:40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</row>
    <row r="355" spans="1:40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</row>
    <row r="356" spans="1:40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</row>
    <row r="357" spans="1:40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</row>
    <row r="358" spans="1:40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</row>
    <row r="359" spans="1:40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</row>
    <row r="360" spans="1:40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</row>
    <row r="361" spans="1:40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</row>
    <row r="362" spans="1:40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</row>
    <row r="363" spans="1:40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</row>
    <row r="364" spans="1:40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</row>
    <row r="365" spans="1:40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</row>
    <row r="366" spans="1:40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</row>
    <row r="367" spans="1:40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</row>
    <row r="368" spans="1:40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</row>
    <row r="369" spans="1:40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</row>
    <row r="370" spans="1:40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</row>
    <row r="371" spans="1:40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</row>
    <row r="372" spans="1:40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</row>
    <row r="373" spans="1:40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</row>
    <row r="374" spans="1:40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</row>
    <row r="375" spans="1:40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</row>
    <row r="376" spans="1:40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</row>
    <row r="377" spans="1:40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</row>
    <row r="378" spans="1:40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</row>
    <row r="379" spans="1:40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</row>
    <row r="380" spans="1:40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</row>
    <row r="381" spans="1:40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</row>
    <row r="382" spans="1:40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</row>
    <row r="383" spans="1:40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</row>
    <row r="384" spans="1:40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</row>
    <row r="385" spans="1:40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</row>
    <row r="386" spans="1:40"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</row>
    <row r="387" spans="1:40"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</row>
    <row r="388" spans="1:40"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</row>
    <row r="389" spans="1:40"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</row>
    <row r="390" spans="1:40"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</row>
    <row r="391" spans="1:40"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</row>
    <row r="392" spans="1:40"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</row>
    <row r="393" spans="1:40"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</row>
    <row r="394" spans="1:40"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</row>
    <row r="395" spans="1:40"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</row>
    <row r="396" spans="1:40"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</row>
    <row r="397" spans="1:40"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</row>
    <row r="398" spans="1:40"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</row>
    <row r="399" spans="1:40"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</row>
    <row r="400" spans="1:40"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</row>
    <row r="401" spans="16:40"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</row>
    <row r="402" spans="16:40"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</row>
    <row r="403" spans="16:40"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</row>
    <row r="404" spans="16:40"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</row>
    <row r="405" spans="16:40"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</row>
    <row r="406" spans="16:40"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</row>
    <row r="407" spans="16:40"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</row>
    <row r="408" spans="16:40"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</row>
    <row r="409" spans="16:40"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</row>
    <row r="410" spans="16:40"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</row>
    <row r="411" spans="16:40"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</row>
    <row r="412" spans="16:40"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</row>
    <row r="413" spans="16:40"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</row>
    <row r="414" spans="16:40"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</row>
    <row r="415" spans="16:40"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</row>
    <row r="416" spans="16:40"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</row>
    <row r="417" spans="16:40"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</row>
    <row r="418" spans="16:40"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</row>
    <row r="419" spans="16:40"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</row>
    <row r="420" spans="16:40"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</row>
    <row r="421" spans="16:40"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</row>
    <row r="422" spans="16:40"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</row>
    <row r="423" spans="16:40"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</row>
    <row r="424" spans="16:40"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</row>
    <row r="425" spans="16:40"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</row>
    <row r="426" spans="16:40"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</row>
    <row r="427" spans="16:40"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</row>
    <row r="428" spans="16:40"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</row>
    <row r="429" spans="16:40"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</row>
    <row r="430" spans="16:40"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</row>
    <row r="431" spans="16:40"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</row>
    <row r="432" spans="16:40"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</row>
    <row r="433" spans="16:40"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</row>
    <row r="434" spans="16:40"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</row>
    <row r="435" spans="16:40"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</row>
    <row r="436" spans="16:40"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</row>
    <row r="437" spans="16:40"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</row>
    <row r="438" spans="16:40"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</row>
    <row r="439" spans="16:40"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</row>
    <row r="440" spans="16:40"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</row>
    <row r="441" spans="16:40"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</row>
    <row r="442" spans="16:40"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</row>
    <row r="443" spans="16:40"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</row>
    <row r="444" spans="16:40"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</row>
    <row r="445" spans="16:40"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</row>
    <row r="446" spans="16:40"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</row>
    <row r="447" spans="16:40"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</row>
    <row r="448" spans="16:40"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</row>
    <row r="449" spans="16:40"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</row>
    <row r="450" spans="16:40"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</row>
    <row r="451" spans="16:40"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</row>
    <row r="452" spans="16:40"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</row>
    <row r="453" spans="16:40"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</row>
    <row r="454" spans="16:40"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</row>
    <row r="455" spans="16:40"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</row>
    <row r="456" spans="16:40"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</row>
    <row r="457" spans="16:40"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</row>
    <row r="458" spans="16:40"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</row>
    <row r="459" spans="16:40"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</row>
    <row r="460" spans="16:40"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</row>
    <row r="461" spans="16:40"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</row>
    <row r="462" spans="16:40"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</row>
    <row r="463" spans="16:40"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</row>
    <row r="464" spans="16:40"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</row>
    <row r="465" spans="16:40"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</row>
    <row r="466" spans="16:40"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</row>
    <row r="467" spans="16:40"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</row>
    <row r="468" spans="16:40"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</row>
    <row r="469" spans="16:40"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</row>
    <row r="470" spans="16:40"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</row>
    <row r="471" spans="16:40"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</row>
    <row r="472" spans="16:40"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</row>
    <row r="473" spans="16:40"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</row>
    <row r="474" spans="16:40"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</row>
    <row r="475" spans="16:40"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</row>
    <row r="476" spans="16:40"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</row>
    <row r="477" spans="16:40"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</row>
    <row r="478" spans="16:40"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</row>
    <row r="479" spans="16:40"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</row>
    <row r="480" spans="16:40"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</row>
    <row r="481" spans="16:40"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</row>
    <row r="482" spans="16:40"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</row>
    <row r="483" spans="16:40"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</row>
    <row r="484" spans="16:40"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</row>
    <row r="485" spans="16:40"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</row>
    <row r="486" spans="16:40"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</row>
    <row r="487" spans="16:40"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</row>
    <row r="488" spans="16:40"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</row>
    <row r="489" spans="16:40"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</row>
    <row r="490" spans="16:40"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</row>
    <row r="491" spans="16:40"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</row>
    <row r="492" spans="16:40"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</row>
    <row r="493" spans="16:40"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</row>
    <row r="494" spans="16:40"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</row>
    <row r="495" spans="16:40"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</row>
    <row r="496" spans="16:40"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</row>
    <row r="497" spans="16:40"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</row>
    <row r="498" spans="16:40"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</row>
    <row r="499" spans="16:40"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</row>
    <row r="500" spans="16:40"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</row>
    <row r="501" spans="16:40"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</row>
    <row r="502" spans="16:40"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</row>
    <row r="503" spans="16:40"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</row>
    <row r="504" spans="16:40"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</row>
    <row r="505" spans="16:40"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</row>
    <row r="506" spans="16:40"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</row>
    <row r="507" spans="16:40"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</row>
    <row r="508" spans="16:40"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</row>
    <row r="509" spans="16:40"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</row>
    <row r="510" spans="16:40"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</row>
    <row r="511" spans="16:40"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</row>
    <row r="512" spans="16:40"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</row>
    <row r="513" spans="16:40"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</row>
    <row r="514" spans="16:40"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</row>
    <row r="515" spans="16:40"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</row>
    <row r="516" spans="16:40"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</row>
    <row r="517" spans="16:40"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</row>
    <row r="518" spans="16:40"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</row>
    <row r="519" spans="16:40"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</row>
    <row r="520" spans="16:40"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</row>
    <row r="521" spans="16:40"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</row>
    <row r="522" spans="16:40"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</row>
    <row r="523" spans="16:40"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</row>
    <row r="524" spans="16:40"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</row>
    <row r="525" spans="16:40"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</row>
    <row r="526" spans="16:40"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</row>
    <row r="527" spans="16:40"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</row>
    <row r="528" spans="16:40"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</row>
    <row r="529" spans="16:40"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</row>
    <row r="530" spans="16:40"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</row>
    <row r="531" spans="16:40"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</row>
    <row r="532" spans="16:40"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</row>
    <row r="533" spans="16:40"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</row>
    <row r="534" spans="16:40"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</row>
    <row r="535" spans="16:40"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</row>
    <row r="536" spans="16:40"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</row>
    <row r="537" spans="16:40"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</row>
    <row r="538" spans="16:40"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</row>
    <row r="539" spans="16:40"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</row>
    <row r="540" spans="16:40"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</row>
    <row r="541" spans="16:40"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</row>
    <row r="542" spans="16:40"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</row>
    <row r="543" spans="16:40"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</row>
    <row r="544" spans="16:40"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</row>
    <row r="545" spans="17:40"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</row>
    <row r="546" spans="17:40"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</row>
    <row r="547" spans="17:40"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</row>
    <row r="548" spans="17:40"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</row>
    <row r="549" spans="17:40"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</row>
    <row r="550" spans="17:40"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</row>
    <row r="551" spans="17:40"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</row>
    <row r="552" spans="17:40"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</row>
    <row r="553" spans="17:40"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</row>
    <row r="554" spans="17:40"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</row>
    <row r="555" spans="17:40"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</row>
    <row r="556" spans="17:40"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</row>
    <row r="557" spans="17:40"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</row>
    <row r="558" spans="17:40"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</row>
    <row r="559" spans="17:40"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</row>
    <row r="560" spans="17:40"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</row>
    <row r="561" spans="17:40"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</row>
    <row r="562" spans="17:40"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</row>
    <row r="563" spans="17:40"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</row>
    <row r="564" spans="17:40"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</row>
    <row r="565" spans="17:40"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</row>
    <row r="566" spans="17:40"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</row>
    <row r="567" spans="17:40"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</row>
    <row r="568" spans="17:40"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</row>
    <row r="569" spans="17:40"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</row>
    <row r="570" spans="17:40"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</row>
    <row r="571" spans="17:40"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</row>
    <row r="572" spans="17:40"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</row>
    <row r="573" spans="17:40"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</row>
    <row r="574" spans="17:40"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</row>
    <row r="575" spans="17:40"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</row>
    <row r="576" spans="17:40"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</row>
    <row r="577" spans="17:40"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</row>
    <row r="578" spans="17:40"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</row>
    <row r="579" spans="17:40"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</row>
    <row r="580" spans="17:40"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</row>
    <row r="581" spans="17:40"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</row>
    <row r="582" spans="17:40"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</row>
    <row r="583" spans="17:40"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</row>
    <row r="584" spans="17:40"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</row>
    <row r="585" spans="17:40"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</row>
    <row r="586" spans="17:40"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</row>
    <row r="587" spans="17:40"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</row>
    <row r="588" spans="17:40"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</row>
    <row r="589" spans="17:40"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</row>
    <row r="590" spans="17:40"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</row>
    <row r="591" spans="17:40"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</row>
    <row r="592" spans="17:40"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</row>
    <row r="593" spans="17:40"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</row>
    <row r="594" spans="17:40"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</row>
    <row r="595" spans="17:40"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</row>
    <row r="596" spans="17:40"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</row>
    <row r="597" spans="17:40"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</row>
    <row r="598" spans="17:40"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</row>
    <row r="599" spans="17:40"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</row>
    <row r="600" spans="17:40"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</row>
    <row r="601" spans="17:40"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</row>
    <row r="602" spans="17:40"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</row>
    <row r="603" spans="17:40"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</row>
    <row r="604" spans="17:40"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</row>
    <row r="605" spans="17:40"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</row>
    <row r="606" spans="17:40"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</row>
    <row r="607" spans="17:40"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</row>
    <row r="608" spans="17:40"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</row>
    <row r="609" spans="17:40"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</row>
    <row r="610" spans="17:40"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</row>
    <row r="611" spans="17:40"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</row>
    <row r="612" spans="17:40"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</row>
    <row r="613" spans="17:40"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</row>
    <row r="614" spans="17:40"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</row>
    <row r="615" spans="17:40"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</row>
    <row r="616" spans="17:40"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</row>
    <row r="617" spans="17:40"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</row>
    <row r="618" spans="17:40"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</row>
    <row r="619" spans="17:40"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</row>
    <row r="620" spans="17:40"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</row>
    <row r="621" spans="17:40"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</row>
    <row r="622" spans="17:40"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</row>
    <row r="623" spans="17:40"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</row>
    <row r="624" spans="17:40"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</row>
    <row r="625" spans="17:40"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</row>
    <row r="626" spans="17:40"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</row>
    <row r="627" spans="17:40"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</row>
    <row r="628" spans="17:40"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</row>
    <row r="629" spans="17:40"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</row>
    <row r="630" spans="17:40"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</row>
    <row r="631" spans="17:40"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</row>
    <row r="632" spans="17:40"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</row>
    <row r="633" spans="17:40"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</row>
    <row r="634" spans="17:40"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</row>
    <row r="635" spans="17:40"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</row>
    <row r="636" spans="17:40"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</row>
    <row r="637" spans="17:40"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</row>
    <row r="638" spans="17:40"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</row>
    <row r="639" spans="17:40"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</row>
    <row r="640" spans="17:40"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</row>
    <row r="641" spans="17:40"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</row>
    <row r="642" spans="17:40"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</row>
    <row r="643" spans="17:40"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</row>
    <row r="644" spans="17:40"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</row>
    <row r="645" spans="17:40"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</row>
    <row r="646" spans="17:40"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</row>
    <row r="647" spans="17:40"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</row>
    <row r="648" spans="17:40"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</row>
    <row r="649" spans="17:40"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</row>
    <row r="650" spans="17:40"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</row>
    <row r="651" spans="17:40"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</row>
    <row r="652" spans="17:40"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</row>
    <row r="653" spans="17:40"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</row>
    <row r="654" spans="17:40"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</row>
    <row r="655" spans="17:40"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</row>
    <row r="656" spans="17:40"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</row>
    <row r="657" spans="17:40"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</row>
    <row r="658" spans="17:40"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</row>
    <row r="659" spans="17:40"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</row>
    <row r="660" spans="17:40"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</row>
    <row r="661" spans="17:40"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</row>
    <row r="662" spans="17:40"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</row>
    <row r="663" spans="17:40"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</row>
    <row r="664" spans="17:40"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</row>
    <row r="665" spans="17:40"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</row>
    <row r="666" spans="17:40"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</row>
    <row r="667" spans="17:40"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</row>
    <row r="668" spans="17:40"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</row>
    <row r="669" spans="17:40"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</row>
    <row r="670" spans="17:40"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</row>
    <row r="671" spans="17:40"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</row>
    <row r="672" spans="17:40"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</row>
    <row r="673" spans="17:40"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</row>
    <row r="674" spans="17:40"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</row>
    <row r="675" spans="17:40"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</row>
    <row r="676" spans="17:40"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</row>
    <row r="677" spans="17:40"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</row>
    <row r="678" spans="17:40"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</row>
    <row r="679" spans="17:40"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</row>
    <row r="680" spans="17:40"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</row>
    <row r="681" spans="17:40"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</row>
    <row r="682" spans="17:40"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</row>
    <row r="683" spans="17:40"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</row>
    <row r="684" spans="17:40"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</row>
    <row r="685" spans="17:40"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</row>
    <row r="686" spans="17:40"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</row>
    <row r="687" spans="17:40"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</row>
    <row r="688" spans="17:40"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</row>
    <row r="689" spans="17:40"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</row>
    <row r="690" spans="17:40"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</row>
    <row r="691" spans="17:40"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</row>
    <row r="692" spans="17:40"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</row>
    <row r="693" spans="17:40"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</row>
    <row r="694" spans="17:40"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</row>
    <row r="695" spans="17:40"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</row>
    <row r="696" spans="17:40"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</row>
    <row r="697" spans="17:40"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</row>
    <row r="698" spans="17:40"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</row>
    <row r="699" spans="17:40"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</row>
    <row r="700" spans="17:40"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</row>
    <row r="701" spans="17:40"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</row>
    <row r="702" spans="17:40"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</row>
    <row r="703" spans="17:40"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</row>
    <row r="704" spans="17:40"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</row>
    <row r="705" spans="17:40"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</row>
    <row r="706" spans="17:40"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</row>
    <row r="707" spans="17:40"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</row>
    <row r="708" spans="17:40"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</row>
    <row r="709" spans="17:40"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</row>
    <row r="710" spans="17:40"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</row>
    <row r="711" spans="17:40"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</row>
    <row r="712" spans="17:40"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</row>
    <row r="713" spans="17:40"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</row>
    <row r="714" spans="17:40"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</row>
    <row r="715" spans="17:40"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</row>
    <row r="716" spans="17:40"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</row>
    <row r="717" spans="17:40"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</row>
    <row r="718" spans="17:40"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</row>
    <row r="719" spans="17:40"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</row>
    <row r="720" spans="17:40"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</row>
    <row r="721" spans="17:40"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</row>
    <row r="722" spans="17:40"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</row>
    <row r="723" spans="17:40"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</row>
    <row r="724" spans="17:40"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</row>
    <row r="725" spans="17:40"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</row>
    <row r="726" spans="17:40"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</row>
    <row r="727" spans="17:40"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</row>
    <row r="728" spans="17:40"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</row>
    <row r="729" spans="17:40"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</row>
    <row r="730" spans="17:40"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</row>
    <row r="731" spans="17:40"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</row>
    <row r="732" spans="17:40"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</row>
    <row r="733" spans="17:40"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</row>
    <row r="734" spans="17:40"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</row>
    <row r="735" spans="17:40"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</row>
    <row r="736" spans="17:40"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</row>
    <row r="737" spans="17:40"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</row>
    <row r="738" spans="17:40"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</row>
    <row r="739" spans="17:40"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</row>
    <row r="740" spans="17:40"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</row>
    <row r="741" spans="17:40"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</row>
    <row r="742" spans="17:40"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</row>
    <row r="743" spans="17:40"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</row>
    <row r="744" spans="17:40"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</row>
    <row r="745" spans="17:40"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</row>
    <row r="746" spans="17:40"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</row>
    <row r="747" spans="17:40"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</row>
    <row r="748" spans="17:40"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</row>
    <row r="749" spans="17:40"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</row>
    <row r="750" spans="17:40"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</row>
    <row r="751" spans="17:40"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</row>
    <row r="752" spans="17:40"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</row>
    <row r="753" spans="17:40"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</row>
    <row r="754" spans="17:40"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</row>
    <row r="755" spans="17:40"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</row>
    <row r="756" spans="17:40"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</row>
    <row r="757" spans="17:40"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</row>
    <row r="758" spans="17:40"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</row>
    <row r="759" spans="17:40"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</row>
    <row r="760" spans="17:40"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</row>
    <row r="761" spans="17:40"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</row>
    <row r="762" spans="17:40"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</row>
    <row r="763" spans="17:40"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</row>
    <row r="764" spans="17:40"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</row>
    <row r="765" spans="17:40"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</row>
    <row r="766" spans="17:40"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</row>
    <row r="767" spans="17:40"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</row>
    <row r="768" spans="17:40"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</row>
    <row r="769" spans="17:40"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</row>
    <row r="770" spans="17:40"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</row>
    <row r="771" spans="17:40"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</row>
    <row r="772" spans="17:40"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</row>
    <row r="773" spans="17:40"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</row>
    <row r="774" spans="17:40"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</row>
    <row r="775" spans="17:40"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</row>
    <row r="776" spans="17:40"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</row>
    <row r="777" spans="17:40"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</row>
    <row r="778" spans="17:40"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</row>
    <row r="779" spans="17:40"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</row>
    <row r="780" spans="17:40"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</row>
    <row r="781" spans="17:40"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</row>
    <row r="782" spans="17:40"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</row>
    <row r="783" spans="17:40"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</row>
    <row r="784" spans="17:40"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</row>
    <row r="785" spans="17:40"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</row>
    <row r="786" spans="17:40"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</row>
    <row r="787" spans="17:40"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</row>
    <row r="788" spans="17:40"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</row>
    <row r="789" spans="17:40"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</row>
    <row r="790" spans="17:40"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</row>
    <row r="791" spans="17:40"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</row>
    <row r="792" spans="17:40"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</row>
    <row r="793" spans="17:40"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</row>
    <row r="794" spans="17:40"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</row>
    <row r="795" spans="17:40"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</row>
    <row r="796" spans="17:40"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</row>
  </sheetData>
  <mergeCells count="18">
    <mergeCell ref="A6:A7"/>
    <mergeCell ref="F6:F7"/>
    <mergeCell ref="G6:G7"/>
    <mergeCell ref="H6:H7"/>
    <mergeCell ref="I6:I7"/>
    <mergeCell ref="B6:B7"/>
    <mergeCell ref="A2:O2"/>
    <mergeCell ref="A4:O4"/>
    <mergeCell ref="A3:O3"/>
    <mergeCell ref="O6:O7"/>
    <mergeCell ref="C6:C7"/>
    <mergeCell ref="D6:D7"/>
    <mergeCell ref="E6:E7"/>
    <mergeCell ref="K6:K7"/>
    <mergeCell ref="J6:J7"/>
    <mergeCell ref="L6:L7"/>
    <mergeCell ref="M6:M7"/>
    <mergeCell ref="N6:N7"/>
  </mergeCells>
  <phoneticPr fontId="0" type="noConversion"/>
  <printOptions horizontalCentered="1"/>
  <pageMargins left="0.63" right="0.47" top="0.48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2010-09-02T21:37:55Z</cp:lastPrinted>
  <dcterms:created xsi:type="dcterms:W3CDTF">2010-08-25T14:10:54Z</dcterms:created>
  <dcterms:modified xsi:type="dcterms:W3CDTF">2026-02-18T22:45:35Z</dcterms:modified>
</cp:coreProperties>
</file>