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D:\Users\CCHumpitaz\Desktop\Archivo_Web_2024\Internacional\Carga\"/>
    </mc:Choice>
  </mc:AlternateContent>
  <xr:revisionPtr revIDLastSave="0" documentId="13_ncr:1_{52FAE8CC-4FB9-4EBC-AF2E-FF53E787578C}" xr6:coauthVersionLast="45" xr6:coauthVersionMax="47" xr10:uidLastSave="{00000000-0000-0000-0000-000000000000}"/>
  <bookViews>
    <workbookView xWindow="-120" yWindow="-120" windowWidth="29040" windowHeight="15720" tabRatio="597" xr2:uid="{00000000-000D-0000-FFFF-FFFF00000000}"/>
  </bookViews>
  <sheets>
    <sheet name="Hoja1" sheetId="18" r:id="rId1"/>
  </sheets>
  <definedNames>
    <definedName name="_xlnm._FilterDatabase" localSheetId="0" hidden="1">Hoja1!$A$7:$P$47</definedName>
    <definedName name="A_impresión_IM">#REF!</definedName>
    <definedName name="A12_">#N/A</definedName>
    <definedName name="A6979_">#REF!</definedName>
    <definedName name="_xlnm.Print_Titles" localSheetId="0">Hoja1!$1:$7</definedName>
  </definedNames>
  <calcPr calcId="191029"/>
</workbook>
</file>

<file path=xl/calcChain.xml><?xml version="1.0" encoding="utf-8"?>
<calcChain xmlns="http://schemas.openxmlformats.org/spreadsheetml/2006/main">
  <c r="C45" i="18" l="1"/>
  <c r="D45" i="18"/>
  <c r="E45" i="18"/>
  <c r="F45" i="18"/>
  <c r="G45" i="18"/>
  <c r="H45" i="18"/>
  <c r="I45" i="18"/>
  <c r="J45" i="18"/>
  <c r="K45" i="18"/>
  <c r="L45" i="18"/>
  <c r="M45" i="18"/>
  <c r="N31" i="18"/>
  <c r="N32" i="18"/>
  <c r="N33" i="18"/>
  <c r="N34" i="18"/>
  <c r="N35" i="18"/>
  <c r="N36" i="18"/>
  <c r="N37" i="18"/>
  <c r="N38" i="18"/>
  <c r="N39" i="18"/>
  <c r="N40" i="18"/>
  <c r="N41" i="18"/>
  <c r="N42" i="18"/>
  <c r="N43" i="18"/>
  <c r="N24" i="18" l="1"/>
  <c r="N25" i="18"/>
  <c r="N26" i="18"/>
  <c r="N27" i="18"/>
  <c r="N28" i="18"/>
  <c r="N29" i="18"/>
  <c r="N30" i="18"/>
  <c r="N21" i="18"/>
  <c r="N22" i="18"/>
  <c r="N23" i="18"/>
  <c r="B45" i="18"/>
  <c r="N45" i="18" s="1"/>
  <c r="O44" i="18" s="1"/>
  <c r="N9" i="18"/>
  <c r="N10" i="18"/>
  <c r="N11" i="18"/>
  <c r="N12" i="18"/>
  <c r="N13" i="18"/>
  <c r="N14" i="18"/>
  <c r="N15" i="18"/>
  <c r="N16" i="18"/>
  <c r="N17" i="18"/>
  <c r="N18" i="18"/>
  <c r="N19" i="18"/>
  <c r="N20" i="18"/>
  <c r="N8" i="18"/>
  <c r="O34" i="18" l="1"/>
  <c r="O43" i="18"/>
  <c r="O38" i="18"/>
  <c r="O36" i="18"/>
  <c r="O37" i="18"/>
  <c r="O42" i="18"/>
  <c r="O33" i="18"/>
  <c r="O40" i="18"/>
  <c r="O41" i="18"/>
  <c r="O35" i="18"/>
  <c r="O39" i="18"/>
  <c r="O32" i="18"/>
  <c r="O24" i="18"/>
  <c r="O27" i="18"/>
  <c r="O26" i="18"/>
  <c r="O28" i="18"/>
  <c r="O30" i="18"/>
  <c r="O31" i="18"/>
  <c r="O29" i="18"/>
  <c r="O25" i="18"/>
  <c r="O22" i="18"/>
  <c r="O23" i="18"/>
  <c r="O15" i="18"/>
  <c r="O14" i="18"/>
  <c r="O9" i="18"/>
  <c r="O20" i="18"/>
  <c r="O8" i="18"/>
  <c r="O16" i="18"/>
  <c r="O17" i="18"/>
  <c r="O10" i="18"/>
  <c r="O18" i="18"/>
  <c r="O19" i="18"/>
  <c r="O21" i="18"/>
  <c r="O11" i="18"/>
  <c r="O12" i="18"/>
  <c r="O13" i="18"/>
  <c r="O45" i="18" l="1"/>
</calcChain>
</file>

<file path=xl/sharedStrings.xml><?xml version="1.0" encoding="utf-8"?>
<sst xmlns="http://schemas.openxmlformats.org/spreadsheetml/2006/main" count="154" uniqueCount="60">
  <si>
    <t>Fuente: Líneas Aéreas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</si>
  <si>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</si>
  <si>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</si>
  <si>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</si>
  <si>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</si>
  <si>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</si>
  <si>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</si>
  <si>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</si>
  <si>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</si>
  <si>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</si>
  <si>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</si>
  <si>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</si>
  <si>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</si>
  <si>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General</t>
  </si>
  <si>
    <t>NOTA: Se considera carga/correo de los servicios regular y no regular internacional</t>
  </si>
  <si>
    <t>Particip. Porcentual</t>
  </si>
  <si>
    <t>CUADRO Nº 7</t>
  </si>
  <si>
    <t xml:space="preserve"> </t>
  </si>
  <si>
    <t>AMSTERDAM</t>
  </si>
  <si>
    <t>ATLANTA</t>
  </si>
  <si>
    <t>BOGOTA</t>
  </si>
  <si>
    <t>BUENOS AIRES</t>
  </si>
  <si>
    <t>GUAYAQUIL</t>
  </si>
  <si>
    <t>HOUSTON</t>
  </si>
  <si>
    <t>LOS ANGELES</t>
  </si>
  <si>
    <t>MADRID</t>
  </si>
  <si>
    <t>MEXICO</t>
  </si>
  <si>
    <t>MIAMI</t>
  </si>
  <si>
    <t>NEW YORK</t>
  </si>
  <si>
    <t>PARIS</t>
  </si>
  <si>
    <t>QUITO</t>
  </si>
  <si>
    <t>SANTA CRUZ</t>
  </si>
  <si>
    <t>SANTIAGO DE CHILE</t>
  </si>
  <si>
    <t>PERÚ: TRÁFICO MENSUAL DE CARGA/CORREO (Kg) EMBARCADOS POR AEROPUERTOS A NIVEL INTERNACIONAL</t>
  </si>
  <si>
    <t>AEROPUERTOS</t>
  </si>
  <si>
    <t>SAO PAULO</t>
  </si>
  <si>
    <t>CIUDAD DE PANAMA</t>
  </si>
  <si>
    <t>OTROS</t>
  </si>
  <si>
    <t>TOTAL GENERAL</t>
  </si>
  <si>
    <t>MONTEVIDEO</t>
  </si>
  <si>
    <t>LA PAZ</t>
  </si>
  <si>
    <t>MEDELLIN</t>
  </si>
  <si>
    <t>ASUNCION</t>
  </si>
  <si>
    <t>MANAOS</t>
  </si>
  <si>
    <t>EL SALVADOR</t>
  </si>
  <si>
    <t>VIRACOPOS</t>
  </si>
  <si>
    <t>ROSARIO</t>
  </si>
  <si>
    <t>-</t>
  </si>
  <si>
    <t>DALLAS</t>
  </si>
  <si>
    <t xml:space="preserve">NEWARK </t>
  </si>
  <si>
    <t>SAN JOSE DE COSTA RICA</t>
  </si>
  <si>
    <t>TORONTO</t>
  </si>
  <si>
    <t>SANTA LUCIA</t>
  </si>
  <si>
    <t>PORTO ALEGRE</t>
  </si>
  <si>
    <t>CORDOBA</t>
  </si>
  <si>
    <t>RIO DE JANEIRO</t>
  </si>
  <si>
    <t>SALT LAKE CITY</t>
  </si>
  <si>
    <t>MONTREAL</t>
  </si>
  <si>
    <t>BRASILIA</t>
  </si>
  <si>
    <t>ENERO -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</si>
</sst>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€-2]* #,##0.00_);_([$€-2]* \(#,##0.00\);_([$€-2]* &quot;-&quot;??_)"/>
  </numFmts>
  <fonts count="30">
    <font>
      <sz val="10"/>
      <name val="Arial"/>
    </font>
    <font>
      <sz val="10"/>
      <color indexed="8"/>
      <name val="匠牥晩††††††††††"/>
    </font>
    <font>
      <sz val="8"/>
      <name val="Arial"/>
      <family val="2"/>
    </font>
    <font>
      <b/>
      <i/>
      <sz val="10"/>
      <color indexed="1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</font>
    <font>
      <b/>
      <i/>
      <strike/>
      <sz val="11"/>
      <name val="Andale Mono"/>
      <family val="3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sz val="6"/>
      <name val="Arial"/>
      <family val="2"/>
    </font>
    <font>
      <sz val="7"/>
      <name val="Garamond"/>
      <family val="1"/>
    </font>
    <font>
      <b/>
      <sz val="8"/>
      <name val="Arial"/>
      <family val="2"/>
    </font>
    <font>
      <b/>
      <sz val="10"/>
      <name val="Arial"/>
      <family val="2"/>
    </font>
    <font>
      <i/>
      <sz val="8"/>
      <name val="匠牥晩††††††††††"/>
    </font>
    <font>
      <sz val="8"/>
      <color indexed="18"/>
      <name val="Arial"/>
      <family val="2"/>
    </font>
    <font>
      <b/>
      <sz val="8"/>
      <color indexed="1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</borders>
  <cellStyleXfs count="47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1" applyNumberFormat="0" applyAlignment="0" applyProtection="0"/>
    <xf numFmtId="0" fontId="7" fillId="1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0" fillId="7" borderId="1" applyNumberFormat="0" applyAlignment="0" applyProtection="0"/>
    <xf numFmtId="164" fontId="11" fillId="0" borderId="0" applyFont="0" applyFill="0" applyBorder="0" applyAlignment="0" applyProtection="0"/>
    <xf numFmtId="0" fontId="12" fillId="3" borderId="0" applyNumberFormat="0" applyBorder="0" applyAlignment="0" applyProtection="0"/>
    <xf numFmtId="0" fontId="1" fillId="0" borderId="0" applyNumberFormat="0" applyFont="0" applyFill="0" applyBorder="0" applyProtection="0">
      <alignment vertical="center"/>
    </xf>
    <xf numFmtId="0" fontId="13" fillId="22" borderId="0" applyNumberFormat="0" applyBorder="0" applyAlignment="0" applyProtection="0"/>
    <xf numFmtId="0" fontId="1" fillId="0" borderId="0"/>
    <xf numFmtId="0" fontId="11" fillId="0" borderId="0"/>
    <xf numFmtId="0" fontId="14" fillId="0" borderId="0"/>
    <xf numFmtId="0" fontId="4" fillId="23" borderId="4" applyNumberFormat="0" applyFont="0" applyAlignment="0" applyProtection="0"/>
    <xf numFmtId="9" fontId="11" fillId="0" borderId="0" applyFont="0" applyFill="0" applyBorder="0" applyAlignment="0" applyProtection="0"/>
    <xf numFmtId="0" fontId="15" fillId="16" borderId="5" applyNumberFormat="0" applyAlignment="0" applyProtection="0"/>
    <xf numFmtId="0" fontId="16" fillId="0" borderId="6" applyBorder="0" applyAlignment="0">
      <alignment horizontal="center" vertical="center" wrapText="1"/>
    </xf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9" fillId="0" borderId="8" applyNumberFormat="0" applyFill="0" applyAlignment="0" applyProtection="0"/>
    <xf numFmtId="0" fontId="21" fillId="0" borderId="9" applyNumberFormat="0" applyFill="0" applyAlignment="0" applyProtection="0"/>
  </cellStyleXfs>
  <cellXfs count="29">
    <xf numFmtId="0" fontId="0" fillId="0" borderId="0" xfId="0"/>
    <xf numFmtId="3" fontId="22" fillId="0" borderId="0" xfId="35" applyNumberFormat="1" applyFont="1"/>
    <xf numFmtId="3" fontId="23" fillId="0" borderId="0" xfId="35" applyNumberFormat="1" applyFont="1"/>
    <xf numFmtId="0" fontId="11" fillId="0" borderId="0" xfId="35"/>
    <xf numFmtId="0" fontId="24" fillId="0" borderId="0" xfId="35" applyFont="1"/>
    <xf numFmtId="0" fontId="11" fillId="0" borderId="0" xfId="35" applyAlignment="1">
      <alignment horizontal="center"/>
    </xf>
    <xf numFmtId="0" fontId="26" fillId="0" borderId="0" xfId="35" applyFont="1" applyAlignment="1">
      <alignment horizontal="center"/>
    </xf>
    <xf numFmtId="0" fontId="26" fillId="0" borderId="0" xfId="35" applyFont="1"/>
    <xf numFmtId="3" fontId="22" fillId="0" borderId="0" xfId="35" applyNumberFormat="1" applyFont="1" applyAlignment="1">
      <alignment wrapText="1"/>
    </xf>
    <xf numFmtId="0" fontId="27" fillId="0" borderId="0" xfId="34" applyFont="1" applyAlignment="1">
      <alignment horizontal="left" vertical="center"/>
    </xf>
    <xf numFmtId="0" fontId="27" fillId="0" borderId="0" xfId="34" applyFont="1" applyAlignment="1">
      <alignment horizontal="left" vertical="top"/>
    </xf>
    <xf numFmtId="3" fontId="25" fillId="24" borderId="10" xfId="35" applyNumberFormat="1" applyFont="1" applyFill="1" applyBorder="1" applyAlignment="1">
      <alignment horizontal="right" vertical="center" wrapText="1" indent="1"/>
    </xf>
    <xf numFmtId="10" fontId="25" fillId="24" borderId="11" xfId="35" applyNumberFormat="1" applyFont="1" applyFill="1" applyBorder="1" applyAlignment="1">
      <alignment horizontal="right" vertical="center" indent="1"/>
    </xf>
    <xf numFmtId="3" fontId="22" fillId="0" borderId="12" xfId="35" applyNumberFormat="1" applyFont="1" applyBorder="1" applyAlignment="1">
      <alignment horizontal="right" vertical="center" wrapText="1" indent="1"/>
    </xf>
    <xf numFmtId="10" fontId="25" fillId="24" borderId="13" xfId="35" applyNumberFormat="1" applyFont="1" applyFill="1" applyBorder="1" applyAlignment="1">
      <alignment horizontal="right" vertical="center" indent="1"/>
    </xf>
    <xf numFmtId="3" fontId="2" fillId="0" borderId="12" xfId="35" applyNumberFormat="1" applyFont="1" applyBorder="1" applyAlignment="1">
      <alignment horizontal="right" vertical="center" wrapText="1" indent="1"/>
    </xf>
    <xf numFmtId="3" fontId="3" fillId="24" borderId="10" xfId="35" applyNumberFormat="1" applyFont="1" applyFill="1" applyBorder="1" applyAlignment="1">
      <alignment horizontal="center" vertical="center" wrapText="1"/>
    </xf>
    <xf numFmtId="0" fontId="3" fillId="24" borderId="10" xfId="0" applyFont="1" applyFill="1" applyBorder="1" applyAlignment="1">
      <alignment horizontal="center" vertical="center" wrapText="1"/>
    </xf>
    <xf numFmtId="3" fontId="3" fillId="24" borderId="11" xfId="35" applyNumberFormat="1" applyFont="1" applyFill="1" applyBorder="1" applyAlignment="1">
      <alignment horizontal="center" vertical="center" wrapText="1"/>
    </xf>
    <xf numFmtId="3" fontId="2" fillId="0" borderId="12" xfId="0" applyNumberFormat="1" applyFont="1" applyBorder="1" applyAlignment="1">
      <alignment horizontal="right" vertical="center" indent="1"/>
    </xf>
    <xf numFmtId="0" fontId="3" fillId="0" borderId="0" xfId="0" applyFont="1" applyAlignment="1">
      <alignment horizontal="center" vertical="center" wrapText="1"/>
    </xf>
    <xf numFmtId="0" fontId="11" fillId="0" borderId="0" xfId="35" quotePrefix="1"/>
    <xf numFmtId="0" fontId="3" fillId="24" borderId="14" xfId="35" applyFont="1" applyFill="1" applyBorder="1" applyAlignment="1">
      <alignment horizontal="center" vertical="center" wrapText="1"/>
    </xf>
    <xf numFmtId="3" fontId="0" fillId="0" borderId="0" xfId="0" applyNumberFormat="1"/>
    <xf numFmtId="0" fontId="28" fillId="24" borderId="15" xfId="35" applyFont="1" applyFill="1" applyBorder="1" applyAlignment="1">
      <alignment vertical="center" wrapText="1"/>
    </xf>
    <xf numFmtId="0" fontId="29" fillId="24" borderId="14" xfId="35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quotePrefix="1" applyFont="1" applyAlignment="1">
      <alignment horizontal="center"/>
    </xf>
  </cellXfs>
  <cellStyles count="47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Euro" xfId="30" xr:uid="{00000000-0005-0000-0000-00001D000000}"/>
    <cellStyle name="Incorrecto" xfId="31" builtinId="27" customBuiltin="1"/>
    <cellStyle name="Millares 2" xfId="32" xr:uid="{00000000-0005-0000-0000-00001F000000}"/>
    <cellStyle name="Neutral" xfId="33" builtinId="28" customBuiltin="1"/>
    <cellStyle name="Normal" xfId="0" builtinId="0"/>
    <cellStyle name="Normal 2" xfId="34" xr:uid="{00000000-0005-0000-0000-000022000000}"/>
    <cellStyle name="Normal 3" xfId="35" xr:uid="{00000000-0005-0000-0000-000023000000}"/>
    <cellStyle name="Normal 4" xfId="36" xr:uid="{00000000-0005-0000-0000-000024000000}"/>
    <cellStyle name="Notas" xfId="37" builtinId="10" customBuiltin="1"/>
    <cellStyle name="Porcentual 2" xfId="38" xr:uid="{00000000-0005-0000-0000-000026000000}"/>
    <cellStyle name="Salida" xfId="39" builtinId="21" customBuiltin="1"/>
    <cellStyle name="shirley" xfId="40" xr:uid="{00000000-0005-0000-0000-000028000000}"/>
    <cellStyle name="Texto de advertencia" xfId="41" builtinId="11" customBuiltin="1"/>
    <cellStyle name="Texto explicativo" xfId="42" builtinId="53" customBuiltin="1"/>
    <cellStyle name="Título" xfId="43" builtinId="15" customBuiltin="1"/>
    <cellStyle name="Título 2" xfId="44" builtinId="17" customBuiltin="1"/>
    <cellStyle name="Título 3" xfId="45" builtinId="18" customBuiltin="1"/>
    <cellStyle name="Total" xfId="46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96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CC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1114425</xdr:colOff>
      <xdr:row>3</xdr:row>
      <xdr:rowOff>95250</xdr:rowOff>
    </xdr:to>
    <xdr:pic>
      <xdr:nvPicPr>
        <xdr:cNvPr id="273236" name="Picture 22" descr="1030">
          <a:extLst>
            <a:ext uri="{FF2B5EF4-FFF2-40B4-BE49-F238E27FC236}">
              <a16:creationId xmlns:a16="http://schemas.microsoft.com/office/drawing/2014/main" id="{AB7AF053-C953-C1F2-9E38-81159BF7AB38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>
          <a:lum bright="34000" contrast="-28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144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66675</xdr:colOff>
      <xdr:row>0</xdr:row>
      <xdr:rowOff>66675</xdr:rowOff>
    </xdr:from>
    <xdr:to>
      <xdr:col>0</xdr:col>
      <xdr:colOff>1076325</xdr:colOff>
      <xdr:row>5</xdr:row>
      <xdr:rowOff>9525</xdr:rowOff>
    </xdr:to>
    <xdr:grpSp>
      <xdr:nvGrpSpPr>
        <xdr:cNvPr id="273237" name="Group 23">
          <a:extLst>
            <a:ext uri="{FF2B5EF4-FFF2-40B4-BE49-F238E27FC236}">
              <a16:creationId xmlns:a16="http://schemas.microsoft.com/office/drawing/2014/main" id="{73F53EEF-B7E9-3F09-6F2E-9234E731A7FA}"/>
            </a:ext>
          </a:extLst>
        </xdr:cNvPr>
        <xdr:cNvGrpSpPr>
          <a:grpSpLocks noChangeAspect="1"/>
        </xdr:cNvGrpSpPr>
      </xdr:nvGrpSpPr>
      <xdr:grpSpPr bwMode="auto">
        <a:xfrm rot="-201987">
          <a:off x="66675" y="66675"/>
          <a:ext cx="1009650" cy="866775"/>
          <a:chOff x="-188" y="-153"/>
          <a:chExt cx="388" cy="221"/>
        </a:xfrm>
      </xdr:grpSpPr>
      <xdr:sp macro="" textlink="">
        <xdr:nvSpPr>
          <xdr:cNvPr id="273239" name="AutoShape 24">
            <a:extLst>
              <a:ext uri="{FF2B5EF4-FFF2-40B4-BE49-F238E27FC236}">
                <a16:creationId xmlns:a16="http://schemas.microsoft.com/office/drawing/2014/main" id="{12C08008-E823-8AC8-7589-CE8BCE76D5BF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0" y="33"/>
            <a:ext cx="200" cy="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73240" name="Rectangle 25">
            <a:extLst>
              <a:ext uri="{FF2B5EF4-FFF2-40B4-BE49-F238E27FC236}">
                <a16:creationId xmlns:a16="http://schemas.microsoft.com/office/drawing/2014/main" id="{55630E9A-F4D0-6D9A-5335-8FCAA632F6C2}"/>
              </a:ext>
            </a:extLst>
          </xdr:cNvPr>
          <xdr:cNvSpPr>
            <a:spLocks noChangeArrowheads="1"/>
          </xdr:cNvSpPr>
        </xdr:nvSpPr>
        <xdr:spPr bwMode="auto">
          <a:xfrm>
            <a:off x="-188" y="-153"/>
            <a:ext cx="1" cy="6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58746" name="Rectangle 26">
            <a:extLst>
              <a:ext uri="{FF2B5EF4-FFF2-40B4-BE49-F238E27FC236}">
                <a16:creationId xmlns:a16="http://schemas.microsoft.com/office/drawing/2014/main" id="{F5BF85B4-2241-9234-1C40-AB24475F9F50}"/>
              </a:ext>
            </a:extLst>
          </xdr:cNvPr>
          <xdr:cNvSpPr>
            <a:spLocks noChangeArrowheads="1"/>
          </xdr:cNvSpPr>
        </xdr:nvSpPr>
        <xdr:spPr bwMode="auto">
          <a:xfrm>
            <a:off x="-216" y="-38"/>
            <a:ext cx="351" cy="5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0" tIns="0" rIns="0" bIns="0" anchor="t" upright="1">
            <a:noAutofit/>
          </a:bodyPr>
          <a:lstStyle/>
          <a:p>
            <a:pPr algn="l" rtl="0">
              <a:defRPr sz="1000"/>
            </a:pPr>
            <a:r>
              <a:rPr lang="es-PE" sz="800" b="1" i="1" u="none" strike="noStrike" baseline="0">
                <a:solidFill>
                  <a:srgbClr val="000096"/>
                </a:solidFill>
                <a:latin typeface="Georgia"/>
              </a:rPr>
              <a:t>DGAC - PERÚ</a:t>
            </a:r>
          </a:p>
        </xdr:txBody>
      </xdr:sp>
    </xdr:grp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914400</xdr:colOff>
      <xdr:row>6</xdr:row>
      <xdr:rowOff>228600</xdr:rowOff>
    </xdr:to>
    <xdr:pic>
      <xdr:nvPicPr>
        <xdr:cNvPr id="273238" name="Picture 1" hidden="1">
          <a:extLst>
            <a:ext uri="{FF2B5EF4-FFF2-40B4-BE49-F238E27FC236}">
              <a16:creationId xmlns:a16="http://schemas.microsoft.com/office/drawing/2014/main" id="{EC7CB7FB-350D-D169-C1F3-A847098E92A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58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8"/>
  <sheetViews>
    <sheetView showGridLines="0" tabSelected="1" zoomScaleNormal="120" workbookViewId="0">
      <selection activeCell="A7" sqref="A7"/>
    </sheetView>
  </sheetViews>
  <sheetFormatPr baseColWidth="10" defaultRowHeight="12.75"/>
  <cols>
    <col min="1" max="1" width="27" style="4" customWidth="1"/>
    <col min="2" max="13" width="10.7109375" style="1" customWidth="1"/>
    <col min="14" max="14" width="11.5703125" style="1" customWidth="1"/>
    <col min="15" max="15" width="10.7109375" style="2" customWidth="1"/>
    <col min="16" max="16384" width="11.42578125" style="3"/>
  </cols>
  <sheetData>
    <row r="1" spans="1:16" ht="12.75" customHeight="1"/>
    <row r="2" spans="1:16" ht="15" customHeight="1">
      <c r="A2" s="26" t="s">
        <v>16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6" ht="1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6" ht="15" customHeight="1">
      <c r="A4" s="27" t="s">
        <v>33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1"/>
    </row>
    <row r="5" spans="1:16" ht="15" customHeight="1">
      <c r="A5" s="28" t="s">
        <v>59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</row>
    <row r="6" spans="1:16" ht="12.75" customHeight="1" thickBot="1"/>
    <row r="7" spans="1:16" ht="30.75" customHeight="1" thickTop="1" thickBot="1">
      <c r="A7" s="22" t="s">
        <v>34</v>
      </c>
      <c r="B7" s="16" t="s">
        <v>1</v>
      </c>
      <c r="C7" s="16" t="s">
        <v>2</v>
      </c>
      <c r="D7" s="16" t="s">
        <v>3</v>
      </c>
      <c r="E7" s="16" t="s">
        <v>4</v>
      </c>
      <c r="F7" s="16" t="s">
        <v>5</v>
      </c>
      <c r="G7" s="16" t="s">
        <v>6</v>
      </c>
      <c r="H7" s="16" t="s">
        <v>7</v>
      </c>
      <c r="I7" s="16" t="s">
        <v>8</v>
      </c>
      <c r="J7" s="16" t="s">
        <v>9</v>
      </c>
      <c r="K7" s="16" t="s">
        <v>10</v>
      </c>
      <c r="L7" s="16" t="s">
        <v>11</v>
      </c>
      <c r="M7" s="16" t="s">
        <v>12</v>
      </c>
      <c r="N7" s="17" t="s">
        <v>13</v>
      </c>
      <c r="O7" s="18" t="s">
        <v>15</v>
      </c>
    </row>
    <row r="8" spans="1:16" ht="15.95" customHeight="1" thickTop="1">
      <c r="A8" s="24" t="s">
        <v>27</v>
      </c>
      <c r="B8" s="15">
        <v>3762006</v>
      </c>
      <c r="C8" s="15">
        <v>3707384</v>
      </c>
      <c r="D8" s="15">
        <v>4914769</v>
      </c>
      <c r="E8" s="19">
        <v>4309890</v>
      </c>
      <c r="F8" s="19">
        <v>4177689</v>
      </c>
      <c r="G8" s="19">
        <v>4009604</v>
      </c>
      <c r="H8" s="19">
        <v>4134817</v>
      </c>
      <c r="I8" s="19">
        <v>4174475</v>
      </c>
      <c r="J8" s="19">
        <v>3882575</v>
      </c>
      <c r="K8" s="19">
        <v>4406715</v>
      </c>
      <c r="L8" s="19">
        <v>5136788</v>
      </c>
      <c r="M8" s="19">
        <v>5290230</v>
      </c>
      <c r="N8" s="13">
        <f>SUM(B8:M8)</f>
        <v>51906942</v>
      </c>
      <c r="O8" s="14">
        <f t="shared" ref="O8:O32" si="0">+N8/$N$45</f>
        <v>0.4016109926008371</v>
      </c>
    </row>
    <row r="9" spans="1:16" ht="15.95" customHeight="1">
      <c r="A9" s="24" t="s">
        <v>32</v>
      </c>
      <c r="B9" s="15">
        <v>1117429</v>
      </c>
      <c r="C9" s="15">
        <v>1193562</v>
      </c>
      <c r="D9" s="15">
        <v>951050</v>
      </c>
      <c r="E9" s="19">
        <v>1569180</v>
      </c>
      <c r="F9" s="19">
        <v>1048955</v>
      </c>
      <c r="G9" s="19">
        <v>1149432</v>
      </c>
      <c r="H9" s="19">
        <v>1083871</v>
      </c>
      <c r="I9" s="19">
        <v>1155643</v>
      </c>
      <c r="J9" s="19">
        <v>1051336</v>
      </c>
      <c r="K9" s="13">
        <v>1298643</v>
      </c>
      <c r="L9" s="19">
        <v>1247466</v>
      </c>
      <c r="M9" s="15">
        <v>1317379</v>
      </c>
      <c r="N9" s="13">
        <f t="shared" ref="N9:N43" si="1">SUM(B9:M9)</f>
        <v>14183946</v>
      </c>
      <c r="O9" s="14">
        <f t="shared" si="0"/>
        <v>0.10974309817859572</v>
      </c>
    </row>
    <row r="10" spans="1:16" ht="15.95" customHeight="1">
      <c r="A10" s="24" t="s">
        <v>25</v>
      </c>
      <c r="B10" s="15">
        <v>901693</v>
      </c>
      <c r="C10" s="15">
        <v>985792</v>
      </c>
      <c r="D10" s="15">
        <v>1191872</v>
      </c>
      <c r="E10" s="19">
        <v>1018173</v>
      </c>
      <c r="F10" s="19">
        <v>983461</v>
      </c>
      <c r="G10" s="19">
        <v>978305</v>
      </c>
      <c r="H10" s="19">
        <v>984775</v>
      </c>
      <c r="I10" s="19">
        <v>925183</v>
      </c>
      <c r="J10" s="19">
        <v>1053000</v>
      </c>
      <c r="K10" s="19">
        <v>1122413</v>
      </c>
      <c r="L10" s="19">
        <v>1261610</v>
      </c>
      <c r="M10" s="13">
        <v>1255480</v>
      </c>
      <c r="N10" s="13">
        <f t="shared" si="1"/>
        <v>12661757</v>
      </c>
      <c r="O10" s="14">
        <f t="shared" si="0"/>
        <v>9.7965717125863383E-2</v>
      </c>
    </row>
    <row r="11" spans="1:16" ht="15.95" customHeight="1">
      <c r="A11" s="24" t="s">
        <v>20</v>
      </c>
      <c r="B11" s="15">
        <v>610811</v>
      </c>
      <c r="C11" s="15">
        <v>682113</v>
      </c>
      <c r="D11" s="15">
        <v>780878</v>
      </c>
      <c r="E11" s="19">
        <v>619704</v>
      </c>
      <c r="F11" s="19">
        <v>790517</v>
      </c>
      <c r="G11" s="19">
        <v>748418</v>
      </c>
      <c r="H11" s="19">
        <v>840152</v>
      </c>
      <c r="I11" s="19">
        <v>815573</v>
      </c>
      <c r="J11" s="19">
        <v>740526</v>
      </c>
      <c r="K11" s="19">
        <v>793973</v>
      </c>
      <c r="L11" s="19">
        <v>839420</v>
      </c>
      <c r="M11" s="19">
        <v>673866</v>
      </c>
      <c r="N11" s="13">
        <f t="shared" si="1"/>
        <v>8935951</v>
      </c>
      <c r="O11" s="14">
        <f t="shared" si="0"/>
        <v>6.9138654921001574E-2</v>
      </c>
    </row>
    <row r="12" spans="1:16" ht="15.95" customHeight="1">
      <c r="A12" s="24" t="s">
        <v>48</v>
      </c>
      <c r="B12" s="15" t="s">
        <v>47</v>
      </c>
      <c r="C12" s="15" t="s">
        <v>47</v>
      </c>
      <c r="D12" s="15" t="s">
        <v>47</v>
      </c>
      <c r="E12" s="15" t="s">
        <v>47</v>
      </c>
      <c r="F12" s="19">
        <v>634949</v>
      </c>
      <c r="G12" s="19">
        <v>930432</v>
      </c>
      <c r="H12" s="19">
        <v>1119652</v>
      </c>
      <c r="I12" s="19">
        <v>734828</v>
      </c>
      <c r="J12" s="19">
        <v>1054968</v>
      </c>
      <c r="K12" s="19">
        <v>734139</v>
      </c>
      <c r="L12" s="19">
        <v>645398</v>
      </c>
      <c r="M12" s="19">
        <v>872283</v>
      </c>
      <c r="N12" s="13">
        <f t="shared" si="1"/>
        <v>6726649</v>
      </c>
      <c r="O12" s="14">
        <f t="shared" si="0"/>
        <v>5.2044988159145045E-2</v>
      </c>
    </row>
    <row r="13" spans="1:16" ht="18" customHeight="1">
      <c r="A13" s="24" t="s">
        <v>24</v>
      </c>
      <c r="B13" s="15">
        <v>383023</v>
      </c>
      <c r="C13" s="15">
        <v>378295</v>
      </c>
      <c r="D13" s="15">
        <v>399113</v>
      </c>
      <c r="E13" s="19">
        <v>571596</v>
      </c>
      <c r="F13" s="19">
        <v>448416</v>
      </c>
      <c r="G13" s="19">
        <v>428680</v>
      </c>
      <c r="H13" s="19">
        <v>405809</v>
      </c>
      <c r="I13" s="19">
        <v>530187</v>
      </c>
      <c r="J13" s="19">
        <v>480466</v>
      </c>
      <c r="K13" s="19">
        <v>417077</v>
      </c>
      <c r="L13" s="19">
        <v>406557</v>
      </c>
      <c r="M13" s="19">
        <v>405320</v>
      </c>
      <c r="N13" s="13">
        <f t="shared" si="1"/>
        <v>5254539</v>
      </c>
      <c r="O13" s="14">
        <f t="shared" si="0"/>
        <v>4.065507506587096E-2</v>
      </c>
    </row>
    <row r="14" spans="1:16" ht="18" customHeight="1">
      <c r="A14" s="24" t="s">
        <v>35</v>
      </c>
      <c r="B14" s="15">
        <v>120698</v>
      </c>
      <c r="C14" s="15">
        <v>430878</v>
      </c>
      <c r="D14" s="15">
        <v>566615</v>
      </c>
      <c r="E14" s="15">
        <v>168174</v>
      </c>
      <c r="F14" s="19">
        <v>512525</v>
      </c>
      <c r="G14" s="19">
        <v>661184</v>
      </c>
      <c r="H14" s="19">
        <v>576703</v>
      </c>
      <c r="I14" s="19">
        <v>649825</v>
      </c>
      <c r="J14" s="19">
        <v>146655</v>
      </c>
      <c r="K14" s="19">
        <v>552955</v>
      </c>
      <c r="L14" s="19">
        <v>185944</v>
      </c>
      <c r="M14" s="19">
        <v>679369</v>
      </c>
      <c r="N14" s="13">
        <f t="shared" si="1"/>
        <v>5251525</v>
      </c>
      <c r="O14" s="14">
        <f t="shared" si="0"/>
        <v>4.0631755342437841E-2</v>
      </c>
    </row>
    <row r="15" spans="1:16" ht="15.95" customHeight="1">
      <c r="A15" s="24" t="s">
        <v>18</v>
      </c>
      <c r="B15" s="15">
        <v>332909</v>
      </c>
      <c r="C15" s="15">
        <v>280227</v>
      </c>
      <c r="D15" s="15">
        <v>353968</v>
      </c>
      <c r="E15" s="19">
        <v>437993</v>
      </c>
      <c r="F15" s="19">
        <v>433667</v>
      </c>
      <c r="G15" s="19">
        <v>317434</v>
      </c>
      <c r="H15" s="19">
        <v>385522</v>
      </c>
      <c r="I15" s="19">
        <v>366580</v>
      </c>
      <c r="J15" s="19">
        <v>359854</v>
      </c>
      <c r="K15" s="19">
        <v>403274</v>
      </c>
      <c r="L15" s="19">
        <v>426593</v>
      </c>
      <c r="M15" s="19">
        <v>409375</v>
      </c>
      <c r="N15" s="13">
        <f t="shared" si="1"/>
        <v>4507396</v>
      </c>
      <c r="O15" s="14">
        <f t="shared" si="0"/>
        <v>3.4874329171713542E-2</v>
      </c>
    </row>
    <row r="16" spans="1:16" ht="15.95" customHeight="1">
      <c r="A16" s="24" t="s">
        <v>45</v>
      </c>
      <c r="B16" s="15">
        <v>385745</v>
      </c>
      <c r="C16" s="15">
        <v>380433</v>
      </c>
      <c r="D16" s="15">
        <v>116202</v>
      </c>
      <c r="E16" s="19">
        <v>473262</v>
      </c>
      <c r="F16" s="19">
        <v>146290</v>
      </c>
      <c r="G16" s="19">
        <v>137544</v>
      </c>
      <c r="H16" s="19">
        <v>165717</v>
      </c>
      <c r="I16" s="19">
        <v>113544</v>
      </c>
      <c r="J16" s="19">
        <v>662682</v>
      </c>
      <c r="K16" s="19">
        <v>136828</v>
      </c>
      <c r="L16" s="19">
        <v>545891</v>
      </c>
      <c r="M16" s="19">
        <v>136045</v>
      </c>
      <c r="N16" s="13">
        <f t="shared" si="1"/>
        <v>3400183</v>
      </c>
      <c r="O16" s="14">
        <f t="shared" si="0"/>
        <v>2.6307673252153677E-2</v>
      </c>
    </row>
    <row r="17" spans="1:15" ht="15.95" customHeight="1">
      <c r="A17" s="24" t="s">
        <v>19</v>
      </c>
      <c r="B17" s="15">
        <v>200456</v>
      </c>
      <c r="C17" s="15">
        <v>192279</v>
      </c>
      <c r="D17" s="15">
        <v>263312</v>
      </c>
      <c r="E17" s="19">
        <v>240662</v>
      </c>
      <c r="F17" s="19">
        <v>205161</v>
      </c>
      <c r="G17" s="19">
        <v>276567.55</v>
      </c>
      <c r="H17" s="19">
        <v>315692</v>
      </c>
      <c r="I17" s="19">
        <v>271985</v>
      </c>
      <c r="J17" s="19">
        <v>289485</v>
      </c>
      <c r="K17" s="19">
        <v>280759</v>
      </c>
      <c r="L17" s="19">
        <v>295099</v>
      </c>
      <c r="M17" s="19">
        <v>205815</v>
      </c>
      <c r="N17" s="13">
        <f t="shared" si="1"/>
        <v>3037272.55</v>
      </c>
      <c r="O17" s="14">
        <f t="shared" si="0"/>
        <v>2.3499786283013469E-2</v>
      </c>
    </row>
    <row r="18" spans="1:15" ht="15.95" customHeight="1">
      <c r="A18" s="24" t="s">
        <v>29</v>
      </c>
      <c r="B18" s="15">
        <v>182510</v>
      </c>
      <c r="C18" s="15">
        <v>243302</v>
      </c>
      <c r="D18" s="15">
        <v>245277</v>
      </c>
      <c r="E18" s="19">
        <v>213327</v>
      </c>
      <c r="F18" s="19">
        <v>246239</v>
      </c>
      <c r="G18" s="19">
        <v>231279</v>
      </c>
      <c r="H18" s="19">
        <v>203259</v>
      </c>
      <c r="I18" s="19">
        <v>268806</v>
      </c>
      <c r="J18" s="19">
        <v>263683</v>
      </c>
      <c r="K18" s="19">
        <v>306194</v>
      </c>
      <c r="L18" s="19">
        <v>229281</v>
      </c>
      <c r="M18" s="19">
        <v>210458</v>
      </c>
      <c r="N18" s="13">
        <f t="shared" si="1"/>
        <v>2843615</v>
      </c>
      <c r="O18" s="14">
        <f t="shared" si="0"/>
        <v>2.2001431768502746E-2</v>
      </c>
    </row>
    <row r="19" spans="1:15" ht="15.95" customHeight="1">
      <c r="A19" s="24" t="s">
        <v>28</v>
      </c>
      <c r="B19" s="15">
        <v>188802</v>
      </c>
      <c r="C19" s="15">
        <v>225038</v>
      </c>
      <c r="D19" s="15">
        <v>152452</v>
      </c>
      <c r="E19" s="19">
        <v>279116</v>
      </c>
      <c r="F19" s="15">
        <v>180363</v>
      </c>
      <c r="G19" s="15">
        <v>166799</v>
      </c>
      <c r="H19" s="19">
        <v>182754</v>
      </c>
      <c r="I19" s="19">
        <v>238614</v>
      </c>
      <c r="J19" s="19">
        <v>174372</v>
      </c>
      <c r="K19" s="19">
        <v>161589</v>
      </c>
      <c r="L19" s="19">
        <v>202665</v>
      </c>
      <c r="M19" s="19">
        <v>112215</v>
      </c>
      <c r="N19" s="13">
        <f t="shared" si="1"/>
        <v>2264779</v>
      </c>
      <c r="O19" s="14">
        <f t="shared" si="0"/>
        <v>1.7522899773435532E-2</v>
      </c>
    </row>
    <row r="20" spans="1:15" ht="15.95" customHeight="1">
      <c r="A20" s="24" t="s">
        <v>23</v>
      </c>
      <c r="B20" s="15">
        <v>151704</v>
      </c>
      <c r="C20" s="15">
        <v>151810</v>
      </c>
      <c r="D20" s="15">
        <v>152835</v>
      </c>
      <c r="E20" s="15">
        <v>153005</v>
      </c>
      <c r="F20" s="19">
        <v>183102</v>
      </c>
      <c r="G20" s="19">
        <v>129282</v>
      </c>
      <c r="H20" s="19">
        <v>12970</v>
      </c>
      <c r="I20" s="19">
        <v>20678</v>
      </c>
      <c r="J20" s="19">
        <v>16852</v>
      </c>
      <c r="K20" s="19">
        <v>543165</v>
      </c>
      <c r="L20" s="19">
        <v>103002</v>
      </c>
      <c r="M20" s="19">
        <v>111668</v>
      </c>
      <c r="N20" s="13">
        <f t="shared" si="1"/>
        <v>1730073</v>
      </c>
      <c r="O20" s="14">
        <f t="shared" si="0"/>
        <v>1.3385807524587137E-2</v>
      </c>
    </row>
    <row r="21" spans="1:15" ht="15.95" customHeight="1">
      <c r="A21" s="24" t="s">
        <v>36</v>
      </c>
      <c r="B21" s="15">
        <v>84809</v>
      </c>
      <c r="C21" s="15">
        <v>96327</v>
      </c>
      <c r="D21" s="15">
        <v>144515</v>
      </c>
      <c r="E21" s="19">
        <v>149161</v>
      </c>
      <c r="F21" s="15">
        <v>109642</v>
      </c>
      <c r="G21" s="15">
        <v>117395</v>
      </c>
      <c r="H21" s="19">
        <v>135757</v>
      </c>
      <c r="I21" s="19">
        <v>115203</v>
      </c>
      <c r="J21" s="19">
        <v>156276</v>
      </c>
      <c r="K21" s="19">
        <v>154831</v>
      </c>
      <c r="L21" s="19">
        <v>149148</v>
      </c>
      <c r="M21" s="19">
        <v>166988</v>
      </c>
      <c r="N21" s="13">
        <f t="shared" si="1"/>
        <v>1580052</v>
      </c>
      <c r="O21" s="14">
        <f t="shared" si="0"/>
        <v>1.2225074867268003E-2</v>
      </c>
    </row>
    <row r="22" spans="1:15" ht="15.95" customHeight="1">
      <c r="A22" s="24" t="s">
        <v>21</v>
      </c>
      <c r="B22" s="15">
        <v>111740</v>
      </c>
      <c r="C22" s="15">
        <v>121776</v>
      </c>
      <c r="D22" s="15">
        <v>88213</v>
      </c>
      <c r="E22" s="19">
        <v>91632</v>
      </c>
      <c r="F22" s="19">
        <v>155178</v>
      </c>
      <c r="G22" s="19">
        <v>81212.5</v>
      </c>
      <c r="H22" s="19">
        <v>82353</v>
      </c>
      <c r="I22" s="19">
        <v>100167</v>
      </c>
      <c r="J22" s="19">
        <v>110319</v>
      </c>
      <c r="K22" s="19">
        <v>240230</v>
      </c>
      <c r="L22" s="19">
        <v>107503</v>
      </c>
      <c r="M22" s="19">
        <v>122036</v>
      </c>
      <c r="N22" s="13">
        <f t="shared" si="1"/>
        <v>1412359.5</v>
      </c>
      <c r="O22" s="14">
        <f t="shared" si="0"/>
        <v>1.0927615437338266E-2</v>
      </c>
    </row>
    <row r="23" spans="1:15" ht="15.95" customHeight="1">
      <c r="A23" s="24" t="s">
        <v>30</v>
      </c>
      <c r="B23" s="15">
        <v>55126</v>
      </c>
      <c r="C23" s="15">
        <v>45827</v>
      </c>
      <c r="D23" s="15">
        <v>42755</v>
      </c>
      <c r="E23" s="19">
        <v>74630</v>
      </c>
      <c r="F23" s="15">
        <v>56747</v>
      </c>
      <c r="G23" s="15">
        <v>48087</v>
      </c>
      <c r="H23" s="19">
        <v>42885</v>
      </c>
      <c r="I23" s="19">
        <v>48983</v>
      </c>
      <c r="J23" s="19">
        <v>29467</v>
      </c>
      <c r="K23" s="19">
        <v>29446</v>
      </c>
      <c r="L23" s="19">
        <v>285148</v>
      </c>
      <c r="M23" s="19">
        <v>40324</v>
      </c>
      <c r="N23" s="13">
        <f t="shared" si="1"/>
        <v>799425</v>
      </c>
      <c r="O23" s="14">
        <f t="shared" si="0"/>
        <v>6.1852587609557931E-3</v>
      </c>
    </row>
    <row r="24" spans="1:15" ht="15.95" customHeight="1">
      <c r="A24" s="24" t="s">
        <v>41</v>
      </c>
      <c r="B24" s="15">
        <v>27215</v>
      </c>
      <c r="C24" s="15">
        <v>45621</v>
      </c>
      <c r="D24" s="15">
        <v>55130</v>
      </c>
      <c r="E24" s="15">
        <v>50659</v>
      </c>
      <c r="F24" s="15">
        <v>55980</v>
      </c>
      <c r="G24" s="19">
        <v>61245</v>
      </c>
      <c r="H24" s="19">
        <v>62939</v>
      </c>
      <c r="I24" s="19">
        <v>52460</v>
      </c>
      <c r="J24" s="15">
        <v>60045</v>
      </c>
      <c r="K24" s="19">
        <v>58621</v>
      </c>
      <c r="L24" s="19">
        <v>53824</v>
      </c>
      <c r="M24" s="19">
        <v>63549</v>
      </c>
      <c r="N24" s="13">
        <f t="shared" si="1"/>
        <v>647288</v>
      </c>
      <c r="O24" s="14">
        <f t="shared" si="0"/>
        <v>5.0081543269994725E-3</v>
      </c>
    </row>
    <row r="25" spans="1:15" ht="15.95" customHeight="1">
      <c r="A25" s="24" t="s">
        <v>26</v>
      </c>
      <c r="B25" s="15">
        <v>18349</v>
      </c>
      <c r="C25" s="15">
        <v>17585</v>
      </c>
      <c r="D25" s="15">
        <v>29736</v>
      </c>
      <c r="E25" s="15">
        <v>19343</v>
      </c>
      <c r="F25" s="15">
        <v>22545</v>
      </c>
      <c r="G25" s="15">
        <v>25789.160000000003</v>
      </c>
      <c r="H25" s="19">
        <v>27212</v>
      </c>
      <c r="I25" s="19">
        <v>22145</v>
      </c>
      <c r="J25" s="15">
        <v>211282</v>
      </c>
      <c r="K25" s="19">
        <v>23820</v>
      </c>
      <c r="L25" s="19">
        <v>20969</v>
      </c>
      <c r="M25" s="19">
        <v>25844</v>
      </c>
      <c r="N25" s="13">
        <f t="shared" si="1"/>
        <v>464619.16000000003</v>
      </c>
      <c r="O25" s="14">
        <f t="shared" si="0"/>
        <v>3.5948209399229718E-3</v>
      </c>
    </row>
    <row r="26" spans="1:15" ht="15.95" customHeight="1">
      <c r="A26" s="24" t="s">
        <v>22</v>
      </c>
      <c r="B26" s="15">
        <v>35999</v>
      </c>
      <c r="C26" s="15">
        <v>38830</v>
      </c>
      <c r="D26" s="15">
        <v>44580</v>
      </c>
      <c r="E26" s="15">
        <v>42266</v>
      </c>
      <c r="F26" s="15">
        <v>50589</v>
      </c>
      <c r="G26" s="15">
        <v>49132</v>
      </c>
      <c r="H26" s="15">
        <v>41219</v>
      </c>
      <c r="I26" s="19">
        <v>35368</v>
      </c>
      <c r="J26" s="15">
        <v>5535</v>
      </c>
      <c r="K26" s="19">
        <v>14469</v>
      </c>
      <c r="L26" s="19">
        <v>25699</v>
      </c>
      <c r="M26" s="19">
        <v>21001</v>
      </c>
      <c r="N26" s="13">
        <f t="shared" si="1"/>
        <v>404687</v>
      </c>
      <c r="O26" s="14">
        <f t="shared" si="0"/>
        <v>3.1311177561308655E-3</v>
      </c>
    </row>
    <row r="27" spans="1:15" ht="15.95" customHeight="1">
      <c r="A27" s="24" t="s">
        <v>52</v>
      </c>
      <c r="B27" s="15" t="s">
        <v>47</v>
      </c>
      <c r="C27" s="15" t="s">
        <v>47</v>
      </c>
      <c r="D27" s="15" t="s">
        <v>47</v>
      </c>
      <c r="E27" s="15" t="s">
        <v>47</v>
      </c>
      <c r="F27" s="15" t="s">
        <v>47</v>
      </c>
      <c r="G27" s="15" t="s">
        <v>47</v>
      </c>
      <c r="H27" s="15" t="s">
        <v>47</v>
      </c>
      <c r="I27" s="19">
        <v>298241</v>
      </c>
      <c r="J27" s="15" t="s">
        <v>47</v>
      </c>
      <c r="K27" s="15" t="s">
        <v>47</v>
      </c>
      <c r="L27" s="15" t="s">
        <v>47</v>
      </c>
      <c r="M27" s="15" t="s">
        <v>47</v>
      </c>
      <c r="N27" s="13">
        <f t="shared" si="1"/>
        <v>298241</v>
      </c>
      <c r="O27" s="14">
        <f t="shared" si="0"/>
        <v>2.3075307353738208E-3</v>
      </c>
    </row>
    <row r="28" spans="1:15" ht="15.95" customHeight="1">
      <c r="A28" s="24" t="s">
        <v>31</v>
      </c>
      <c r="B28" s="15">
        <v>18903</v>
      </c>
      <c r="C28" s="15">
        <v>6310</v>
      </c>
      <c r="D28" s="15">
        <v>18107</v>
      </c>
      <c r="E28" s="15">
        <v>13156</v>
      </c>
      <c r="F28" s="15">
        <v>21388</v>
      </c>
      <c r="G28" s="15">
        <v>16772</v>
      </c>
      <c r="H28" s="15">
        <v>21172</v>
      </c>
      <c r="I28" s="15">
        <v>20300</v>
      </c>
      <c r="J28" s="15">
        <v>17425</v>
      </c>
      <c r="K28" s="15">
        <v>22593</v>
      </c>
      <c r="L28" s="15">
        <v>18689</v>
      </c>
      <c r="M28" s="19">
        <v>28071</v>
      </c>
      <c r="N28" s="13">
        <f t="shared" si="1"/>
        <v>222886</v>
      </c>
      <c r="O28" s="14">
        <f t="shared" si="0"/>
        <v>1.7244989638732751E-3</v>
      </c>
    </row>
    <row r="29" spans="1:15" ht="15.95" customHeight="1">
      <c r="A29" s="24" t="s">
        <v>55</v>
      </c>
      <c r="B29" s="15" t="s">
        <v>47</v>
      </c>
      <c r="C29" s="15" t="s">
        <v>47</v>
      </c>
      <c r="D29" s="15" t="s">
        <v>47</v>
      </c>
      <c r="E29" s="15" t="s">
        <v>47</v>
      </c>
      <c r="F29" s="15" t="s">
        <v>47</v>
      </c>
      <c r="G29" s="15" t="s">
        <v>47</v>
      </c>
      <c r="H29" s="15" t="s">
        <v>47</v>
      </c>
      <c r="I29" s="15" t="s">
        <v>47</v>
      </c>
      <c r="J29" s="15" t="s">
        <v>47</v>
      </c>
      <c r="K29" s="15" t="s">
        <v>47</v>
      </c>
      <c r="L29" s="15">
        <v>93000</v>
      </c>
      <c r="M29" s="15" t="s">
        <v>47</v>
      </c>
      <c r="N29" s="13">
        <f t="shared" si="1"/>
        <v>93000</v>
      </c>
      <c r="O29" s="14">
        <f t="shared" si="0"/>
        <v>7.1955351004645684E-4</v>
      </c>
    </row>
    <row r="30" spans="1:15" ht="15.95" customHeight="1">
      <c r="A30" s="24" t="s">
        <v>40</v>
      </c>
      <c r="B30" s="15">
        <v>2665</v>
      </c>
      <c r="C30" s="15">
        <v>9624</v>
      </c>
      <c r="D30" s="15">
        <v>4260</v>
      </c>
      <c r="E30" s="15">
        <v>2727</v>
      </c>
      <c r="F30" s="15">
        <v>5796</v>
      </c>
      <c r="G30" s="15">
        <v>4025.63</v>
      </c>
      <c r="H30" s="15">
        <v>10412</v>
      </c>
      <c r="I30" s="15">
        <v>14240</v>
      </c>
      <c r="J30" s="15">
        <v>7678</v>
      </c>
      <c r="K30" s="15">
        <v>5508</v>
      </c>
      <c r="L30" s="15">
        <v>5831</v>
      </c>
      <c r="M30" s="15">
        <v>3243</v>
      </c>
      <c r="N30" s="13">
        <f t="shared" si="1"/>
        <v>76009.63</v>
      </c>
      <c r="O30" s="14">
        <f t="shared" si="0"/>
        <v>5.8809673186916637E-4</v>
      </c>
    </row>
    <row r="31" spans="1:15" ht="15.95" customHeight="1">
      <c r="A31" s="24" t="s">
        <v>50</v>
      </c>
      <c r="B31" s="15">
        <v>1119</v>
      </c>
      <c r="C31" s="15">
        <v>1341</v>
      </c>
      <c r="D31" s="15">
        <v>1358</v>
      </c>
      <c r="E31" s="15">
        <v>39</v>
      </c>
      <c r="F31" s="15">
        <v>947</v>
      </c>
      <c r="G31" s="15">
        <v>13745</v>
      </c>
      <c r="H31" s="15">
        <v>531</v>
      </c>
      <c r="I31" s="15">
        <v>1293</v>
      </c>
      <c r="J31" s="19">
        <v>30979</v>
      </c>
      <c r="K31" s="19">
        <v>18199</v>
      </c>
      <c r="L31" s="19">
        <v>1079</v>
      </c>
      <c r="M31" s="19">
        <v>949</v>
      </c>
      <c r="N31" s="13">
        <f t="shared" si="1"/>
        <v>71579</v>
      </c>
      <c r="O31" s="14">
        <f t="shared" si="0"/>
        <v>5.5381635156575627E-4</v>
      </c>
    </row>
    <row r="32" spans="1:15" ht="15.95" customHeight="1">
      <c r="A32" s="24" t="s">
        <v>49</v>
      </c>
      <c r="B32" s="15">
        <v>6358</v>
      </c>
      <c r="C32" s="15">
        <v>3864</v>
      </c>
      <c r="D32" s="15">
        <v>4626</v>
      </c>
      <c r="E32" s="15">
        <v>11302</v>
      </c>
      <c r="F32" s="15">
        <v>7352</v>
      </c>
      <c r="G32" s="15">
        <v>7074</v>
      </c>
      <c r="H32" s="15">
        <v>5813</v>
      </c>
      <c r="I32" s="15">
        <v>6139</v>
      </c>
      <c r="J32" s="19">
        <v>2436</v>
      </c>
      <c r="K32" s="19">
        <v>8104</v>
      </c>
      <c r="L32" s="19">
        <v>4584</v>
      </c>
      <c r="M32" s="19">
        <v>2856</v>
      </c>
      <c r="N32" s="13">
        <f t="shared" si="1"/>
        <v>70508</v>
      </c>
      <c r="O32" s="14">
        <f t="shared" si="0"/>
        <v>5.4552988049844705E-4</v>
      </c>
    </row>
    <row r="33" spans="1:18" ht="15.95" customHeight="1">
      <c r="A33" s="24" t="s">
        <v>51</v>
      </c>
      <c r="B33" s="15" t="s">
        <v>47</v>
      </c>
      <c r="C33" s="15" t="s">
        <v>47</v>
      </c>
      <c r="D33" s="15" t="s">
        <v>47</v>
      </c>
      <c r="E33" s="15" t="s">
        <v>47</v>
      </c>
      <c r="F33" s="15" t="s">
        <v>47</v>
      </c>
      <c r="G33" s="15" t="s">
        <v>47</v>
      </c>
      <c r="H33" s="15">
        <v>21349</v>
      </c>
      <c r="I33" s="15" t="s">
        <v>47</v>
      </c>
      <c r="J33" s="15" t="s">
        <v>47</v>
      </c>
      <c r="K33" s="15" t="s">
        <v>47</v>
      </c>
      <c r="L33" s="15" t="s">
        <v>47</v>
      </c>
      <c r="M33" s="19">
        <v>39290</v>
      </c>
      <c r="N33" s="13">
        <f t="shared" si="1"/>
        <v>60639</v>
      </c>
      <c r="O33" s="14">
        <f t="shared" ref="O33:O44" si="2">+N33/$N$45</f>
        <v>4.6917209995383976E-4</v>
      </c>
    </row>
    <row r="34" spans="1:18" ht="15.95" customHeight="1">
      <c r="A34" s="24" t="s">
        <v>42</v>
      </c>
      <c r="B34" s="15">
        <v>9433</v>
      </c>
      <c r="C34" s="15">
        <v>972</v>
      </c>
      <c r="D34" s="15">
        <v>5547</v>
      </c>
      <c r="E34" s="15">
        <v>4719</v>
      </c>
      <c r="F34" s="15">
        <v>2841</v>
      </c>
      <c r="G34" s="15">
        <v>8056</v>
      </c>
      <c r="H34" s="15">
        <v>11657</v>
      </c>
      <c r="I34" s="15">
        <v>2126</v>
      </c>
      <c r="J34" s="19">
        <v>2090</v>
      </c>
      <c r="K34" s="19">
        <v>1796</v>
      </c>
      <c r="L34" s="19">
        <v>1963</v>
      </c>
      <c r="M34" s="19">
        <v>4853</v>
      </c>
      <c r="N34" s="13">
        <f t="shared" si="1"/>
        <v>56053</v>
      </c>
      <c r="O34" s="14">
        <f t="shared" si="2"/>
        <v>4.3368960106058115E-4</v>
      </c>
    </row>
    <row r="35" spans="1:18" ht="15.95" customHeight="1">
      <c r="A35" s="24" t="s">
        <v>56</v>
      </c>
      <c r="B35" s="15" t="s">
        <v>47</v>
      </c>
      <c r="C35" s="15" t="s">
        <v>47</v>
      </c>
      <c r="D35" s="15" t="s">
        <v>47</v>
      </c>
      <c r="E35" s="15" t="s">
        <v>47</v>
      </c>
      <c r="F35" s="15" t="s">
        <v>47</v>
      </c>
      <c r="G35" s="15" t="s">
        <v>47</v>
      </c>
      <c r="H35" s="15" t="s">
        <v>47</v>
      </c>
      <c r="I35" s="15" t="s">
        <v>47</v>
      </c>
      <c r="J35" s="15" t="s">
        <v>47</v>
      </c>
      <c r="K35" s="15" t="s">
        <v>47</v>
      </c>
      <c r="L35" s="15" t="s">
        <v>47</v>
      </c>
      <c r="M35" s="19">
        <v>49529</v>
      </c>
      <c r="N35" s="13">
        <f t="shared" si="1"/>
        <v>49529</v>
      </c>
      <c r="O35" s="14">
        <f t="shared" si="2"/>
        <v>3.8321253547409634E-4</v>
      </c>
    </row>
    <row r="36" spans="1:18" ht="15.95" customHeight="1">
      <c r="A36" s="24" t="s">
        <v>44</v>
      </c>
      <c r="B36" s="15">
        <v>1213</v>
      </c>
      <c r="C36" s="15">
        <v>1205</v>
      </c>
      <c r="D36" s="15">
        <v>5173</v>
      </c>
      <c r="E36" s="15">
        <v>4774</v>
      </c>
      <c r="F36" s="15">
        <v>3327</v>
      </c>
      <c r="G36" s="15">
        <v>4133</v>
      </c>
      <c r="H36" s="15">
        <v>5044</v>
      </c>
      <c r="I36" s="15">
        <v>5918</v>
      </c>
      <c r="J36" s="19">
        <v>4175</v>
      </c>
      <c r="K36" s="19">
        <v>3997</v>
      </c>
      <c r="L36" s="19">
        <v>1127</v>
      </c>
      <c r="M36" s="19">
        <v>4710</v>
      </c>
      <c r="N36" s="13">
        <f t="shared" si="1"/>
        <v>44796</v>
      </c>
      <c r="O36" s="14">
        <f t="shared" si="2"/>
        <v>3.4659267780689335E-4</v>
      </c>
    </row>
    <row r="37" spans="1:18" ht="15.95" customHeight="1">
      <c r="A37" s="24" t="s">
        <v>57</v>
      </c>
      <c r="B37" s="15" t="s">
        <v>47</v>
      </c>
      <c r="C37" s="15" t="s">
        <v>47</v>
      </c>
      <c r="D37" s="15" t="s">
        <v>47</v>
      </c>
      <c r="E37" s="15" t="s">
        <v>47</v>
      </c>
      <c r="F37" s="15" t="s">
        <v>47</v>
      </c>
      <c r="G37" s="15" t="s">
        <v>47</v>
      </c>
      <c r="H37" s="15" t="s">
        <v>47</v>
      </c>
      <c r="I37" s="15" t="s">
        <v>47</v>
      </c>
      <c r="J37" s="15" t="s">
        <v>47</v>
      </c>
      <c r="K37" s="15" t="s">
        <v>47</v>
      </c>
      <c r="L37" s="15" t="s">
        <v>47</v>
      </c>
      <c r="M37" s="19">
        <v>41201</v>
      </c>
      <c r="N37" s="13">
        <f t="shared" si="1"/>
        <v>41201</v>
      </c>
      <c r="O37" s="14">
        <f t="shared" si="2"/>
        <v>3.1877767921961362E-4</v>
      </c>
    </row>
    <row r="38" spans="1:18" ht="15.95" customHeight="1">
      <c r="A38" s="24" t="s">
        <v>39</v>
      </c>
      <c r="B38" s="15">
        <v>2505</v>
      </c>
      <c r="C38" s="15">
        <v>2175</v>
      </c>
      <c r="D38" s="15">
        <v>2518</v>
      </c>
      <c r="E38" s="15">
        <v>1914</v>
      </c>
      <c r="F38" s="15">
        <v>1936</v>
      </c>
      <c r="G38" s="15">
        <v>5355</v>
      </c>
      <c r="H38" s="15">
        <v>3222</v>
      </c>
      <c r="I38" s="15">
        <v>4237</v>
      </c>
      <c r="J38" s="19">
        <v>3210</v>
      </c>
      <c r="K38" s="19">
        <v>4182</v>
      </c>
      <c r="L38" s="19">
        <v>4441</v>
      </c>
      <c r="M38" s="19">
        <v>2592</v>
      </c>
      <c r="N38" s="13">
        <f t="shared" si="1"/>
        <v>38287</v>
      </c>
      <c r="O38" s="14">
        <f t="shared" si="2"/>
        <v>2.9623166923815799E-4</v>
      </c>
    </row>
    <row r="39" spans="1:18" ht="15.95" customHeight="1">
      <c r="A39" s="24" t="s">
        <v>58</v>
      </c>
      <c r="B39" s="15">
        <v>280</v>
      </c>
      <c r="C39" s="15" t="s">
        <v>47</v>
      </c>
      <c r="D39" s="15" t="s">
        <v>47</v>
      </c>
      <c r="E39" s="15" t="s">
        <v>47</v>
      </c>
      <c r="F39" s="15" t="s">
        <v>47</v>
      </c>
      <c r="G39" s="15" t="s">
        <v>47</v>
      </c>
      <c r="H39" s="15" t="s">
        <v>47</v>
      </c>
      <c r="I39" s="15" t="s">
        <v>47</v>
      </c>
      <c r="J39" s="15" t="s">
        <v>47</v>
      </c>
      <c r="K39" s="15" t="s">
        <v>47</v>
      </c>
      <c r="L39" s="19">
        <v>35788</v>
      </c>
      <c r="M39" s="15" t="s">
        <v>47</v>
      </c>
      <c r="N39" s="13">
        <f t="shared" si="1"/>
        <v>36068</v>
      </c>
      <c r="O39" s="14">
        <f t="shared" si="2"/>
        <v>2.7906296774575919E-4</v>
      </c>
    </row>
    <row r="40" spans="1:18" ht="15.95" customHeight="1">
      <c r="A40" s="24" t="s">
        <v>46</v>
      </c>
      <c r="B40" s="15">
        <v>1893</v>
      </c>
      <c r="C40" s="15">
        <v>3698</v>
      </c>
      <c r="D40" s="15">
        <v>1621</v>
      </c>
      <c r="E40" s="15">
        <v>4774</v>
      </c>
      <c r="F40" s="15">
        <v>6993</v>
      </c>
      <c r="G40" s="15">
        <v>2740</v>
      </c>
      <c r="H40" s="15">
        <v>4422</v>
      </c>
      <c r="I40" s="15">
        <v>1628</v>
      </c>
      <c r="J40" s="15">
        <v>2888</v>
      </c>
      <c r="K40" s="15" t="s">
        <v>47</v>
      </c>
      <c r="L40" s="15" t="s">
        <v>47</v>
      </c>
      <c r="M40" s="15" t="s">
        <v>47</v>
      </c>
      <c r="N40" s="13">
        <f t="shared" si="1"/>
        <v>30657</v>
      </c>
      <c r="O40" s="14">
        <f t="shared" si="2"/>
        <v>2.3719733287628201E-4</v>
      </c>
    </row>
    <row r="41" spans="1:18" ht="15.95" customHeight="1">
      <c r="A41" s="24" t="s">
        <v>53</v>
      </c>
      <c r="B41" s="15" t="s">
        <v>47</v>
      </c>
      <c r="C41" s="15" t="s">
        <v>47</v>
      </c>
      <c r="D41" s="15" t="s">
        <v>47</v>
      </c>
      <c r="E41" s="15">
        <v>1364</v>
      </c>
      <c r="F41" s="15">
        <v>3533</v>
      </c>
      <c r="G41" s="15">
        <v>594</v>
      </c>
      <c r="H41" s="15">
        <v>2382</v>
      </c>
      <c r="I41" s="15">
        <v>2940</v>
      </c>
      <c r="J41" s="15">
        <v>2537</v>
      </c>
      <c r="K41" s="15">
        <v>1396</v>
      </c>
      <c r="L41" s="15">
        <v>2815</v>
      </c>
      <c r="M41" s="15">
        <v>2958</v>
      </c>
      <c r="N41" s="13">
        <f t="shared" si="1"/>
        <v>20519</v>
      </c>
      <c r="O41" s="14">
        <f t="shared" si="2"/>
        <v>1.5875826314670159E-4</v>
      </c>
    </row>
    <row r="42" spans="1:18" ht="15.95" customHeight="1">
      <c r="A42" s="24" t="s">
        <v>54</v>
      </c>
      <c r="B42" s="15">
        <v>432</v>
      </c>
      <c r="C42" s="15">
        <v>235</v>
      </c>
      <c r="D42" s="15">
        <v>575</v>
      </c>
      <c r="E42" s="15">
        <v>3205</v>
      </c>
      <c r="F42" s="15">
        <v>1303</v>
      </c>
      <c r="G42" s="15" t="s">
        <v>47</v>
      </c>
      <c r="H42" s="15" t="s">
        <v>47</v>
      </c>
      <c r="I42" s="15">
        <v>790</v>
      </c>
      <c r="J42" s="15">
        <v>1326</v>
      </c>
      <c r="K42" s="15">
        <v>220</v>
      </c>
      <c r="L42" s="15">
        <v>3955</v>
      </c>
      <c r="M42" s="19">
        <v>695</v>
      </c>
      <c r="N42" s="13">
        <f t="shared" si="1"/>
        <v>12736</v>
      </c>
      <c r="O42" s="14">
        <f t="shared" si="2"/>
        <v>9.8540145203781441E-5</v>
      </c>
    </row>
    <row r="43" spans="1:18" ht="15.95" customHeight="1">
      <c r="A43" s="24" t="s">
        <v>43</v>
      </c>
      <c r="B43" s="15">
        <v>10153</v>
      </c>
      <c r="C43" s="15" t="s">
        <v>47</v>
      </c>
      <c r="D43" s="15" t="s">
        <v>47</v>
      </c>
      <c r="E43" s="15" t="s">
        <v>47</v>
      </c>
      <c r="F43" s="15" t="s">
        <v>47</v>
      </c>
      <c r="G43" s="15" t="s">
        <v>47</v>
      </c>
      <c r="H43" s="15" t="s">
        <v>47</v>
      </c>
      <c r="I43" s="15" t="s">
        <v>47</v>
      </c>
      <c r="J43" s="15" t="s">
        <v>47</v>
      </c>
      <c r="K43" s="15" t="s">
        <v>47</v>
      </c>
      <c r="L43" s="15" t="s">
        <v>47</v>
      </c>
      <c r="M43" s="15" t="s">
        <v>47</v>
      </c>
      <c r="N43" s="13">
        <f t="shared" si="1"/>
        <v>10153</v>
      </c>
      <c r="O43" s="14">
        <f t="shared" si="2"/>
        <v>7.8555126747329858E-5</v>
      </c>
    </row>
    <row r="44" spans="1:18" ht="15.95" customHeight="1" thickBot="1">
      <c r="A44" s="24" t="s">
        <v>37</v>
      </c>
      <c r="B44" s="15" t="s">
        <v>47</v>
      </c>
      <c r="C44" s="15" t="s">
        <v>47</v>
      </c>
      <c r="D44" s="15">
        <v>50</v>
      </c>
      <c r="E44" s="15" t="s">
        <v>47</v>
      </c>
      <c r="F44" s="15" t="s">
        <v>47</v>
      </c>
      <c r="G44" s="15" t="s">
        <v>47</v>
      </c>
      <c r="H44" s="15" t="s">
        <v>47</v>
      </c>
      <c r="I44" s="15">
        <v>94</v>
      </c>
      <c r="J44" s="15" t="s">
        <v>47</v>
      </c>
      <c r="K44" s="15">
        <v>242</v>
      </c>
      <c r="L44" s="15">
        <v>510</v>
      </c>
      <c r="M44" s="15" t="s">
        <v>47</v>
      </c>
      <c r="N44" s="13">
        <v>896</v>
      </c>
      <c r="O44" s="14">
        <f t="shared" si="2"/>
        <v>6.9324725268991972E-6</v>
      </c>
    </row>
    <row r="45" spans="1:18" s="7" customFormat="1" ht="24.75" customHeight="1" thickTop="1" thickBot="1">
      <c r="A45" s="25" t="s">
        <v>38</v>
      </c>
      <c r="B45" s="11">
        <f t="shared" ref="B45:M45" si="3">SUM(B8:B44)</f>
        <v>8725978</v>
      </c>
      <c r="C45" s="11">
        <f t="shared" si="3"/>
        <v>9246503</v>
      </c>
      <c r="D45" s="11">
        <f t="shared" si="3"/>
        <v>10537107</v>
      </c>
      <c r="E45" s="11">
        <f t="shared" si="3"/>
        <v>10529747</v>
      </c>
      <c r="F45" s="11">
        <f t="shared" si="3"/>
        <v>10497431</v>
      </c>
      <c r="G45" s="11">
        <f t="shared" si="3"/>
        <v>10610315.840000002</v>
      </c>
      <c r="H45" s="11">
        <f t="shared" si="3"/>
        <v>10890062</v>
      </c>
      <c r="I45" s="11">
        <f t="shared" si="3"/>
        <v>10998193</v>
      </c>
      <c r="J45" s="11">
        <f t="shared" si="3"/>
        <v>10824122</v>
      </c>
      <c r="K45" s="11">
        <f t="shared" si="3"/>
        <v>11745378</v>
      </c>
      <c r="L45" s="11">
        <f t="shared" si="3"/>
        <v>12341787</v>
      </c>
      <c r="M45" s="11">
        <f t="shared" si="3"/>
        <v>12300192</v>
      </c>
      <c r="N45" s="11">
        <f>SUM(B45:M45)</f>
        <v>129246815.84</v>
      </c>
      <c r="O45" s="12">
        <f>SUM(O8:O44)</f>
        <v>1</v>
      </c>
      <c r="P45" s="6" t="s">
        <v>17</v>
      </c>
      <c r="Q45" s="6"/>
      <c r="R45" s="6"/>
    </row>
    <row r="46" spans="1:18" ht="13.5" thickTop="1">
      <c r="A46" s="9" t="s">
        <v>14</v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O46" s="1"/>
      <c r="P46" s="1"/>
      <c r="Q46" s="5"/>
      <c r="R46" s="5"/>
    </row>
    <row r="47" spans="1:18">
      <c r="A47" s="10" t="s">
        <v>0</v>
      </c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O47" s="1"/>
      <c r="P47" s="1"/>
      <c r="Q47" s="5"/>
      <c r="R47" s="5"/>
    </row>
    <row r="48" spans="1:18">
      <c r="B48"/>
      <c r="C48"/>
      <c r="D48"/>
      <c r="E48"/>
      <c r="F48"/>
      <c r="G48"/>
      <c r="H48"/>
      <c r="I48"/>
      <c r="J48"/>
      <c r="K48"/>
      <c r="L48"/>
      <c r="O48" s="1"/>
      <c r="P48" s="1"/>
    </row>
  </sheetData>
  <mergeCells count="3">
    <mergeCell ref="A2:O2"/>
    <mergeCell ref="A4:O4"/>
    <mergeCell ref="A5:O5"/>
  </mergeCells>
  <phoneticPr fontId="2" type="noConversion"/>
  <printOptions horizontalCentered="1"/>
  <pageMargins left="0.63" right="0.47" top="0.48" bottom="1" header="0" footer="0"/>
  <pageSetup paperSize="9"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>MTC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FReyesr</dc:creator>
  <cp:lastModifiedBy>Chumpitaz Sáenz, Carlos Enrique - OACI</cp:lastModifiedBy>
  <cp:lastPrinted>2010-09-03T14:12:58Z</cp:lastPrinted>
  <dcterms:created xsi:type="dcterms:W3CDTF">2010-08-25T14:10:54Z</dcterms:created>
  <dcterms:modified xsi:type="dcterms:W3CDTF">2026-02-19T00:01:07Z</dcterms:modified>
</cp:coreProperties>
</file>