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co 1\Disco D\1 - 2009\1 - 2024\FERROVIA\Portal 2015 -Jun 2024\"/>
    </mc:Choice>
  </mc:AlternateContent>
  <xr:revisionPtr revIDLastSave="0" documentId="13_ncr:1_{B5598CC2-E752-4765-B421-FEED8EE2476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.1.2.2" sheetId="1" r:id="rId1"/>
  </sheets>
  <calcPr calcId="181029"/>
</workbook>
</file>

<file path=xl/calcChain.xml><?xml version="1.0" encoding="utf-8"?>
<calcChain xmlns="http://schemas.openxmlformats.org/spreadsheetml/2006/main">
  <c r="J6" i="1" l="1"/>
  <c r="J5" i="1" s="1"/>
  <c r="G6" i="1"/>
  <c r="G5" i="1" s="1"/>
  <c r="F6" i="1"/>
  <c r="E6" i="1"/>
  <c r="E5" i="1" s="1"/>
  <c r="D6" i="1"/>
  <c r="D5" i="1" s="1"/>
  <c r="C6" i="1"/>
  <c r="C5" i="1" s="1"/>
  <c r="B6" i="1"/>
  <c r="B5" i="1" s="1"/>
  <c r="I5" i="1"/>
  <c r="H5" i="1"/>
  <c r="F5" i="1"/>
  <c r="K5" i="1" l="1"/>
</calcChain>
</file>

<file path=xl/sharedStrings.xml><?xml version="1.0" encoding="utf-8"?>
<sst xmlns="http://schemas.openxmlformats.org/spreadsheetml/2006/main" count="24" uniqueCount="23">
  <si>
    <t>(Número de pasajeros)</t>
  </si>
  <si>
    <t>PeruRail S.A.</t>
  </si>
  <si>
    <t xml:space="preserve">          Matarani - Cusco</t>
  </si>
  <si>
    <t xml:space="preserve">          Cusco - Hidroeléctrica</t>
  </si>
  <si>
    <t>Ferrocarril Central Andino S.A.</t>
  </si>
  <si>
    <t>Elaboración: MTC - OGPP - Oficina de Estadística</t>
  </si>
  <si>
    <t>OPERADOR</t>
  </si>
  <si>
    <t>TOTAL</t>
  </si>
  <si>
    <r>
      <t>Inca Rail S.A.C.</t>
    </r>
    <r>
      <rPr>
        <vertAlign val="superscript"/>
        <sz val="10"/>
        <color theme="1"/>
        <rFont val="Segoe UI Symbol"/>
        <family val="2"/>
      </rPr>
      <t>3</t>
    </r>
  </si>
  <si>
    <r>
      <t>Andean Railways Corp. S.A.C.</t>
    </r>
    <r>
      <rPr>
        <vertAlign val="superscript"/>
        <sz val="10"/>
        <color theme="1"/>
        <rFont val="Segoe UI Symbol"/>
        <family val="2"/>
      </rPr>
      <t>4</t>
    </r>
  </si>
  <si>
    <t>Ferrocarril Huancayo - Huancavelica</t>
  </si>
  <si>
    <t>Ferrocarril Tacna - Arica</t>
  </si>
  <si>
    <t>Inca Rail S.A.C.</t>
  </si>
  <si>
    <t>Andean Railways Corp. S.A.C.</t>
  </si>
  <si>
    <t>Nota: A partir del año 2017, se consolida la información mensual remitida por las empresas ferroviarias de acuerdo al formulario 006/14.08.</t>
  </si>
  <si>
    <t xml:space="preserve">Fuente: MTC - Dirección General de Programas y Proyectos de Transportes y las Empresas Ferroviarias. </t>
  </si>
  <si>
    <t>1/. El Ferrocarril Huancayo a Huancavelica a partir del año 1997 pasó a ser Institución Pública Descentralizada del Ministerio de transportes y Comunicaciones; a partir del mes de julio del año 2007 a la fecha esta a cargo de la Dirección General de Programas y Proyectos de Transportes del MTC.</t>
  </si>
  <si>
    <t>3/. El operador Inca Rail a partit de enero del año 2013 fue absorvido por Andean Railways Corporation S.A.C.</t>
  </si>
  <si>
    <t>4/. El operador Andean Railways Corp S.A.C., inició sus operaciones hacia la ciudadela de Machu Picchu de agosto del 2010  hasta el mes de diciembre del año 2012.</t>
  </si>
  <si>
    <t>2/. El ferrocarril Tacna - Arica a partir del mes de julio 2004 es administrado por el Gobierno Regional de Tacna. A partir del mes de marzo del año 2011 al 2015, el servicio fue suspendido y es omiso a la entrega de información.</t>
  </si>
  <si>
    <t>TRÁFICO FERROVIARIO DE PASAJEROS, SEGÚN OPERADOR: 2015 - Jun 2024</t>
  </si>
  <si>
    <r>
      <t>Gob. Reg. Tacna - Ferrocarril Tacna - Arica</t>
    </r>
    <r>
      <rPr>
        <vertAlign val="superscript"/>
        <sz val="10"/>
        <color theme="1"/>
        <rFont val="Segoe UI Symbol"/>
        <family val="2"/>
      </rPr>
      <t>2</t>
    </r>
  </si>
  <si>
    <r>
      <t>MTC - Ferrocarril Huancayo - Huancavelica</t>
    </r>
    <r>
      <rPr>
        <vertAlign val="superscript"/>
        <sz val="10"/>
        <color theme="1"/>
        <rFont val="Segoe UI Symbo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</si>
</sst>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P_t_s_-;\-* #,##0\ _P_t_s_-;_-* &quot;-&quot;??\ _P_t_s_-;_-@_-"/>
    <numFmt numFmtId="165" formatCode="##\ ###\ ##0"/>
    <numFmt numFmtId="166" formatCode="0.0"/>
    <numFmt numFmtId="167" formatCode="0\ 000\ 000"/>
    <numFmt numFmtId="168" formatCode="0\ 000"/>
    <numFmt numFmtId="169" formatCode="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vertAlign val="superscript"/>
      <sz val="10"/>
      <color theme="1"/>
      <name val="Segoe UI Symbol"/>
      <family val="2"/>
    </font>
    <font>
      <sz val="10"/>
      <color theme="1" tint="0.249977111117893"/>
      <name val="Segoe UI Symbol"/>
      <family val="2"/>
    </font>
    <font>
      <sz val="10"/>
      <color theme="0"/>
      <name val="Segoe UI Symbol"/>
      <family val="2"/>
    </font>
    <font>
      <b/>
      <sz val="10"/>
      <color theme="1"/>
      <name val="Optima"/>
      <family val="2"/>
    </font>
    <font>
      <b/>
      <sz val="10"/>
      <name val="OPtima"/>
    </font>
    <font>
      <sz val="10"/>
      <name val="OPtima"/>
    </font>
    <font>
      <sz val="7"/>
      <name val="Times New Roman"/>
      <family val="1"/>
    </font>
    <font>
      <sz val="9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sz val="10"/>
      <name val="Helv"/>
    </font>
    <font>
      <b/>
      <sz val="10"/>
      <name val="Segoe UI Symbol"/>
      <family val="2"/>
    </font>
    <font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166" fontId="16" fillId="0" borderId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165" fontId="11" fillId="0" borderId="0" xfId="5" applyNumberFormat="1" applyFont="1"/>
    <xf numFmtId="165" fontId="10" fillId="0" borderId="5" xfId="5" applyNumberFormat="1" applyFont="1" applyBorder="1"/>
    <xf numFmtId="0" fontId="13" fillId="2" borderId="0" xfId="0" applyFont="1" applyFill="1"/>
    <xf numFmtId="0" fontId="13" fillId="2" borderId="0" xfId="7" applyFont="1" applyFill="1" applyAlignment="1">
      <alignment horizontal="left"/>
    </xf>
    <xf numFmtId="3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67" fontId="17" fillId="2" borderId="1" xfId="8" applyNumberFormat="1" applyFont="1" applyFill="1" applyBorder="1" applyAlignment="1">
      <alignment horizontal="right" vertical="center"/>
    </xf>
    <xf numFmtId="168" fontId="18" fillId="2" borderId="0" xfId="8" applyNumberFormat="1" applyFont="1" applyFill="1" applyAlignment="1">
      <alignment horizontal="right" vertical="center"/>
    </xf>
    <xf numFmtId="167" fontId="18" fillId="2" borderId="0" xfId="8" applyNumberFormat="1" applyFont="1" applyFill="1" applyAlignment="1">
      <alignment horizontal="right" vertical="center"/>
    </xf>
    <xf numFmtId="169" fontId="18" fillId="2" borderId="0" xfId="8" applyNumberFormat="1" applyFont="1" applyFill="1" applyAlignment="1">
      <alignment horizontal="right" vertical="center"/>
    </xf>
    <xf numFmtId="3" fontId="18" fillId="2" borderId="0" xfId="8" applyNumberFormat="1" applyFont="1" applyFill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3" fontId="18" fillId="2" borderId="6" xfId="8" applyNumberFormat="1" applyFont="1" applyFill="1" applyBorder="1" applyAlignment="1">
      <alignment horizontal="right" vertical="center"/>
    </xf>
    <xf numFmtId="168" fontId="17" fillId="2" borderId="1" xfId="8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vertical="justify"/>
    </xf>
    <xf numFmtId="0" fontId="14" fillId="2" borderId="0" xfId="5" quotePrefix="1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/>
    </xf>
  </cellXfs>
  <cellStyles count="9">
    <cellStyle name="Diseño" xfId="1" xr:uid="{00000000-0005-0000-0000-000000000000}"/>
    <cellStyle name="Millares 2" xfId="2" xr:uid="{00000000-0005-0000-0000-000001000000}"/>
    <cellStyle name="Normal" xfId="0" builtinId="0"/>
    <cellStyle name="Normal 10" xfId="3" xr:uid="{00000000-0005-0000-0000-000003000000}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_12PARQUE-DPTO-1990-99" xfId="8" xr:uid="{A612F13C-140F-431E-AE21-327C2692C5F3}"/>
    <cellStyle name="Normal_IEC17004" xfId="7" xr:uid="{94657436-50CB-4214-8BBE-CEB6C74BFB89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Tráfico Ferroviario de Pasajeros, Según Operador: 2015 - Jun 2024</a:t>
            </a:r>
          </a:p>
          <a:p>
            <a:pPr>
              <a:defRPr sz="1400"/>
            </a:pPr>
            <a:r>
              <a:rPr lang="en-US" sz="1100" b="0"/>
              <a:t>(Número de pasajeros)</a:t>
            </a:r>
          </a:p>
        </c:rich>
      </c:tx>
      <c:layout>
        <c:manualLayout>
          <c:xMode val="edge"/>
          <c:yMode val="edge"/>
          <c:x val="0.29346852999965894"/>
          <c:y val="1.04620692325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75172370008684E-2"/>
          <c:y val="0.16064564971509399"/>
          <c:w val="0.91600398914512349"/>
          <c:h val="0.64737851025076842"/>
        </c:manualLayout>
      </c:layout>
      <c:lineChart>
        <c:grouping val="standard"/>
        <c:varyColors val="0"/>
        <c:ser>
          <c:idx val="6"/>
          <c:order val="0"/>
          <c:tx>
            <c:strRef>
              <c:f>'F.1.2.2'!$A$6</c:f>
              <c:strCache>
                <c:ptCount val="1"/>
                <c:pt idx="0">
                  <c:v>PeruRail S.A.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'F.1.2.2'!$B$6:$K$6</c:f>
              <c:numCache>
                <c:formatCode>0\ 000\ 000</c:formatCode>
                <c:ptCount val="10"/>
                <c:pt idx="0">
                  <c:v>2096524</c:v>
                </c:pt>
                <c:pt idx="1">
                  <c:v>2209908</c:v>
                </c:pt>
                <c:pt idx="2">
                  <c:v>2129778</c:v>
                </c:pt>
                <c:pt idx="3">
                  <c:v>2237234</c:v>
                </c:pt>
                <c:pt idx="4">
                  <c:v>2189600</c:v>
                </c:pt>
                <c:pt idx="5" formatCode="0\ 000">
                  <c:v>520043</c:v>
                </c:pt>
                <c:pt idx="6">
                  <c:v>1123940</c:v>
                </c:pt>
                <c:pt idx="7">
                  <c:v>1796417</c:v>
                </c:pt>
                <c:pt idx="8">
                  <c:v>1563501</c:v>
                </c:pt>
                <c:pt idx="9" formatCode="0\ 000">
                  <c:v>996086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51-43C7-BFDC-440F2BBECF4B}"/>
            </c:ext>
          </c:extLst>
        </c:ser>
        <c:ser>
          <c:idx val="7"/>
          <c:order val="1"/>
          <c:tx>
            <c:strRef>
              <c:f>'F.1.2.2'!$A$35</c:f>
              <c:strCache>
                <c:ptCount val="1"/>
                <c:pt idx="0">
                  <c:v>Ferrocarril Huancayo - Huancavelica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'F.1.2.2'!$B$9:$K$9</c:f>
              <c:numCache>
                <c:formatCode>0\ 000</c:formatCode>
                <c:ptCount val="10"/>
                <c:pt idx="0">
                  <c:v>108128</c:v>
                </c:pt>
                <c:pt idx="1">
                  <c:v>85219</c:v>
                </c:pt>
                <c:pt idx="2">
                  <c:v>120457</c:v>
                </c:pt>
                <c:pt idx="3">
                  <c:v>85605</c:v>
                </c:pt>
                <c:pt idx="4">
                  <c:v>12568</c:v>
                </c:pt>
                <c:pt idx="5">
                  <c:v>2683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51-43C7-BFDC-440F2BBECF4B}"/>
            </c:ext>
          </c:extLst>
        </c:ser>
        <c:ser>
          <c:idx val="8"/>
          <c:order val="2"/>
          <c:tx>
            <c:strRef>
              <c:f>'F.1.2.2'!$A$36</c:f>
              <c:strCache>
                <c:ptCount val="1"/>
                <c:pt idx="0">
                  <c:v>Ferrocarril Tacna - Arica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'F.1.2.2'!$B$10:$K$10</c:f>
              <c:numCache>
                <c:formatCode>0\ 000</c:formatCode>
                <c:ptCount val="10"/>
                <c:pt idx="0" formatCode="#,##0">
                  <c:v>0</c:v>
                </c:pt>
                <c:pt idx="1">
                  <c:v>21714</c:v>
                </c:pt>
                <c:pt idx="2">
                  <c:v>41563</c:v>
                </c:pt>
                <c:pt idx="3">
                  <c:v>37395</c:v>
                </c:pt>
                <c:pt idx="4">
                  <c:v>30939</c:v>
                </c:pt>
                <c:pt idx="5">
                  <c:v>4545</c:v>
                </c:pt>
                <c:pt idx="6" formatCode="#,##0">
                  <c:v>0</c:v>
                </c:pt>
                <c:pt idx="7" formatCode="#,##0">
                  <c:v>0</c:v>
                </c:pt>
                <c:pt idx="8">
                  <c:v>5566</c:v>
                </c:pt>
                <c:pt idx="9">
                  <c:v>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51-43C7-BFDC-440F2BBECF4B}"/>
            </c:ext>
          </c:extLst>
        </c:ser>
        <c:ser>
          <c:idx val="9"/>
          <c:order val="3"/>
          <c:tx>
            <c:strRef>
              <c:f>'F.1.2.2'!$A$11</c:f>
              <c:strCache>
                <c:ptCount val="1"/>
                <c:pt idx="0">
                  <c:v>Ferrocarril Central Andino S.A.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'F.1.2.2'!$B$11:$K$11</c:f>
              <c:numCache>
                <c:formatCode>0\ 000</c:formatCode>
                <c:ptCount val="10"/>
                <c:pt idx="0">
                  <c:v>2161</c:v>
                </c:pt>
                <c:pt idx="1">
                  <c:v>1655</c:v>
                </c:pt>
                <c:pt idx="2">
                  <c:v>1074</c:v>
                </c:pt>
                <c:pt idx="3">
                  <c:v>1518</c:v>
                </c:pt>
                <c:pt idx="4">
                  <c:v>1356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51-43C7-BFDC-440F2BBECF4B}"/>
            </c:ext>
          </c:extLst>
        </c:ser>
        <c:ser>
          <c:idx val="10"/>
          <c:order val="4"/>
          <c:tx>
            <c:strRef>
              <c:f>'F.1.2.2'!$A$38</c:f>
              <c:strCache>
                <c:ptCount val="1"/>
                <c:pt idx="0">
                  <c:v>Inca Rail S.A.C.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'F.1.2.2'!$B$12:$K$12</c:f>
              <c:numCache>
                <c:formatCode>0\ 000</c:formatCode>
                <c:ptCount val="10"/>
                <c:pt idx="0">
                  <c:v>379536</c:v>
                </c:pt>
                <c:pt idx="1">
                  <c:v>454738</c:v>
                </c:pt>
                <c:pt idx="2">
                  <c:v>566776</c:v>
                </c:pt>
                <c:pt idx="3">
                  <c:v>630207</c:v>
                </c:pt>
                <c:pt idx="4">
                  <c:v>691576</c:v>
                </c:pt>
                <c:pt idx="5">
                  <c:v>107444</c:v>
                </c:pt>
                <c:pt idx="6">
                  <c:v>139473</c:v>
                </c:pt>
                <c:pt idx="7">
                  <c:v>441398</c:v>
                </c:pt>
                <c:pt idx="8">
                  <c:v>484158</c:v>
                </c:pt>
                <c:pt idx="9">
                  <c:v>352214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51-43C7-BFDC-440F2BBECF4B}"/>
            </c:ext>
          </c:extLst>
        </c:ser>
        <c:ser>
          <c:idx val="11"/>
          <c:order val="5"/>
          <c:tx>
            <c:strRef>
              <c:f>'F.1.2.2'!$A$39</c:f>
              <c:strCache>
                <c:ptCount val="1"/>
                <c:pt idx="0">
                  <c:v>Andean Railways Corp. S.A.C.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'F.1.2.2'!$B$13:$K$13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51-43C7-BFDC-440F2BBECF4B}"/>
            </c:ext>
          </c:extLst>
        </c:ser>
        <c:ser>
          <c:idx val="0"/>
          <c:order val="6"/>
          <c:tx>
            <c:strRef>
              <c:f>'F.1.2.2'!$A$6</c:f>
              <c:strCache>
                <c:ptCount val="1"/>
                <c:pt idx="0">
                  <c:v>PeruRail S.A.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1990901038323E-2"/>
                  <c:y val="-2.688751792762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1-43C7-BFDC-440F2BBECF4B}"/>
                </c:ext>
              </c:extLst>
            </c:dLbl>
            <c:dLbl>
              <c:idx val="1"/>
              <c:layout>
                <c:manualLayout>
                  <c:x val="-4.031990901038323E-2"/>
                  <c:y val="-1.8517862541590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1-43C7-BFDC-440F2BBECF4B}"/>
                </c:ext>
              </c:extLst>
            </c:dLbl>
            <c:dLbl>
              <c:idx val="2"/>
              <c:layout>
                <c:manualLayout>
                  <c:x val="-4.2464297618175231E-2"/>
                  <c:y val="-2.479510408111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1-43C7-BFDC-440F2BBECF4B}"/>
                </c:ext>
              </c:extLst>
            </c:dLbl>
            <c:dLbl>
              <c:idx val="3"/>
              <c:layout>
                <c:manualLayout>
                  <c:x val="-4.2464297618175231E-2"/>
                  <c:y val="-2.479510408111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1-43C7-BFDC-440F2BBECF4B}"/>
                </c:ext>
              </c:extLst>
            </c:dLbl>
            <c:dLbl>
              <c:idx val="4"/>
              <c:layout>
                <c:manualLayout>
                  <c:x val="-3.3212193710234553E-2"/>
                  <c:y val="-3.108549988897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1-43C7-BFDC-440F2BBECF4B}"/>
                </c:ext>
              </c:extLst>
            </c:dLbl>
            <c:dLbl>
              <c:idx val="5"/>
              <c:layout>
                <c:manualLayout>
                  <c:x val="-3.3886743187007309E-2"/>
                  <c:y val="-2.479510408111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1-43C7-BFDC-440F2BBECF4B}"/>
                </c:ext>
              </c:extLst>
            </c:dLbl>
            <c:dLbl>
              <c:idx val="6"/>
              <c:layout>
                <c:manualLayout>
                  <c:x val="-2.1333692976075257E-2"/>
                  <c:y val="1.9206110270252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51-43C7-BFDC-440F2BBECF4B}"/>
                </c:ext>
              </c:extLst>
            </c:dLbl>
            <c:dLbl>
              <c:idx val="7"/>
              <c:layout>
                <c:manualLayout>
                  <c:x val="-2.8923435799946041E-2"/>
                  <c:y val="-1.26019327955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51-43C7-BFDC-440F2BBECF4B}"/>
                </c:ext>
              </c:extLst>
            </c:dLbl>
            <c:dLbl>
              <c:idx val="8"/>
              <c:layout>
                <c:manualLayout>
                  <c:x val="-3.6031175998982992E-2"/>
                  <c:y val="-2.68875402999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51-43C7-BFDC-440F2BBECF4B}"/>
                </c:ext>
              </c:extLst>
            </c:dLbl>
            <c:dLbl>
              <c:idx val="9"/>
              <c:layout>
                <c:manualLayout>
                  <c:x val="-2.1962491034732964E-2"/>
                  <c:y val="1.588599277143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51-43C7-BFDC-440F2BBECF4B}"/>
                </c:ext>
              </c:extLst>
            </c:dLbl>
            <c:dLbl>
              <c:idx val="10"/>
              <c:layout>
                <c:manualLayout>
                  <c:x val="-1.4517510874751834E-2"/>
                  <c:y val="-2.479510408111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51-43C7-BFDC-440F2BBEC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'F.1.2.2'!$B$6:$K$6</c:f>
              <c:numCache>
                <c:formatCode>0\ 000\ 000</c:formatCode>
                <c:ptCount val="10"/>
                <c:pt idx="0">
                  <c:v>2096524</c:v>
                </c:pt>
                <c:pt idx="1">
                  <c:v>2209908</c:v>
                </c:pt>
                <c:pt idx="2">
                  <c:v>2129778</c:v>
                </c:pt>
                <c:pt idx="3">
                  <c:v>2237234</c:v>
                </c:pt>
                <c:pt idx="4">
                  <c:v>2189600</c:v>
                </c:pt>
                <c:pt idx="5" formatCode="0\ 000">
                  <c:v>520043</c:v>
                </c:pt>
                <c:pt idx="6">
                  <c:v>1123940</c:v>
                </c:pt>
                <c:pt idx="7">
                  <c:v>1796417</c:v>
                </c:pt>
                <c:pt idx="8">
                  <c:v>1563501</c:v>
                </c:pt>
                <c:pt idx="9" formatCode="0\ 000">
                  <c:v>996086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51-43C7-BFDC-440F2BBECF4B}"/>
            </c:ext>
          </c:extLst>
        </c:ser>
        <c:ser>
          <c:idx val="1"/>
          <c:order val="7"/>
          <c:tx>
            <c:strRef>
              <c:f>'F.1.2.2'!$A$35</c:f>
              <c:strCache>
                <c:ptCount val="1"/>
                <c:pt idx="0">
                  <c:v>Ferrocarril Huancayo - Huancavelica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20806741079457E-2"/>
                  <c:y val="-1.270928745272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51-43C7-BFDC-440F2BBECF4B}"/>
                </c:ext>
              </c:extLst>
            </c:dLbl>
            <c:dLbl>
              <c:idx val="1"/>
              <c:layout>
                <c:manualLayout>
                  <c:x val="-4.2887772155839584E-3"/>
                  <c:y val="-1.255448307904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51-43C7-BFDC-440F2BBECF4B}"/>
                </c:ext>
              </c:extLst>
            </c:dLbl>
            <c:dLbl>
              <c:idx val="2"/>
              <c:layout>
                <c:manualLayout>
                  <c:x val="-3.2165829116880379E-3"/>
                  <c:y val="-1.255448307904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51-43C7-BFDC-440F2BBECF4B}"/>
                </c:ext>
              </c:extLst>
            </c:dLbl>
            <c:dLbl>
              <c:idx val="3"/>
              <c:layout>
                <c:manualLayout>
                  <c:x val="-9.7340307148501368E-3"/>
                  <c:y val="-1.2259861402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51-43C7-BFDC-440F2BBECF4B}"/>
                </c:ext>
              </c:extLst>
            </c:dLbl>
            <c:dLbl>
              <c:idx val="4"/>
              <c:layout>
                <c:manualLayout>
                  <c:x val="-1.7155108862335993E-2"/>
                  <c:y val="-1.673931077205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51-43C7-BFDC-440F2BBECF4B}"/>
                </c:ext>
              </c:extLst>
            </c:dLbl>
            <c:dLbl>
              <c:idx val="5"/>
              <c:layout>
                <c:manualLayout>
                  <c:x val="-2.4660468989607987E-2"/>
                  <c:y val="-1.464689692555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51-43C7-BFDC-440F2BBECF4B}"/>
                </c:ext>
              </c:extLst>
            </c:dLbl>
            <c:dLbl>
              <c:idx val="6"/>
              <c:layout>
                <c:manualLayout>
                  <c:x val="-1.4167489583170345E-2"/>
                  <c:y val="-1.634208255104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51-43C7-BFDC-440F2BBECF4B}"/>
                </c:ext>
              </c:extLst>
            </c:dLbl>
            <c:dLbl>
              <c:idx val="7"/>
              <c:layout>
                <c:manualLayout>
                  <c:x val="-8.3246306346407353E-3"/>
                  <c:y val="-1.25545485778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51-43C7-BFDC-440F2BBECF4B}"/>
                </c:ext>
              </c:extLst>
            </c:dLbl>
            <c:dLbl>
              <c:idx val="8"/>
              <c:layout>
                <c:manualLayout>
                  <c:x val="-7.5053263430051977E-3"/>
                  <c:y val="-1.45408148964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51-43C7-BFDC-440F2BBECF4B}"/>
                </c:ext>
              </c:extLst>
            </c:dLbl>
            <c:dLbl>
              <c:idx val="9"/>
              <c:layout>
                <c:manualLayout>
                  <c:x val="-8.5775544311679965E-3"/>
                  <c:y val="-1.255448307904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51-43C7-BFDC-440F2BBEC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'F.1.2.2'!$B$9:$K$9</c:f>
              <c:numCache>
                <c:formatCode>0\ 000</c:formatCode>
                <c:ptCount val="10"/>
                <c:pt idx="0">
                  <c:v>108128</c:v>
                </c:pt>
                <c:pt idx="1">
                  <c:v>85219</c:v>
                </c:pt>
                <c:pt idx="2">
                  <c:v>120457</c:v>
                </c:pt>
                <c:pt idx="3">
                  <c:v>85605</c:v>
                </c:pt>
                <c:pt idx="4">
                  <c:v>12568</c:v>
                </c:pt>
                <c:pt idx="5">
                  <c:v>2683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51-43C7-BFDC-440F2BBECF4B}"/>
            </c:ext>
          </c:extLst>
        </c:ser>
        <c:ser>
          <c:idx val="2"/>
          <c:order val="8"/>
          <c:tx>
            <c:strRef>
              <c:f>'F.1.2.2'!$A$36</c:f>
              <c:strCache>
                <c:ptCount val="1"/>
                <c:pt idx="0">
                  <c:v>Ferrocarril Tacna - Arica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8504238308362932E-2"/>
                  <c:y val="1.186607591672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C-4B83-A78E-0AB8537F5DA0}"/>
                </c:ext>
              </c:extLst>
            </c:dLbl>
            <c:dLbl>
              <c:idx val="2"/>
              <c:layout>
                <c:manualLayout>
                  <c:x val="-1.9660753202635616E-2"/>
                  <c:y val="1.525638332150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C-4B83-A78E-0AB8537F5DA0}"/>
                </c:ext>
              </c:extLst>
            </c:dLbl>
            <c:dLbl>
              <c:idx val="3"/>
              <c:layout>
                <c:manualLayout>
                  <c:x val="-2.313029788545375E-2"/>
                  <c:y val="1.525638332150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C-4B83-A78E-0AB8537F5DA0}"/>
                </c:ext>
              </c:extLst>
            </c:dLbl>
            <c:dLbl>
              <c:idx val="4"/>
              <c:layout>
                <c:manualLayout>
                  <c:x val="-1.8504238308363018E-2"/>
                  <c:y val="1.3561229619113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C-4B83-A78E-0AB8537F5DA0}"/>
                </c:ext>
              </c:extLst>
            </c:dLbl>
            <c:dLbl>
              <c:idx val="5"/>
              <c:layout>
                <c:manualLayout>
                  <c:x val="-1.8504238308363018E-2"/>
                  <c:y val="6.7806148095568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C-4B83-A78E-0AB8537F5DA0}"/>
                </c:ext>
              </c:extLst>
            </c:dLbl>
            <c:dLbl>
              <c:idx val="6"/>
              <c:layout>
                <c:manualLayout>
                  <c:x val="-1.6191208519817649E-2"/>
                  <c:y val="5.0854611071676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C-4B83-A78E-0AB8537F5DA0}"/>
                </c:ext>
              </c:extLst>
            </c:dLbl>
            <c:dLbl>
              <c:idx val="7"/>
              <c:layout>
                <c:manualLayout>
                  <c:x val="-1.0408634048454149E-2"/>
                  <c:y val="8.4757685119460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C-4B83-A78E-0AB8537F5DA0}"/>
                </c:ext>
              </c:extLst>
            </c:dLbl>
            <c:dLbl>
              <c:idx val="8"/>
              <c:layout>
                <c:manualLayout>
                  <c:x val="-1.3878178731272199E-2"/>
                  <c:y val="1.1866075916724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C-4B83-A78E-0AB8537F5DA0}"/>
                </c:ext>
              </c:extLst>
            </c:dLbl>
            <c:dLbl>
              <c:idx val="9"/>
              <c:layout>
                <c:manualLayout>
                  <c:x val="-3.7008476616725863E-2"/>
                  <c:y val="1.0170922214335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C-4B83-A78E-0AB8537F5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00B05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'F.1.2.2'!$B$10:$K$10</c:f>
              <c:numCache>
                <c:formatCode>0\ 000</c:formatCode>
                <c:ptCount val="10"/>
                <c:pt idx="0" formatCode="#,##0">
                  <c:v>0</c:v>
                </c:pt>
                <c:pt idx="1">
                  <c:v>21714</c:v>
                </c:pt>
                <c:pt idx="2">
                  <c:v>41563</c:v>
                </c:pt>
                <c:pt idx="3">
                  <c:v>37395</c:v>
                </c:pt>
                <c:pt idx="4">
                  <c:v>30939</c:v>
                </c:pt>
                <c:pt idx="5">
                  <c:v>4545</c:v>
                </c:pt>
                <c:pt idx="6" formatCode="#,##0">
                  <c:v>0</c:v>
                </c:pt>
                <c:pt idx="7" formatCode="#,##0">
                  <c:v>0</c:v>
                </c:pt>
                <c:pt idx="8">
                  <c:v>5566</c:v>
                </c:pt>
                <c:pt idx="9">
                  <c:v>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51-43C7-BFDC-440F2BBECF4B}"/>
            </c:ext>
          </c:extLst>
        </c:ser>
        <c:ser>
          <c:idx val="3"/>
          <c:order val="9"/>
          <c:tx>
            <c:strRef>
              <c:f>'F.1.2.2'!$A$11</c:f>
              <c:strCache>
                <c:ptCount val="1"/>
                <c:pt idx="0">
                  <c:v>Ferrocarril Central Andino S.A.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'F.1.2.2'!$B$11:$K$11</c:f>
              <c:numCache>
                <c:formatCode>0\ 000</c:formatCode>
                <c:ptCount val="10"/>
                <c:pt idx="0">
                  <c:v>2161</c:v>
                </c:pt>
                <c:pt idx="1">
                  <c:v>1655</c:v>
                </c:pt>
                <c:pt idx="2">
                  <c:v>1074</c:v>
                </c:pt>
                <c:pt idx="3">
                  <c:v>1518</c:v>
                </c:pt>
                <c:pt idx="4">
                  <c:v>1356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51-43C7-BFDC-440F2BBECF4B}"/>
            </c:ext>
          </c:extLst>
        </c:ser>
        <c:ser>
          <c:idx val="4"/>
          <c:order val="10"/>
          <c:tx>
            <c:strRef>
              <c:f>'F.1.2.2'!$A$38</c:f>
              <c:strCache>
                <c:ptCount val="1"/>
                <c:pt idx="0">
                  <c:v>Inca Rail S.A.C.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371156045003172E-2"/>
                  <c:y val="-1.435226696890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51-43C7-BFDC-440F2BBECF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51-43C7-BFDC-440F2BBECF4B}"/>
                </c:ext>
              </c:extLst>
            </c:dLbl>
            <c:dLbl>
              <c:idx val="2"/>
              <c:layout>
                <c:manualLayout>
                  <c:x val="-3.4310217724672021E-2"/>
                  <c:y val="-1.6739310772059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51-43C7-BFDC-440F2BBECF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51-43C7-BFDC-440F2BBECF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51-43C7-BFDC-440F2BBECF4B}"/>
                </c:ext>
              </c:extLst>
            </c:dLbl>
            <c:dLbl>
              <c:idx val="5"/>
              <c:layout>
                <c:manualLayout>
                  <c:x val="-1.044496865025059E-2"/>
                  <c:y val="-1.5645175416524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51-43C7-BFDC-440F2BBECF4B}"/>
                </c:ext>
              </c:extLst>
            </c:dLbl>
            <c:dLbl>
              <c:idx val="6"/>
              <c:layout>
                <c:manualLayout>
                  <c:x val="-3.7803739968827001E-2"/>
                  <c:y val="-1.130486338754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51-43C7-BFDC-440F2BBECF4B}"/>
                </c:ext>
              </c:extLst>
            </c:dLbl>
            <c:dLbl>
              <c:idx val="7"/>
              <c:layout>
                <c:manualLayout>
                  <c:x val="-3.4671496952811E-2"/>
                  <c:y val="-1.628842492991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51-43C7-BFDC-440F2BBECF4B}"/>
                </c:ext>
              </c:extLst>
            </c:dLbl>
            <c:dLbl>
              <c:idx val="8"/>
              <c:layout>
                <c:manualLayout>
                  <c:x val="-2.5479662275795473E-2"/>
                  <c:y val="-1.2448434625663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51-43C7-BFDC-440F2BBECF4B}"/>
                </c:ext>
              </c:extLst>
            </c:dLbl>
            <c:dLbl>
              <c:idx val="9"/>
              <c:layout>
                <c:manualLayout>
                  <c:x val="-1.8901824452331177E-2"/>
                  <c:y val="1.6369178314953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51-43C7-BFDC-440F2BBECF4B}"/>
                </c:ext>
              </c:extLst>
            </c:dLbl>
            <c:dLbl>
              <c:idx val="10"/>
              <c:layout>
                <c:manualLayout>
                  <c:x val="-1.822730316623215E-2"/>
                  <c:y val="-1.8831724618566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51-43C7-BFDC-440F2BBEC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00B0F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'F.1.2.2'!$B$12:$K$12</c:f>
              <c:numCache>
                <c:formatCode>0\ 000</c:formatCode>
                <c:ptCount val="10"/>
                <c:pt idx="0">
                  <c:v>379536</c:v>
                </c:pt>
                <c:pt idx="1">
                  <c:v>454738</c:v>
                </c:pt>
                <c:pt idx="2">
                  <c:v>566776</c:v>
                </c:pt>
                <c:pt idx="3">
                  <c:v>630207</c:v>
                </c:pt>
                <c:pt idx="4">
                  <c:v>691576</c:v>
                </c:pt>
                <c:pt idx="5">
                  <c:v>107444</c:v>
                </c:pt>
                <c:pt idx="6">
                  <c:v>139473</c:v>
                </c:pt>
                <c:pt idx="7">
                  <c:v>441398</c:v>
                </c:pt>
                <c:pt idx="8">
                  <c:v>484158</c:v>
                </c:pt>
                <c:pt idx="9">
                  <c:v>352214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51-43C7-BFDC-440F2BBECF4B}"/>
            </c:ext>
          </c:extLst>
        </c:ser>
        <c:ser>
          <c:idx val="5"/>
          <c:order val="11"/>
          <c:tx>
            <c:strRef>
              <c:f>'F.1.2.2'!$A$39</c:f>
              <c:strCache>
                <c:ptCount val="1"/>
                <c:pt idx="0">
                  <c:v>Andean Railways Corp. S.A.C.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'F.1.2.2'!$B$4:$K$4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mmm\-yy">
                  <c:v>45444</c:v>
                </c:pt>
              </c:numCache>
            </c:numRef>
          </c:cat>
          <c:val>
            <c:numRef>
              <c:f>'F.1.2.2'!$B$13:$K$13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51-43C7-BFDC-440F2BBE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394968"/>
        <c:axId val="435388304"/>
      </c:lineChart>
      <c:catAx>
        <c:axId val="43539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35388304"/>
        <c:crosses val="autoZero"/>
        <c:auto val="1"/>
        <c:lblAlgn val="ctr"/>
        <c:lblOffset val="100"/>
        <c:noMultiLvlLbl val="0"/>
      </c:catAx>
      <c:valAx>
        <c:axId val="435388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\ 000" sourceLinked="1"/>
        <c:majorTickMark val="out"/>
        <c:minorTickMark val="none"/>
        <c:tickLblPos val="nextTo"/>
        <c:crossAx val="435394968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0206446104402512"/>
          <c:y val="0.29173620590818922"/>
          <c:w val="0.25234650145531379"/>
          <c:h val="0.28248245955833595"/>
        </c:manualLayout>
      </c:layout>
      <c:overlay val="0"/>
      <c:txPr>
        <a:bodyPr/>
        <a:lstStyle/>
        <a:p>
          <a:pPr>
            <a:defRPr sz="1100" b="1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22</xdr:row>
      <xdr:rowOff>51853</xdr:rowOff>
    </xdr:from>
    <xdr:to>
      <xdr:col>11</xdr:col>
      <xdr:colOff>50801</xdr:colOff>
      <xdr:row>61</xdr:row>
      <xdr:rowOff>194732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0.88393</cdr:y>
    </cdr:from>
    <cdr:to>
      <cdr:x>0.67078</cdr:x>
      <cdr:y>0.99361</cdr:y>
    </cdr:to>
    <cdr:sp macro="" textlink="">
      <cdr:nvSpPr>
        <cdr:cNvPr id="3" name="1 Rectángulo">
          <a:extLst xmlns:a="http://schemas.openxmlformats.org/drawingml/2006/main">
            <a:ext uri="{FF2B5EF4-FFF2-40B4-BE49-F238E27FC236}">
              <a16:creationId xmlns:a16="http://schemas.microsoft.com/office/drawing/2014/main" id="{9C76F835-E13F-4A66-A0BC-7FC1D61A43E2}"/>
            </a:ext>
          </a:extLst>
        </cdr:cNvPr>
        <cdr:cNvSpPr/>
      </cdr:nvSpPr>
      <cdr:spPr>
        <a:xfrm xmlns:a="http://schemas.openxmlformats.org/drawingml/2006/main">
          <a:off x="0" y="5358346"/>
          <a:ext cx="7366000" cy="664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Nota: A partir del año 2017, se consolida la información mensual remitida por las empresas ferroviarias de acuerdo al formulario 006/14.08.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Programas y Proyectos de Transportes y las Empresas Ferroviarias.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Estadística.</a:t>
          </a:r>
        </a:p>
      </cdr:txBody>
    </cdr:sp>
  </cdr:relSizeAnchor>
  <cdr:relSizeAnchor xmlns:cdr="http://schemas.openxmlformats.org/drawingml/2006/chartDrawing">
    <cdr:from>
      <cdr:x>0</cdr:x>
      <cdr:y>0.0976</cdr:y>
    </cdr:from>
    <cdr:to>
      <cdr:x>1</cdr:x>
      <cdr:y>0.14369</cdr:y>
    </cdr:to>
    <cdr:sp macro="" textlink="">
      <cdr:nvSpPr>
        <cdr:cNvPr id="4" name="1 Rectángulo">
          <a:extLst xmlns:a="http://schemas.openxmlformats.org/drawingml/2006/main">
            <a:ext uri="{FF2B5EF4-FFF2-40B4-BE49-F238E27FC236}">
              <a16:creationId xmlns:a16="http://schemas.microsoft.com/office/drawing/2014/main" id="{E9F04B53-7B19-4979-89E2-E243CAE7540D}"/>
            </a:ext>
          </a:extLst>
        </cdr:cNvPr>
        <cdr:cNvSpPr/>
      </cdr:nvSpPr>
      <cdr:spPr>
        <a:xfrm xmlns:a="http://schemas.openxmlformats.org/drawingml/2006/main">
          <a:off x="0" y="591615"/>
          <a:ext cx="10981268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200" b="1">
              <a:solidFill>
                <a:srgbClr val="0000CC"/>
              </a:solidFill>
              <a:latin typeface="Segoe UI Symbol" pitchFamily="34" charset="0"/>
              <a:ea typeface="Segoe UI Symbol" pitchFamily="34" charset="0"/>
            </a:rPr>
            <a:t>Perú     </a:t>
          </a:r>
          <a:r>
            <a:rPr lang="es-PE" sz="1200" b="0">
              <a:solidFill>
                <a:srgbClr val="0000CC"/>
              </a:solidFill>
              <a:latin typeface="Segoe UI Symbol" pitchFamily="34" charset="0"/>
              <a:ea typeface="Segoe UI Symbol" pitchFamily="34" charset="0"/>
            </a:rPr>
            <a:t>=</a:t>
          </a:r>
          <a:r>
            <a:rPr lang="es-PE" sz="1200" b="1">
              <a:solidFill>
                <a:srgbClr val="0000CC"/>
              </a:solidFill>
              <a:latin typeface="Segoe UI Symbol" pitchFamily="34" charset="0"/>
              <a:ea typeface="Segoe UI Symbol" pitchFamily="34" charset="0"/>
            </a:rPr>
            <a:t>   2 344 559        2 586 349         2 773 234        2 859 648         2 991 959        2 926 039           634 715          1 263 413           2 237 815          2 053 225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</sheetPr>
  <dimension ref="A1:M48"/>
  <sheetViews>
    <sheetView tabSelected="1" zoomScale="90" zoomScaleNormal="90" workbookViewId="0">
      <selection activeCell="N22" sqref="N22"/>
    </sheetView>
  </sheetViews>
  <sheetFormatPr baseColWidth="10" defaultColWidth="11.44140625" defaultRowHeight="15"/>
  <cols>
    <col min="1" max="1" width="37.6640625" style="1" customWidth="1"/>
    <col min="2" max="11" width="11.109375" style="1" customWidth="1"/>
    <col min="12" max="12" width="12.44140625" style="1" customWidth="1"/>
    <col min="13" max="16384" width="11.44140625" style="1"/>
  </cols>
  <sheetData>
    <row r="1" spans="1:13" ht="20.2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5" customHeight="1" thickBo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29.4" customHeight="1" thickBot="1">
      <c r="A4" s="2" t="s">
        <v>6</v>
      </c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6">
        <v>45444</v>
      </c>
    </row>
    <row r="5" spans="1:13" ht="21.75" customHeight="1">
      <c r="A5" s="3" t="s">
        <v>7</v>
      </c>
      <c r="B5" s="15">
        <f t="shared" ref="B5:F5" si="0">SUM(B6+B9+B10+B11+B12+B13)</f>
        <v>2586349</v>
      </c>
      <c r="C5" s="15">
        <f t="shared" si="0"/>
        <v>2773234</v>
      </c>
      <c r="D5" s="15">
        <f t="shared" si="0"/>
        <v>2859648</v>
      </c>
      <c r="E5" s="15">
        <f t="shared" si="0"/>
        <v>2991959</v>
      </c>
      <c r="F5" s="15">
        <f>SUM(F6+F9+F10+F11+F12+F13)</f>
        <v>2926039</v>
      </c>
      <c r="G5" s="22">
        <f>SUM(G6+G9+G10+G11+G12+G13)</f>
        <v>634715</v>
      </c>
      <c r="H5" s="15">
        <f t="shared" ref="H5:J5" si="1">SUM(H6+H9+H10+H11+H12+H13)</f>
        <v>1263413</v>
      </c>
      <c r="I5" s="15">
        <f t="shared" si="1"/>
        <v>2237815</v>
      </c>
      <c r="J5" s="15">
        <f t="shared" si="1"/>
        <v>2053225</v>
      </c>
      <c r="K5" s="15">
        <f t="shared" ref="K5" si="2">SUM(K6+K9+K10+K11+K12+K13)</f>
        <v>1355495</v>
      </c>
    </row>
    <row r="6" spans="1:13" ht="15" customHeight="1">
      <c r="A6" s="4" t="s">
        <v>1</v>
      </c>
      <c r="B6" s="17">
        <f t="shared" ref="B6:H6" si="3">SUM(B7+B8)</f>
        <v>2096524</v>
      </c>
      <c r="C6" s="17">
        <f t="shared" si="3"/>
        <v>2209908</v>
      </c>
      <c r="D6" s="17">
        <f t="shared" si="3"/>
        <v>2129778</v>
      </c>
      <c r="E6" s="17">
        <f t="shared" si="3"/>
        <v>2237234</v>
      </c>
      <c r="F6" s="17">
        <f t="shared" si="3"/>
        <v>2189600</v>
      </c>
      <c r="G6" s="16">
        <f t="shared" si="3"/>
        <v>520043</v>
      </c>
      <c r="H6" s="17">
        <v>1123940</v>
      </c>
      <c r="I6" s="17">
        <v>1796417</v>
      </c>
      <c r="J6" s="17">
        <f>J7+J8</f>
        <v>1563501</v>
      </c>
      <c r="K6" s="16">
        <v>996086</v>
      </c>
    </row>
    <row r="7" spans="1:13" ht="15" customHeight="1">
      <c r="A7" s="6" t="s">
        <v>2</v>
      </c>
      <c r="B7" s="16">
        <v>21975</v>
      </c>
      <c r="C7" s="16">
        <v>20684</v>
      </c>
      <c r="D7" s="16">
        <v>9960</v>
      </c>
      <c r="E7" s="16">
        <v>18915</v>
      </c>
      <c r="F7" s="16">
        <v>21118</v>
      </c>
      <c r="G7" s="16">
        <v>2427</v>
      </c>
      <c r="H7" s="18">
        <v>187</v>
      </c>
      <c r="I7" s="16">
        <v>11674</v>
      </c>
      <c r="J7" s="16">
        <v>10440</v>
      </c>
      <c r="K7" s="16">
        <v>11036</v>
      </c>
    </row>
    <row r="8" spans="1:13" ht="15" customHeight="1">
      <c r="A8" s="6" t="s">
        <v>3</v>
      </c>
      <c r="B8" s="17">
        <v>2074549</v>
      </c>
      <c r="C8" s="17">
        <v>2189224</v>
      </c>
      <c r="D8" s="17">
        <v>2119818</v>
      </c>
      <c r="E8" s="17">
        <v>2218319</v>
      </c>
      <c r="F8" s="17">
        <v>2168482</v>
      </c>
      <c r="G8" s="16">
        <v>517616</v>
      </c>
      <c r="H8" s="17">
        <v>1123753</v>
      </c>
      <c r="I8" s="17">
        <v>1784743</v>
      </c>
      <c r="J8" s="17">
        <v>1553061</v>
      </c>
      <c r="K8" s="16">
        <v>985050</v>
      </c>
    </row>
    <row r="9" spans="1:13" ht="15" customHeight="1">
      <c r="A9" s="1" t="s">
        <v>22</v>
      </c>
      <c r="B9" s="16">
        <v>108128</v>
      </c>
      <c r="C9" s="16">
        <v>85219</v>
      </c>
      <c r="D9" s="16">
        <v>120457</v>
      </c>
      <c r="E9" s="16">
        <v>85605</v>
      </c>
      <c r="F9" s="16">
        <v>12568</v>
      </c>
      <c r="G9" s="16">
        <v>2683</v>
      </c>
      <c r="H9" s="19">
        <v>0</v>
      </c>
      <c r="I9" s="19">
        <v>0</v>
      </c>
      <c r="J9" s="19">
        <v>0</v>
      </c>
      <c r="K9" s="19">
        <v>0</v>
      </c>
    </row>
    <row r="10" spans="1:13" ht="15" customHeight="1">
      <c r="A10" s="1" t="s">
        <v>21</v>
      </c>
      <c r="B10" s="19">
        <v>0</v>
      </c>
      <c r="C10" s="16">
        <v>21714</v>
      </c>
      <c r="D10" s="16">
        <v>41563</v>
      </c>
      <c r="E10" s="16">
        <v>37395</v>
      </c>
      <c r="F10" s="16">
        <v>30939</v>
      </c>
      <c r="G10" s="16">
        <v>4545</v>
      </c>
      <c r="H10" s="19">
        <v>0</v>
      </c>
      <c r="I10" s="19">
        <v>0</v>
      </c>
      <c r="J10" s="16">
        <v>5566</v>
      </c>
      <c r="K10" s="16">
        <v>7195</v>
      </c>
    </row>
    <row r="11" spans="1:13" ht="15" customHeight="1">
      <c r="A11" s="1" t="s">
        <v>4</v>
      </c>
      <c r="B11" s="16">
        <v>2161</v>
      </c>
      <c r="C11" s="16">
        <v>1655</v>
      </c>
      <c r="D11" s="16">
        <v>1074</v>
      </c>
      <c r="E11" s="16">
        <v>1518</v>
      </c>
      <c r="F11" s="16">
        <v>1356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3" ht="15" customHeight="1">
      <c r="A12" s="1" t="s">
        <v>8</v>
      </c>
      <c r="B12" s="16">
        <v>379536</v>
      </c>
      <c r="C12" s="16">
        <v>454738</v>
      </c>
      <c r="D12" s="16">
        <v>566776</v>
      </c>
      <c r="E12" s="16">
        <v>630207</v>
      </c>
      <c r="F12" s="16">
        <v>691576</v>
      </c>
      <c r="G12" s="16">
        <v>107444</v>
      </c>
      <c r="H12" s="16">
        <v>139473</v>
      </c>
      <c r="I12" s="16">
        <v>441398</v>
      </c>
      <c r="J12" s="16">
        <v>484158</v>
      </c>
      <c r="K12" s="16">
        <v>352214</v>
      </c>
    </row>
    <row r="13" spans="1:13" ht="15" customHeight="1" thickBot="1">
      <c r="A13" s="20" t="s">
        <v>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3" ht="16.5" customHeight="1">
      <c r="A14" s="11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s="5" customFormat="1" ht="23.25" customHeight="1">
      <c r="A15" s="23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4"/>
      <c r="M15" s="1"/>
    </row>
    <row r="16" spans="1:13" s="5" customFormat="1" ht="25.8" customHeight="1">
      <c r="A16" s="23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1" s="5" customFormat="1" ht="13.2">
      <c r="A17" s="12" t="s">
        <v>17</v>
      </c>
    </row>
    <row r="18" spans="1:11">
      <c r="A18" s="5" t="s">
        <v>18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s="5" customFormat="1" ht="13.2">
      <c r="A19" s="12" t="s">
        <v>15</v>
      </c>
    </row>
    <row r="20" spans="1:11" s="5" customFormat="1" ht="13.2">
      <c r="A20" s="12" t="s">
        <v>5</v>
      </c>
    </row>
    <row r="21" spans="1:11" ht="15" customHeight="1">
      <c r="A21" s="12"/>
      <c r="B21" s="12"/>
      <c r="C21" s="12"/>
      <c r="D21" s="12"/>
      <c r="E21" s="12"/>
      <c r="F21" s="12"/>
      <c r="G21" s="12"/>
      <c r="H21" s="12"/>
      <c r="I21" s="5"/>
      <c r="J21" s="5"/>
      <c r="K21" s="5"/>
    </row>
    <row r="35" spans="1:8">
      <c r="A35" s="7" t="s">
        <v>10</v>
      </c>
    </row>
    <row r="36" spans="1:8">
      <c r="A36" s="7" t="s">
        <v>11</v>
      </c>
    </row>
    <row r="37" spans="1:8">
      <c r="A37" s="7" t="s">
        <v>4</v>
      </c>
    </row>
    <row r="38" spans="1:8">
      <c r="A38" s="7" t="s">
        <v>12</v>
      </c>
    </row>
    <row r="39" spans="1:8">
      <c r="A39" s="7" t="s">
        <v>13</v>
      </c>
    </row>
    <row r="40" spans="1:8">
      <c r="A40" s="7"/>
    </row>
    <row r="43" spans="1:8" ht="15.6" thickBot="1"/>
    <row r="44" spans="1:8" ht="15.6" thickBot="1">
      <c r="C44" s="8"/>
      <c r="D44" s="8"/>
      <c r="E44" s="8"/>
      <c r="F44" s="8"/>
      <c r="G44" s="8"/>
      <c r="H44" s="8"/>
    </row>
    <row r="45" spans="1:8">
      <c r="C45" s="10"/>
      <c r="D45" s="10"/>
      <c r="E45" s="10"/>
      <c r="F45" s="10"/>
      <c r="G45" s="10"/>
      <c r="H45" s="10"/>
    </row>
    <row r="46" spans="1:8">
      <c r="C46" s="9"/>
      <c r="D46" s="9"/>
      <c r="E46" s="9"/>
      <c r="F46" s="9"/>
      <c r="G46" s="9"/>
      <c r="H46" s="9"/>
    </row>
    <row r="47" spans="1:8">
      <c r="C47" s="9"/>
      <c r="D47" s="9"/>
      <c r="E47" s="9"/>
      <c r="F47" s="9"/>
      <c r="G47" s="9"/>
      <c r="H47" s="9"/>
    </row>
    <row r="48" spans="1:8">
      <c r="C48" s="9"/>
      <c r="D48" s="9"/>
      <c r="E48" s="9"/>
      <c r="F48" s="9"/>
      <c r="G48" s="9"/>
      <c r="H48" s="9"/>
    </row>
  </sheetData>
  <mergeCells count="5">
    <mergeCell ref="L16:M16"/>
    <mergeCell ref="A1:K2"/>
    <mergeCell ref="A15:K15"/>
    <mergeCell ref="A16:K16"/>
    <mergeCell ref="A3:K3"/>
  </mergeCells>
  <pageMargins left="0.2" right="0.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F.1.2.2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Jesus Angel Acevedo Hinostroza</cp:lastModifiedBy>
  <dcterms:created xsi:type="dcterms:W3CDTF">2013-05-29T23:22:24Z</dcterms:created>
  <dcterms:modified xsi:type="dcterms:W3CDTF">2024-11-22T20:07:16Z</dcterms:modified>
</cp:coreProperties>
</file>