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Users\FN\Desktop\Documentos SGMANT\Limpieza Lima y Callao y Sur\TDR Finales\"/>
    </mc:Choice>
  </mc:AlternateContent>
  <bookViews>
    <workbookView xWindow="0" yWindow="0" windowWidth="24000" windowHeight="9135" activeTab="1"/>
  </bookViews>
  <sheets>
    <sheet name="ANX 5 ITEM 1-8 REDUC" sheetId="3" r:id="rId1"/>
    <sheet name="ANX 5 ITEM 9-19 REDUC" sheetId="4" r:id="rId2"/>
    <sheet name="ANX 6" sheetId="5" r:id="rId3"/>
    <sheet name="ANX 7" sheetId="7" r:id="rId4"/>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V68" i="3" l="1"/>
  <c r="V61" i="3"/>
  <c r="V60" i="3"/>
  <c r="P62" i="3"/>
  <c r="V44" i="3"/>
  <c r="V45" i="3" s="1"/>
  <c r="R312" i="4"/>
  <c r="Q312" i="4"/>
  <c r="P312" i="4"/>
  <c r="N312" i="4"/>
  <c r="L312" i="4"/>
  <c r="J312" i="4"/>
  <c r="I312" i="4"/>
  <c r="H312" i="4"/>
  <c r="G312" i="4"/>
  <c r="R284" i="4"/>
  <c r="Q284" i="4"/>
  <c r="P284" i="4"/>
  <c r="O284" i="4"/>
  <c r="N284" i="4"/>
  <c r="M284" i="4"/>
  <c r="L284" i="4"/>
  <c r="J284" i="4"/>
  <c r="I284" i="4"/>
  <c r="H284" i="4"/>
  <c r="G284" i="4"/>
  <c r="A218" i="4"/>
  <c r="R203" i="4"/>
  <c r="Q203" i="4"/>
  <c r="N203" i="4"/>
  <c r="L203" i="4"/>
  <c r="J203" i="4"/>
  <c r="I203" i="4"/>
  <c r="H203" i="4"/>
  <c r="G203" i="4"/>
  <c r="R141" i="4"/>
  <c r="Q141" i="4"/>
  <c r="P141" i="4"/>
  <c r="O141" i="4"/>
  <c r="N141" i="4"/>
  <c r="M141" i="4"/>
  <c r="L141" i="4"/>
  <c r="K141" i="4"/>
  <c r="J141" i="4"/>
  <c r="I141" i="4"/>
  <c r="H141" i="4"/>
  <c r="G141" i="4"/>
  <c r="A137" i="4"/>
  <c r="A138" i="4" s="1"/>
  <c r="A139" i="4" s="1"/>
  <c r="A140" i="4" s="1"/>
  <c r="R126" i="4"/>
  <c r="Q126" i="4"/>
  <c r="P126" i="4"/>
  <c r="O126" i="4"/>
  <c r="N126" i="4"/>
  <c r="M126" i="4"/>
  <c r="L126" i="4"/>
  <c r="K126" i="4"/>
  <c r="J126" i="4"/>
  <c r="I126" i="4"/>
  <c r="H126" i="4"/>
  <c r="G126" i="4"/>
  <c r="R107" i="4"/>
  <c r="P107" i="4"/>
  <c r="N107" i="4"/>
  <c r="L107" i="4"/>
  <c r="K107" i="4"/>
  <c r="J107" i="4"/>
  <c r="I107" i="4"/>
  <c r="H107" i="4"/>
  <c r="G107" i="4"/>
  <c r="R97" i="4"/>
  <c r="Q97" i="4"/>
  <c r="P97" i="4"/>
  <c r="O97" i="4"/>
  <c r="N97" i="4"/>
  <c r="M97" i="4"/>
  <c r="L97" i="4"/>
  <c r="K97" i="4"/>
  <c r="J97" i="4"/>
  <c r="I97" i="4"/>
  <c r="H97" i="4"/>
  <c r="G97" i="4"/>
  <c r="R72" i="4"/>
  <c r="P72" i="4"/>
  <c r="N72" i="4"/>
  <c r="L72" i="4"/>
  <c r="J72" i="4"/>
  <c r="I72" i="4"/>
  <c r="H72" i="4"/>
  <c r="G72" i="4"/>
  <c r="R56" i="4"/>
  <c r="P56" i="4"/>
  <c r="O56" i="4"/>
  <c r="N56" i="4"/>
  <c r="M56" i="4"/>
  <c r="L56" i="4"/>
  <c r="K56" i="4"/>
  <c r="J56" i="4"/>
  <c r="I56" i="4"/>
  <c r="H56" i="4"/>
  <c r="G56" i="4"/>
  <c r="R40" i="4"/>
  <c r="P40" i="4"/>
  <c r="N40" i="4"/>
  <c r="M40" i="4"/>
  <c r="L40" i="4"/>
  <c r="K40" i="4"/>
  <c r="J40" i="4"/>
  <c r="I40" i="4"/>
  <c r="H40" i="4"/>
  <c r="G40" i="4"/>
  <c r="R27" i="4"/>
  <c r="Q27" i="4"/>
  <c r="P27" i="4"/>
  <c r="O27" i="4"/>
  <c r="N27" i="4"/>
  <c r="M27" i="4"/>
  <c r="L27" i="4"/>
  <c r="K27" i="4"/>
  <c r="J27" i="4"/>
  <c r="I27" i="4"/>
  <c r="H27" i="4"/>
  <c r="G27" i="4"/>
  <c r="U191" i="3"/>
  <c r="T191" i="3"/>
  <c r="S191" i="3"/>
  <c r="R191" i="3"/>
  <c r="Q191" i="3"/>
  <c r="P191" i="3"/>
  <c r="O191" i="3"/>
  <c r="N191" i="3"/>
  <c r="M191" i="3"/>
  <c r="L191" i="3"/>
  <c r="K191" i="3"/>
  <c r="J191" i="3"/>
  <c r="I191" i="3"/>
  <c r="H191" i="3"/>
  <c r="G191" i="3"/>
  <c r="F191" i="3"/>
  <c r="V190" i="3"/>
  <c r="V189" i="3"/>
  <c r="V188" i="3"/>
  <c r="V187" i="3"/>
  <c r="V186" i="3"/>
  <c r="V185" i="3"/>
  <c r="V184" i="3"/>
  <c r="V183" i="3"/>
  <c r="V182" i="3"/>
  <c r="V181" i="3"/>
  <c r="V180" i="3"/>
  <c r="V179" i="3"/>
  <c r="U173" i="3"/>
  <c r="T173" i="3"/>
  <c r="S173" i="3"/>
  <c r="Q173" i="3"/>
  <c r="P173" i="3"/>
  <c r="O173" i="3"/>
  <c r="N173" i="3"/>
  <c r="M173" i="3"/>
  <c r="L173" i="3"/>
  <c r="K173" i="3"/>
  <c r="J173" i="3"/>
  <c r="I173" i="3"/>
  <c r="H173" i="3"/>
  <c r="G173" i="3"/>
  <c r="F173" i="3"/>
  <c r="V172" i="3"/>
  <c r="V171" i="3"/>
  <c r="V170" i="3"/>
  <c r="V169" i="3"/>
  <c r="V168" i="3"/>
  <c r="V167" i="3"/>
  <c r="V166" i="3"/>
  <c r="V165" i="3"/>
  <c r="V164" i="3"/>
  <c r="V163" i="3"/>
  <c r="D163" i="3"/>
  <c r="V162" i="3"/>
  <c r="U156" i="3"/>
  <c r="T156" i="3"/>
  <c r="S156" i="3"/>
  <c r="R156" i="3"/>
  <c r="Q156" i="3"/>
  <c r="P156" i="3"/>
  <c r="N156" i="3"/>
  <c r="M156" i="3"/>
  <c r="L156" i="3"/>
  <c r="K156" i="3"/>
  <c r="J156" i="3"/>
  <c r="G156" i="3"/>
  <c r="F156" i="3"/>
  <c r="V155" i="3"/>
  <c r="V154" i="3"/>
  <c r="V153" i="3"/>
  <c r="V152" i="3"/>
  <c r="V151" i="3"/>
  <c r="V150" i="3"/>
  <c r="V149" i="3"/>
  <c r="V148" i="3"/>
  <c r="V147" i="3"/>
  <c r="V146" i="3"/>
  <c r="V145" i="3"/>
  <c r="V144" i="3"/>
  <c r="V143" i="3"/>
  <c r="V142" i="3"/>
  <c r="V141" i="3"/>
  <c r="V140" i="3"/>
  <c r="U134" i="3"/>
  <c r="T134" i="3"/>
  <c r="S134" i="3"/>
  <c r="R134" i="3"/>
  <c r="Q134" i="3"/>
  <c r="P134" i="3"/>
  <c r="O134" i="3"/>
  <c r="N134" i="3"/>
  <c r="M134" i="3"/>
  <c r="L134" i="3"/>
  <c r="J134" i="3"/>
  <c r="G134" i="3"/>
  <c r="F134" i="3"/>
  <c r="V133" i="3"/>
  <c r="V132" i="3"/>
  <c r="V131" i="3"/>
  <c r="V130" i="3"/>
  <c r="V129" i="3"/>
  <c r="V128" i="3"/>
  <c r="V127" i="3"/>
  <c r="V126" i="3"/>
  <c r="V125" i="3"/>
  <c r="V124" i="3"/>
  <c r="V123" i="3"/>
  <c r="V122" i="3"/>
  <c r="V121" i="3"/>
  <c r="V120" i="3"/>
  <c r="V119" i="3"/>
  <c r="V118" i="3"/>
  <c r="V117" i="3"/>
  <c r="V116" i="3"/>
  <c r="V115" i="3"/>
  <c r="V114" i="3"/>
  <c r="V113" i="3"/>
  <c r="V112" i="3"/>
  <c r="V111" i="3"/>
  <c r="V110" i="3"/>
  <c r="V109" i="3"/>
  <c r="V108" i="3"/>
  <c r="V107" i="3"/>
  <c r="U101" i="3"/>
  <c r="T101" i="3"/>
  <c r="S101" i="3"/>
  <c r="R101" i="3"/>
  <c r="Q101" i="3"/>
  <c r="P101" i="3"/>
  <c r="O101" i="3"/>
  <c r="N101" i="3"/>
  <c r="M101" i="3"/>
  <c r="L101" i="3"/>
  <c r="K101" i="3"/>
  <c r="J101" i="3"/>
  <c r="I101" i="3"/>
  <c r="H101" i="3"/>
  <c r="G101" i="3"/>
  <c r="F101" i="3"/>
  <c r="V100" i="3"/>
  <c r="V99" i="3"/>
  <c r="V98" i="3"/>
  <c r="V97" i="3"/>
  <c r="V96" i="3"/>
  <c r="A96" i="3"/>
  <c r="V95" i="3"/>
  <c r="V94" i="3"/>
  <c r="V93" i="3"/>
  <c r="V92" i="3"/>
  <c r="V91" i="3"/>
  <c r="V90" i="3"/>
  <c r="V89" i="3"/>
  <c r="V88" i="3"/>
  <c r="V87" i="3"/>
  <c r="V86" i="3"/>
  <c r="V85" i="3"/>
  <c r="V84" i="3"/>
  <c r="V83" i="3"/>
  <c r="V82" i="3"/>
  <c r="V81" i="3"/>
  <c r="V80" i="3"/>
  <c r="V79" i="3"/>
  <c r="V78" i="3"/>
  <c r="V77" i="3"/>
  <c r="V76" i="3"/>
  <c r="A76" i="3"/>
  <c r="V75" i="3"/>
  <c r="U69" i="3"/>
  <c r="T69" i="3"/>
  <c r="S69" i="3"/>
  <c r="R69" i="3"/>
  <c r="Q69" i="3"/>
  <c r="P69" i="3"/>
  <c r="O69" i="3"/>
  <c r="N69" i="3"/>
  <c r="M69" i="3"/>
  <c r="L69" i="3"/>
  <c r="K69" i="3"/>
  <c r="J69" i="3"/>
  <c r="I69" i="3"/>
  <c r="H69" i="3"/>
  <c r="G69" i="3"/>
  <c r="F69" i="3"/>
  <c r="U62" i="3"/>
  <c r="T62" i="3"/>
  <c r="S62" i="3"/>
  <c r="R62" i="3"/>
  <c r="Q62" i="3"/>
  <c r="O62" i="3"/>
  <c r="N62" i="3"/>
  <c r="M62" i="3"/>
  <c r="L62" i="3"/>
  <c r="K62" i="3"/>
  <c r="J62" i="3"/>
  <c r="I62" i="3"/>
  <c r="G62" i="3"/>
  <c r="F62" i="3"/>
  <c r="V54" i="3"/>
  <c r="U54" i="3"/>
  <c r="T54" i="3"/>
  <c r="S54" i="3"/>
  <c r="R54" i="3"/>
  <c r="Q54" i="3"/>
  <c r="P54" i="3"/>
  <c r="O54" i="3"/>
  <c r="N54" i="3"/>
  <c r="M54" i="3"/>
  <c r="L54" i="3"/>
  <c r="K54" i="3"/>
  <c r="J54" i="3"/>
  <c r="H54" i="3"/>
  <c r="G54" i="3"/>
  <c r="F54" i="3"/>
  <c r="U45" i="3"/>
  <c r="T45" i="3"/>
  <c r="S45" i="3"/>
  <c r="R45" i="3"/>
  <c r="Q45" i="3"/>
  <c r="P45" i="3"/>
  <c r="O45" i="3"/>
  <c r="N45" i="3"/>
  <c r="M45" i="3"/>
  <c r="L45" i="3"/>
  <c r="K45" i="3"/>
  <c r="J45" i="3"/>
  <c r="I45" i="3"/>
  <c r="H45" i="3"/>
  <c r="G45" i="3"/>
  <c r="F45" i="3"/>
  <c r="U38" i="3"/>
  <c r="T38" i="3"/>
  <c r="S38" i="3"/>
  <c r="R38" i="3"/>
  <c r="Q38" i="3"/>
  <c r="P38" i="3"/>
  <c r="O38" i="3"/>
  <c r="N38" i="3"/>
  <c r="M38" i="3"/>
  <c r="L38" i="3"/>
  <c r="K38" i="3"/>
  <c r="J38" i="3"/>
  <c r="I38" i="3"/>
  <c r="H38" i="3"/>
  <c r="G38" i="3"/>
  <c r="F38" i="3"/>
  <c r="V37" i="3"/>
  <c r="V36" i="3"/>
  <c r="V35" i="3"/>
  <c r="V34" i="3"/>
  <c r="V33" i="3"/>
  <c r="V32" i="3"/>
  <c r="V31" i="3"/>
  <c r="V30" i="3"/>
  <c r="V29" i="3"/>
  <c r="V28" i="3"/>
  <c r="V27" i="3"/>
  <c r="V26" i="3"/>
  <c r="V25" i="3"/>
  <c r="V24" i="3"/>
  <c r="V23" i="3"/>
  <c r="V22" i="3"/>
  <c r="V21" i="3"/>
  <c r="V20" i="3"/>
  <c r="V19" i="3"/>
  <c r="V18" i="3"/>
  <c r="V17" i="3"/>
  <c r="U11" i="3"/>
  <c r="T11" i="3"/>
  <c r="S11" i="3"/>
  <c r="R11" i="3"/>
  <c r="Q11" i="3"/>
  <c r="P11" i="3"/>
  <c r="N11" i="3"/>
  <c r="L11" i="3"/>
  <c r="K11" i="3"/>
  <c r="J11" i="3"/>
  <c r="I11" i="3"/>
  <c r="H11" i="3"/>
  <c r="G11" i="3"/>
  <c r="F11" i="3"/>
  <c r="V10" i="3"/>
  <c r="V9" i="3"/>
  <c r="V8" i="3"/>
  <c r="V7" i="3"/>
  <c r="V6" i="3"/>
  <c r="V62" i="3" l="1"/>
  <c r="V69" i="3"/>
  <c r="V38" i="3"/>
  <c r="V191" i="3"/>
  <c r="V173" i="3"/>
  <c r="V156" i="3"/>
  <c r="V134" i="3"/>
  <c r="V101" i="3"/>
  <c r="V11" i="3"/>
</calcChain>
</file>

<file path=xl/sharedStrings.xml><?xml version="1.0" encoding="utf-8"?>
<sst xmlns="http://schemas.openxmlformats.org/spreadsheetml/2006/main" count="1928" uniqueCount="1001">
  <si>
    <t>N°</t>
  </si>
  <si>
    <t>SEDES  Y/O DEPENDENCIA</t>
  </si>
  <si>
    <t>DIRECCIÓN</t>
  </si>
  <si>
    <t>AREA CONSTRUIDA</t>
  </si>
  <si>
    <t>N° DE PISOS</t>
  </si>
  <si>
    <t>N° DE AMBIENTES</t>
  </si>
  <si>
    <t>POZOS SEPTICOS</t>
  </si>
  <si>
    <t xml:space="preserve">TANQUES DE AGUA </t>
  </si>
  <si>
    <t>CISTERNAS DE AGUA</t>
  </si>
  <si>
    <t>OPERARIOS</t>
  </si>
  <si>
    <t>SUPERVISORES</t>
  </si>
  <si>
    <t>GASFITEROS</t>
  </si>
  <si>
    <t>JARDINEROS</t>
  </si>
  <si>
    <t>TOTAL PERSONAL DE LIMPIEZA</t>
  </si>
  <si>
    <t>OFICINAS</t>
  </si>
  <si>
    <t>SSHH</t>
  </si>
  <si>
    <t>OTROS</t>
  </si>
  <si>
    <t>ÁREA TAPIZADA (m2)</t>
  </si>
  <si>
    <t>Cantidad</t>
  </si>
  <si>
    <t>Capacidad (m3)</t>
  </si>
  <si>
    <t>Lun - Sáb</t>
  </si>
  <si>
    <t>Dom y Feriados</t>
  </si>
  <si>
    <t xml:space="preserve">Turno Diurno de 8 horas </t>
  </si>
  <si>
    <t>Turno Diurno de 8 horas</t>
  </si>
  <si>
    <t>PRINCIPAL</t>
  </si>
  <si>
    <t>Av.Abancay Cuadra N° 05 Cercado de Lima</t>
  </si>
  <si>
    <t>3.5</t>
  </si>
  <si>
    <t>CENTRAL</t>
  </si>
  <si>
    <t>Av.Abancay Cuadra N° 491 Cercado de Lima</t>
  </si>
  <si>
    <t>SOT. GASTAÑETA</t>
  </si>
  <si>
    <t>Jr Ayacucho Cuadra N 06 Cercado de Lima</t>
  </si>
  <si>
    <t>5.5</t>
  </si>
  <si>
    <t>LINCE</t>
  </si>
  <si>
    <t>Segundo al octavo piso de la Av. César Vallejo N 1184</t>
  </si>
  <si>
    <t>SURCO</t>
  </si>
  <si>
    <t>Monterosa Nº 
284  Oficina  603  Chacarilla  del  Estanque  –  Surco</t>
  </si>
  <si>
    <t>TOTAL</t>
  </si>
  <si>
    <t>AREA CONSTRUIDA (M2)</t>
  </si>
  <si>
    <t xml:space="preserve">Turno Tarde de 8 horas </t>
  </si>
  <si>
    <t>01</t>
  </si>
  <si>
    <t xml:space="preserve">ALMACEN DE BIENES INCAUTADOS </t>
  </si>
  <si>
    <t xml:space="preserve">AV. LOS CIRUELOS Nº 762-URBANIZACION CANTO REY -SAN JUAN DE LURIGANCHO </t>
  </si>
  <si>
    <t>02</t>
  </si>
  <si>
    <t>LAMPA</t>
  </si>
  <si>
    <t>JR. LAMPA N° 597-CERCADO DE LIMA</t>
  </si>
  <si>
    <t>03</t>
  </si>
  <si>
    <t>WIESSE</t>
  </si>
  <si>
    <t>JIRON SANTA ROSA 260-CERCADO DE LIMA</t>
  </si>
  <si>
    <t>04</t>
  </si>
  <si>
    <t xml:space="preserve">AZANGARO </t>
  </si>
  <si>
    <t>JIRON AZANGARO 374,376,378</t>
  </si>
  <si>
    <t>05</t>
  </si>
  <si>
    <t>TARMA</t>
  </si>
  <si>
    <t>Jr. Tarma N° 245 y Jr. Enrique Torres Saldamando N° 149-153-157 - Cercado de Lima</t>
  </si>
  <si>
    <t>06</t>
  </si>
  <si>
    <t>MIRAFLORES</t>
  </si>
  <si>
    <t>CALLE IGNACIO MERINO N° 265-269</t>
  </si>
  <si>
    <t>07</t>
  </si>
  <si>
    <t>SAN ISIDRO</t>
  </si>
  <si>
    <t>CALLE CARLOS ACOSTA 145 (ALTURA DE LA CUADRA 36 DE LA AVENIDA AREQUIPA)</t>
  </si>
  <si>
    <t>08</t>
  </si>
  <si>
    <t>MAGDALENA DEL MAR</t>
  </si>
  <si>
    <t>CALLE PARQUE GONZALES PRADA 611 – 613</t>
  </si>
  <si>
    <t>09</t>
  </si>
  <si>
    <t>JESÚS MARÍA</t>
  </si>
  <si>
    <t>JIRÓN RÍO DE JANEIRO N° 501 - 505</t>
  </si>
  <si>
    <t>10</t>
  </si>
  <si>
    <t>SAN BORJA</t>
  </si>
  <si>
    <t>AV. LAS ARTES NORTE Nº 292</t>
  </si>
  <si>
    <t>11</t>
  </si>
  <si>
    <t>SURQUILLO</t>
  </si>
  <si>
    <t>JR. LOS SAUCES Nº 556</t>
  </si>
  <si>
    <t>12</t>
  </si>
  <si>
    <t>LA VICTORIA</t>
  </si>
  <si>
    <t>JIRON HIPÓLITO UNANUE Nº 592 (SEGUNDO PISO) (ESQUINA DE LOS JIRONES HIPÓLITO UNANUE Y ANDAHUAYLAS)</t>
  </si>
  <si>
    <t>13</t>
  </si>
  <si>
    <t>AVENIDA GENERAL TRINIDAD MORAN N° 990</t>
  </si>
  <si>
    <t>14</t>
  </si>
  <si>
    <t>CANOVAS</t>
  </si>
  <si>
    <t>Av. Paseo La República N° 1491, Urbanización Balconcillo – La Victoria</t>
  </si>
  <si>
    <t>15</t>
  </si>
  <si>
    <t>SAN MIGUEL</t>
  </si>
  <si>
    <t>Calle Juan Ruiz de Arce N° 161-165 y Calle Fray Martín de Murúa N° 187 - San Miguel</t>
  </si>
  <si>
    <t>16</t>
  </si>
  <si>
    <t>TRONCOS</t>
  </si>
  <si>
    <t>Av. Dos de Mayo N° 1545 Of. 102, mezzanine 102, 103 y 104 - San Isidro</t>
  </si>
  <si>
    <t>17</t>
  </si>
  <si>
    <t>DOÑA CATALINA</t>
  </si>
  <si>
    <t>Jr. Doña Catalina N°498-494 - Surco</t>
  </si>
  <si>
    <t>18</t>
  </si>
  <si>
    <t>LOS INKAS</t>
  </si>
  <si>
    <t>LOS INKAS Av. Circunvalación del Club Golf los Inkas N° 206-208, Oficinas ubicadas en la Torre III Nº 1201B, 1202B, 1203B, 1204B, 1205B, 1206B y estacionamientos Nº 593, 595, 596, 597, 598, 599, 600, 601, 602, 603 -  Surco</t>
  </si>
  <si>
    <t>19</t>
  </si>
  <si>
    <t>RISSO</t>
  </si>
  <si>
    <t>Jr. Risso N° 337 – Tienda, Jr. Risso Nº 335 - Oficinas Nº 201, Nº 301, Nº 401, Nº 501, Nº 601 – Lince</t>
  </si>
  <si>
    <t>20</t>
  </si>
  <si>
    <t>LAS GAVIOTAS</t>
  </si>
  <si>
    <t>Calle Gaviotas N°119 - Surquillo</t>
  </si>
  <si>
    <t>21</t>
  </si>
  <si>
    <t>CHORRILLOS</t>
  </si>
  <si>
    <t>CALLE SAN MARTÍN MZ. PQ LT. 01 URB. VILLA MARINA - CHORRILLOS</t>
  </si>
  <si>
    <t xml:space="preserve">OTROS </t>
  </si>
  <si>
    <t>Almacen Sede Villamar</t>
  </si>
  <si>
    <t>Calle Villamar N° 254 - Cercado de Lima</t>
  </si>
  <si>
    <t>Sede Lima Centro</t>
  </si>
  <si>
    <t>Jr. Cusco N° 121, piso 7, Lima Centro</t>
  </si>
  <si>
    <t>272 m2</t>
  </si>
  <si>
    <t>Sede Magdalena</t>
  </si>
  <si>
    <t>Calle Larco Herrera N° 590, Magdalena del Mar</t>
  </si>
  <si>
    <t>132.16 m2</t>
  </si>
  <si>
    <t>Sede Comas</t>
  </si>
  <si>
    <t>Calle Los Rubíes, Mz L, Lote 7; Urb San Eulogio, Comas</t>
  </si>
  <si>
    <t>445.88 m2</t>
  </si>
  <si>
    <t>Oficina de Peritaje</t>
  </si>
  <si>
    <t>Av. Prolomgación Arica N° 1832 - Cercado de Lima</t>
  </si>
  <si>
    <t>1006m2</t>
  </si>
  <si>
    <t>Almacen</t>
  </si>
  <si>
    <t>Laboratorio Forense Ambiental</t>
  </si>
  <si>
    <t>Jr. Antonio Raymondi N° 160 - La Victoria</t>
  </si>
  <si>
    <t>300m2</t>
  </si>
  <si>
    <t>OTROS (AULAS)</t>
  </si>
  <si>
    <t>INSTITUCIÓN EDUCATIVA INICIAL Nº 097</t>
  </si>
  <si>
    <t>JR. AYACUCHO Nº 613 - CERCADO DE LIMA</t>
  </si>
  <si>
    <t>1,600 M2</t>
  </si>
  <si>
    <t xml:space="preserve">SEDE FISCALIA DE SANTA ANITA / DML II  </t>
  </si>
  <si>
    <t>Cuadra 12 de la Av. Eucaliptos cruce con Santiago de Chuco / Santa Anita / Lima</t>
  </si>
  <si>
    <t>1580.51 m2</t>
  </si>
  <si>
    <t>SEDE FISCALIA PENALES DE SANTA ANITA</t>
  </si>
  <si>
    <t>Av. Ruiseñores N° 911 Urb. Los Robles / Santa Anita</t>
  </si>
  <si>
    <t>752.76 m2</t>
  </si>
  <si>
    <t>SEDE FISCALIAS Y DML DE LA MOLINA</t>
  </si>
  <si>
    <t>Lote B del Lote 29 Mz D Av. La Molina Urb. El Sol de La Molina</t>
  </si>
  <si>
    <t>2780.75 m2</t>
  </si>
  <si>
    <t>SEDE FISCALIA Y DML I DE CHOSICA</t>
  </si>
  <si>
    <t>Jr. Cuzco N° 579 Calle Piroxenita N° 158 – Lurigancho – Chosica</t>
  </si>
  <si>
    <t>1030.20 m2</t>
  </si>
  <si>
    <t>SEDE FISCALIAS DE MATUCANA</t>
  </si>
  <si>
    <t>Jr. Tacna N° 516-518</t>
  </si>
  <si>
    <t>502.00 m2</t>
  </si>
  <si>
    <t>SEDE FISCALIA Y DML I DE HUAYCAN</t>
  </si>
  <si>
    <t>Av. 15 de julio N° 703 AAHH Zona E Lt 12 – UCV 73 Lote 16 Zona E Huaycan / Ate Vitarte / Lima</t>
  </si>
  <si>
    <t>655.88 m2</t>
  </si>
  <si>
    <t>SEDE FISCALIAS VERDOLAGAS SJL</t>
  </si>
  <si>
    <t>Jr. Verdolagas N° 753-755-757, Urb. Las Flores / San Juan de Lurigancho / Lima</t>
  </si>
  <si>
    <t>711.03 m2</t>
  </si>
  <si>
    <t>SEDE LOS ECONOMISTAS</t>
  </si>
  <si>
    <t>Jr. Los Economistas 3837 - 3839 Programa Ciudad Mariscal Caceres Sector 1, 2da etapa Mz D1, Lote 18 / San Juan de Lurigancho /Lima/Lima</t>
  </si>
  <si>
    <t>297.12 m2</t>
  </si>
  <si>
    <t xml:space="preserve">SEDE FISCALIA SUPERIOR DE SJL </t>
  </si>
  <si>
    <t>Jr Los Liquenes N° 400, Urb La Flores Mz B, Lot 12 / San Juan de Lurigancho</t>
  </si>
  <si>
    <t>462.92 m2</t>
  </si>
  <si>
    <t>SEDE FISCALIAS DE EL AGUSTINO</t>
  </si>
  <si>
    <t>Jr. Eduardo Astete y Mendoza N° 352 – 354, Mz Q, Lote 6, Urb. Popular El Agustino</t>
  </si>
  <si>
    <t>917.49 m2</t>
  </si>
  <si>
    <t>SEDE FISCALIAS LOS POSTES DE SJL</t>
  </si>
  <si>
    <t>Av. Los Postes Oestes N° 201, Mz D, Sub Lote 19B APV San Hilarion, Distrito de San Juan de Lurigancho, Provincia de Lima, Departamento Lima</t>
  </si>
  <si>
    <t>747.25 m²</t>
  </si>
  <si>
    <t>SEDE FISCALIAS CHACLACAYO</t>
  </si>
  <si>
    <t>Av. Nicolas Ayllon N° 768, Mz A, Lote 09 - Urbanizacion Alfonso Cobian C. Central Km. 20.5, Distrito de Chaclacayo, Provincia de Lima, Departamento Lima</t>
  </si>
  <si>
    <t>774.92 m²</t>
  </si>
  <si>
    <t>SEDE FISCALIA DE SAN HILARION DE SJL</t>
  </si>
  <si>
    <t>Av. San Hilarion Oeste N° 107, 107A, 109, 109A y 109B, Mz. V Sub Lote 19B - AVP San Hilarion Primera Etapa, Distrito de San Juan de Lurigancho, Provincia Lima, Departamento Lima</t>
  </si>
  <si>
    <t>731.00 m²</t>
  </si>
  <si>
    <t>SEDE FISCALIAS DE SAN MARTIN DE SJL</t>
  </si>
  <si>
    <t>Lote 14 Mza B Urb. Los Pinos, San Juan de Lurigancho, Lima</t>
  </si>
  <si>
    <t>1,110.50 m²</t>
  </si>
  <si>
    <t>SEDE FISCALIA COVIMA DE LA MOLINA</t>
  </si>
  <si>
    <t>Calle B N° 194-196 con Jiron Americo Vespucio N° 117 (Ex calle 7) La Molina</t>
  </si>
  <si>
    <t>609.60 m2</t>
  </si>
  <si>
    <t>SEDE FISCALIAS LAS MAGNOLIAS SJL</t>
  </si>
  <si>
    <t>Calle Las Magnolias N° 272-274-276, Lote 04, Mz S, Urb. Canto Grande, Unidad Seis – Cuarta Fase</t>
  </si>
  <si>
    <t>761.99 m2</t>
  </si>
  <si>
    <t xml:space="preserve">SEDE HUANCARAY  </t>
  </si>
  <si>
    <t xml:space="preserve">Av. Huancaray N° 935 y 943 urb.  Asesor II- Santa Anita </t>
  </si>
  <si>
    <t>2228.09 M2</t>
  </si>
  <si>
    <t>SEDE VILLA ATE</t>
  </si>
  <si>
    <t xml:space="preserve">Avenida Nicolas Ayllon (Ex Ca. Central) N° 5672, 5676 y 5678, Urbanizaciòn Villa Vitarte, Manzana B, Lote 23 - Ate, </t>
  </si>
  <si>
    <t>2463.16 m2 y 52.40 m2 area libre</t>
  </si>
  <si>
    <t>SEDE CANTO REY</t>
  </si>
  <si>
    <t>Avenida Canto Rey N° 540 (Asociación Pro. Vivienda Garagay, Manzana B. lote 10)  San Juan de Lurigancho</t>
  </si>
  <si>
    <t>1110.02 m2 y 3.95 m2 area libre</t>
  </si>
  <si>
    <t>SEDE WIESE</t>
  </si>
  <si>
    <t>Programa de Vivienda Mariscal Càceres Sector III, Avenida Fernando Wiese Mz. H4, Lote 26 - San Juan de Lurigancho</t>
  </si>
  <si>
    <t>1530.40 m2 y 7.65 m2 area libre</t>
  </si>
  <si>
    <t>SEDE HOYLE PALACIOS</t>
  </si>
  <si>
    <t>Jirón Hoyle Palacios N°171-Mz. D, Lote 22 ,Urbanizaciòn Popular El Agustino</t>
  </si>
  <si>
    <t>770.90 m2</t>
  </si>
  <si>
    <t>SEDE HUAYCAN II</t>
  </si>
  <si>
    <t>Avenida 15 de Julio del Lote 13 y 14, Pueblo Joven Proyecto Especial Huaycan -zona E - Ate</t>
  </si>
  <si>
    <t>566.00 m2</t>
  </si>
  <si>
    <t xml:space="preserve">SEDE TANATOLOGIA </t>
  </si>
  <si>
    <t>Avenida Melgarejo N° 367-369, Urbanizacion Santa Patricia - La Molina.</t>
  </si>
  <si>
    <t>787.21 m2</t>
  </si>
  <si>
    <t>SEDE BIENES INCAUTADOS</t>
  </si>
  <si>
    <t>Manzana F, Lote 31, Parcelaciòn Semi Rùstica Canto Grande  San Juan de  Lurigancho.</t>
  </si>
  <si>
    <t>613.50 m2  Y 2,815.30 m2  Area libre</t>
  </si>
  <si>
    <t>SEDE CHOSICA II</t>
  </si>
  <si>
    <t>Avenida Lima Sur N° 727-739 Lurigancho.</t>
  </si>
  <si>
    <t>690.14 m2</t>
  </si>
  <si>
    <t>SEDE TILDA</t>
  </si>
  <si>
    <t>Calle Loreto (Lote Nº 2 Manzana H, Urbanizacion Tilda) Distrito de Ate Provincia y Departamento de Lima.</t>
  </si>
  <si>
    <t>1,077.39 Y 36,73 m2</t>
  </si>
  <si>
    <t>Turno Tarde de 8 horas</t>
  </si>
  <si>
    <t>SEDE PRINCIPAL</t>
  </si>
  <si>
    <t>AV. CARLOS IZAGUIRRE Nº 176, DISTRITO INDEPENDENCIA, PROVINCIA Y DEPARTAMENTO DE LIMA</t>
  </si>
  <si>
    <t>6,000 M2</t>
  </si>
  <si>
    <t>TRANSITO</t>
  </si>
  <si>
    <t>AV TUPAC AMARU N° 1960, DISTRITO INDEPENDENCIA, PROVINCIA Y DEPARTAMENTO DE LIMA</t>
  </si>
  <si>
    <t>833.67 M2</t>
  </si>
  <si>
    <t>CALLE DOS</t>
  </si>
  <si>
    <t>CALLE DOS N° 164 LOTE MZ.E URBANIZACION PANAMERICANA NORTE, DISTRITO INDEPENDENCIA, PROVINCIA Y DEPARTAMENTO DE LIMA</t>
  </si>
  <si>
    <t>951.02 M2</t>
  </si>
  <si>
    <t>ANTICORRUPCION</t>
  </si>
  <si>
    <t>JR. CARLOS AUGUSTO SALAVERRY N° 3703 MZ K LT 16, URB PANAMERICANA NORTE 1 ETAPA, DISTRITO LOS OLIVOS, PROVINCIA Y DEPARTAMENTO DE LIMA</t>
  </si>
  <si>
    <t>905.25 M2</t>
  </si>
  <si>
    <t>MAYOLO II</t>
  </si>
  <si>
    <t>AV. UNIVERSITARIA N°3321, MZ. E LOTE 24, FUNDO SANTA ROSA, DISTRITO DE SAN MARTIN DE PORRES, PROVINCIA Y DEPARTAMENTO DE LIMA</t>
  </si>
  <si>
    <t>239.9 M2</t>
  </si>
  <si>
    <t>MODULO BASICO LOS OLIVOS</t>
  </si>
  <si>
    <t>MZ K1 LT 2 URB. LOS JAZMINEZ, DISTRITO LOS OLIVOS, PROVINCIA Y DEPARTAMENTO DE LIMA</t>
  </si>
  <si>
    <t>200 M2</t>
  </si>
  <si>
    <t>LOS JAZMINES</t>
  </si>
  <si>
    <t>AV. LOS JAZMINES MZ. A1 LT. 26, DISTRITO LOS OLIVOS, PROVINCIA Y DEPARTAMENTO DE LIMA</t>
  </si>
  <si>
    <t>1,000.00 M2</t>
  </si>
  <si>
    <t>HUANDOY</t>
  </si>
  <si>
    <t>AVENIDA HUANDOY MZ. B LOTE. 21- A.H. LOS JAZMINES DE NARANJAL, DISTRITO LOS OLIVOS, PROVINCIA Y DEPARTAMENTO DE LIMA</t>
  </si>
  <si>
    <t>685.82 M2</t>
  </si>
  <si>
    <t>CONFRATERNIDAD</t>
  </si>
  <si>
    <t>PUEBLO JOVEN PMV CONFRATERNIDAD, MZ 21, LT 35 UNIDAD INMOBILIARIA N°01, DISTRITO LOS OLIVOS, PROVINCIA Y DEPARTAMENTO DE LIMA</t>
  </si>
  <si>
    <t>870 M2</t>
  </si>
  <si>
    <t>GLOBO TERRAQUEO</t>
  </si>
  <si>
    <t>AV. GLOBO TERRÁQUEO Nº 7465, LOTE 18, MZ. S, URB. RESIDENCIAL SOL DE ORO, DISTRITO DE LOS OLIVOS, PROVINCIA Y DEPARTAMENTO DE LIMA</t>
  </si>
  <si>
    <t>1,055.03 M2</t>
  </si>
  <si>
    <t>MALDONADO</t>
  </si>
  <si>
    <t>CALLE FAUSTINO MALDONADO N° 253, 257 Y 255 CON PUERTA PRINCIPAL COMUN N° 201, 301, 401 Y 501 URB. PANAMERICANA NORTE, DISTRITO LOS OLIVOS, PROVINCIA Y DEPARTAMENTO DE LIMA</t>
  </si>
  <si>
    <t>2,718.51 M2</t>
  </si>
  <si>
    <t>MODULO BASICO CONDEVILLA</t>
  </si>
  <si>
    <t>AV. LIMA S/N CUDRA 24 URB. CONDEVILLA, DISTRITO SAN MARTIN DE PORRES, PROVINCIA Y DEPARTAMENTO DE LIMA</t>
  </si>
  <si>
    <t>HABICH</t>
  </si>
  <si>
    <t>AV EDUARDO HABICH N° 697, DISTRITO SAN MARTIN DE PORRES, PROVINCIA Y DEPARTAMENTO DE LIMA</t>
  </si>
  <si>
    <t>733.82 M2</t>
  </si>
  <si>
    <t>PEDRO PAULET</t>
  </si>
  <si>
    <t>JR. PEDRO PAULET N° 182-182A -184 URB. INGENERIA CONDEVILLA, DISTRITO SAN MARTIN DE PORRES, PROVINCIA Y DEPARTAMENTO DE LIMA</t>
  </si>
  <si>
    <t>682.65 M2</t>
  </si>
  <si>
    <t>NOSTRADAMUS</t>
  </si>
  <si>
    <t>URBANIZACIÓN LOLA FERREYROS DE PÉREZ GODOY MZ Ñ LT 15 AVENIDA GERARDO UNGER N° 1285, ESQUINA CON LA CALLE SAN JUAN BAUTISTA N°. 014; PRIMER PISO (JIRÓN SAN JUAN BAUTISTA N°.10 U.I. N°1, AV. GERARDO UNGER N°. 1285 U.I. N°. 1, AV. GERARDO UNGER N°. 1287 U.I. N°. 1); SEGUNDO PISO (JIRÓN SAN JUAN BAUTISTA N°. 014 U.I. N°. 2); TERCER PISO (JIRÓN SAN JUAN BAUTISTA N°. 014 U.I. N°. 3); CUARTO PISO (JIRÓN SAN JUAN BAUTISTA N°. 014 U.I. N°. 4) QUINTO PISO (JIRÓN SAN JUAN BAUTISTA N°. 014 U.I. N°. 5); SEXTO PISO (JIRÓN SAN JUAN BAUTISTA N°. 014 U.I. N°. 6), DISTRITO DE SAN MARTIN DE PORRES, PROVINCIA Y DEPARTAMENTO DE LIMA</t>
  </si>
  <si>
    <t>1,663.23 M2</t>
  </si>
  <si>
    <t>CANTA CALLAO</t>
  </si>
  <si>
    <t>AV EL SOL DE NARANJAL S/N MZ D LT 04 URB EL MIRADOR II BIENES INCAUTADOS, DISTRITO SAN MARTIN DE PORRES, PROVINCIA Y DEPARTAMENTO DE LIMA</t>
  </si>
  <si>
    <t>836 M2</t>
  </si>
  <si>
    <t>FRAGUAS</t>
  </si>
  <si>
    <t>JR. LAS FRAGUAS N° 355-365 URB. INDUSTRIAL NARANJAL MZ. A LT. 4, DISTRITO DE SAN MARTIN DE PORRES, PROVINCIA Y DEPARTAMENTO DE LIMA</t>
  </si>
  <si>
    <t>1,446.76 M2</t>
  </si>
  <si>
    <t>MONTERRICO</t>
  </si>
  <si>
    <t>ASOCIACIÓN DE VIVIENDA RESIDENCIAL MONTERRICO MZ. B LT. 12, DISTRITO DE SAN MARTIN DE PORRES, PROVINCIA Y DEPARTAMENTO DE LIMA</t>
  </si>
  <si>
    <t>280 M2</t>
  </si>
  <si>
    <t>MODULO BASICO CARABAYLLO</t>
  </si>
  <si>
    <t>MZ.1-B LOTE 22 URB. EL PROGRESO ZONA1 ALT. KM.19 AV.TUPAC AMARU REFERENCIA INTERIOS DEL MODULO BASICO DE JUSTICIA DE CARABAYLLO</t>
  </si>
  <si>
    <t>CUMBRES</t>
  </si>
  <si>
    <t>CALLE ELIAS AGUIRRE S/N LT 29 MZ B AH INDOAMERICA RAFEL BELAUNDE DIEZ CANSECO, DISTRITO DE CARABAYLLO, PROVINCIA Y DEPARTAMENTO DE LIMA</t>
  </si>
  <si>
    <t>528 M2</t>
  </si>
  <si>
    <t>EL DORADO</t>
  </si>
  <si>
    <t>MZ.B LOTE 13 AA.HH EL DORADO KM.19 AV. TUPAC AMARU, DISTRITO DE CARABAYLLO, PROVINCIA Y DEPARTAMENTO DE LIMA</t>
  </si>
  <si>
    <t>524.30 M2</t>
  </si>
  <si>
    <t>CONDORCANQUI</t>
  </si>
  <si>
    <t>AVENIDA CONDORCANQUI 1584 URBANIZACION SANTO DOMINGO 4TA ETAPA, DISTRITO DE CARABAYLLO, PROVINCIA Y DEPARTAMENTO DE LIMA</t>
  </si>
  <si>
    <t>576.50 M2</t>
  </si>
  <si>
    <t>CORPAC</t>
  </si>
  <si>
    <t>JR. CONTISUYO (ANTES CALLE F) N° 423 - 425 - 427 ( LT. 13 MZ B1 URBANIZACIÓN. VILLA CORPAC ) DISTRITO DE CARABAYLLO, PROVINCIA Y DEPARTAMENTO DE LIMA</t>
  </si>
  <si>
    <t>417.04 M2</t>
  </si>
  <si>
    <t>LOS LAURELES - EL PALOMAR</t>
  </si>
  <si>
    <t>PASAJE S/N, MZ A, LT 15, PROGRAMA DE VIVIENDA LOS LAURELES DE CARBAYLLO, SECTOR SAN PEDRO DE CARABAYLLO, DISTRITO DE CARABAYLLO, PROVINCIA Y DEPARTAMENTO DE LIMA</t>
  </si>
  <si>
    <t>198 M2</t>
  </si>
  <si>
    <t>VILLA CLUB</t>
  </si>
  <si>
    <t>LT 30 DE LA MZ B LOTE ALDANA DEL LOTE ACUMULADO PUEBLO VIEJO, URB. SANTA MARIA DE VILLA CLUB, DISTRITO DE CARABAYLLO, PROVINCIA Y DEPARTAMENTO DE LIMA</t>
  </si>
  <si>
    <t>148.23 M2</t>
  </si>
  <si>
    <t>COMAS 50</t>
  </si>
  <si>
    <t>URBANIZACIÓN CARABAYLLO MZ K LT 16, UNIDAD INMOBILIARIA N°1 CON CALLE 13-B N° 192 (CAR PORT), CALLE 13-B N°194 – INT 101 (VIVIENDA 1ER PISO); UNIDAD INMOBILIARIA N° 2 CON CALLE 13B N° 194 INT. 201 (VIVIENDA 2DO PISO); UNIDAD INMOBILIARIA N° 3 CON CALLE 13B N° 194 INT. 301 (VIVIENDA 3ER PISO); UNIDAD INMOBILIARIA N° 4 CON CALLE 13B N° 194 INT. 401 (VIVIENDA 4TO PISO); UNIDAD INMOBILIARIA N° 5 CON CALLE 13B N° 194 INT. 501 (VIVIENDA 5TO PISO), DISTRITO DE COMAS, PROVINCIA Y DEPARTAMENTO DE LIMA</t>
  </si>
  <si>
    <t>672.40 M2</t>
  </si>
  <si>
    <t>CANTA</t>
  </si>
  <si>
    <t>JR. ALMIRANTE MIGUEL GRAU N° 306-308 MZ 123 LOTE 4 CANTA</t>
  </si>
  <si>
    <t>180 M2</t>
  </si>
  <si>
    <t>Sede Cochera</t>
  </si>
  <si>
    <t>Jr. Santa María N° 110- Villa María del Triunfo.</t>
  </si>
  <si>
    <t>Sede Canevaro N° 332</t>
  </si>
  <si>
    <t>Av. Canevaro Nº 332 - V Lote 13  Zona C-1 Urb. San Juan - San Juan de Miraflores.</t>
  </si>
  <si>
    <t>Sede San Juan  N° 717</t>
  </si>
  <si>
    <t>Av. San Juan 715 - 717- Urb. San Juan - San Juan de Miraflores.</t>
  </si>
  <si>
    <t>Sede Central Villa El Salvador</t>
  </si>
  <si>
    <t>Mz "C" lt "5" Grupo Residencial 24.av los angeles</t>
  </si>
  <si>
    <t>Sede Chorrillos 1</t>
  </si>
  <si>
    <t>Santo Madero PJ Buenos Aires.</t>
  </si>
  <si>
    <t>Sede Chorrillos 2</t>
  </si>
  <si>
    <t>Genaro Numa Llona  N° 145.</t>
  </si>
  <si>
    <t>Sede Lurín 1</t>
  </si>
  <si>
    <t>Mz H lote 5 Sección 1, 1er. Piso, PJ Villa Alejandro - Lurín .</t>
  </si>
  <si>
    <t>Sede Lurín 2</t>
  </si>
  <si>
    <t>Av. 28 de Julio y Antigua Panamericana Sur Km 39 Nuevo Lurín Mz 2 Lote 1 (Local de la Agencia Municipal)</t>
  </si>
  <si>
    <t>SEDE SUMAC PACHA- LURIN</t>
  </si>
  <si>
    <t>Mz. B Lt.14 C Asociación Sumac Pacha</t>
  </si>
  <si>
    <t>SEDE VILLA MARIA 3</t>
  </si>
  <si>
    <t>Pueblo Joven Nueva Esperanza mz64lte 8av-26 de noviembre N° 1336</t>
  </si>
  <si>
    <t>SEDE VILLA MARIA 1</t>
  </si>
  <si>
    <t>Av. Julio Cesar Tello 1196- Pueblo Joven Jose Carlos Mariategui mz s lote 02 Etapa primera</t>
  </si>
  <si>
    <t>SEDE VILLA MARIA 2</t>
  </si>
  <si>
    <t>Pueblo Joven Jose Carlos Mariategui mz b5sub lote 12 etapa segunda sector santa rosa y belen</t>
  </si>
  <si>
    <t>SEDE CANEVARO 399-SJM</t>
  </si>
  <si>
    <t>Urbanizacion San Juan unidad B mz.d3 LTE.4 Distrito San Juan de Miraflores</t>
  </si>
  <si>
    <t xml:space="preserve">SEDE EXPLOSIVOS - LURIN </t>
  </si>
  <si>
    <t xml:space="preserve">Av. Martin olaya mz. G LTE 04 Fundo Santa Genoveva </t>
  </si>
  <si>
    <t xml:space="preserve">SEDE LA CAMPIÑA - CHORRILLOS </t>
  </si>
  <si>
    <t>AV. EL SOL 916 y 914-URB.LA CAMPIÑA</t>
  </si>
  <si>
    <t>SEDE COCHARCAS - VILLA EL SALVADOR</t>
  </si>
  <si>
    <t>Urb. Virgen de Cocharcas Mz.D Lt. 13</t>
  </si>
  <si>
    <t>AV. SAENZ PEÑA  I</t>
  </si>
  <si>
    <t>AV. SAENZ PEÑA N° 120-128  CALLAO</t>
  </si>
  <si>
    <t>AV. SAENZ PEÑA  II</t>
  </si>
  <si>
    <t>AV. SAENZ PEÑA N° 284-286  CALLAO</t>
  </si>
  <si>
    <t>AV. SAENZ PEÑA  III</t>
  </si>
  <si>
    <t>AV. SAENZ PEÑA N° 177  CALLAO</t>
  </si>
  <si>
    <t>AV. SAENZ PEÑA  IV</t>
  </si>
  <si>
    <t>AV. SAENZ PEÑA N° 175-181  CALLAO</t>
  </si>
  <si>
    <t>AV. SAENZ PEÑA  V</t>
  </si>
  <si>
    <t>AV. SAENZ PEÑA N° 155 - 157   CALLAO</t>
  </si>
  <si>
    <t>JR. ADOLFO KING I</t>
  </si>
  <si>
    <t>JR. ADOLFO KING N° 206 CALLAO</t>
  </si>
  <si>
    <t>JR. ADOLFO KING II</t>
  </si>
  <si>
    <t>JR. ADOLFO KING N° 156 CALLAO</t>
  </si>
  <si>
    <t>AV.ALMIRANTE GRAU</t>
  </si>
  <si>
    <t>AV.ALMIRANTE GRAU N°1406 CALLAO</t>
  </si>
  <si>
    <t>AEROPUERTO</t>
  </si>
  <si>
    <t>AV. ELMER FAUCETT S/N CALLAO</t>
  </si>
  <si>
    <t>SUPE</t>
  </si>
  <si>
    <t>JR.SUPE N°544 CALLAO</t>
  </si>
  <si>
    <t>ALEJANDRA GRANDA</t>
  </si>
  <si>
    <t>JR. ALEJANDRO GRANDA N°152</t>
  </si>
  <si>
    <t>DEPORTE</t>
  </si>
  <si>
    <t>Urb. Antomia Moreno de Caceres Mz B1 Lote 04 y 05 II Sector Derecho, Ciudad del Deporte - Ventanilla</t>
  </si>
  <si>
    <t>CORPORATIVA</t>
  </si>
  <si>
    <t>Calle 11 / Ex Zona Comercial e Industrial Mz C1 Lote 8 - Ventanilla</t>
  </si>
  <si>
    <t>MI PERU I</t>
  </si>
  <si>
    <t>Av. Arequipa Mz D11 Lote 1 - Mi Peru</t>
  </si>
  <si>
    <t>SANTA ROSA</t>
  </si>
  <si>
    <t>Av. Santa Rosa (Alt Cdra 4) esquin. Con Av. Alberto Mz A1 Lote 1</t>
  </si>
  <si>
    <t>LICENCIADOS I</t>
  </si>
  <si>
    <t>AA.HH. Los Licenciados Mz R5 Lt 11 - Distrito de Ventanilla</t>
  </si>
  <si>
    <t>LICENCIADOS II</t>
  </si>
  <si>
    <t>AA.HH. Los Licenciados Mz V3 Lt 33 - Distrito de Ventanilla</t>
  </si>
  <si>
    <t>MI PERU II</t>
  </si>
  <si>
    <t>Av. Ayacucho Agrupamiento Mi Peru Mz B10 Lt 22 - Distrito de Mi Peru</t>
  </si>
  <si>
    <t>GAMBETA</t>
  </si>
  <si>
    <t>Av. Principal Lt 11 Mz C2 Urb Ex Zona Comercial e Industrial de Ventanilla - Distrito de Ventanilla</t>
  </si>
  <si>
    <t>LA PAMPILLA</t>
  </si>
  <si>
    <t>Calle La Pampilla Lote 14 Mz I3 Urb Parque Industrial de Ventanilla</t>
  </si>
  <si>
    <t>PUENTE PIEDRA</t>
  </si>
  <si>
    <t>Urb. Lotización Soledad Mz B Lt 1, Avenida Puente Piedra Sur N° 1304, 1308, 1320</t>
  </si>
  <si>
    <t>Mz. D4  LOTE 28 DE LA  ASOC. DE PROPIETARIOS ALANEDA DEL NRL NORTE,FRENTE A LA CALLE LAS ACACIAS PUENTE PIEDRA</t>
  </si>
  <si>
    <t>ANCON</t>
  </si>
  <si>
    <t>Urb. Virgen del Rosario de Ancón, Mz I Lt 7, Pasaje El Olmo N° 123,  N° 125, N° 127</t>
  </si>
  <si>
    <t>SEDES Y/O DEPENDENCIAS</t>
  </si>
  <si>
    <t xml:space="preserve">N° DE PERSONAS QUE LABORAN </t>
  </si>
  <si>
    <t>N° DE POZOS SEPTICOS</t>
  </si>
  <si>
    <t>CAPACIDAD</t>
  </si>
  <si>
    <t>N° DE TANQUES ELEVADOS</t>
  </si>
  <si>
    <t>CAPACIDAD (M3)</t>
  </si>
  <si>
    <t>N° TANQUES CISTERNA</t>
  </si>
  <si>
    <t>PERSONAL</t>
  </si>
  <si>
    <t>GASFITERO</t>
  </si>
  <si>
    <t>SUPERV.</t>
  </si>
  <si>
    <t>1º, 2º, 3º 4º, 5º Y 6º   FISCALIA  PENAL CORPORATIVA, PRESIDENCIA  JUNTA  DE  FISCALES  SUPERIORES, ADMINISTRACION, ALMACEN PRUEBAS DEL DELITO</t>
  </si>
  <si>
    <t>AA-HH ÑAHUINPUQUIO MZ  O LTE 11, Distrito de San Juan Bautista, Provincia de Huamanga y Departamento de Ayacucho</t>
  </si>
  <si>
    <t>2.4m3</t>
  </si>
  <si>
    <t>1º, 2º, 3º, 4º Y 5º FISCALIA SUPERIOR PENAL LIQUIDADORA – ADECUACION, OFICINA DESCONCENTRADA DE CONTROL INTERNO  Y LA FISCALIA SUPERIOR CIVIL Y FAMILIA</t>
  </si>
  <si>
    <t>JR. LOS  LAURELES  Nº 244 Y 246 Urb. Jardín ( Parque de las banderas), Distrito de Andres Avelino Cáceres Dorregaray, Provincia de Huamanga y Departamento de Ayacucho</t>
  </si>
  <si>
    <t>1.1m3</t>
  </si>
  <si>
    <t>FISCALIA CONTRA LA CRIMINALIDAD ORGANIZADA 1º, 2º Y 3º FISCALIAS PENALES SUPRAPROVINCIALES, FISCALIA ESPECIAL DE PREVENCION DEL DELITO Y POOL DE FISCALES</t>
  </si>
  <si>
    <t>AA.HH 11 DE  JUNIO  MZ. "C"  LOTE 02, Distrito de Ayacucho, Provincia de Huamanga y Departamento de Ayacucho</t>
  </si>
  <si>
    <t>3.6m3 (total)</t>
  </si>
  <si>
    <t>FISCALIA ESPECIALIZADA  MATERIA  AMBIENTAL, 1º, 2º FISCALIA  TRAFICO  ILICITO DE  DROGAS, UNIDAD DE ASISTENCIA A  VICTIMAS  Y  TESTIGOS Y DML AYACUCHO</t>
  </si>
  <si>
    <t>LUIS FASSIO MASPRONE Mz. G, Lt. 07 Urb. Mariscal            Cáceres, Distrito de Ayacucho, Provincia de Huamanga y Departamento de Ayacucho</t>
  </si>
  <si>
    <t>3.3m3 (total)</t>
  </si>
  <si>
    <t xml:space="preserve">1º, 2º Y 3º FISCALIA  PROVINCIAL  CIVIL  Y  FAMILIA </t>
  </si>
  <si>
    <t>URB.EMADI MZ  P  LOTE 09, Distrito de Ayacucho, Provincia de Huamanga y Departamento de Ayacucho</t>
  </si>
  <si>
    <t>FISCALIA SUPERIOR ESPECIALIZADA EN DELITOS DE CORRUPCIÓN DE FUNCIONARIOS Y LA  PROVINCIALCORPORATIVA  ESPECIALIZADA EN DELITOS DE CORRUPCIÓN DE FUNCIONARIOS</t>
  </si>
  <si>
    <t>Avenida las Américas N°286,  Distrito de San Juan Bautista, Provincia de Huamanga y Departamento de Ayacucho</t>
  </si>
  <si>
    <t>1.2m3</t>
  </si>
  <si>
    <t>FISCALIA PROVINCIAL TRANSITORIA DE EXTINCION DE DOMINIO DE AYACUCHO</t>
  </si>
  <si>
    <t xml:space="preserve">Pasaje las Turquezas N° 172-174 Mz E lot 28 Urb. Banco de la Nacion </t>
  </si>
  <si>
    <t>Jr. Oswaldo N. Regal N° 491 Y 499 y Salvador Cavero N° 307,313 y 317, Distrito de Huanta, Provincia de Huanta y Departamento de Ayacucho</t>
  </si>
  <si>
    <t>FISCALÍA PROVINCIAL MIXTA, FISCALÍA PENAL SUPRAPROVINCIAL Y FISCALÍA SUPERIOR MIXTA TRANSITORIA DE PICHARI</t>
  </si>
  <si>
    <t>Intersección entre la Av. Perú y la Av. Andrés Avelino Cáceres-Plaza de Armas, distrito de Pichari, provincia La Convención y departamento de Cuzco</t>
  </si>
  <si>
    <t>FISCALÍA ESPECIALIZADA EN DELITOS DE TRÁFICO ILÍCITO DE DROGAS  SEDE KIMBIRI</t>
  </si>
  <si>
    <t>Centro Cívico de la Municipalidad de Kimbiri</t>
  </si>
  <si>
    <t>FISCALIA PROVINCIAL PENAL CORPORATIVA, FISCALIA PREVENCION DEL DELITO, FISCALIA PROVINCIAL CIVIL Y FAMILIA,  FISCALIA PROVINCIAL ESPECIALIZADA EN MATERIA AMBIENTAL SEDE AYNA SAN FRANCISCO</t>
  </si>
  <si>
    <t>Jr. La Mar S/N Mz. 14 Lote Nº 20 del Barrio Palmeras, Distrito Ayna, Provincia de La Mar y Departamento de Ayacucho</t>
  </si>
  <si>
    <t>2.4m3 (total)</t>
  </si>
  <si>
    <t>FISCALIA  PROVINCIAL PENAL  CORPORATIVA,  FISCALIA  PROVINCIAL CIVIL Y FAMILIA SEDE   LA  MAR</t>
  </si>
  <si>
    <t>Centro Civico de la Municipalidad, Distrito de San Miguel, provincia de la La Mar y departamento de Ayacucho.</t>
  </si>
  <si>
    <t>FISCALIA PROVINCIAL PENAL CORPORATIVA, FISCALIA PROVINCIAL CIVIL Y FAMILIA Y UNIDAD DE ASISTENCIA INMEDIATA A VICTIMAS Y TESTIGOS DE CANGALLO</t>
  </si>
  <si>
    <t xml:space="preserve">Av. Argentina Nº 232, Distrito de Cangallo, Provincia de Cangallo y Departamento de Ayacucho. </t>
  </si>
  <si>
    <t>Jr. Huascar Nº 855 Ex. Mz. G Lote 20 Barrio Pampa, Centro       Poblado Querobamba, Sector Barrio Pampa, Distrito de Querobamba, Provincia de Querobamba y Departamento de Sucre.</t>
  </si>
  <si>
    <t>Av. Apumayla N° 113 Barrio Uchuyplaza, espalda de la Iglesia San Juan Bautista, Distrito de Vilcashuamán, Provincia de Vilcashuaman y Departamento de Ayacucho</t>
  </si>
  <si>
    <t xml:space="preserve">FISCALIA PROVINCIAL PENAL CORPORATIVA, FISCALIA PROVINCIAL CIVIL Y FAMILIA SEDE HUANCASANCOS </t>
  </si>
  <si>
    <t>Jr. Cusco Nº 308 (Mz. I Lote 21), Distrito de Sancos, Provincia de Huancasancos y Departamento de Ayacucho</t>
  </si>
  <si>
    <t>Mz. T Lote 4 del Sector San Luis CCPP Huancapi, Distrito de Huancapi, Provincia de Fajardo y Departamento de Ayacucho</t>
  </si>
  <si>
    <t>Av. Ricardo Palma Mz. F-1 Lote 08, Distrito Churcampa, Provincia de Churcampa y Departamento de Ayacucho.</t>
  </si>
  <si>
    <t>Centro Cívico de la Municipalidad Distrital de Chungui, Distrito de Chungui, Provincia de La Mar y Departamento de Ayacucho.</t>
  </si>
  <si>
    <t xml:space="preserve">FISCALÍA PROVINCIAL MIXTA DE PARINACOCHAS - CORA CORA </t>
  </si>
  <si>
    <t>Mz. L1, Lt. 04 Jr. Amargura S/N del Barrio Central, distrito de Cora Cora, provincia de Parinacochas y Departamento de Ayacucho</t>
  </si>
  <si>
    <t xml:space="preserve">FISCALÍA PROVINCIAL PENAL DE PAUCAR DEL SARA SARA </t>
  </si>
  <si>
    <t>Barrio Atapillo, Lote 8, Mz. L2, Distrito de Pauza, Provincia de Paucar del Sara Sara y Departamento de Ayacucho</t>
  </si>
  <si>
    <t>FISCALÍA SUPERIOR MIXTA TRANSITORIA, FISCALÍA PROVINCIAL MIXTA Y DML I SEDE LUCANAS</t>
  </si>
  <si>
    <t>Jr. La Libertad N° 196 Manzana 21 Lt. 01, Barrio Pichccachuri Puquio, Distrito de Puquio, Provincia de Lucanas y Departamento Ayacucho</t>
  </si>
  <si>
    <t>ITEM 1 SEDE CENTRAL</t>
  </si>
  <si>
    <t>ITEM 2 DF LIMA CENTRO</t>
  </si>
  <si>
    <t>ITEM 3 (1/4)ALMACEN VILLAMAR</t>
  </si>
  <si>
    <t>ITEM 3 (2/4) UNIDAD CENTRAL DE PROTECCION Y ASISTENCIA A VICTIMAS Y TESTIGOS</t>
  </si>
  <si>
    <t>ITEM 3 (3/4) GERENCIA DE PERITAJE</t>
  </si>
  <si>
    <t>ITEM 3 (4/4)I.E N° 097</t>
  </si>
  <si>
    <t>ITEM 4 DF LIMA ESTE</t>
  </si>
  <si>
    <t>ITEM 5 DF LIMA NORTE</t>
  </si>
  <si>
    <t>ITEM 6 DF LIMA SUR</t>
  </si>
  <si>
    <t>ITEM 7 DF CALLAO</t>
  </si>
  <si>
    <t>ITEM 8 DF LIMA NOROESTE</t>
  </si>
  <si>
    <t xml:space="preserve">PERSONAS QUE LABORAN </t>
  </si>
  <si>
    <t>N° POZOS SEPTICOS</t>
  </si>
  <si>
    <r>
      <t xml:space="preserve">CAPACIDAD </t>
    </r>
    <r>
      <rPr>
        <sz val="11"/>
        <color theme="0"/>
        <rFont val="Arial Narrow"/>
        <family val="2"/>
      </rPr>
      <t>(M3)</t>
    </r>
  </si>
  <si>
    <t>N° TANQUES ELEVADOS</t>
  </si>
  <si>
    <t>PERSONAL DE LIMPIEZA</t>
  </si>
  <si>
    <t>PRESIDENCIA,  FISCALÍAS SUPERIORES, FISCALÍAS  PROVINCIALES PENALES, ADMINISTRACIÓN, UDAVIT, CENTRAL DE NOTIFICACIONES, INFORMÁTICA</t>
  </si>
  <si>
    <t>Jr. Sepulveda 215-217 - San Vicente de Cañete-Cañete-Lima</t>
  </si>
  <si>
    <t>FISCALIA SUPERIOR CIVIL Y FAMILIA, FISCALIAS PROVINCIALES CIVIL Y FAMILIA DE CAÑETE, FISCALIA DE PREVENCION DEL DELITO, AUDITORIO, CAMARA GESELL, RENADESPLE</t>
  </si>
  <si>
    <t>Urb. Libertadores Mz. A Lt. 13 Calle Sta. Rosa N° 748-750-754 - San Vicente de Cañete-Cañete-Lima</t>
  </si>
  <si>
    <t>ALMACEN, BIENES INCAUTADOS, CADENA DE CUSTODIA, ARCHIVO DOCUMENTARIO</t>
  </si>
  <si>
    <t>Av. Benavides 1370 San Vicente de Cañete-Cañete-Lima</t>
  </si>
  <si>
    <t>FISCALIA PROVINCIAL TRANSITORIA DE PREVENCIÓN DEL DELITO</t>
  </si>
  <si>
    <t>Calle Santa Rosa N°730 Urb. Los libertaadores-San Vicente de Cañete-Cañete- Lima</t>
  </si>
  <si>
    <t>FISCALÍA PROVINCIAL ESPECIALIZADA EN DELITOS DE CORRUPCION DE FUNCIONARIOS Y OFICINA DESCONCENTRADA DE CONTROL INTERNO DE CAÑETE</t>
  </si>
  <si>
    <t>Av. Libertadores Mz. B2 Lt. 8 - San Vicente de Cañete-Cañete-Lima</t>
  </si>
  <si>
    <t>ALMACEN DE BIENES INCAUTADOS Y COCHERA INSTITUCIONAL (LOCAL CEDIDO EN USO)</t>
  </si>
  <si>
    <t>Av. MariscaL Oscar Benavides Parcela 1-A San Vicente de Cañete-Cañete-Lima)</t>
  </si>
  <si>
    <t>FISCALÍAS PROVINCIALES PENALES DE MALA</t>
  </si>
  <si>
    <t>Urb. Las Casuarinas Mz. A Lt. 28 - Mala-Cañete-Lima</t>
  </si>
  <si>
    <t>FISCALÍAS PROVINCIAES PENALES Y CIVIL Y FAMILIA DE YAUYOS</t>
  </si>
  <si>
    <t>Plaza Jorge Chavez S/N - Yauyos-Yauyos-Lima</t>
  </si>
  <si>
    <t>SEDE CENTRAL DEL DISTRITO FISCAL DE HUANCAVELICA</t>
  </si>
  <si>
    <t>JR. AGUSTIN GAMARRA N° 154 CERCADO</t>
  </si>
  <si>
    <t>1,223.34 M2</t>
  </si>
  <si>
    <t>FISCALÍAS ESPECAILIZADAS EN DELITOS DE CORRUPCION DE FUNCIONARIOS</t>
  </si>
  <si>
    <t>AV. MANCHEGO MUÑOZ 896 - HUANCAVELICA</t>
  </si>
  <si>
    <t>625.38 M2</t>
  </si>
  <si>
    <t xml:space="preserve">1°, 2° Y 3° FISCALÍA PENALE CORPORATIVA,1° Y 2° FISCALIA DE PREVENCION DEL DELITO, 1° Y 2° FISCALÍA PROVINCIAL DE FAMILIA, FISCALÍA ESPECIALIZADA EN MATERIA AMBIENTAL, UDAVIT, CENTRAL DE NOTIFIACIONES Y ARCHIVO DESCONCENTRADO </t>
  </si>
  <si>
    <t>JR. VIRREY TOLEDO N° 171</t>
  </si>
  <si>
    <t>2,409.75 M2</t>
  </si>
  <si>
    <t>ALMACÉN DE BIENES INCAUTADADOS Y ALMACÉN TEMPORAL</t>
  </si>
  <si>
    <t>JR. AGUSTIN GAMARRA N°135</t>
  </si>
  <si>
    <t>227.83 M2</t>
  </si>
  <si>
    <t>FISCALÍA PROVINCIAL MIXTA DE IZCUCHACA</t>
  </si>
  <si>
    <t>JR. MARTIN GARCIA N° 191-193</t>
  </si>
  <si>
    <t>298.76 M2</t>
  </si>
  <si>
    <t>FISCALÍA PROVINCIAL CIVIL Y FAMILIA Y FISCALÍA PROVINCIAL PENAL CORPORATIVA DE ACOBAMBA</t>
  </si>
  <si>
    <t>JR. LEONCIO PRADO S/N PACCHAPATA ACOBAMBA</t>
  </si>
  <si>
    <t>593.35 M2</t>
  </si>
  <si>
    <t>AV.HUANTA MZ Y1 LT 11</t>
  </si>
  <si>
    <t>349.06 M2</t>
  </si>
  <si>
    <t>FISCALÍA PROVINCIAL PENAL CORPORATIVA, FISCALÍA PROVINCIAL CIVIL Y FAMILIA, NOTIFICADORES, TRANSPORTE Y ÁREA DE COMUNICACIONES SEDE ANGARAES</t>
  </si>
  <si>
    <t>JR. LIMA S/N (1er y 2do PISO), LOCAL MULTIUSOS DE LA MUNICIPALIDAD PROVICIAL DE ANGARAES.</t>
  </si>
  <si>
    <t>220 m2</t>
  </si>
  <si>
    <t>FISCALÍA PROVINCIAL CIVIL Y FAMILIA DE CASTROVIRREYNA UDAVIT Y DML I SEDE CASTROVIRREYNA</t>
  </si>
  <si>
    <t>AV. SAN MARTIN S/N BARRIO YANA RUMY CASTROVIRREYNA</t>
  </si>
  <si>
    <t>295.11  M2</t>
  </si>
  <si>
    <t>FISCALIA PROVINCIAL PENAL CORPORATIVA DE CASTROVIRREYNA</t>
  </si>
  <si>
    <t>AV. SAN MARTIN Y AV. LOS LIBERTADORES</t>
  </si>
  <si>
    <t>186.77 M2</t>
  </si>
  <si>
    <t>FISCALÍA PROVINCIAL MIXTA DE TANTARÁ</t>
  </si>
  <si>
    <t>PLAZA DE ARMAS DE TANTARA N° 132</t>
  </si>
  <si>
    <t>SEDE CENTRAL (PRESIDENCIA, FISCALÍAS SUPERIORES, PENALES, VIOLENCIA CONTRA LA MUJER, PREVENCIÓN DEL DELITO Y DE FAMILIA, NOTIFICACIONES, UDAVIT, ARCHIVO, ADMINISTRACIÓN Y ALMACEN PERIFÉRICO DEL DISTRITO FISCAL DE MOQUEGUA)</t>
  </si>
  <si>
    <t>CALLE ADELAIDA BOLIVAR S/N - SAMEGUA - SECTOR CERRILLOS, DISTRITO DE SAMEGUA, PROVINCIA DE MARISCAL NIETO, DEPARTAMENTO DE MOQUEGUA</t>
  </si>
  <si>
    <t>FISCALIA PROVINCIAL CORPORATIVA  ESPECIALIZADA EN DELITOS DE CORRUPCION DE FUNCIONARIOS</t>
  </si>
  <si>
    <t>AV. BALTA  Nº 860 B - DISTRITO DE MOQUEGUA, PROVINCIA DE MARISCAL NIETO, DEPARTAMENTO DE MOQUEGUA</t>
  </si>
  <si>
    <t>ALMACEN DE ELEMENTOS Y PRUEBAS DEL DELITO DE ILO</t>
  </si>
  <si>
    <t>JR. DOS DE MAYO N° 542, DISTRITO Y PROVINCIA DE ILO, DEPARTAMENTO DE MOQUEGUA</t>
  </si>
  <si>
    <t>EQUIPAMIENTO INSTITUCIONAL MANZANA "A" LOTE N° 4 PAMPA INALÁMBRICA, DISTRITO Y PROVINCIA DE ILO, DEPARTAMENTO DE MOQUEGUA</t>
  </si>
  <si>
    <t>FISCALÍA PROVINCIAL MIXTA DE GENERAL SÁNCHEZ CERRO</t>
  </si>
  <si>
    <t>CALLE GRAU N° 18, DISTRITO DE OMATE,  PROVINCIA GENERAL SÁNCHEZ CERRO, DEPARTAMENTO DE MQOUEGUA</t>
  </si>
  <si>
    <t>FISCALÍA PROVINCIAL MIXTA  DE ICHUÑA</t>
  </si>
  <si>
    <t>CALLE DOS DE ENERO S/N, DISTRITO DE ICHUÑA, PROVINCIA GENERAL SÁNCHEZ CERRO, DEPARTAMENTO DE MQOUEGUA</t>
  </si>
  <si>
    <t>|</t>
  </si>
  <si>
    <t>Presindencia de la Junta de Fiscales Superiores de Apurímac, Administracion DF Apurimac, 2° Fiscalia Superior Penal de Abancay, y 2° Fiscalia Provincial Penal Corporativa de Abancay, Imagen de Audio y Video, Oficina de Central de Notificaciones, Area de Gestion de Indicadores, Mesa de Partes de la Corporativas y Fiscalias de Familia.</t>
  </si>
  <si>
    <t>Jiron Huancavelica N° 408-410</t>
  </si>
  <si>
    <t>1, 371 m2</t>
  </si>
  <si>
    <t>6° Pisos</t>
  </si>
  <si>
    <t>05 de 0.9 y 01 de 1.1</t>
  </si>
  <si>
    <t xml:space="preserve">1° y 2° Fiscalia Provincial Civil y Familia, Fiscalia Provincial de Prevencion del Delito, Unidad de Asistencia Inmediata a Victimas y Testigos, Fiscalia Provincial Transitoria de Extinsion de Dominio, Oficina de Informatica. </t>
  </si>
  <si>
    <t>Jiron Huancavelica N° 514-516</t>
  </si>
  <si>
    <t>821.78 m2</t>
  </si>
  <si>
    <t>4° Pisos</t>
  </si>
  <si>
    <t>1.2 m3 total</t>
  </si>
  <si>
    <t>1° Fiscalia Provincial Penal Corporativa de Abancay</t>
  </si>
  <si>
    <t>Jiron Huancavelica N° 407-409</t>
  </si>
  <si>
    <t>461.37m2</t>
  </si>
  <si>
    <t>5° Pisos</t>
  </si>
  <si>
    <t>2 5</t>
  </si>
  <si>
    <t>Fiscalia Superior Especializada en Delitos de Corrupcion de Funcionarios, 1° y 2° Fiscalia Provincial Especializada en Delitos de Corrupcion de Funcionarios de Abancay, Area de Peritos, Imagen de Audio y Video, Mesa de partes de las Fiscalias Especializadas.</t>
  </si>
  <si>
    <t>Jiron Union N° 227-229</t>
  </si>
  <si>
    <t>731.32 m2</t>
  </si>
  <si>
    <t>3° Pisos</t>
  </si>
  <si>
    <t>2m3</t>
  </si>
  <si>
    <t>1° Fiscalia Superior Penal de Abancay, Fiscalia Superior Civil y Familia de Abancay, Fiscalia Especializada en Criminalidad Organizada de Abancay, Fiscalia Especializada en Materia Ambiental, Oficina Desconcentrada de Control Interno de Apurímac,  RENADESPLE, Almacen Central del DF Apurimac y Garaje de vehiculos del Ministerio Publico.</t>
  </si>
  <si>
    <t>Av. El Arco N° 101</t>
  </si>
  <si>
    <t>3,365.96 m2</t>
  </si>
  <si>
    <t>0.9m3 cada uno</t>
  </si>
  <si>
    <t>Almacen de Bienes Incautados y Bienes Patrimoniales, Archivo Central del Distrito Fiscal</t>
  </si>
  <si>
    <t>Prolongación Jiron Cusco S/N</t>
  </si>
  <si>
    <t>470.00 m2</t>
  </si>
  <si>
    <t>1° Piso</t>
  </si>
  <si>
    <t>Av. Panamericana N° 417, 419 y 421 y por la Calle Progreso N°101 y 103 (Centro Poblado Curahuasi Mz. N1 Lote 1-A)</t>
  </si>
  <si>
    <t>224.11 m2</t>
  </si>
  <si>
    <t>2° Pisos</t>
  </si>
  <si>
    <t>1° y 2° Fiscalia Provincial Penal Corporativa de Andahuaylas, Fiscalia Provincial Especializada en Delitos de Corrupcion de Funcionarios, Fiscalia Especializada en Trafico Ilicito de Drogas de Andahuaylas, Oficina de Central de Notificaciones</t>
  </si>
  <si>
    <t>Jiron Juan Francisco Ramos N° 248</t>
  </si>
  <si>
    <t>1,097.52 m2</t>
  </si>
  <si>
    <t>Fiscalia Superior Civil y Familia de Andahuaylas y Chincheros, 1° y 2° Fiscalia Provincial Civil y Familia de Andahuaylas,  Fiscalia Provincial Especializada en Criminalidad Organizada, Unidad de Asistencia Inmediata Victimas y Testigos de Andahuaylas.</t>
  </si>
  <si>
    <t>Jiron Bolivar N° 481</t>
  </si>
  <si>
    <t>556.10 m2</t>
  </si>
  <si>
    <t>1° y 2° Fiscalia Superiores Penal de Andahuaylas y Chincheros</t>
  </si>
  <si>
    <t>Jr. Ica 217</t>
  </si>
  <si>
    <t>240.00 m2</t>
  </si>
  <si>
    <t>Fiscalia Provincial Mixta de Huancarama</t>
  </si>
  <si>
    <t>Av. Bolivar S/N</t>
  </si>
  <si>
    <t>350.00 m2</t>
  </si>
  <si>
    <t xml:space="preserve">0.9m3 </t>
  </si>
  <si>
    <t>Fiscalia Provincial Penal Corporativa de Chincheros, Fiscalia Provincial Civil y Familia, Unidad de Asistencia Inmediata a Victimas y Testigos de Chincheros</t>
  </si>
  <si>
    <t>Av. Fernado B. Terry Nº 690 y 692</t>
  </si>
  <si>
    <t>278.01 m2</t>
  </si>
  <si>
    <t>Fiscalia Provincial Mixta de Ocobamba</t>
  </si>
  <si>
    <t>Av. Andahuaylas Nº 224</t>
  </si>
  <si>
    <t>240.51 m2</t>
  </si>
  <si>
    <t>Centro Poblado Chalhuanca, Mz. G2, Lte. 14 (Av. Panamericana S/N)</t>
  </si>
  <si>
    <t>189.12 m2</t>
  </si>
  <si>
    <t>0.9m3</t>
  </si>
  <si>
    <t>Fiscalia Provincial Civil y Familia de Aymaraes</t>
  </si>
  <si>
    <t>Jr. Mariscal Caceres S/N (frente al parque del mismo nombre)</t>
  </si>
  <si>
    <t>123.34 m2</t>
  </si>
  <si>
    <t>Av. Grau N° 139</t>
  </si>
  <si>
    <t>220.32 m2</t>
  </si>
  <si>
    <t>Fiscalia Provincial Penal Corporativa de Cotabambas, Fiscalia Provincial Civil y Familia de Cotabambas, Unidad de Asistencia Inmediata a Victimas y Testigos de Cotabambas</t>
  </si>
  <si>
    <t>Calle Republica S/N</t>
  </si>
  <si>
    <t>220.30 m2</t>
  </si>
  <si>
    <t>Fiscalia Provincial Mixta de Chalhuahuacho</t>
  </si>
  <si>
    <t xml:space="preserve">Av. Prolongacion Sausama S/N y/o Tupac Amaru II N° 163-165 </t>
  </si>
  <si>
    <t xml:space="preserve">183.36 m2 </t>
  </si>
  <si>
    <t>2° Piso</t>
  </si>
  <si>
    <t>Av. Apurímac esq. Con calle Calvario</t>
  </si>
  <si>
    <t>153.56 m2</t>
  </si>
  <si>
    <t>Fiscalia Provincial Civil y Familia de Antabamba</t>
  </si>
  <si>
    <t>Av. Bolivar interior Mercado Municipal de Antabamba</t>
  </si>
  <si>
    <t>80.00 m2</t>
  </si>
  <si>
    <t>SEDE CENTRAL HUAURA</t>
  </si>
  <si>
    <t>CALLE JOSE ARAMBULO LA ROSA S/N BARRIO DE AMAY - HUACHO</t>
  </si>
  <si>
    <t>4823.49 m2</t>
  </si>
  <si>
    <t>40 y
160</t>
  </si>
  <si>
    <t>JR. AREQUIPA SUR 250 - 260 - BARRANCA</t>
  </si>
  <si>
    <t>1016.22 m2</t>
  </si>
  <si>
    <t xml:space="preserve">FISCALIA SEDE HUARAL </t>
  </si>
  <si>
    <t>CALLE LOS GERIANOS MZ C LT. 3 URB LA AURORA - HUARAL</t>
  </si>
  <si>
    <t>798.27 m2</t>
  </si>
  <si>
    <t>FISCALIA PROVINCIAL MIXTA DE CAJATAMBO</t>
  </si>
  <si>
    <t>JIRÓN RAYMONDI N° 141, MZA. 21, LOTE 07</t>
  </si>
  <si>
    <t>105.40 m2</t>
  </si>
  <si>
    <t>FISCALIA PROVINCIAL MIXTA DE OYON</t>
  </si>
  <si>
    <t>PASAJE VALDIVIA 134 - OYON</t>
  </si>
  <si>
    <t>74 m2</t>
  </si>
  <si>
    <t>FISCALIAS PENALES Y FAMILIA DE HUAYTARA-HUANCAVELICA</t>
  </si>
  <si>
    <t>CALLE 26 DE SETIEMBRE S/N</t>
  </si>
  <si>
    <t>1.1M3</t>
  </si>
  <si>
    <t>4.5M3</t>
  </si>
  <si>
    <t>FISCALIAS PENALES CORPORATIVAS</t>
  </si>
  <si>
    <t>AV.FATIMA N° 208 CHINCHA</t>
  </si>
  <si>
    <t>CALLE LOS ANGELES N° 369 - CHINCHA ALTA</t>
  </si>
  <si>
    <t>4M3</t>
  </si>
  <si>
    <t>4M3 X 2</t>
  </si>
  <si>
    <t>SEDE CENTRAL DE ICA-PRESIDENCIA DE LA JUNTA DE FISCALES</t>
  </si>
  <si>
    <t>AV.LOS MAESTROS S/N-ICA</t>
  </si>
  <si>
    <t>S-A</t>
  </si>
  <si>
    <t>6m3</t>
  </si>
  <si>
    <t>ALMACEN DE ICA</t>
  </si>
  <si>
    <t>URBANIZACION DIVINO MAESTRO-ICA</t>
  </si>
  <si>
    <t>ALMACEN DE PRUEBAS DEL DELITO DE ICA</t>
  </si>
  <si>
    <t>URBANIZACION ANGOSTURA-ICA</t>
  </si>
  <si>
    <t>CALLE APURIMAC N° 227-ICA</t>
  </si>
  <si>
    <t>6m3 x 2</t>
  </si>
  <si>
    <t>FISCALIA DE FAMILIA Y FISCALIA SUPERIOR DE FAMILIA Y FISCALIAS CONTRA LA CRIMINALIDAD</t>
  </si>
  <si>
    <t>CALLE CALLAO N° 408-ICA</t>
  </si>
  <si>
    <t>1M3</t>
  </si>
  <si>
    <t>1° y 2° FISCALIA PROVINCIAL PENAL DE PARCONA, FISCALIA DE CIVIL Y FAMILIA DE PARCONA, UDAVIT PARCONA.</t>
  </si>
  <si>
    <t>AV.JOAQUIN LUNA VICTORIA 330-LA TINGUIÑA-ICA</t>
  </si>
  <si>
    <t>2.2M3 X2</t>
  </si>
  <si>
    <t>FISCALIA SUPERIOR MIXTA DE NASCA, FISCALIAS PROVINCIALES PENALES DE NASCA</t>
  </si>
  <si>
    <t>AV. MARIA REICHE Y JUAN MATTA - NASCA</t>
  </si>
  <si>
    <t>URBANIZACION GARCIA DE SALCEDO-NASCA</t>
  </si>
  <si>
    <t>A</t>
  </si>
  <si>
    <t>1.1M3 X 2</t>
  </si>
  <si>
    <t>CALLE TUPAC YUPANQUI N° 230-VISTA ALEGRE-NASCA</t>
  </si>
  <si>
    <t>2.5M3</t>
  </si>
  <si>
    <t>7.5M3</t>
  </si>
  <si>
    <t>FISCALIA PROVINCIAL MIXTA DE PALPA</t>
  </si>
  <si>
    <t>AV. ALFONSO UGARTE N° 103-109-1113-PALPA</t>
  </si>
  <si>
    <t xml:space="preserve">SEDE PROVINCIAL - PISCO </t>
  </si>
  <si>
    <t>URB. SAN ALBERTO INTERSECCION CALLE  Nª 03 y Nª 15</t>
  </si>
  <si>
    <t>Laboratorio Desconcentrado de Peritajes de Madre de Dios y Cámara Gesell</t>
  </si>
  <si>
    <t xml:space="preserve"> Jr. Piura 648 Mza "2I", Lote 8 - Tambopata </t>
  </si>
  <si>
    <t>514 m2</t>
  </si>
  <si>
    <t>Patio interior</t>
  </si>
  <si>
    <t>Fiscalías Provinciales Corporativa Especializada en Delitos de Corrupción de Funcionarios y Crimen Organizado, Fiscalía Transitoria de Extensión de Dominio de Madre de Dios</t>
  </si>
  <si>
    <t xml:space="preserve"> Jr. Piura 570 Mza. "5-D" Lote 7-B - Puerto Maldonado</t>
  </si>
  <si>
    <t>919.14 m2</t>
  </si>
  <si>
    <t>Azotea</t>
  </si>
  <si>
    <t>Presidencia JFS de Madre de Dios, Fiscalia Superior MIxta y Penal, ODCI, Fiscalia Provincial Especializada en Delitos de Trafico Ilicito de Drogas, Fiscalia Provincial de Prevencion del Delito,  Fiscalia Provincial Civil y Familia, Administración, 1ra. y 2da. Fiscalia Provincial Penal Corporativa de Tambopata, Fiscalias Provinciales Especializadas en Materia Ambiental y Trata de Personas, REDADESPLE, UDAVIT, Bienes Incautados, Almacén y Archivo Central.</t>
  </si>
  <si>
    <t>Av.Fitzcarrald 427 Mza. " 4-B", Lote 1-A Tambopata</t>
  </si>
  <si>
    <t>5055.22 m2</t>
  </si>
  <si>
    <t>3 y semisotano</t>
  </si>
  <si>
    <t xml:space="preserve"> Almacén de Bienes Incautados y Pruebas Del Delito</t>
  </si>
  <si>
    <t>Av. Andrés Avelino Cáceres Mza "G", Lote 4 La Pastora -Tambopatra</t>
  </si>
  <si>
    <t>1369.09 m2</t>
  </si>
  <si>
    <t>Av. Víctor Raúl Haya de La Torre Mza."Q3" Lote 7 - Iberia</t>
  </si>
  <si>
    <t>1062 m2</t>
  </si>
  <si>
    <t>Fiscalía Provincial Mixta de Tahuamanu</t>
  </si>
  <si>
    <t>Av.. León Velarde Mza. "LL" Lote 6 - Iñapari</t>
  </si>
  <si>
    <t>96 m2</t>
  </si>
  <si>
    <t>UDAVIT</t>
  </si>
  <si>
    <t>Carretera Interoceánica Base Las Palmeras - COINCRI</t>
  </si>
  <si>
    <t>64 m2</t>
  </si>
  <si>
    <t>Fiscalía Provincial Penal Corporativa de Huepetuhe, Fiscalía Provincial Civil y Familia de Huepetuhe, Unidad de Asistencia Inmediata a Víctimas y Testigos Manu</t>
  </si>
  <si>
    <t>Mza. "LL" Lote 11 s/n (Plaza de Armas - Huepetuhe)</t>
  </si>
  <si>
    <t>219.07 m2</t>
  </si>
  <si>
    <t>Fiscalía Provincial Mixta de Manu</t>
  </si>
  <si>
    <t>Calle Ejercito Mza. "G" Lote 9 Barrio San Isidro - Manu</t>
  </si>
  <si>
    <t>94 m2</t>
  </si>
  <si>
    <t xml:space="preserve">Fiscalía Provincial Mixta de Mazuko </t>
  </si>
  <si>
    <t>Av. Inambari Centro Poblado Mazuko - I Etapa Mza. "A1", Lote 9, Jr. La Reforma N° 121</t>
  </si>
  <si>
    <t>570 m2</t>
  </si>
  <si>
    <t>FISCALÍA SUPERIOR CIVIL Y FAMILIA DE PASCO, RENADESPLE, 1° FS PENAL DE PASCO</t>
  </si>
  <si>
    <t>YANACANCHA, CENTRO COMERCIAL EDIFICIO ESTATAL Nº 10 BLOCK D2</t>
  </si>
  <si>
    <t>FISCALÍA PROVINCIAL ESPECIALIZADA EN MATERIA AMBIENTAL DE PASCO, ÁREA DE ÁUDIO Y VIDEO</t>
  </si>
  <si>
    <t>YANACANCHA, JR. CARLOS SALAVERRY Nº 702</t>
  </si>
  <si>
    <t>ALMACEN DE BIENES PARA DAR DE BAJA</t>
  </si>
  <si>
    <t>YANACANCHA, JR. CARLOS SALAVERRY Nº 702 - A</t>
  </si>
  <si>
    <t>ADMINISTRACIÓNDEL DISTRITO FISCAL DE PASCO, ARCHIVO DESCONCENTRADO, TRANSPORTES, GESTION DE INDICADORES, ALMACEN PERIFERICO</t>
  </si>
  <si>
    <t>YANACANCHA, AV. DANIEL ALCIDES CARRIÓN Nº 306</t>
  </si>
  <si>
    <t>1 Patio</t>
  </si>
  <si>
    <t>COCHERA</t>
  </si>
  <si>
    <t>YANACANCHA, PASAJE PRIMAVERA S/N</t>
  </si>
  <si>
    <t>ALMACÉN DE ESPECIES INCAUTADAS</t>
  </si>
  <si>
    <t>YANACANCHA, PASAJE VALLEJO S/N</t>
  </si>
  <si>
    <t>1º FISCALÍA PROVINCIAL ESPECIALIZADA EN PREVENCIÓN DEL DELITO, 2º FISCALÍA PROVINCIAL ESPECIALIZADA EN PREVENCIÓN DEL DELITO</t>
  </si>
  <si>
    <t>YANACANCHA, JR. CESAR VALLEJO Nº 203</t>
  </si>
  <si>
    <t>UDAVIT - PASCO, ÁREA DE INFORMÁTICA, CENTRAL ÚNICA DE NOTIFICACIONES</t>
  </si>
  <si>
    <t>YANACANCHA, JR. RICARDO PALMA Nº 310</t>
  </si>
  <si>
    <t>1º Y 2° FISCALÍA PROVINCIAL CIVIL Y FAMILIA</t>
  </si>
  <si>
    <t>YANACANCHA, JR. RICARDO PALMA Nº 308</t>
  </si>
  <si>
    <t>2º FISCALÍA SUPERIOR PENAL DE PASCO</t>
  </si>
  <si>
    <t>YANACANCHA, JR. RICARDO PALMA Nº 306</t>
  </si>
  <si>
    <t>FISCALÍA SUPERIOR ESPECAILIZADA EN DELITOS DE CORRUPCIÓN DE FUNCIONARIOS DE PASCO</t>
  </si>
  <si>
    <t>YANACANCHA, JR. CRESPO CASTILLO Nº 300</t>
  </si>
  <si>
    <t>FISCALÍA PROVINCIAL ESPECIALIZADA EN DELITOS DE CORRUPCIÓN DE FUNCIONARIOS, ÁREA DE PERITO CIVIL, ÁREA DE PERITO CONTABLE</t>
  </si>
  <si>
    <r>
      <t xml:space="preserve">YANACANCHA, AV. LOS PROCERES Nº 100 MZ W LOTE 10                                </t>
    </r>
    <r>
      <rPr>
        <b/>
        <sz val="9"/>
        <rFont val="Arial Narrow"/>
        <family val="2"/>
      </rPr>
      <t>(NUEVO LOCAL)</t>
    </r>
  </si>
  <si>
    <t>OFICINA DESCONCENTRADA DE CONTROL INTERNO DE PASCO</t>
  </si>
  <si>
    <t>YANACANCHA, CENTRO COMERCIAL EDIFICIO ESTATAL Nº 07 BLOCK D1</t>
  </si>
  <si>
    <t>1º, 2° Y 3° FISCALÍA PROVINCIAL CORPORATIVA PENAL DE PASCO, PRESIDENCIA DE LA JUNTA DE FISCALES SUPERIORES DE PASCO</t>
  </si>
  <si>
    <t>YANACANCHA, PRIMER PISO DE BIBLIOTECA MUNICIPAL</t>
  </si>
  <si>
    <t>SANTA ANA DE TUSI, SÓTANO DE PALACIO MUNICIPAL</t>
  </si>
  <si>
    <t>PAUCARTAMBO, PLAZA 28 DE JULIO S/N MERCADO CENTRAL</t>
  </si>
  <si>
    <t>1 HALL</t>
  </si>
  <si>
    <t>HUARIACA, JR ALAMEDA ESCOLAR S/N - JR BOLIVAR S/N</t>
  </si>
  <si>
    <t>VICCO, PLAZA SANTA ROSA 1 NIVEL CC</t>
  </si>
  <si>
    <t>DANIEL ALCIDES CARRIÓN, JR. LOS PINOS S/N MZ L LT 2 SECTOR CASCO URBANO - YANAHUANCA</t>
  </si>
  <si>
    <t>1 patio de maniobras</t>
  </si>
  <si>
    <t>1 azotea</t>
  </si>
  <si>
    <t>1 Cochera</t>
  </si>
  <si>
    <t>PRESIDENCIA DE LA JUNTA DE FISCALES SUPERIORES</t>
  </si>
  <si>
    <t>Av. Laykakota Nº339 - PUNO / PUNO</t>
  </si>
  <si>
    <t>OFIC. DESC. CONTROL INTERNO(ODCI)</t>
  </si>
  <si>
    <t>FISCALÍAS SUPERIORES</t>
  </si>
  <si>
    <t>AREA DE AUDIO E IMAGEN INSTITUCIONAL</t>
  </si>
  <si>
    <t>FISCALÍA ESPECIALIDAD DE LA CRIMINALIDAD ORGANIZADA</t>
  </si>
  <si>
    <t>ADMINISTRACION</t>
  </si>
  <si>
    <t>ALMACEN DE PRUEBAS DEL DELITO</t>
  </si>
  <si>
    <t>ALMACEN LOGISTICO</t>
  </si>
  <si>
    <t>ARCHIVO CENTRAL</t>
  </si>
  <si>
    <t>AREA DE TRANSPORTE</t>
  </si>
  <si>
    <t>FISCALÍA ESPECIALIZADA CORRUPCION DE FUNCONARIOS</t>
  </si>
  <si>
    <t>Jr. Teodoro Valcarcel Nº 145</t>
  </si>
  <si>
    <t>FISCALÍAS PROVINCIALES PENALES</t>
  </si>
  <si>
    <t>Jr. Teodoro Valcarcel Nº 118 - - PUNO / PUNO</t>
  </si>
  <si>
    <t>CENTRAL DE NOTIFICACIONES</t>
  </si>
  <si>
    <t>AREA DE INDICADORES</t>
  </si>
  <si>
    <t>FISCALIAS SUPERIORES</t>
  </si>
  <si>
    <t>ADMINISTRACION - INFORMATICA</t>
  </si>
  <si>
    <t>MESA DE PARTES UNICA</t>
  </si>
  <si>
    <t>FISCALÍA SUPERIOR CIVIL Y FAMILIA</t>
  </si>
  <si>
    <t>Av. Sol Nº 865 - PUNO / PUNO</t>
  </si>
  <si>
    <t>FISCALÍAS PROVINCIAL CIVIL Y FAMILIA</t>
  </si>
  <si>
    <t>FISCALÍA PROVINCIAL DE PREVENCION DELITO</t>
  </si>
  <si>
    <t>FISC. ESPECIALIZADA MATERIA AMBIENTAL</t>
  </si>
  <si>
    <t>FISCALÍA ESPECIALIDA DELITOS ADUANEROS</t>
  </si>
  <si>
    <t>FISCALÍA ESPECIALIZADA DE EXTIENSION DE DOMINIO</t>
  </si>
  <si>
    <t>RENADESPLE</t>
  </si>
  <si>
    <t>FISCALÍA PROVINCIAL MIXTA DE ACORA</t>
  </si>
  <si>
    <t>Centro Civico Municipal - PUNO / ACORA</t>
  </si>
  <si>
    <t>FISCALÍA PROVINICAL PENAL DE ILAVE</t>
  </si>
  <si>
    <t>Jr. Andino Nº 518  - EL COLLA / ILAVE</t>
  </si>
  <si>
    <t>FISCALÍA PROVINCIAL CIVIL Y FAMILIA ILAVE</t>
  </si>
  <si>
    <t>FISCALÍA PROVINCIAL PENAL</t>
  </si>
  <si>
    <t>Jr. Oscar Velasco Nº 129 - CHUCUITO / JULI</t>
  </si>
  <si>
    <t>FISCALÍA PROVINCIAL CIVIL Y FAMILIA</t>
  </si>
  <si>
    <t>FISCALÍA PROVINCIAL MIXTA DESAGUADERO</t>
  </si>
  <si>
    <t>Jr. Tahuantinsuyo Nº 216  -  CHUCUITO / DESAGUADERO</t>
  </si>
  <si>
    <t>FISCALÍA PROVINCIAL YUNGUYO</t>
  </si>
  <si>
    <t>Jr Puno con Jr. Ejercito  -  YUNGUYO / YUNGUYO</t>
  </si>
  <si>
    <t>FISCALÍA ESPECIALIZADA DE TRATA DE PERSONAS</t>
  </si>
  <si>
    <t>Jr. Azangaro Nº118  -  SAN ROMAN / JULIACA</t>
  </si>
  <si>
    <t>FISCALÍA ESPECIALIZADA DE LAVADO DE ACTIVOS</t>
  </si>
  <si>
    <t>Jr. Pumacahua con Jr. Ramon Castillo SAN ROMAN / JULIACA</t>
  </si>
  <si>
    <t>FISCALÍA ESPECIALIZADA TRAFICO ILICITO DE DROGAS</t>
  </si>
  <si>
    <t>FISCALIAS PROVINCIAL PENAL</t>
  </si>
  <si>
    <t>ADMINISTRACION - AREA DE TRANSPORTE</t>
  </si>
  <si>
    <t>Jr. Bolivar Nº134 y 136  -  LAMPA / LAMPA</t>
  </si>
  <si>
    <t>Jr. Pogreso S/N  -  MELGAR / AYAVIRI</t>
  </si>
  <si>
    <t>Calle 6,8,10 y 16 - Barrio Chancatuma  -  AZANGARO / ASILLO</t>
  </si>
  <si>
    <t>Pasaje 5 de febrero 118-120 Barrio Central  -  CARABAYA / MACUSANI</t>
  </si>
  <si>
    <t xml:space="preserve">Jr. 06 de agosto Nº 210  -  HUANCANE / HUANCANE </t>
  </si>
  <si>
    <t>FISCALÍA PROVINCIAL MIXTA</t>
  </si>
  <si>
    <t>Jr. Grau S/N Plaza de Armas  -  MOHO / MOHO</t>
  </si>
  <si>
    <t>Jr. Inca Garcilazo de la Vega S/N  -  SANDIA / SANDIA</t>
  </si>
  <si>
    <t>Jr. Viacrucis Nº223  -  SAN ANTONIO DE PUTINA / PUTINA</t>
  </si>
  <si>
    <t>Centro civico Municipal  -  SAN ANTONIO DE PUTINA / ANANEA</t>
  </si>
  <si>
    <t>TRANSPORTES</t>
  </si>
  <si>
    <t>AV. Simon Bolivar 2484  -  PUNO / PUNO</t>
  </si>
  <si>
    <t>ALMACEN DE BIENES INCAUTADOS</t>
  </si>
  <si>
    <t>Administración.</t>
  </si>
  <si>
    <r>
      <t>Calle Julio Mac Lean N° 325 y Calle Hipolito Unanue N° 481 Mz</t>
    </r>
    <r>
      <rPr>
        <b/>
        <sz val="10"/>
        <rFont val="Arial Narrow"/>
        <family val="2"/>
        <charset val="1"/>
      </rPr>
      <t>.</t>
    </r>
    <r>
      <rPr>
        <sz val="10"/>
        <rFont val="Arial Narrow"/>
        <family val="2"/>
        <charset val="1"/>
      </rPr>
      <t xml:space="preserve"> O3 Lote 16</t>
    </r>
  </si>
  <si>
    <t>Fiscalía Provincial Especializada en Delitos de Trata de Personas de Tacna. Fiscalía Provincial Prevención del Delito, Fiscalía Especializada de Delitos de Tráfico Ilícito de Drogas, Fiscalia Provincial Transitoria Especializada en Prevención del Delito en Tacna, Fiscalía Provincial Especializada en Prevención del Delito.</t>
  </si>
  <si>
    <t>Calle Hipólito Unanue  N° 301</t>
  </si>
  <si>
    <t>Presidencia de la Junta de Fiscales Superiores de Tacna, Fiscalías Superiores Penales 1ra. 2da y 3ra.</t>
  </si>
  <si>
    <t>Calle Inclán Nº509 3er. Piso</t>
  </si>
  <si>
    <t>Fiscalia Provincial Penal Corporativa -Despachos de Investigación. Central de Notificaciones.(1º, 4º, 5º) Fiscalia Delitos Aduaneros</t>
  </si>
  <si>
    <t>Calle Inclán Nº509 2do. Piso</t>
  </si>
  <si>
    <t>Despacho Decisión Temprana, Unidad de Victimas y Testigos,  Oficina Desconcentrada de Control Interno, Mesa de Partes y Policía de Apoyo – SAMP, Bienes Incautados y Evidencias.</t>
  </si>
  <si>
    <t>Calle Inclan Nº509 1er. Piso</t>
  </si>
  <si>
    <t>2,2 / 5,4</t>
  </si>
  <si>
    <t>Fiscalia Provincial de Familia y Civil de Tacna y camara gessel, programas estratégicos.</t>
  </si>
  <si>
    <t>Calle Hipólito Unanue N.º 970</t>
  </si>
  <si>
    <t>Almacén Bienes Incautados y Evidencias</t>
  </si>
  <si>
    <t>Calle Modesto Molina Nº 627-699</t>
  </si>
  <si>
    <t>3er despacho de Fiscalia Especializada en Corrupción de Funcionarios</t>
  </si>
  <si>
    <t>Urbanización Levano Mz I Lt. 11</t>
  </si>
  <si>
    <t>Calle Naciones Unidas Mz.LL Lt. N° 4</t>
  </si>
  <si>
    <t>Fiscalía Provincial Mixta Corporativa de Gregorio Albarracin, Fiscalía Provincial Coorporativa Especializada en Delitos de Lesiones y Agresiones en Contra de las Mujeres e Integrantes del Grupo Familiar de Gregorio Albarracín.</t>
  </si>
  <si>
    <t>Alfonso Ugarte III Etapa Mz. H2-Lt. 23B</t>
  </si>
  <si>
    <t>Fiscalía Provincial Mixta de Jorge Basadre</t>
  </si>
  <si>
    <t xml:space="preserve">Calle Bolognesi MZ.D, Lt. 01 </t>
  </si>
  <si>
    <t xml:space="preserve">Fiscalía Provincial Mixta Corporativa deTarata </t>
  </si>
  <si>
    <t xml:space="preserve">Calle Zela Nº 30 Prov.Tarata </t>
  </si>
  <si>
    <t>Fiscalia Provincial Mixta de Candarave</t>
  </si>
  <si>
    <t>Calle Triunfo Mz. 14 Lt. 07</t>
  </si>
  <si>
    <t>Fiscalia Provincial Corporativa Especializada en Delitos de Corrupcion de Funcionarios de Tacna (1er. Y 2do. Despacho).</t>
  </si>
  <si>
    <t xml:space="preserve">Calle Arica Nº 755-759 </t>
  </si>
  <si>
    <t>Archivo Distrital de Tacna, área de Recaudación.</t>
  </si>
  <si>
    <t>Av.Ejercito Nº 670</t>
  </si>
  <si>
    <t>Fiscalia Superior Civil y Familia, Area de Imagen audio y video,, Fiscalia Provincial Penal Corporativa -Despachos de Investigación.(2º, 3º, 6º, 7º, 8º)  Unidad de Indicadores, Archivo.</t>
  </si>
  <si>
    <t>Calle Inclan s/n (costado del Poder Judicial) -4to. Piso</t>
  </si>
  <si>
    <t>Fiscalía Provincial Transitoria de Extinción de Dominio de Tacna, Fiscalía Provincial Especializada en Lavado de Activos de Tacna, Fiscalía Especializada en Materia Ambiental.</t>
  </si>
  <si>
    <t>Av. Bolognesi 854</t>
  </si>
  <si>
    <t>Almacèn de Patrimonio, Bienestar Social y Administración</t>
  </si>
  <si>
    <t>Calle Petit Thouars Mz U Lote 27, PJ Alto de la Alianza</t>
  </si>
  <si>
    <t>Despachos Fiscales y Almacén de Delegación Administrativa</t>
  </si>
  <si>
    <t>Hab. Urbana PROMUVI Viñani II, mza 148 lote 25</t>
  </si>
  <si>
    <t>Almacèn de Vehículos Incautados -BIYE</t>
  </si>
  <si>
    <t>Mz C lote 5, Sector Asociación de Vivienda Taller Intiorko – Pago Chorrillos</t>
  </si>
  <si>
    <t>Depósito de vehiculos Incautados – BIYE</t>
  </si>
  <si>
    <t>Pasaje Los Cipreses Nº1565 Urb. Las Américas, Zona Cercado</t>
  </si>
  <si>
    <t>Almacén de Patrimonio, Informática y Recursos Humanos</t>
  </si>
  <si>
    <t>Calle 14 Lote 11 Mz B, Asociación Los Olivos.</t>
  </si>
  <si>
    <t>Av. Manuel Cuadros con calle 27 agosto. Mz. H, Lote 1A</t>
  </si>
  <si>
    <t>1º Y 2°  FISCALÍA PROVINCIAL CORPORATIVA PENAL DE DANIEL ALCIDES CARRIÓN, FISCALÍA PROVINCIAL CIVIL Y FAMILIA DE DANIEL ALCIDES CARRIÓN, ÁREA DE NOTIFICACIONES DE DANIEL ALCIDES CARRIÓN, FISCALÍA SUPERIOR MIXTA DE DANIEL ALCIDES CARRIÓN, UDAVIT DE DANIEL ALCIDES CARRIÓN, APOYO ADMINISTRATIVO - CONDUCTOR</t>
  </si>
  <si>
    <t>FISCALIA SEDE BARRANCA</t>
  </si>
  <si>
    <t>FISCALIA PROVINCIAL PENAL CORPORATIVA, FISCALIA PROVINCIAL CIVIL Y FAMILIA, UDAVIT SEDE HUANTA</t>
  </si>
  <si>
    <t xml:space="preserve">FISCALIA PROVINCIAL PENAL CORPORATIVA, FISCALIA PROVINCIAL CIVIL Y FAMILIA DE SUCRE </t>
  </si>
  <si>
    <t xml:space="preserve">FISCALIA PROVINCIAL PENAL CORPORATIVA, FISCALIA PROVINCIAL CIVIL Y FAMILIA, UDAVIT SEDE VILCASHUAMAN </t>
  </si>
  <si>
    <t>FISCALIA PROVINCIAL PENAL, FISCALIA PROVINCIAL ESPECIALIZADA EN MATERIA AMBIENTAL, FISCALIA PROVINCIAL CIVIL Y FAMILIA SEDE VICTOR FAJARDO</t>
  </si>
  <si>
    <t>FISCALIA PROVINCIAL PENAL CORPORATIVA,  FISCALIA PROVINCIAL CIVIL Y FAMILIA SEDE CHURCAMPA</t>
  </si>
  <si>
    <t>FISCALIA PROVINCIAL PENAL CORPORATIVA (LIQUIDACION Y ADECUACION), FISCALIA  CIVIL Y  FAMILIA CHUNGUI</t>
  </si>
  <si>
    <t>FISCALÍA PROVINCIAL MIXTA DE PAUCARÁ, UDAVIT, ÁREA DE COMUNICACIONES SEDE PAUCARÁ</t>
  </si>
  <si>
    <t>SEDE INSTITUCIONAL DE ILO (FISCALÍA SUPERIOR PENAL DE ILO, PENAL CORPORATIVA, VIOLENCIA CONTRA LA MUJER, PREVENCIÓN DEL DELITO Y DE FAMILIA, VÍCTIMAS Y TESTIGOS, ARCHIVO, NOTIFICACIONES, ADMINISTRACIÓN)</t>
  </si>
  <si>
    <t>Fiscalia Provincial Mixta de Curahuasi de Curahuasi</t>
  </si>
  <si>
    <t>Fiscalia Provincial Penal Corporativa de Aymaraes, Unidad de Asistencia Inmediata a Victimas y Testigos de Aymaraes</t>
  </si>
  <si>
    <t>Fiscalia Provincial Penal Corporativa de Grau, Fiscalia Provincial Civil y Familia, Unidad de Asistencia a Victimas y Testigos de Grau</t>
  </si>
  <si>
    <t>Fiscalia Provincial Penal Corporativa de Antabamba, Unidad de Asistencia Inmediata a Victimas y Testigos de Antabamba.</t>
  </si>
  <si>
    <t>1° FISCALIA PROVINCIAL PENAL (PRIMER DESPACHO), 1° FISCALIA SUPERIOR PENAL, 1° FISCALIA PROVINCIAL PENAL (SEGUNDO DESPACHO)</t>
  </si>
  <si>
    <t>FISCALIAS CORRUPCION DE FUNCIONARIOS</t>
  </si>
  <si>
    <t>FISCALIA CIVIL Y FAMILIA DE NASCA-UDAVIT/NOTIFICACIONES</t>
  </si>
  <si>
    <t>FISCALIA PROVINCIAL MIXTA DE VISTA ALEGRE.</t>
  </si>
  <si>
    <t>Fiscalía Provincial Mixta de Iberia Tahuamanu</t>
  </si>
  <si>
    <t>FISCALÍA PROVINCIAL MIXTA DE SANTA ANA DE TUSI, ÁREA DE NOTIFICACIONES DE SANTA ANA DE TUSI</t>
  </si>
  <si>
    <t>FISCALÍA PROVINCIAL MIXTA DE PAUCARTAMBO, UDAVIT - PAUCARTAMBO, ÁREA DE NOTIFICACIONES DE PAUCARTAMBO</t>
  </si>
  <si>
    <t>FISCALÍA PROVINCIAL MIXTA DE HUARIACA, UDAVIT, AREA DE NOTIFICACIONES, ARCHIVO PERIFERICO</t>
  </si>
  <si>
    <t>FISCALÍA PROVINCIAL MIXTA DE HUAYLLAY - VICCO, ÁREA DE NOTIFICACIONES DE HUAYLLAY - VICCO</t>
  </si>
  <si>
    <t>Fiscalia Provincial Mixta Corporativa 1º, 2º Y 3º despacho.</t>
  </si>
  <si>
    <t xml:space="preserve">ITEM 9 - DISTRITO FISCAL DE AYACUCHO </t>
  </si>
  <si>
    <t>ITEM 10 - DISTRITO FISCAL DE CAÑETE</t>
  </si>
  <si>
    <t>ITEM 11 - DISTRITO FISCAL DE HUANCAVELICA</t>
  </si>
  <si>
    <t>ITEM 12 - DISTRITO FISCAL DE MOQUEGUA</t>
  </si>
  <si>
    <t>ITEM 13 - DISTRITO FISCAL DE APURIMAC</t>
  </si>
  <si>
    <t>ITEM 14 - DISTRITO FISCAL DE HUAURA</t>
  </si>
  <si>
    <t xml:space="preserve">ITEM 15 - DISTRITO FISCAL DE ICA </t>
  </si>
  <si>
    <t>ITEM 16 - DISTRITO FISCAL DE MADRE DE DIOS</t>
  </si>
  <si>
    <t>ITEM 17 - DISTRITO FISCAL DE PASCO</t>
  </si>
  <si>
    <t>ITEM 18 - DISTRITO FISCAL DE PUNO</t>
  </si>
  <si>
    <t>ITEM 19 - DISTRITO FISCAL DE TACNA</t>
  </si>
  <si>
    <t>AJUSTE</t>
  </si>
  <si>
    <t xml:space="preserve">MATERIALES DE LIMPIEZA </t>
  </si>
  <si>
    <t>MEDIDA</t>
  </si>
  <si>
    <t>Alcohol desinfectante 70°</t>
  </si>
  <si>
    <t>Galón</t>
  </si>
  <si>
    <t>Bolsa propileno  140 lt. - negra</t>
  </si>
  <si>
    <t>Unidad</t>
  </si>
  <si>
    <t>Bolsa propileno 40 lt. - negra</t>
  </si>
  <si>
    <t>Cera amarilla en pasta</t>
  </si>
  <si>
    <t>Cera blanca al agua</t>
  </si>
  <si>
    <t>Cera de muebles</t>
  </si>
  <si>
    <t>Fco 220 ml</t>
  </si>
  <si>
    <t xml:space="preserve">Cera incolora selladora en pasta o cera en pasta neutral </t>
  </si>
  <si>
    <t>Cera roja en pasta</t>
  </si>
  <si>
    <t>Desinfectante cresílico</t>
  </si>
  <si>
    <t>Desinfectante pino</t>
  </si>
  <si>
    <t>Detergente</t>
  </si>
  <si>
    <t>Kg</t>
  </si>
  <si>
    <t>Detergente para suelos y superficies (bactericida y ácido sobre el m. tuberculosis; fungicida; virucida: activo sobre virus HIV-I y hepatitis B )</t>
  </si>
  <si>
    <t>Esponja verde</t>
  </si>
  <si>
    <t>PAÑO DE LIMPIEZA REUTILIZABLE (MICROFIBRA 40 X 40 CM)</t>
  </si>
  <si>
    <t>Guantes de jebe para limpieza - amarillo</t>
  </si>
  <si>
    <t>Pares</t>
  </si>
  <si>
    <t>Jabón líquido antibacterial</t>
  </si>
  <si>
    <t>Lejia (Hipoclorito de Sodiio al 7.5 %)</t>
  </si>
  <si>
    <t>Limpia bronce en presentación de 280 ml</t>
  </si>
  <si>
    <t xml:space="preserve">Limpia metales en frasco </t>
  </si>
  <si>
    <t>Litro</t>
  </si>
  <si>
    <t>Limpia vidrios</t>
  </si>
  <si>
    <t>RESPIRADORES FFP2, N95, K95 o equivalentes</t>
  </si>
  <si>
    <t>Respirador Doble via Completo</t>
  </si>
  <si>
    <t>Mata cucarachas spray -  360 ml</t>
  </si>
  <si>
    <t>Mata moscas spray - 360 ml</t>
  </si>
  <si>
    <t>Papel higiénico industrial x 550 Metros c/u</t>
  </si>
  <si>
    <t>Pastilla desodorizante 50 gr.</t>
  </si>
  <si>
    <t>Perfumador ambiental</t>
  </si>
  <si>
    <t>Puliton</t>
  </si>
  <si>
    <t>Removedor de sarro</t>
  </si>
  <si>
    <t>Repuesto de trapeador - mechon</t>
  </si>
  <si>
    <t>Shampoo limpia alfombras</t>
  </si>
  <si>
    <t xml:space="preserve">Silicona líquida </t>
  </si>
  <si>
    <t>Litros</t>
  </si>
  <si>
    <t>Silicona spray - chico - 360 ml</t>
  </si>
  <si>
    <t>Spray aerosol - frasco - estándar, de 360 ml.</t>
  </si>
  <si>
    <t>Thiner</t>
  </si>
  <si>
    <t>Trapo industrial color blanco cocido</t>
  </si>
  <si>
    <t>Trapo industrial de colores cocido</t>
  </si>
  <si>
    <t>Wype blanco</t>
  </si>
  <si>
    <t>ITEM 3 VILLAMAR, UCAVIT, PERITAJE E IEI 097</t>
  </si>
  <si>
    <t>ITEM 9 DF AYACUCHO</t>
  </si>
  <si>
    <t>ITEM 10 DF CAÑETE</t>
  </si>
  <si>
    <t>ITEM 11 DF HUANCAVELICA</t>
  </si>
  <si>
    <t>ITEM 12 DF MOQUEGUA</t>
  </si>
  <si>
    <t>ITEM 13 DF APURIMAC</t>
  </si>
  <si>
    <t>ITEM 14 DF HUAURA</t>
  </si>
  <si>
    <t>ITEM 15 DF ICA</t>
  </si>
  <si>
    <t>ITEM 16 DF MADRE DE DIOS</t>
  </si>
  <si>
    <t>ITEM 17 DF PASCO</t>
  </si>
  <si>
    <t>ITEM 18 DF PUNO</t>
  </si>
  <si>
    <t>ITEM 19 DF TACNA</t>
  </si>
  <si>
    <t xml:space="preserve">IMPLEMENTOS </t>
  </si>
  <si>
    <t>Balde plastico colores - 10 lts.</t>
  </si>
  <si>
    <t>Base moop de piso 80 cm con palo</t>
  </si>
  <si>
    <t>Base moop luna 25 cm de diametro</t>
  </si>
  <si>
    <t>Base trapeador - 30 cm</t>
  </si>
  <si>
    <t>Desatorador de inodoro 14 cm aprox</t>
  </si>
  <si>
    <t>Dispensador de ph ind.</t>
  </si>
  <si>
    <t>Escoba baja policia 3 pitas</t>
  </si>
  <si>
    <t>Escoba de fibra de plastico</t>
  </si>
  <si>
    <t>Escoba interior 23 cm</t>
  </si>
  <si>
    <t>Escobilla de mano 15 cm aprox, de plastico</t>
  </si>
  <si>
    <t>Escobillón 40 cm</t>
  </si>
  <si>
    <t>Escobillón 60 cm</t>
  </si>
  <si>
    <t>Escobillón baldeador de 35 cm aprox</t>
  </si>
  <si>
    <t>Escobillón de techo</t>
  </si>
  <si>
    <t>Espátula de 4" de metal</t>
  </si>
  <si>
    <t>Hisopos para inodoro con base</t>
  </si>
  <si>
    <t>Jalador de agua de plastico para piso - 40 cm</t>
  </si>
  <si>
    <t>Jalador de agua de plastico para piso - 80 cm</t>
  </si>
  <si>
    <t>Mechón trapeador 350 gr. de algodón</t>
  </si>
  <si>
    <t>Moop de luna - 25 cm, completo</t>
  </si>
  <si>
    <t>Moop de piso - 80 cm algodón, completo</t>
  </si>
  <si>
    <t>Pad de piso de 16'' color verde</t>
  </si>
  <si>
    <t>Porta pad de 15"</t>
  </si>
  <si>
    <t>Pulverizador plástico 1 lt.</t>
  </si>
  <si>
    <t xml:space="preserve">Recogedor baja policia de metal </t>
  </si>
  <si>
    <t>Recogedor de plástico 25 x 23</t>
  </si>
  <si>
    <t>Sacudidor de tela</t>
  </si>
  <si>
    <t>Sansón plástico x 140 lt.</t>
  </si>
  <si>
    <t>Viruta metálica para madera N° 5 ó N° 4 (gruesa)</t>
  </si>
  <si>
    <t xml:space="preserve">INSUMOS DE JARDINERIA </t>
  </si>
  <si>
    <t>Abono - Bolsa de 5 Kg</t>
  </si>
  <si>
    <t>Abono foliar</t>
  </si>
  <si>
    <t>Aceite agricola</t>
  </si>
  <si>
    <t>Humus de Lombriz - Bolsa 15 Kg</t>
  </si>
  <si>
    <t>Insecticida en polvo inholoro</t>
  </si>
  <si>
    <t>Musgo</t>
  </si>
  <si>
    <t>Nitrafosca foliar en polvo</t>
  </si>
  <si>
    <t>Tierra Vegetal - Saco X 15 Kg. C/U</t>
  </si>
  <si>
    <t>Tierra preparada para maceta - Saco x 15 Kg c/u</t>
  </si>
  <si>
    <t>HERRAMIENTAS DE JARDINERIA</t>
  </si>
  <si>
    <t>Aspersores 180° y/o 360°</t>
  </si>
  <si>
    <t>Equipo de fumigación (mascarilla, lentes, casco y chaqueta)</t>
  </si>
  <si>
    <t>Espátula de metal 4"</t>
  </si>
  <si>
    <t>Lampa cuchara</t>
  </si>
  <si>
    <t>Lampa plana</t>
  </si>
  <si>
    <t>Machete</t>
  </si>
  <si>
    <t>Manguera 3/4 50 mt</t>
  </si>
  <si>
    <t xml:space="preserve">Manguera agua 1/2 100 mt  </t>
  </si>
  <si>
    <t>Mochila fumigación - 20 lts.</t>
  </si>
  <si>
    <t>Pico</t>
  </si>
  <si>
    <t>Rastrillo de 16 dientes</t>
  </si>
  <si>
    <t>Tijera podar N° 13</t>
  </si>
  <si>
    <t>Trinche</t>
  </si>
  <si>
    <t>HERRAMIENTAS DE GASFITERIA</t>
  </si>
  <si>
    <t>Accesorios WC 5/8</t>
  </si>
  <si>
    <t>Juego</t>
  </si>
  <si>
    <t>Alambre prensado acero 1" - desatorador</t>
  </si>
  <si>
    <t>Alicate de pinza</t>
  </si>
  <si>
    <t xml:space="preserve">Alicate de presión 10" </t>
  </si>
  <si>
    <t>Alicate mecánico 10"</t>
  </si>
  <si>
    <t>Alicate universal</t>
  </si>
  <si>
    <t>Anillo de cera</t>
  </si>
  <si>
    <t>Arco de sierra</t>
  </si>
  <si>
    <t>Cincel de punta (de acero con punta endurecida de 1/2" de diámetro x 30cm de largo)</t>
  </si>
  <si>
    <t>Cinta teflón x rollo</t>
  </si>
  <si>
    <t>Desagüe cromado para lavadero</t>
  </si>
  <si>
    <t>Desarmador estrella</t>
  </si>
  <si>
    <t>Desarmador plano</t>
  </si>
  <si>
    <t>Desarmador reversible</t>
  </si>
  <si>
    <t>Fragua mayólica</t>
  </si>
  <si>
    <t>Hoja de sierra 1/2 x 12 x 18</t>
  </si>
  <si>
    <t>Linterna de mesa grande</t>
  </si>
  <si>
    <t>Llave boca corona 3/8</t>
  </si>
  <si>
    <t>Llave francesa de boca 8" 10" y 14" por juego (3 unidades)</t>
  </si>
  <si>
    <t>Llave mixta N° 22</t>
  </si>
  <si>
    <t>Llave stilson 10"</t>
  </si>
  <si>
    <t>Llave stilson 12"</t>
  </si>
  <si>
    <t>Llave stilson 14"</t>
  </si>
  <si>
    <t>Llave stilson 8"</t>
  </si>
  <si>
    <t>Pegamento PVC 1/8 de galón en frasco</t>
  </si>
  <si>
    <t>Frasco</t>
  </si>
  <si>
    <t>Pilas grandes</t>
  </si>
  <si>
    <t>Trampa para lavatorio</t>
  </si>
  <si>
    <t>Trampa para urinario</t>
  </si>
  <si>
    <t>Tubo de abasto de 1/2</t>
  </si>
  <si>
    <t>Tubo de abasto de 5/8</t>
  </si>
  <si>
    <t>Válvula de ingreso para tanque</t>
  </si>
  <si>
    <t>Wincha de 5mts</t>
  </si>
  <si>
    <t>Perno de bronce para fijación de taza de inodoro</t>
  </si>
  <si>
    <t>Niple de fierro galvanizado 1 x 3"</t>
  </si>
  <si>
    <t>Llave esferica de 1/2"</t>
  </si>
  <si>
    <t>Union universal de 1/2" PVC a presion</t>
  </si>
  <si>
    <t>Visagra para tapa asiento de inodoro</t>
  </si>
  <si>
    <t>Unión de PVC de 1/2" con rosca</t>
  </si>
  <si>
    <t>Caño jardinero</t>
  </si>
  <si>
    <t>HERRAMIENTAS DE APOYO</t>
  </si>
  <si>
    <t>Arnés con linea de vida</t>
  </si>
  <si>
    <t>Escalera tijera de 12 pasos</t>
  </si>
  <si>
    <t>Escalera tijera de 6 pasos</t>
  </si>
  <si>
    <t>Extensión de 10 mts.</t>
  </si>
  <si>
    <t>Extensión de 20 mts.</t>
  </si>
  <si>
    <t>Señalizadores de pvc estándar</t>
  </si>
  <si>
    <t>NOTA: Las escaleras deben ser de aluminio, según normativa.</t>
  </si>
  <si>
    <t xml:space="preserve">EQUIPOS </t>
  </si>
  <si>
    <t>Aspiradora industrial 08 gl</t>
  </si>
  <si>
    <t>Aspiradora industrial 09 gl</t>
  </si>
  <si>
    <t>Aspiradora industrial 12 gl</t>
  </si>
  <si>
    <t>Equipo de comunicación celular</t>
  </si>
  <si>
    <t xml:space="preserve">Lavadora de alfombra, de 16" y capacidad de 3 galones </t>
  </si>
  <si>
    <t>Lustradora lavadora 12"</t>
  </si>
  <si>
    <t>Lustradora lavadora 14"</t>
  </si>
  <si>
    <t>Lustradora lavadora 16"</t>
  </si>
  <si>
    <t>Lustradora lavadora 18"</t>
  </si>
  <si>
    <t>Lustradora lavadora 20"</t>
  </si>
  <si>
    <t>Maquina cortadora de césped motoguadaña de 2.6 HP, completo</t>
  </si>
  <si>
    <t>Cortadora de de cesped manual</t>
  </si>
  <si>
    <t>I</t>
  </si>
  <si>
    <t>ANEXO N° 5</t>
  </si>
  <si>
    <t>ANEXO N° 6</t>
  </si>
  <si>
    <t>ANEXO N° 7</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</si>
</sst>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 _€_-;\-* #,##0.00\ _€_-;_-* &quot;-&quot;??\ _€_-;_-@_-"/>
    <numFmt numFmtId="164" formatCode="_(&quot;S/.&quot;\ * #,##0.00_);_(&quot;S/.&quot;\ * \(#,##0.00\);_(&quot;S/.&quot;\ * &quot;-&quot;??_);_(@_)"/>
    <numFmt numFmtId="165" formatCode="0.000"/>
    <numFmt numFmtId="166" formatCode="d\-mmm;@"/>
    <numFmt numFmtId="167" formatCode="_(&quot;S/. &quot;* #,##0.00_);_(&quot;S/. &quot;* \(#,##0.00\);_(&quot;S/. &quot;* \-??_);_(@_)"/>
    <numFmt numFmtId="168" formatCode="###.##&quot;m²&quot;"/>
    <numFmt numFmtId="169" formatCode="#,###.##&quot;m²&quot;"/>
  </numFmts>
  <fonts count="62" x14ac:knownFonts="1">
    <font>
      <sz val="11"/>
      <color theme="1"/>
      <name val="Calibri"/>
      <family val="2"/>
      <scheme val="minor"/>
    </font>
    <font>
      <sz val="11"/>
      <color theme="1"/>
      <name val="Calibri"/>
      <family val="2"/>
      <scheme val="minor"/>
    </font>
    <font>
      <sz val="10"/>
      <name val="Times New Roman"/>
      <family val="1"/>
    </font>
    <font>
      <sz val="11"/>
      <color theme="1"/>
      <name val="Arial Narrow"/>
      <family val="2"/>
    </font>
    <font>
      <sz val="10"/>
      <name val="Arial"/>
      <family val="2"/>
    </font>
    <font>
      <i/>
      <sz val="11"/>
      <color rgb="FF7F7F7F"/>
      <name val="Calibri"/>
      <family val="2"/>
      <scheme val="minor"/>
    </font>
    <font>
      <b/>
      <sz val="16"/>
      <color theme="0"/>
      <name val="Arial Narrow"/>
      <family val="2"/>
    </font>
    <font>
      <sz val="9"/>
      <color theme="0"/>
      <name val="Arial Narrow"/>
      <family val="2"/>
    </font>
    <font>
      <sz val="11"/>
      <color theme="0" tint="-4.9989318521683403E-2"/>
      <name val="Calibri"/>
      <family val="2"/>
      <scheme val="minor"/>
    </font>
    <font>
      <sz val="9"/>
      <color theme="0" tint="-4.9989318521683403E-2"/>
      <name val="Arial Narrow"/>
      <family val="2"/>
    </font>
    <font>
      <sz val="14"/>
      <color theme="0"/>
      <name val="Arial Narrow"/>
      <family val="2"/>
    </font>
    <font>
      <sz val="9"/>
      <name val="Arial Narrow"/>
      <family val="2"/>
    </font>
    <font>
      <sz val="9"/>
      <color theme="1"/>
      <name val="Arial Narrow"/>
      <family val="2"/>
    </font>
    <font>
      <b/>
      <sz val="9"/>
      <name val="Arial Narrow"/>
      <family val="2"/>
    </font>
    <font>
      <b/>
      <sz val="9"/>
      <color theme="1"/>
      <name val="Arial Narrow"/>
      <family val="2"/>
    </font>
    <font>
      <b/>
      <sz val="11"/>
      <color theme="1"/>
      <name val="Arial Narrow"/>
      <family val="2"/>
    </font>
    <font>
      <sz val="11"/>
      <color theme="0"/>
      <name val="Arial Narrow"/>
      <family val="2"/>
    </font>
    <font>
      <sz val="9"/>
      <color rgb="FF000000"/>
      <name val="Arial Narrow"/>
      <family val="2"/>
    </font>
    <font>
      <b/>
      <sz val="9"/>
      <color theme="0" tint="-4.9989318521683403E-2"/>
      <name val="Arial Narrow"/>
      <family val="2"/>
    </font>
    <font>
      <b/>
      <sz val="9"/>
      <color rgb="FF000000"/>
      <name val="Arial Narrow"/>
      <family val="2"/>
    </font>
    <font>
      <b/>
      <sz val="16"/>
      <color theme="0" tint="-4.9989318521683403E-2"/>
      <name val="Arial Narrow"/>
      <family val="2"/>
    </font>
    <font>
      <b/>
      <sz val="12"/>
      <name val="Arial Narrow"/>
      <family val="2"/>
    </font>
    <font>
      <b/>
      <sz val="12"/>
      <color theme="1"/>
      <name val="Arial Narrow"/>
      <family val="2"/>
    </font>
    <font>
      <sz val="9"/>
      <color theme="1"/>
      <name val="Calibri"/>
      <family val="2"/>
      <scheme val="minor"/>
    </font>
    <font>
      <sz val="11"/>
      <color rgb="FF000000"/>
      <name val="Calibri"/>
      <family val="2"/>
      <charset val="1"/>
    </font>
    <font>
      <b/>
      <sz val="16"/>
      <color indexed="9"/>
      <name val="Arial Narrow"/>
      <family val="2"/>
    </font>
    <font>
      <sz val="9"/>
      <color theme="0" tint="-4.9989318521683403E-2"/>
      <name val="Calibri"/>
      <family val="2"/>
      <scheme val="minor"/>
    </font>
    <font>
      <sz val="9"/>
      <color indexed="8"/>
      <name val="Arial Narrow"/>
      <family val="2"/>
    </font>
    <font>
      <sz val="8"/>
      <color theme="0"/>
      <name val="Arial Narrow"/>
      <family val="2"/>
    </font>
    <font>
      <b/>
      <sz val="10"/>
      <color theme="1"/>
      <name val="Arial Narrow"/>
      <family val="2"/>
    </font>
    <font>
      <b/>
      <sz val="16"/>
      <color rgb="FFFFFFFF"/>
      <name val="Arial Narrow"/>
      <family val="2"/>
      <charset val="1"/>
    </font>
    <font>
      <sz val="9"/>
      <color rgb="FFFFFFFF"/>
      <name val="Arial Narrow"/>
      <family val="2"/>
    </font>
    <font>
      <sz val="14"/>
      <color rgb="FFFFFFFF"/>
      <name val="Arial Narrow"/>
      <family val="2"/>
    </font>
    <font>
      <sz val="10"/>
      <color rgb="FF000000"/>
      <name val="Arial Narrow"/>
      <family val="2"/>
      <charset val="1"/>
    </font>
    <font>
      <sz val="10"/>
      <name val="Arial Narrow"/>
      <family val="2"/>
      <charset val="1"/>
    </font>
    <font>
      <b/>
      <sz val="10"/>
      <name val="Arial Narrow"/>
      <family val="2"/>
      <charset val="1"/>
    </font>
    <font>
      <sz val="10"/>
      <color theme="1"/>
      <name val="Calibri"/>
      <family val="2"/>
      <scheme val="minor"/>
    </font>
    <font>
      <sz val="10"/>
      <color rgb="FF000000"/>
      <name val="Calibri"/>
      <family val="2"/>
    </font>
    <font>
      <sz val="10"/>
      <color rgb="FF000000"/>
      <name val="Calibri"/>
      <family val="2"/>
      <charset val="1"/>
    </font>
    <font>
      <b/>
      <sz val="10"/>
      <color theme="1"/>
      <name val="Calibri"/>
      <family val="2"/>
      <scheme val="minor"/>
    </font>
    <font>
      <b/>
      <sz val="10"/>
      <color rgb="FF000000"/>
      <name val="Calibri"/>
      <family val="2"/>
      <scheme val="minor"/>
    </font>
    <font>
      <b/>
      <sz val="12"/>
      <color theme="1"/>
      <name val="Calibri"/>
      <family val="2"/>
      <scheme val="minor"/>
    </font>
    <font>
      <b/>
      <sz val="10"/>
      <color theme="0"/>
      <name val="Arial Narrow"/>
      <family val="2"/>
    </font>
    <font>
      <sz val="10"/>
      <color theme="1"/>
      <name val="Arial Narrow"/>
      <family val="2"/>
    </font>
    <font>
      <sz val="10"/>
      <name val="Arial Narrow"/>
      <family val="2"/>
    </font>
    <font>
      <b/>
      <sz val="10"/>
      <name val="Arial Narrow"/>
      <family val="2"/>
    </font>
    <font>
      <sz val="10"/>
      <color rgb="FF000000"/>
      <name val="Arial Narrow"/>
      <family val="2"/>
    </font>
    <font>
      <b/>
      <sz val="8"/>
      <color theme="0"/>
      <name val="Arial Narrow"/>
      <family val="2"/>
    </font>
    <font>
      <b/>
      <sz val="8"/>
      <color theme="0"/>
      <name val="Calibri"/>
      <family val="2"/>
      <scheme val="minor"/>
    </font>
    <font>
      <sz val="8"/>
      <color theme="1"/>
      <name val="Calibri"/>
      <family val="2"/>
      <scheme val="minor"/>
    </font>
    <font>
      <b/>
      <sz val="6"/>
      <color theme="0"/>
      <name val="Calibri"/>
      <family val="2"/>
      <scheme val="minor"/>
    </font>
    <font>
      <b/>
      <sz val="6"/>
      <color theme="0"/>
      <name val="Arial Narrow"/>
      <family val="2"/>
    </font>
    <font>
      <sz val="6"/>
      <color theme="1"/>
      <name val="Calibri"/>
      <family val="2"/>
      <scheme val="minor"/>
    </font>
    <font>
      <b/>
      <sz val="6"/>
      <color theme="1"/>
      <name val="Arial Narrow"/>
      <family val="2"/>
    </font>
    <font>
      <sz val="6"/>
      <color rgb="FF000000"/>
      <name val="Arial Narrow"/>
      <family val="2"/>
    </font>
    <font>
      <sz val="6"/>
      <color theme="1"/>
      <name val="Arial Narrow"/>
      <family val="2"/>
    </font>
    <font>
      <sz val="6"/>
      <name val="Arial Narrow"/>
      <family val="2"/>
    </font>
    <font>
      <b/>
      <sz val="6"/>
      <color theme="1"/>
      <name val="Calibri"/>
      <family val="2"/>
      <scheme val="minor"/>
    </font>
    <font>
      <sz val="8"/>
      <name val="Arial Narrow"/>
      <family val="2"/>
    </font>
    <font>
      <sz val="8"/>
      <color theme="1"/>
      <name val="Arial Narrow"/>
      <family val="2"/>
    </font>
    <font>
      <sz val="8"/>
      <color rgb="FF000000"/>
      <name val="Arial Narrow"/>
      <family val="2"/>
    </font>
    <font>
      <b/>
      <sz val="8"/>
      <color theme="1"/>
      <name val="Calibri"/>
      <family val="2"/>
      <scheme val="minor"/>
    </font>
  </fonts>
  <fills count="10">
    <fill>
      <patternFill patternType="none"/>
    </fill>
    <fill>
      <patternFill patternType="gray125"/>
    </fill>
    <fill>
      <patternFill patternType="solid">
        <fgColor theme="5" tint="-0.249977111117893"/>
        <bgColor indexed="64"/>
      </patternFill>
    </fill>
    <fill>
      <patternFill patternType="solid">
        <fgColor theme="0"/>
        <bgColor indexed="64"/>
      </patternFill>
    </fill>
    <fill>
      <patternFill patternType="solid">
        <fgColor theme="0"/>
        <bgColor rgb="FF000000"/>
      </patternFill>
    </fill>
    <fill>
      <patternFill patternType="solid">
        <fgColor theme="5" tint="-0.249977111117893"/>
        <bgColor rgb="FF993300"/>
      </patternFill>
    </fill>
    <fill>
      <patternFill patternType="solid">
        <fgColor theme="0"/>
        <bgColor rgb="FFFFF2CC"/>
      </patternFill>
    </fill>
    <fill>
      <patternFill patternType="solid">
        <fgColor indexed="9"/>
        <bgColor indexed="64"/>
      </patternFill>
    </fill>
    <fill>
      <patternFill patternType="solid">
        <fgColor theme="5" tint="-0.249977111117893"/>
        <bgColor rgb="FFF3715A"/>
      </patternFill>
    </fill>
    <fill>
      <patternFill patternType="solid">
        <fgColor theme="0"/>
        <bgColor rgb="FFFFFFCC"/>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bottom/>
      <diagonal/>
    </border>
    <border>
      <left style="thin">
        <color indexed="64"/>
      </left>
      <right/>
      <top style="thin">
        <color indexed="64"/>
      </top>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style="medium">
        <color theme="0" tint="-4.9989318521683403E-2"/>
      </left>
      <right style="medium">
        <color theme="0" tint="-4.9989318521683403E-2"/>
      </right>
      <top style="medium">
        <color theme="0" tint="-4.9989318521683403E-2"/>
      </top>
      <bottom/>
      <diagonal/>
    </border>
    <border>
      <left style="medium">
        <color theme="0" tint="-4.9989318521683403E-2"/>
      </left>
      <right style="medium">
        <color theme="0" tint="-4.9989318521683403E-2"/>
      </right>
      <top/>
      <bottom style="medium">
        <color theme="0" tint="-4.9989318521683403E-2"/>
      </bottom>
      <diagonal/>
    </border>
    <border>
      <left/>
      <right style="thin">
        <color indexed="64"/>
      </right>
      <top/>
      <bottom/>
      <diagonal/>
    </border>
    <border>
      <left/>
      <right style="thin">
        <color auto="1"/>
      </right>
      <top/>
      <bottom style="thin">
        <color auto="1"/>
      </bottom>
      <diagonal/>
    </border>
    <border>
      <left style="thin">
        <color indexed="64"/>
      </left>
      <right/>
      <top/>
      <bottom style="thin">
        <color indexed="64"/>
      </bottom>
      <diagonal/>
    </border>
    <border>
      <left/>
      <right style="thin">
        <color auto="1"/>
      </right>
      <top style="thin">
        <color auto="1"/>
      </top>
      <bottom/>
      <diagonal/>
    </border>
    <border>
      <left style="hair">
        <color auto="1"/>
      </left>
      <right style="hair">
        <color auto="1"/>
      </right>
      <top style="hair">
        <color auto="1"/>
      </top>
      <bottom style="hair">
        <color auto="1"/>
      </bottom>
      <diagonal/>
    </border>
    <border>
      <left/>
      <right/>
      <top/>
      <bottom style="thin">
        <color indexed="64"/>
      </bottom>
      <diagonal/>
    </border>
  </borders>
  <cellStyleXfs count="7">
    <xf numFmtId="0" fontId="0" fillId="0" borderId="0"/>
    <xf numFmtId="43" fontId="1" fillId="0" borderId="0" applyFont="0" applyFill="0" applyBorder="0" applyAlignment="0" applyProtection="0"/>
    <xf numFmtId="0" fontId="2" fillId="0" borderId="0"/>
    <xf numFmtId="164" fontId="4" fillId="0" borderId="0" applyFont="0" applyFill="0" applyBorder="0" applyAlignment="0" applyProtection="0"/>
    <xf numFmtId="0" fontId="5" fillId="0" borderId="0" applyNumberFormat="0" applyFill="0" applyBorder="0" applyAlignment="0" applyProtection="0"/>
    <xf numFmtId="166" fontId="24" fillId="0" borderId="0" applyBorder="0" applyProtection="0"/>
    <xf numFmtId="0" fontId="4" fillId="0" borderId="0"/>
  </cellStyleXfs>
  <cellXfs count="470">
    <xf numFmtId="0" fontId="0" fillId="0" borderId="0" xfId="0"/>
    <xf numFmtId="0" fontId="3" fillId="3"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11" fillId="3" borderId="4" xfId="0" applyFont="1" applyFill="1" applyBorder="1" applyAlignment="1">
      <alignment horizontal="center" vertical="center"/>
    </xf>
    <xf numFmtId="4" fontId="11" fillId="0" borderId="4" xfId="2" applyNumberFormat="1" applyFont="1" applyFill="1" applyBorder="1" applyAlignment="1">
      <alignment horizontal="left" vertical="center" wrapText="1"/>
    </xf>
    <xf numFmtId="0" fontId="12" fillId="0" borderId="4" xfId="0" applyFont="1" applyFill="1" applyBorder="1" applyAlignment="1">
      <alignment horizontal="center" vertical="center" wrapText="1"/>
    </xf>
    <xf numFmtId="0" fontId="12" fillId="0" borderId="4" xfId="0" applyFont="1" applyFill="1" applyBorder="1" applyAlignment="1">
      <alignment horizontal="center" vertical="center"/>
    </xf>
    <xf numFmtId="0" fontId="12" fillId="3" borderId="4" xfId="0" applyFont="1" applyFill="1" applyBorder="1" applyAlignment="1">
      <alignment horizontal="center" vertical="center" wrapText="1"/>
    </xf>
    <xf numFmtId="0" fontId="3" fillId="3" borderId="4" xfId="0" applyFont="1" applyFill="1" applyBorder="1" applyAlignment="1">
      <alignment horizontal="center" vertical="center"/>
    </xf>
    <xf numFmtId="0" fontId="11" fillId="3" borderId="1" xfId="0" applyFont="1" applyFill="1" applyBorder="1" applyAlignment="1">
      <alignment horizontal="center" vertical="center"/>
    </xf>
    <xf numFmtId="4" fontId="11" fillId="0" borderId="1" xfId="2" applyNumberFormat="1" applyFont="1" applyFill="1" applyBorder="1" applyAlignment="1">
      <alignment horizontal="left"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11" fillId="3"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2" fontId="12"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0" fillId="0" borderId="4" xfId="0" applyBorder="1" applyAlignment="1">
      <alignment horizontal="center" vertical="center"/>
    </xf>
    <xf numFmtId="0" fontId="17" fillId="3" borderId="1" xfId="0" applyFont="1" applyFill="1" applyBorder="1" applyAlignment="1">
      <alignment horizontal="center" vertical="center" wrapText="1"/>
    </xf>
    <xf numFmtId="164" fontId="11" fillId="3" borderId="1" xfId="3" applyFont="1" applyFill="1" applyBorder="1" applyAlignment="1" applyProtection="1">
      <alignment horizontal="left" vertical="center" wrapText="1"/>
    </xf>
    <xf numFmtId="164" fontId="11" fillId="3" borderId="1" xfId="3" applyFont="1" applyFill="1" applyBorder="1" applyAlignment="1" applyProtection="1">
      <alignment horizontal="center" vertical="center" wrapText="1"/>
    </xf>
    <xf numFmtId="0" fontId="17"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0" fontId="19" fillId="3" borderId="4" xfId="0" applyFont="1" applyFill="1" applyBorder="1" applyAlignment="1">
      <alignment horizontal="center" vertical="center"/>
    </xf>
    <xf numFmtId="0" fontId="7" fillId="5" borderId="11"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9" fillId="2" borderId="11" xfId="0" applyFont="1" applyFill="1" applyBorder="1" applyAlignment="1">
      <alignment horizontal="center" vertical="center"/>
    </xf>
    <xf numFmtId="0" fontId="17" fillId="6" borderId="4" xfId="0" applyFont="1" applyFill="1" applyBorder="1" applyAlignment="1">
      <alignment horizontal="left" vertical="center" wrapText="1"/>
    </xf>
    <xf numFmtId="0" fontId="11" fillId="0" borderId="4" xfId="0" applyFont="1" applyBorder="1" applyAlignment="1">
      <alignment horizontal="center" vertical="center"/>
    </xf>
    <xf numFmtId="0" fontId="17" fillId="0" borderId="1" xfId="0" applyFont="1" applyBorder="1" applyAlignment="1">
      <alignment horizontal="center" vertical="center"/>
    </xf>
    <xf numFmtId="0" fontId="17" fillId="0" borderId="4" xfId="0" applyFont="1" applyBorder="1" applyAlignment="1">
      <alignment horizontal="center" vertical="center"/>
    </xf>
    <xf numFmtId="0" fontId="17" fillId="6" borderId="1" xfId="0" applyFont="1" applyFill="1" applyBorder="1" applyAlignment="1">
      <alignment horizontal="left" vertical="center" wrapText="1"/>
    </xf>
    <xf numFmtId="0" fontId="0" fillId="0" borderId="1" xfId="0" applyBorder="1" applyAlignment="1">
      <alignment horizontal="center" vertical="center"/>
    </xf>
    <xf numFmtId="0" fontId="11" fillId="6" borderId="1" xfId="0" applyFont="1" applyFill="1" applyBorder="1" applyAlignment="1">
      <alignment horizontal="left" vertical="center" wrapText="1"/>
    </xf>
    <xf numFmtId="0" fontId="11" fillId="0" borderId="1" xfId="0" applyFont="1" applyBorder="1" applyAlignment="1">
      <alignment horizontal="center" vertical="center"/>
    </xf>
    <xf numFmtId="0" fontId="17" fillId="6" borderId="3" xfId="0" applyFont="1" applyFill="1" applyBorder="1" applyAlignment="1">
      <alignment horizontal="left" vertical="center" wrapText="1"/>
    </xf>
    <xf numFmtId="2" fontId="11" fillId="0" borderId="3" xfId="0" applyNumberFormat="1" applyFont="1" applyBorder="1" applyAlignment="1">
      <alignment horizontal="center" vertical="center"/>
    </xf>
    <xf numFmtId="0" fontId="12" fillId="0" borderId="2" xfId="0" applyFont="1" applyFill="1" applyBorder="1" applyAlignment="1">
      <alignment horizontal="center" vertical="center" wrapText="1"/>
    </xf>
    <xf numFmtId="0" fontId="11" fillId="0" borderId="1" xfId="0" applyFont="1" applyBorder="1" applyAlignment="1">
      <alignment horizontal="center" vertical="center" wrapText="1"/>
    </xf>
    <xf numFmtId="2" fontId="12" fillId="0" borderId="1" xfId="0" applyNumberFormat="1" applyFont="1" applyBorder="1" applyAlignment="1">
      <alignment horizontal="center" vertical="center"/>
    </xf>
    <xf numFmtId="0" fontId="21" fillId="3" borderId="1" xfId="0" applyFont="1" applyFill="1" applyBorder="1" applyAlignment="1">
      <alignment horizontal="center" vertical="center" wrapText="1"/>
    </xf>
    <xf numFmtId="0" fontId="22" fillId="3" borderId="1" xfId="0" applyFont="1" applyFill="1" applyBorder="1" applyAlignment="1">
      <alignment horizontal="center" vertical="center"/>
    </xf>
    <xf numFmtId="0" fontId="9" fillId="2" borderId="1" xfId="0" applyFont="1" applyFill="1" applyBorder="1" applyAlignment="1">
      <alignment horizontal="center" vertical="center"/>
    </xf>
    <xf numFmtId="0" fontId="17" fillId="0" borderId="4" xfId="0" applyFont="1" applyFill="1" applyBorder="1" applyAlignment="1">
      <alignment horizontal="center" vertical="center"/>
    </xf>
    <xf numFmtId="0" fontId="17" fillId="0" borderId="1" xfId="0" applyFont="1" applyFill="1" applyBorder="1" applyAlignment="1">
      <alignment horizontal="center" vertical="center"/>
    </xf>
    <xf numFmtId="164" fontId="11" fillId="3" borderId="4" xfId="3" applyFont="1" applyFill="1" applyBorder="1" applyAlignment="1" applyProtection="1">
      <alignment horizontal="center" vertical="center" wrapText="1"/>
    </xf>
    <xf numFmtId="0" fontId="17" fillId="0" borderId="4" xfId="0" applyFont="1" applyFill="1" applyBorder="1" applyAlignment="1">
      <alignment horizontal="center" vertical="center" wrapText="1"/>
    </xf>
    <xf numFmtId="0" fontId="23" fillId="0" borderId="1" xfId="0" applyFont="1" applyBorder="1" applyAlignment="1">
      <alignment horizontal="center" vertical="center"/>
    </xf>
    <xf numFmtId="0" fontId="17" fillId="3" borderId="4" xfId="0" applyFont="1" applyFill="1" applyBorder="1" applyAlignment="1">
      <alignment horizontal="center" vertical="center" wrapText="1"/>
    </xf>
    <xf numFmtId="164" fontId="11" fillId="3" borderId="4" xfId="3" applyFont="1" applyFill="1" applyBorder="1" applyAlignment="1" applyProtection="1">
      <alignment horizontal="left" vertical="center" wrapText="1"/>
    </xf>
    <xf numFmtId="167" fontId="11" fillId="3" borderId="1" xfId="5" applyNumberFormat="1" applyFont="1" applyFill="1" applyBorder="1" applyAlignment="1" applyProtection="1">
      <alignment horizontal="left" vertical="center" wrapText="1"/>
    </xf>
    <xf numFmtId="0" fontId="13" fillId="3" borderId="1" xfId="0" applyFont="1" applyFill="1" applyBorder="1" applyAlignment="1">
      <alignment horizontal="center" vertical="center" wrapText="1"/>
    </xf>
    <xf numFmtId="0" fontId="23" fillId="3" borderId="1" xfId="0" applyFont="1" applyFill="1" applyBorder="1" applyAlignment="1">
      <alignment horizontal="center" vertical="center"/>
    </xf>
    <xf numFmtId="0" fontId="27" fillId="0" borderId="4" xfId="0" applyFont="1" applyFill="1" applyBorder="1" applyAlignment="1">
      <alignment horizontal="center" vertical="center" wrapText="1"/>
    </xf>
    <xf numFmtId="0" fontId="27" fillId="0" borderId="4" xfId="0" applyFont="1" applyFill="1" applyBorder="1" applyAlignment="1">
      <alignment horizontal="center" vertical="center"/>
    </xf>
    <xf numFmtId="0" fontId="0" fillId="3" borderId="4" xfId="0" applyFill="1" applyBorder="1" applyAlignment="1">
      <alignment horizontal="center" vertical="center" wrapText="1"/>
    </xf>
    <xf numFmtId="0" fontId="27" fillId="0" borderId="1" xfId="0" applyFont="1" applyFill="1" applyBorder="1" applyAlignment="1">
      <alignment horizontal="center" vertical="center" wrapText="1"/>
    </xf>
    <xf numFmtId="0" fontId="27" fillId="0" borderId="1" xfId="0" applyFont="1" applyFill="1" applyBorder="1" applyAlignment="1">
      <alignment horizontal="center" vertical="center"/>
    </xf>
    <xf numFmtId="0" fontId="0" fillId="3" borderId="1" xfId="0" applyFill="1" applyBorder="1" applyAlignment="1">
      <alignment horizontal="center" vertical="center"/>
    </xf>
    <xf numFmtId="0" fontId="0" fillId="3" borderId="1" xfId="0" applyFill="1" applyBorder="1" applyAlignment="1">
      <alignment horizontal="center" vertical="center" wrapText="1"/>
    </xf>
    <xf numFmtId="4" fontId="11" fillId="3" borderId="1" xfId="2" applyNumberFormat="1" applyFont="1" applyFill="1" applyBorder="1" applyAlignment="1">
      <alignment vertical="center" wrapText="1"/>
    </xf>
    <xf numFmtId="0" fontId="0" fillId="0" borderId="1" xfId="0" applyBorder="1" applyAlignment="1">
      <alignment horizontal="center" vertical="center" wrapText="1"/>
    </xf>
    <xf numFmtId="164" fontId="11" fillId="3" borderId="4" xfId="3" applyFont="1" applyFill="1" applyBorder="1" applyAlignment="1" applyProtection="1">
      <alignment horizontal="left" vertical="center"/>
    </xf>
    <xf numFmtId="0" fontId="17" fillId="3" borderId="4" xfId="0" applyFont="1" applyFill="1" applyBorder="1" applyAlignment="1">
      <alignment horizontal="center" vertical="center"/>
    </xf>
    <xf numFmtId="164" fontId="11" fillId="3" borderId="1" xfId="3" applyFont="1" applyFill="1" applyBorder="1" applyAlignment="1" applyProtection="1">
      <alignment horizontal="left" vertical="top" wrapText="1"/>
    </xf>
    <xf numFmtId="0" fontId="17" fillId="3" borderId="1" xfId="0" applyFont="1" applyFill="1" applyBorder="1" applyAlignment="1">
      <alignment horizontal="center" vertical="center"/>
    </xf>
    <xf numFmtId="164" fontId="11" fillId="3" borderId="1" xfId="3" applyFont="1" applyFill="1" applyBorder="1" applyAlignment="1" applyProtection="1">
      <alignment horizontal="justify" vertical="top" wrapText="1"/>
    </xf>
    <xf numFmtId="4" fontId="11" fillId="7" borderId="4" xfId="2" applyNumberFormat="1" applyFont="1" applyFill="1" applyBorder="1" applyAlignment="1">
      <alignment horizontal="left" vertical="center" wrapText="1"/>
    </xf>
    <xf numFmtId="4" fontId="11" fillId="0" borderId="4" xfId="2" applyNumberFormat="1" applyFont="1" applyBorder="1" applyAlignment="1">
      <alignment horizontal="left" vertical="center" wrapText="1"/>
    </xf>
    <xf numFmtId="0" fontId="27" fillId="0" borderId="4" xfId="0" applyFont="1" applyBorder="1" applyAlignment="1">
      <alignment horizontal="center" vertical="center" wrapText="1"/>
    </xf>
    <xf numFmtId="4" fontId="11" fillId="7" borderId="1" xfId="2" applyNumberFormat="1" applyFont="1" applyFill="1" applyBorder="1" applyAlignment="1">
      <alignment horizontal="left" vertical="center" wrapText="1"/>
    </xf>
    <xf numFmtId="4" fontId="11" fillId="0" borderId="1" xfId="2" applyNumberFormat="1" applyFont="1" applyBorder="1" applyAlignment="1">
      <alignment horizontal="left" vertical="center" wrapText="1"/>
    </xf>
    <xf numFmtId="0" fontId="27" fillId="0" borderId="1" xfId="0" applyFont="1" applyBorder="1" applyAlignment="1">
      <alignment horizontal="center" vertical="center" wrapText="1"/>
    </xf>
    <xf numFmtId="3" fontId="23" fillId="3" borderId="1" xfId="0" applyNumberFormat="1" applyFont="1" applyFill="1" applyBorder="1" applyAlignment="1">
      <alignment horizontal="center"/>
    </xf>
    <xf numFmtId="3" fontId="23" fillId="3" borderId="1" xfId="0" applyNumberFormat="1" applyFont="1" applyFill="1" applyBorder="1" applyAlignment="1">
      <alignment horizontal="center" vertical="center"/>
    </xf>
    <xf numFmtId="3" fontId="12" fillId="3" borderId="1" xfId="2" applyNumberFormat="1" applyFont="1" applyFill="1" applyBorder="1" applyAlignment="1">
      <alignment horizontal="center" vertical="center" wrapText="1"/>
    </xf>
    <xf numFmtId="3" fontId="11" fillId="0" borderId="1" xfId="2" applyNumberFormat="1" applyFont="1" applyFill="1" applyBorder="1" applyAlignment="1">
      <alignment horizontal="center" vertical="center" wrapText="1"/>
    </xf>
    <xf numFmtId="0" fontId="23" fillId="3" borderId="4" xfId="0" applyFont="1" applyFill="1" applyBorder="1" applyAlignment="1">
      <alignment horizontal="center"/>
    </xf>
    <xf numFmtId="3" fontId="12" fillId="3" borderId="4" xfId="2" applyNumberFormat="1" applyFont="1" applyFill="1" applyBorder="1" applyAlignment="1">
      <alignment horizontal="center" vertical="center" wrapText="1"/>
    </xf>
    <xf numFmtId="3" fontId="11" fillId="0" borderId="1" xfId="2" applyNumberFormat="1" applyFont="1" applyBorder="1" applyAlignment="1">
      <alignment horizontal="center" vertical="center" wrapText="1"/>
    </xf>
    <xf numFmtId="0" fontId="27" fillId="3" borderId="1" xfId="0" applyFont="1" applyFill="1" applyBorder="1" applyAlignment="1">
      <alignment horizontal="center" vertical="center" wrapText="1"/>
    </xf>
    <xf numFmtId="0" fontId="14" fillId="0" borderId="1" xfId="0" applyFont="1" applyBorder="1" applyAlignment="1">
      <alignment horizontal="center" vertical="center" wrapText="1"/>
    </xf>
    <xf numFmtId="3" fontId="13" fillId="0" borderId="1" xfId="2" applyNumberFormat="1" applyFont="1" applyBorder="1" applyAlignment="1">
      <alignment horizontal="center" vertical="center" wrapText="1"/>
    </xf>
    <xf numFmtId="0" fontId="0" fillId="0" borderId="4" xfId="0" applyBorder="1" applyAlignment="1">
      <alignment horizontal="center"/>
    </xf>
    <xf numFmtId="0" fontId="17" fillId="3" borderId="4" xfId="0" applyFont="1" applyFill="1" applyBorder="1" applyAlignment="1">
      <alignment horizontal="left" vertical="center"/>
    </xf>
    <xf numFmtId="0" fontId="17" fillId="0" borderId="4" xfId="0" applyFont="1" applyFill="1" applyBorder="1" applyAlignment="1">
      <alignment horizontal="left" vertical="center"/>
    </xf>
    <xf numFmtId="0" fontId="17" fillId="0" borderId="4" xfId="0" applyFont="1" applyFill="1" applyBorder="1" applyAlignment="1">
      <alignment horizontal="left" vertical="center" wrapText="1"/>
    </xf>
    <xf numFmtId="0" fontId="17" fillId="3" borderId="5" xfId="0" applyFont="1" applyFill="1" applyBorder="1" applyAlignment="1">
      <alignment horizontal="center" vertical="center" wrapText="1"/>
    </xf>
    <xf numFmtId="0" fontId="17" fillId="3" borderId="1" xfId="0" applyFont="1" applyFill="1" applyBorder="1" applyAlignment="1">
      <alignment horizontal="left" vertical="center"/>
    </xf>
    <xf numFmtId="0" fontId="17" fillId="3" borderId="1" xfId="0" applyFont="1" applyFill="1" applyBorder="1" applyAlignment="1">
      <alignment horizontal="left" vertical="center" wrapText="1"/>
    </xf>
    <xf numFmtId="0" fontId="17" fillId="0" borderId="1" xfId="0" applyFont="1" applyFill="1" applyBorder="1" applyAlignment="1">
      <alignment horizontal="left" vertical="center" wrapText="1"/>
    </xf>
    <xf numFmtId="0" fontId="17" fillId="0" borderId="1" xfId="0" applyFont="1" applyFill="1" applyBorder="1" applyAlignment="1">
      <alignment horizontal="left" vertical="center"/>
    </xf>
    <xf numFmtId="0" fontId="11"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12" fillId="3" borderId="1" xfId="0" applyFont="1" applyFill="1" applyBorder="1" applyAlignment="1">
      <alignment horizontal="left" vertical="center" wrapText="1"/>
    </xf>
    <xf numFmtId="0" fontId="13" fillId="3" borderId="1" xfId="0" applyFont="1" applyFill="1" applyBorder="1" applyAlignment="1">
      <alignment horizontal="left" vertical="center" wrapText="1"/>
    </xf>
    <xf numFmtId="0" fontId="28" fillId="2" borderId="1" xfId="0" applyFont="1" applyFill="1" applyBorder="1" applyAlignment="1">
      <alignment horizontal="center" vertical="center" wrapText="1"/>
    </xf>
    <xf numFmtId="0" fontId="12" fillId="3" borderId="4" xfId="0" applyFont="1" applyFill="1" applyBorder="1" applyAlignment="1">
      <alignment horizontal="center" vertical="center"/>
    </xf>
    <xf numFmtId="0" fontId="12" fillId="0" borderId="3" xfId="0" applyFont="1" applyBorder="1" applyAlignment="1">
      <alignment horizontal="center" vertical="center" wrapText="1"/>
    </xf>
    <xf numFmtId="0" fontId="12" fillId="0" borderId="3" xfId="0" applyFont="1" applyBorder="1" applyAlignment="1">
      <alignment horizontal="center" vertical="center"/>
    </xf>
    <xf numFmtId="0" fontId="12" fillId="3" borderId="3" xfId="0" applyFont="1" applyFill="1" applyBorder="1" applyAlignment="1">
      <alignment horizontal="center" vertical="center"/>
    </xf>
    <xf numFmtId="0" fontId="12" fillId="3" borderId="3" xfId="0" applyFont="1" applyFill="1" applyBorder="1" applyAlignment="1">
      <alignment vertical="center"/>
    </xf>
    <xf numFmtId="0" fontId="12" fillId="3" borderId="1" xfId="0" applyFont="1" applyFill="1" applyBorder="1" applyAlignment="1">
      <alignment horizontal="center" vertical="center"/>
    </xf>
    <xf numFmtId="4" fontId="11" fillId="3" borderId="4" xfId="2" applyNumberFormat="1" applyFont="1" applyFill="1" applyBorder="1" applyAlignment="1">
      <alignment horizontal="left" vertical="center" wrapText="1"/>
    </xf>
    <xf numFmtId="0" fontId="12" fillId="0" borderId="4" xfId="0" applyFont="1" applyBorder="1" applyAlignment="1">
      <alignment horizontal="center" vertical="center" wrapText="1"/>
    </xf>
    <xf numFmtId="0" fontId="12" fillId="0" borderId="4" xfId="0" applyFont="1" applyBorder="1" applyAlignment="1">
      <alignment horizontal="center" vertical="center"/>
    </xf>
    <xf numFmtId="0" fontId="12" fillId="0" borderId="2" xfId="0" applyFont="1" applyBorder="1" applyAlignment="1">
      <alignment horizontal="center" vertical="center" wrapText="1"/>
    </xf>
    <xf numFmtId="168" fontId="12" fillId="0" borderId="1" xfId="0" applyNumberFormat="1" applyFont="1" applyFill="1" applyBorder="1" applyAlignment="1">
      <alignment horizontal="center" vertical="center" wrapText="1"/>
    </xf>
    <xf numFmtId="4" fontId="11" fillId="3" borderId="1" xfId="2" applyNumberFormat="1" applyFont="1" applyFill="1" applyBorder="1" applyAlignment="1">
      <alignment horizontal="left" vertical="center" wrapText="1"/>
    </xf>
    <xf numFmtId="168" fontId="12"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0" fontId="29" fillId="3" borderId="1" xfId="0" applyFont="1" applyFill="1" applyBorder="1" applyAlignment="1">
      <alignment horizontal="center" vertical="center" wrapText="1"/>
    </xf>
    <xf numFmtId="0" fontId="11" fillId="3" borderId="3" xfId="0" applyFont="1" applyFill="1" applyBorder="1" applyAlignment="1">
      <alignment horizontal="left" vertical="center"/>
    </xf>
    <xf numFmtId="0" fontId="11" fillId="3" borderId="4" xfId="0" applyFont="1" applyFill="1" applyBorder="1" applyAlignment="1">
      <alignment horizontal="left" vertical="center"/>
    </xf>
    <xf numFmtId="0" fontId="11" fillId="3" borderId="1" xfId="0" applyFont="1" applyFill="1" applyBorder="1" applyAlignment="1">
      <alignment horizontal="left" vertical="center"/>
    </xf>
    <xf numFmtId="0" fontId="17" fillId="0" borderId="1" xfId="0" applyNumberFormat="1" applyFont="1" applyBorder="1" applyAlignment="1">
      <alignment horizontal="center" vertical="center" wrapText="1"/>
    </xf>
    <xf numFmtId="0" fontId="17" fillId="0" borderId="1" xfId="0" applyNumberFormat="1" applyFont="1" applyBorder="1" applyAlignment="1">
      <alignment horizontal="center" vertical="center"/>
    </xf>
    <xf numFmtId="0" fontId="17" fillId="0" borderId="1" xfId="0" applyNumberFormat="1" applyFont="1" applyFill="1" applyBorder="1" applyAlignment="1">
      <alignment horizontal="center" vertical="center"/>
    </xf>
    <xf numFmtId="0" fontId="11" fillId="3" borderId="2" xfId="0" applyFont="1" applyFill="1" applyBorder="1" applyAlignment="1">
      <alignment horizontal="left" vertical="center"/>
    </xf>
    <xf numFmtId="0" fontId="11" fillId="0" borderId="1" xfId="0" applyNumberFormat="1" applyFont="1" applyBorder="1" applyAlignment="1">
      <alignment horizontal="center" vertical="center"/>
    </xf>
    <xf numFmtId="0" fontId="12" fillId="0" borderId="1" xfId="0" applyNumberFormat="1" applyFont="1" applyBorder="1" applyAlignment="1">
      <alignment horizontal="center" vertical="center" wrapText="1"/>
    </xf>
    <xf numFmtId="164" fontId="11" fillId="3" borderId="2" xfId="3" applyFont="1" applyFill="1" applyBorder="1" applyAlignment="1" applyProtection="1">
      <alignment horizontal="left" vertical="center" wrapText="1"/>
    </xf>
    <xf numFmtId="0" fontId="13" fillId="3" borderId="1" xfId="0" applyFont="1" applyFill="1" applyBorder="1" applyAlignment="1">
      <alignment vertical="center" wrapText="1"/>
    </xf>
    <xf numFmtId="0" fontId="31" fillId="8" borderId="1" xfId="0" applyFont="1" applyFill="1" applyBorder="1" applyAlignment="1">
      <alignment horizontal="center" vertical="center" wrapText="1"/>
    </xf>
    <xf numFmtId="0" fontId="33" fillId="3" borderId="4" xfId="0" applyFont="1" applyFill="1" applyBorder="1" applyAlignment="1">
      <alignment horizontal="center" vertical="center"/>
    </xf>
    <xf numFmtId="0" fontId="33" fillId="3" borderId="15" xfId="4" applyFont="1" applyFill="1" applyBorder="1" applyAlignment="1" applyProtection="1">
      <alignment horizontal="left" vertical="center" wrapText="1"/>
    </xf>
    <xf numFmtId="0" fontId="34" fillId="3" borderId="4" xfId="4" applyFont="1" applyFill="1" applyBorder="1" applyAlignment="1" applyProtection="1">
      <alignment horizontal="justify" vertical="center"/>
    </xf>
    <xf numFmtId="0" fontId="33" fillId="0" borderId="4" xfId="4" applyFont="1" applyBorder="1" applyAlignment="1" applyProtection="1">
      <alignment horizontal="center" vertical="center" wrapText="1"/>
    </xf>
    <xf numFmtId="0" fontId="33" fillId="0" borderId="4" xfId="4" applyFont="1" applyBorder="1" applyAlignment="1" applyProtection="1">
      <alignment horizontal="center" vertical="center"/>
    </xf>
    <xf numFmtId="0" fontId="36" fillId="0" borderId="4" xfId="0" applyFont="1" applyBorder="1" applyAlignment="1">
      <alignment horizontal="center" vertical="center"/>
    </xf>
    <xf numFmtId="0" fontId="33" fillId="0" borderId="15" xfId="4" applyFont="1" applyBorder="1" applyAlignment="1" applyProtection="1">
      <alignment horizontal="center" vertical="center"/>
    </xf>
    <xf numFmtId="0" fontId="33" fillId="0" borderId="16" xfId="4" applyFont="1" applyBorder="1" applyAlignment="1" applyProtection="1">
      <alignment horizontal="center" vertical="center"/>
    </xf>
    <xf numFmtId="0" fontId="33" fillId="3" borderId="1" xfId="0" applyFont="1" applyFill="1" applyBorder="1" applyAlignment="1">
      <alignment horizontal="center" vertical="center"/>
    </xf>
    <xf numFmtId="0" fontId="33" fillId="3" borderId="7" xfId="4" applyFont="1" applyFill="1" applyBorder="1" applyAlignment="1" applyProtection="1">
      <alignment horizontal="left" vertical="center" wrapText="1"/>
    </xf>
    <xf numFmtId="0" fontId="34" fillId="3" borderId="1" xfId="4" applyFont="1" applyFill="1" applyBorder="1" applyAlignment="1" applyProtection="1">
      <alignment horizontal="left" vertical="center" wrapText="1"/>
    </xf>
    <xf numFmtId="0" fontId="33" fillId="3" borderId="1" xfId="4" applyFont="1" applyFill="1" applyBorder="1" applyAlignment="1" applyProtection="1">
      <alignment horizontal="center" vertical="center" wrapText="1"/>
    </xf>
    <xf numFmtId="0" fontId="33" fillId="0" borderId="1" xfId="4" applyFont="1" applyBorder="1" applyAlignment="1" applyProtection="1">
      <alignment horizontal="center" vertical="center" wrapText="1"/>
    </xf>
    <xf numFmtId="0" fontId="33" fillId="0" borderId="1" xfId="4" applyFont="1" applyBorder="1" applyAlignment="1" applyProtection="1">
      <alignment horizontal="center" vertical="center"/>
    </xf>
    <xf numFmtId="0" fontId="33" fillId="0" borderId="1" xfId="4" applyFont="1" applyFill="1" applyBorder="1" applyAlignment="1" applyProtection="1">
      <alignment horizontal="center" vertical="center"/>
    </xf>
    <xf numFmtId="0" fontId="36" fillId="0" borderId="1" xfId="0" applyFont="1" applyFill="1" applyBorder="1" applyAlignment="1">
      <alignment horizontal="center" vertical="center"/>
    </xf>
    <xf numFmtId="0" fontId="33" fillId="0" borderId="7" xfId="4" applyFont="1" applyBorder="1" applyAlignment="1" applyProtection="1">
      <alignment horizontal="center" vertical="center"/>
    </xf>
    <xf numFmtId="0" fontId="33" fillId="0" borderId="5" xfId="4" applyFont="1" applyBorder="1" applyAlignment="1" applyProtection="1">
      <alignment horizontal="center" vertical="center"/>
    </xf>
    <xf numFmtId="0" fontId="36" fillId="0" borderId="4" xfId="0" applyFont="1" applyFill="1" applyBorder="1" applyAlignment="1">
      <alignment horizontal="center" vertical="center"/>
    </xf>
    <xf numFmtId="0" fontId="34" fillId="3" borderId="7" xfId="4" applyFont="1" applyFill="1" applyBorder="1" applyAlignment="1" applyProtection="1">
      <alignment horizontal="left" vertical="center" wrapText="1"/>
    </xf>
    <xf numFmtId="0" fontId="34" fillId="3" borderId="1" xfId="4" applyFont="1" applyFill="1" applyBorder="1" applyAlignment="1" applyProtection="1">
      <alignment vertical="center" wrapText="1"/>
    </xf>
    <xf numFmtId="0" fontId="34" fillId="3" borderId="7" xfId="4" applyFont="1" applyFill="1" applyBorder="1" applyAlignment="1" applyProtection="1">
      <alignment horizontal="left" vertical="center"/>
    </xf>
    <xf numFmtId="0" fontId="34" fillId="3" borderId="1" xfId="4" applyFont="1" applyFill="1" applyBorder="1" applyAlignment="1" applyProtection="1">
      <alignment horizontal="justify" vertical="center"/>
    </xf>
    <xf numFmtId="0" fontId="33" fillId="0" borderId="17" xfId="4" applyFont="1" applyBorder="1" applyAlignment="1" applyProtection="1">
      <alignment horizontal="center" vertical="center"/>
    </xf>
    <xf numFmtId="0" fontId="33" fillId="0" borderId="10" xfId="4" applyFont="1" applyBorder="1" applyAlignment="1" applyProtection="1">
      <alignment horizontal="center" vertical="center"/>
    </xf>
    <xf numFmtId="0" fontId="33" fillId="0" borderId="2" xfId="4" applyFont="1" applyBorder="1" applyAlignment="1" applyProtection="1">
      <alignment horizontal="center" vertical="center"/>
    </xf>
    <xf numFmtId="0" fontId="34" fillId="3" borderId="15" xfId="4" applyFont="1" applyFill="1" applyBorder="1" applyAlignment="1" applyProtection="1">
      <alignment horizontal="left" vertical="center" wrapText="1"/>
    </xf>
    <xf numFmtId="0" fontId="34" fillId="3" borderId="4" xfId="4" applyFont="1" applyFill="1" applyBorder="1" applyAlignment="1" applyProtection="1">
      <alignment vertical="center" wrapText="1"/>
    </xf>
    <xf numFmtId="0" fontId="34" fillId="3" borderId="4" xfId="4" applyFont="1" applyFill="1" applyBorder="1" applyAlignment="1" applyProtection="1">
      <alignment vertical="center"/>
    </xf>
    <xf numFmtId="0" fontId="34" fillId="3" borderId="1" xfId="4" applyFont="1" applyFill="1" applyBorder="1" applyAlignment="1" applyProtection="1">
      <alignment vertical="center"/>
    </xf>
    <xf numFmtId="0" fontId="37" fillId="3" borderId="1" xfId="4" applyFont="1" applyFill="1" applyBorder="1" applyAlignment="1" applyProtection="1">
      <alignment horizontal="center" vertical="center" wrapText="1"/>
    </xf>
    <xf numFmtId="0" fontId="38" fillId="3" borderId="18" xfId="0" applyFont="1" applyFill="1" applyBorder="1"/>
    <xf numFmtId="0" fontId="38" fillId="3" borderId="18" xfId="0" applyFont="1" applyFill="1" applyBorder="1" applyAlignment="1">
      <alignment horizontal="justify"/>
    </xf>
    <xf numFmtId="0" fontId="37" fillId="0" borderId="1" xfId="4" applyFont="1" applyBorder="1" applyAlignment="1" applyProtection="1">
      <alignment horizontal="center" vertical="center" wrapText="1"/>
    </xf>
    <xf numFmtId="0" fontId="39" fillId="3" borderId="4" xfId="0" applyFont="1" applyFill="1" applyBorder="1" applyAlignment="1">
      <alignment horizontal="center" vertical="center"/>
    </xf>
    <xf numFmtId="0" fontId="39" fillId="3" borderId="1" xfId="0" applyFont="1" applyFill="1" applyBorder="1" applyAlignment="1">
      <alignment horizontal="center" vertical="center"/>
    </xf>
    <xf numFmtId="0" fontId="40" fillId="3" borderId="1" xfId="0" applyFont="1" applyFill="1" applyBorder="1" applyAlignment="1">
      <alignment horizontal="center" vertical="center" wrapText="1"/>
    </xf>
    <xf numFmtId="0" fontId="40" fillId="3" borderId="7" xfId="0" applyFont="1" applyFill="1" applyBorder="1" applyAlignment="1">
      <alignment horizontal="center" vertical="center" wrapText="1"/>
    </xf>
    <xf numFmtId="0" fontId="41" fillId="3" borderId="1" xfId="0" applyFont="1" applyFill="1" applyBorder="1" applyAlignment="1">
      <alignment horizontal="center" vertical="center"/>
    </xf>
    <xf numFmtId="0" fontId="36" fillId="0" borderId="0" xfId="0" applyFont="1"/>
    <xf numFmtId="0" fontId="42" fillId="2" borderId="1" xfId="0" applyFont="1" applyFill="1" applyBorder="1" applyAlignment="1">
      <alignment horizontal="center" vertical="center" wrapText="1"/>
    </xf>
    <xf numFmtId="0" fontId="43" fillId="0" borderId="1" xfId="0" applyFont="1" applyFill="1" applyBorder="1" applyAlignment="1">
      <alignment horizontal="center" vertical="center" wrapText="1"/>
    </xf>
    <xf numFmtId="4" fontId="43" fillId="0" borderId="1" xfId="2" applyNumberFormat="1" applyFont="1" applyFill="1" applyBorder="1" applyAlignment="1">
      <alignment horizontal="left" vertical="center" wrapText="1"/>
    </xf>
    <xf numFmtId="0" fontId="43" fillId="0" borderId="1" xfId="0" applyFont="1" applyBorder="1" applyAlignment="1">
      <alignment horizontal="center" vertical="center" wrapText="1"/>
    </xf>
    <xf numFmtId="0" fontId="43" fillId="0" borderId="1" xfId="0" applyFont="1" applyFill="1" applyBorder="1" applyAlignment="1">
      <alignment horizontal="center" vertical="center"/>
    </xf>
    <xf numFmtId="4" fontId="44" fillId="3" borderId="1" xfId="2" applyNumberFormat="1" applyFont="1" applyFill="1" applyBorder="1" applyAlignment="1">
      <alignment horizontal="left" vertical="center" wrapText="1"/>
    </xf>
    <xf numFmtId="0" fontId="43" fillId="0" borderId="1" xfId="0" applyFont="1" applyBorder="1" applyAlignment="1">
      <alignment horizontal="center" vertical="center"/>
    </xf>
    <xf numFmtId="0" fontId="45" fillId="3" borderId="1" xfId="0" applyFont="1" applyFill="1" applyBorder="1" applyAlignment="1">
      <alignment horizontal="center" vertical="center" wrapText="1"/>
    </xf>
    <xf numFmtId="49" fontId="44" fillId="3" borderId="1" xfId="0" applyNumberFormat="1" applyFont="1" applyFill="1" applyBorder="1" applyAlignment="1">
      <alignment horizontal="center" vertical="center" wrapText="1"/>
    </xf>
    <xf numFmtId="4" fontId="44" fillId="0" borderId="1" xfId="2" applyNumberFormat="1" applyFont="1" applyFill="1" applyBorder="1" applyAlignment="1">
      <alignment horizontal="left" vertical="center" wrapText="1"/>
    </xf>
    <xf numFmtId="4" fontId="44" fillId="0" borderId="1" xfId="0" applyNumberFormat="1" applyFont="1" applyBorder="1" applyAlignment="1">
      <alignment horizontal="center" vertical="center" wrapText="1"/>
    </xf>
    <xf numFmtId="0" fontId="44"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44" fillId="3" borderId="1" xfId="0" applyFont="1" applyFill="1" applyBorder="1" applyAlignment="1">
      <alignment horizontal="center" vertical="center"/>
    </xf>
    <xf numFmtId="0" fontId="44" fillId="0" borderId="1" xfId="0" applyFont="1" applyBorder="1" applyAlignment="1">
      <alignment horizontal="center" vertical="center" wrapText="1"/>
    </xf>
    <xf numFmtId="0" fontId="44" fillId="0" borderId="1" xfId="0" applyFont="1" applyBorder="1" applyAlignment="1">
      <alignment horizontal="center" vertical="center"/>
    </xf>
    <xf numFmtId="0" fontId="44" fillId="0" borderId="1" xfId="0" applyFont="1" applyFill="1" applyBorder="1" applyAlignment="1">
      <alignment horizontal="left" vertical="center" wrapText="1"/>
    </xf>
    <xf numFmtId="164" fontId="44" fillId="3" borderId="1" xfId="3" applyFont="1" applyFill="1" applyBorder="1" applyAlignment="1" applyProtection="1">
      <alignment horizontal="left" vertical="center" wrapText="1"/>
    </xf>
    <xf numFmtId="0" fontId="46" fillId="3" borderId="1" xfId="0" applyFont="1" applyFill="1" applyBorder="1" applyAlignment="1">
      <alignment horizontal="center" vertical="center"/>
    </xf>
    <xf numFmtId="0" fontId="46" fillId="3" borderId="1" xfId="0" applyFont="1" applyFill="1" applyBorder="1" applyAlignment="1">
      <alignment horizontal="center" vertical="center" wrapText="1"/>
    </xf>
    <xf numFmtId="1" fontId="46" fillId="0" borderId="8" xfId="0" applyNumberFormat="1" applyFont="1" applyFill="1" applyBorder="1" applyAlignment="1">
      <alignment horizontal="left" vertical="center" shrinkToFit="1"/>
    </xf>
    <xf numFmtId="0" fontId="44" fillId="0" borderId="8" xfId="0" applyFont="1" applyFill="1" applyBorder="1" applyAlignment="1">
      <alignment horizontal="left" vertical="center" wrapText="1"/>
    </xf>
    <xf numFmtId="0" fontId="44" fillId="0" borderId="8" xfId="0" applyFont="1" applyFill="1" applyBorder="1" applyAlignment="1">
      <alignment horizontal="right" vertical="center" wrapText="1"/>
    </xf>
    <xf numFmtId="0" fontId="44" fillId="0" borderId="8" xfId="0" applyFont="1" applyFill="1" applyBorder="1" applyAlignment="1">
      <alignment horizontal="center" vertical="center" wrapText="1"/>
    </xf>
    <xf numFmtId="1" fontId="46" fillId="0" borderId="8" xfId="0" applyNumberFormat="1" applyFont="1" applyFill="1" applyBorder="1" applyAlignment="1">
      <alignment horizontal="center" vertical="center" shrinkToFit="1"/>
    </xf>
    <xf numFmtId="0" fontId="43" fillId="0" borderId="4" xfId="0" applyFont="1" applyFill="1" applyBorder="1" applyAlignment="1">
      <alignment horizontal="center" vertical="center" wrapText="1"/>
    </xf>
    <xf numFmtId="2" fontId="46" fillId="0" borderId="8" xfId="0" applyNumberFormat="1" applyFont="1" applyFill="1" applyBorder="1" applyAlignment="1">
      <alignment horizontal="center" vertical="center" shrinkToFit="1"/>
    </xf>
    <xf numFmtId="1" fontId="45" fillId="3" borderId="1" xfId="0" applyNumberFormat="1" applyFont="1" applyFill="1" applyBorder="1" applyAlignment="1">
      <alignment horizontal="center" vertical="center" wrapText="1"/>
    </xf>
    <xf numFmtId="43" fontId="45" fillId="3" borderId="1" xfId="1" applyFont="1" applyFill="1" applyBorder="1" applyAlignment="1">
      <alignment horizontal="left" vertical="center" wrapText="1"/>
    </xf>
    <xf numFmtId="1" fontId="43" fillId="0" borderId="4" xfId="0" applyNumberFormat="1" applyFont="1" applyFill="1" applyBorder="1" applyAlignment="1">
      <alignment horizontal="center" vertical="center" wrapText="1"/>
    </xf>
    <xf numFmtId="43" fontId="45" fillId="3" borderId="1" xfId="1" applyFont="1" applyFill="1" applyBorder="1" applyAlignment="1">
      <alignment horizontal="center" vertical="center" wrapText="1"/>
    </xf>
    <xf numFmtId="0" fontId="29" fillId="0" borderId="1" xfId="0" applyFont="1" applyFill="1" applyBorder="1" applyAlignment="1">
      <alignment horizontal="center" vertical="center"/>
    </xf>
    <xf numFmtId="1" fontId="46" fillId="0" borderId="1" xfId="0" applyNumberFormat="1" applyFont="1" applyFill="1" applyBorder="1" applyAlignment="1">
      <alignment horizontal="center" vertical="center" wrapText="1"/>
    </xf>
    <xf numFmtId="0" fontId="46" fillId="0" borderId="5" xfId="0" applyFont="1" applyFill="1" applyBorder="1" applyAlignment="1">
      <alignment vertical="center" wrapText="1"/>
    </xf>
    <xf numFmtId="0" fontId="46" fillId="0" borderId="1" xfId="0" applyFont="1" applyFill="1" applyBorder="1" applyAlignment="1">
      <alignment vertical="center" wrapText="1"/>
    </xf>
    <xf numFmtId="0" fontId="46" fillId="0" borderId="1" xfId="0" applyFont="1" applyFill="1" applyBorder="1" applyAlignment="1">
      <alignment horizontal="center" vertical="center" wrapText="1"/>
    </xf>
    <xf numFmtId="0" fontId="44" fillId="0" borderId="7" xfId="0" applyFont="1" applyFill="1" applyBorder="1" applyAlignment="1">
      <alignment horizontal="center" vertical="center" wrapText="1"/>
    </xf>
    <xf numFmtId="0" fontId="46" fillId="0" borderId="1" xfId="0" applyFont="1" applyFill="1" applyBorder="1" applyAlignment="1">
      <alignment horizontal="center" vertical="center"/>
    </xf>
    <xf numFmtId="0" fontId="46" fillId="0" borderId="9" xfId="0" applyFont="1" applyFill="1" applyBorder="1" applyAlignment="1">
      <alignment vertical="center" wrapText="1"/>
    </xf>
    <xf numFmtId="0" fontId="46" fillId="0" borderId="1" xfId="0" applyFont="1" applyFill="1" applyBorder="1" applyAlignment="1">
      <alignment horizontal="left" vertical="center" wrapText="1"/>
    </xf>
    <xf numFmtId="0" fontId="46" fillId="0" borderId="10" xfId="0" applyFont="1" applyFill="1" applyBorder="1" applyAlignment="1">
      <alignment vertical="center" wrapText="1"/>
    </xf>
    <xf numFmtId="0" fontId="46" fillId="0" borderId="2" xfId="0" applyFont="1" applyFill="1" applyBorder="1" applyAlignment="1">
      <alignment vertical="center" wrapText="1"/>
    </xf>
    <xf numFmtId="0" fontId="46" fillId="0" borderId="7" xfId="0" applyFont="1" applyFill="1" applyBorder="1" applyAlignment="1">
      <alignment horizontal="center" vertical="center" wrapText="1"/>
    </xf>
    <xf numFmtId="0" fontId="46" fillId="0" borderId="4" xfId="0" applyFont="1" applyFill="1" applyBorder="1" applyAlignment="1">
      <alignment horizontal="center" vertical="center" wrapText="1"/>
    </xf>
    <xf numFmtId="0" fontId="45" fillId="3" borderId="1" xfId="0" applyFont="1" applyFill="1" applyBorder="1"/>
    <xf numFmtId="0" fontId="42" fillId="2" borderId="2" xfId="0" applyFont="1" applyFill="1" applyBorder="1" applyAlignment="1">
      <alignment horizontal="center" vertical="center" wrapText="1"/>
    </xf>
    <xf numFmtId="0" fontId="44" fillId="3" borderId="1" xfId="0" applyFont="1" applyFill="1" applyBorder="1" applyAlignment="1">
      <alignment horizontal="center" vertical="center" wrapText="1"/>
    </xf>
    <xf numFmtId="0" fontId="43" fillId="0" borderId="1" xfId="0" applyFont="1" applyBorder="1" applyAlignment="1">
      <alignment vertical="center" wrapText="1"/>
    </xf>
    <xf numFmtId="0" fontId="44" fillId="0" borderId="7" xfId="0" applyFont="1" applyBorder="1" applyAlignment="1">
      <alignment horizontal="center" vertical="center"/>
    </xf>
    <xf numFmtId="0" fontId="43" fillId="0" borderId="2" xfId="0" applyFont="1" applyBorder="1" applyAlignment="1">
      <alignment vertical="center" wrapText="1"/>
    </xf>
    <xf numFmtId="0" fontId="43" fillId="0" borderId="2" xfId="0" applyFont="1" applyBorder="1" applyAlignment="1">
      <alignment horizontal="center" vertical="center" wrapText="1"/>
    </xf>
    <xf numFmtId="0" fontId="43" fillId="0" borderId="2" xfId="0" applyFont="1" applyFill="1" applyBorder="1" applyAlignment="1">
      <alignment horizontal="center" vertical="center" wrapText="1"/>
    </xf>
    <xf numFmtId="0" fontId="43" fillId="3" borderId="1" xfId="0" applyFont="1" applyFill="1" applyBorder="1" applyAlignment="1">
      <alignment horizontal="center" vertical="center" wrapText="1"/>
    </xf>
    <xf numFmtId="4" fontId="4" fillId="3" borderId="1" xfId="2" applyNumberFormat="1" applyFont="1" applyFill="1" applyBorder="1" applyAlignment="1">
      <alignment horizontal="left" vertical="center" wrapText="1"/>
    </xf>
    <xf numFmtId="0" fontId="43" fillId="3" borderId="1" xfId="0" applyFont="1" applyFill="1" applyBorder="1" applyAlignment="1">
      <alignment horizontal="center" vertical="center"/>
    </xf>
    <xf numFmtId="0" fontId="44" fillId="3" borderId="1" xfId="0" applyFont="1" applyFill="1" applyBorder="1" applyAlignment="1">
      <alignment horizontal="left" vertical="center" wrapText="1"/>
    </xf>
    <xf numFmtId="0" fontId="44" fillId="3" borderId="1" xfId="0" applyFont="1" applyFill="1" applyBorder="1" applyAlignment="1">
      <alignment vertical="center" wrapText="1"/>
    </xf>
    <xf numFmtId="0" fontId="43" fillId="3" borderId="0" xfId="0" applyFont="1" applyFill="1" applyAlignment="1">
      <alignment horizontal="center" vertical="center"/>
    </xf>
    <xf numFmtId="0" fontId="43" fillId="3" borderId="5" xfId="0" applyFont="1" applyFill="1" applyBorder="1" applyAlignment="1">
      <alignment horizontal="center" vertical="center"/>
    </xf>
    <xf numFmtId="165" fontId="46" fillId="4" borderId="1" xfId="0" applyNumberFormat="1" applyFont="1" applyFill="1" applyBorder="1" applyAlignment="1">
      <alignment horizontal="center" vertical="center"/>
    </xf>
    <xf numFmtId="0" fontId="42" fillId="2" borderId="1" xfId="0" applyFont="1" applyFill="1" applyBorder="1" applyAlignment="1">
      <alignment horizontal="center" vertical="center"/>
    </xf>
    <xf numFmtId="0" fontId="43" fillId="0" borderId="1" xfId="0" applyFont="1" applyFill="1" applyBorder="1" applyAlignment="1">
      <alignment horizontal="left" vertical="center" wrapText="1"/>
    </xf>
    <xf numFmtId="0" fontId="43" fillId="0" borderId="1" xfId="0" applyFont="1" applyBorder="1" applyAlignment="1">
      <alignment horizontal="left"/>
    </xf>
    <xf numFmtId="0" fontId="43" fillId="0" borderId="1" xfId="0" applyFont="1" applyBorder="1" applyAlignment="1">
      <alignment horizontal="left" wrapText="1"/>
    </xf>
    <xf numFmtId="4" fontId="43" fillId="0" borderId="1" xfId="0" applyNumberFormat="1" applyFont="1" applyBorder="1" applyAlignment="1">
      <alignment horizontal="center" vertical="center"/>
    </xf>
    <xf numFmtId="0" fontId="43" fillId="0" borderId="1" xfId="0" applyFont="1" applyBorder="1" applyAlignment="1">
      <alignment horizontal="left" vertical="center"/>
    </xf>
    <xf numFmtId="4" fontId="43" fillId="0" borderId="1" xfId="0" applyNumberFormat="1" applyFont="1" applyBorder="1" applyAlignment="1">
      <alignment horizontal="center" vertical="center" wrapText="1"/>
    </xf>
    <xf numFmtId="2" fontId="43" fillId="0" borderId="1" xfId="0" applyNumberFormat="1" applyFont="1" applyFill="1" applyBorder="1" applyAlignment="1">
      <alignment horizontal="center" vertical="center" wrapText="1"/>
    </xf>
    <xf numFmtId="4" fontId="43" fillId="0" borderId="1" xfId="0" applyNumberFormat="1" applyFont="1" applyFill="1" applyBorder="1" applyAlignment="1">
      <alignment horizontal="center" vertical="center" wrapText="1"/>
    </xf>
    <xf numFmtId="2" fontId="43" fillId="0" borderId="1" xfId="0" applyNumberFormat="1" applyFont="1" applyBorder="1" applyAlignment="1">
      <alignment horizontal="center" vertical="center" wrapText="1"/>
    </xf>
    <xf numFmtId="0" fontId="43" fillId="0" borderId="5" xfId="0" applyFont="1" applyBorder="1" applyAlignment="1">
      <alignment horizontal="center" vertical="center"/>
    </xf>
    <xf numFmtId="4" fontId="44" fillId="3" borderId="1" xfId="2" applyNumberFormat="1" applyFont="1" applyFill="1" applyBorder="1" applyAlignment="1">
      <alignment horizontal="center" vertical="center" wrapText="1"/>
    </xf>
    <xf numFmtId="1" fontId="43" fillId="0" borderId="1" xfId="0" applyNumberFormat="1" applyFont="1" applyBorder="1" applyAlignment="1">
      <alignment horizontal="center" vertical="center" wrapText="1"/>
    </xf>
    <xf numFmtId="0" fontId="45" fillId="3" borderId="0" xfId="0" applyFont="1" applyFill="1" applyBorder="1" applyAlignment="1">
      <alignment horizontal="center" vertical="center" wrapText="1"/>
    </xf>
    <xf numFmtId="1" fontId="45" fillId="3" borderId="0" xfId="0" applyNumberFormat="1" applyFont="1" applyFill="1" applyBorder="1" applyAlignment="1">
      <alignment horizontal="center" vertical="center" wrapText="1"/>
    </xf>
    <xf numFmtId="43" fontId="45" fillId="3" borderId="0" xfId="1" applyFont="1" applyFill="1" applyBorder="1" applyAlignment="1">
      <alignment horizontal="center" vertical="center" wrapText="1"/>
    </xf>
    <xf numFmtId="0" fontId="47" fillId="2" borderId="1" xfId="0" applyFont="1" applyFill="1" applyBorder="1" applyAlignment="1">
      <alignment horizontal="center" vertical="center" wrapText="1"/>
    </xf>
    <xf numFmtId="0" fontId="47" fillId="2" borderId="1" xfId="0" applyFont="1" applyFill="1" applyBorder="1" applyAlignment="1">
      <alignment horizontal="center" vertical="center"/>
    </xf>
    <xf numFmtId="0" fontId="48" fillId="2" borderId="1" xfId="0" applyFont="1" applyFill="1" applyBorder="1" applyAlignment="1">
      <alignment horizontal="center" vertical="center" wrapText="1"/>
    </xf>
    <xf numFmtId="0" fontId="49" fillId="0" borderId="0" xfId="0" applyFont="1"/>
    <xf numFmtId="0" fontId="51" fillId="2" borderId="1" xfId="0" applyFont="1" applyFill="1" applyBorder="1" applyAlignment="1">
      <alignment horizontal="center" vertical="center" wrapText="1"/>
    </xf>
    <xf numFmtId="0" fontId="51" fillId="2" borderId="1" xfId="0" applyFont="1" applyFill="1" applyBorder="1" applyAlignment="1">
      <alignment horizontal="center" vertical="center"/>
    </xf>
    <xf numFmtId="0" fontId="50" fillId="2" borderId="1" xfId="0" applyFont="1" applyFill="1" applyBorder="1" applyAlignment="1">
      <alignment horizontal="center" vertical="center" wrapText="1"/>
    </xf>
    <xf numFmtId="0" fontId="52" fillId="0" borderId="0" xfId="0" applyFont="1"/>
    <xf numFmtId="0" fontId="53" fillId="3" borderId="1" xfId="0" applyFont="1" applyFill="1" applyBorder="1" applyAlignment="1">
      <alignment horizontal="center" vertical="center"/>
    </xf>
    <xf numFmtId="0" fontId="54"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3" fontId="55" fillId="3" borderId="1" xfId="0" applyNumberFormat="1" applyFont="1" applyFill="1" applyBorder="1" applyAlignment="1">
      <alignment horizontal="center" vertical="center"/>
    </xf>
    <xf numFmtId="0" fontId="55" fillId="3" borderId="1" xfId="0" applyFont="1" applyFill="1" applyBorder="1" applyAlignment="1">
      <alignment horizontal="center" vertical="center"/>
    </xf>
    <xf numFmtId="0" fontId="55" fillId="0" borderId="1" xfId="0" applyFont="1" applyBorder="1" applyAlignment="1">
      <alignment horizontal="center" vertical="center"/>
    </xf>
    <xf numFmtId="3" fontId="54" fillId="3" borderId="1" xfId="0" applyNumberFormat="1" applyFont="1" applyFill="1" applyBorder="1" applyAlignment="1">
      <alignment horizontal="center" vertical="center"/>
    </xf>
    <xf numFmtId="3" fontId="54" fillId="3" borderId="4" xfId="0" applyNumberFormat="1" applyFont="1" applyFill="1" applyBorder="1" applyAlignment="1">
      <alignment horizontal="center" vertical="center"/>
    </xf>
    <xf numFmtId="0" fontId="55" fillId="3" borderId="1" xfId="0" applyFont="1" applyFill="1" applyBorder="1" applyAlignment="1">
      <alignment horizontal="center" vertical="center" wrapText="1"/>
    </xf>
    <xf numFmtId="3" fontId="56" fillId="3" borderId="1" xfId="0" applyNumberFormat="1" applyFont="1" applyFill="1" applyBorder="1" applyAlignment="1">
      <alignment horizontal="center" vertical="center"/>
    </xf>
    <xf numFmtId="0" fontId="52" fillId="0" borderId="0" xfId="0" applyFont="1" applyAlignment="1">
      <alignment wrapText="1"/>
    </xf>
    <xf numFmtId="0" fontId="51" fillId="2" borderId="1" xfId="0" applyFont="1" applyFill="1" applyBorder="1" applyAlignment="1">
      <alignment vertical="center" wrapText="1"/>
    </xf>
    <xf numFmtId="0" fontId="54" fillId="3" borderId="1" xfId="0" applyFont="1" applyFill="1" applyBorder="1" applyAlignment="1">
      <alignment vertical="center" wrapText="1"/>
    </xf>
    <xf numFmtId="0" fontId="55" fillId="0" borderId="1" xfId="0" applyFont="1" applyBorder="1" applyAlignment="1">
      <alignment horizontal="center"/>
    </xf>
    <xf numFmtId="0" fontId="55" fillId="3" borderId="1" xfId="0" applyFont="1" applyFill="1" applyBorder="1" applyAlignment="1">
      <alignment horizontal="center"/>
    </xf>
    <xf numFmtId="0" fontId="54" fillId="3" borderId="1" xfId="6" applyFont="1" applyFill="1" applyBorder="1" applyAlignment="1">
      <alignment horizontal="center" vertical="center"/>
    </xf>
    <xf numFmtId="0" fontId="54" fillId="3" borderId="1" xfId="6" applyFont="1" applyFill="1" applyBorder="1" applyAlignment="1">
      <alignment horizontal="center"/>
    </xf>
    <xf numFmtId="0" fontId="52" fillId="0" borderId="1" xfId="0" applyFont="1" applyBorder="1" applyAlignment="1">
      <alignment horizontal="center"/>
    </xf>
    <xf numFmtId="0" fontId="56" fillId="0" borderId="1" xfId="0" applyFont="1" applyBorder="1" applyAlignment="1">
      <alignment horizontal="center" vertical="center" wrapText="1"/>
    </xf>
    <xf numFmtId="0" fontId="56" fillId="0" borderId="1" xfId="0" applyFont="1" applyBorder="1" applyAlignment="1">
      <alignment horizontal="center" vertical="center"/>
    </xf>
    <xf numFmtId="0" fontId="57" fillId="0" borderId="0" xfId="0" applyFont="1"/>
    <xf numFmtId="0" fontId="58" fillId="3" borderId="4" xfId="0" applyFont="1" applyFill="1" applyBorder="1" applyAlignment="1">
      <alignment vertical="center" wrapText="1"/>
    </xf>
    <xf numFmtId="0" fontId="59" fillId="3" borderId="4" xfId="0" applyFont="1" applyFill="1" applyBorder="1" applyAlignment="1">
      <alignment horizontal="center" vertical="center" wrapText="1"/>
    </xf>
    <xf numFmtId="3" fontId="59" fillId="3" borderId="4" xfId="0" applyNumberFormat="1" applyFont="1" applyFill="1" applyBorder="1" applyAlignment="1">
      <alignment horizontal="center" vertical="center"/>
    </xf>
    <xf numFmtId="0" fontId="59" fillId="3" borderId="4" xfId="0" applyFont="1" applyFill="1" applyBorder="1" applyAlignment="1">
      <alignment horizontal="center" vertical="center"/>
    </xf>
    <xf numFmtId="0" fontId="59" fillId="0" borderId="4" xfId="0" applyFont="1" applyBorder="1" applyAlignment="1">
      <alignment horizontal="center"/>
    </xf>
    <xf numFmtId="0" fontId="59" fillId="0" borderId="4" xfId="0" applyFont="1" applyBorder="1" applyAlignment="1">
      <alignment horizontal="center" vertical="center"/>
    </xf>
    <xf numFmtId="0" fontId="59" fillId="0" borderId="4" xfId="0" applyFont="1" applyFill="1" applyBorder="1" applyAlignment="1">
      <alignment horizontal="center" vertical="center"/>
    </xf>
    <xf numFmtId="3" fontId="60" fillId="3" borderId="4" xfId="0" applyNumberFormat="1" applyFont="1" applyFill="1" applyBorder="1" applyAlignment="1">
      <alignment horizontal="center" vertical="center"/>
    </xf>
    <xf numFmtId="3" fontId="58" fillId="9" borderId="4" xfId="0" applyNumberFormat="1" applyFont="1" applyFill="1" applyBorder="1" applyAlignment="1">
      <alignment horizontal="center" vertical="center"/>
    </xf>
    <xf numFmtId="0" fontId="58" fillId="3" borderId="1" xfId="0" applyFont="1" applyFill="1" applyBorder="1" applyAlignment="1">
      <alignment vertical="center" wrapText="1"/>
    </xf>
    <xf numFmtId="0" fontId="59" fillId="3" borderId="1" xfId="0" applyFont="1" applyFill="1" applyBorder="1" applyAlignment="1">
      <alignment horizontal="center" vertical="center" wrapText="1"/>
    </xf>
    <xf numFmtId="3" fontId="59" fillId="3" borderId="1" xfId="0" applyNumberFormat="1" applyFont="1" applyFill="1" applyBorder="1" applyAlignment="1">
      <alignment horizontal="center" vertical="center"/>
    </xf>
    <xf numFmtId="0" fontId="59" fillId="3" borderId="1" xfId="0" applyFont="1" applyFill="1" applyBorder="1" applyAlignment="1">
      <alignment horizontal="center" vertical="center"/>
    </xf>
    <xf numFmtId="0" fontId="59" fillId="0" borderId="1" xfId="0" applyFont="1" applyBorder="1" applyAlignment="1">
      <alignment horizontal="center"/>
    </xf>
    <xf numFmtId="0" fontId="59" fillId="0" borderId="1" xfId="0" applyFont="1" applyBorder="1" applyAlignment="1">
      <alignment horizontal="center" vertical="center"/>
    </xf>
    <xf numFmtId="0" fontId="59" fillId="0" borderId="1" xfId="0" applyFont="1" applyFill="1" applyBorder="1" applyAlignment="1">
      <alignment horizontal="center" vertical="center"/>
    </xf>
    <xf numFmtId="3" fontId="60" fillId="3" borderId="1" xfId="0" applyNumberFormat="1" applyFont="1" applyFill="1" applyBorder="1" applyAlignment="1">
      <alignment horizontal="center" vertical="center"/>
    </xf>
    <xf numFmtId="3" fontId="58" fillId="9" borderId="1" xfId="0" applyNumberFormat="1" applyFont="1" applyFill="1" applyBorder="1" applyAlignment="1">
      <alignment horizontal="center" vertical="center"/>
    </xf>
    <xf numFmtId="3" fontId="60" fillId="0" borderId="1" xfId="0" applyNumberFormat="1" applyFont="1" applyBorder="1" applyAlignment="1">
      <alignment horizontal="center" vertical="center"/>
    </xf>
    <xf numFmtId="3" fontId="59" fillId="3" borderId="1" xfId="0" applyNumberFormat="1" applyFont="1" applyFill="1" applyBorder="1" applyAlignment="1">
      <alignment horizontal="center" vertical="center" wrapText="1"/>
    </xf>
    <xf numFmtId="0" fontId="59" fillId="0" borderId="0" xfId="0" applyFont="1" applyBorder="1" applyAlignment="1">
      <alignment horizontal="center"/>
    </xf>
    <xf numFmtId="0" fontId="58" fillId="3" borderId="1" xfId="0" applyFont="1" applyFill="1" applyBorder="1" applyAlignment="1">
      <alignment horizontal="left" vertical="center" wrapText="1"/>
    </xf>
    <xf numFmtId="1" fontId="59" fillId="0" borderId="1" xfId="0" applyNumberFormat="1" applyFont="1" applyBorder="1" applyAlignment="1">
      <alignment horizontal="center" vertical="center"/>
    </xf>
    <xf numFmtId="0" fontId="58" fillId="9" borderId="1" xfId="0" applyFont="1" applyFill="1" applyBorder="1" applyAlignment="1">
      <alignment vertical="center" wrapText="1"/>
    </xf>
    <xf numFmtId="3" fontId="58" fillId="3" borderId="1" xfId="0" applyNumberFormat="1" applyFont="1" applyFill="1" applyBorder="1" applyAlignment="1">
      <alignment horizontal="center" vertical="center"/>
    </xf>
    <xf numFmtId="0" fontId="61" fillId="0" borderId="0" xfId="0" applyFont="1"/>
    <xf numFmtId="0" fontId="48" fillId="2" borderId="1" xfId="0" applyFont="1" applyFill="1" applyBorder="1" applyAlignment="1">
      <alignment horizontal="center" vertical="center"/>
    </xf>
    <xf numFmtId="0" fontId="59" fillId="0" borderId="1" xfId="0" applyFont="1" applyBorder="1"/>
    <xf numFmtId="0" fontId="31" fillId="8"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32" fillId="8" borderId="1" xfId="0" applyFont="1" applyFill="1" applyBorder="1" applyAlignment="1">
      <alignment horizontal="center" vertical="center"/>
    </xf>
    <xf numFmtId="0" fontId="40" fillId="3" borderId="1" xfId="0" applyFont="1" applyFill="1" applyBorder="1" applyAlignment="1">
      <alignment horizontal="right" vertical="center"/>
    </xf>
    <xf numFmtId="0" fontId="30" fillId="8" borderId="1" xfId="0" applyFont="1" applyFill="1" applyBorder="1" applyAlignment="1">
      <alignment horizontal="center" vertical="center"/>
    </xf>
    <xf numFmtId="0" fontId="31" fillId="8" borderId="1" xfId="0" applyFont="1" applyFill="1" applyBorder="1" applyAlignment="1">
      <alignment horizontal="center" vertical="center"/>
    </xf>
    <xf numFmtId="0" fontId="17" fillId="0" borderId="2" xfId="0" applyNumberFormat="1" applyFont="1" applyFill="1" applyBorder="1" applyAlignment="1">
      <alignment horizontal="center" vertical="center" wrapText="1"/>
    </xf>
    <xf numFmtId="0" fontId="17" fillId="0" borderId="4" xfId="0" applyNumberFormat="1" applyFont="1" applyFill="1" applyBorder="1" applyAlignment="1">
      <alignment horizontal="center" vertical="center" wrapText="1"/>
    </xf>
    <xf numFmtId="0" fontId="17" fillId="0" borderId="2" xfId="0" applyNumberFormat="1" applyFont="1" applyBorder="1" applyAlignment="1">
      <alignment horizontal="center" vertical="center" wrapText="1"/>
    </xf>
    <xf numFmtId="0" fontId="17" fillId="0" borderId="4" xfId="0" applyNumberFormat="1" applyFont="1" applyBorder="1" applyAlignment="1">
      <alignment horizontal="center" vertical="center" wrapText="1"/>
    </xf>
    <xf numFmtId="0" fontId="13" fillId="3" borderId="5" xfId="0" applyFont="1" applyFill="1" applyBorder="1" applyAlignment="1">
      <alignment horizontal="center" vertical="center" wrapText="1"/>
    </xf>
    <xf numFmtId="0" fontId="13" fillId="3" borderId="6" xfId="0" applyFont="1" applyFill="1" applyBorder="1" applyAlignment="1">
      <alignment horizontal="center" vertical="center" wrapText="1"/>
    </xf>
    <xf numFmtId="0" fontId="13" fillId="3" borderId="7" xfId="0" applyFont="1" applyFill="1" applyBorder="1" applyAlignment="1">
      <alignment horizontal="center" vertical="center" wrapText="1"/>
    </xf>
    <xf numFmtId="0" fontId="12" fillId="0" borderId="2" xfId="0" applyNumberFormat="1" applyFont="1" applyBorder="1" applyAlignment="1">
      <alignment horizontal="center" vertical="center" wrapText="1"/>
    </xf>
    <xf numFmtId="0" fontId="12" fillId="0" borderId="4" xfId="0" applyNumberFormat="1" applyFont="1" applyBorder="1" applyAlignment="1">
      <alignment horizontal="center" vertical="center" wrapText="1"/>
    </xf>
    <xf numFmtId="0" fontId="17" fillId="3" borderId="2" xfId="0" applyFont="1" applyFill="1" applyBorder="1" applyAlignment="1">
      <alignment horizontal="center" vertical="center" wrapText="1"/>
    </xf>
    <xf numFmtId="0" fontId="17" fillId="3" borderId="4" xfId="0" applyFont="1" applyFill="1" applyBorder="1" applyAlignment="1">
      <alignment horizontal="center" vertical="center" wrapText="1"/>
    </xf>
    <xf numFmtId="164" fontId="11" fillId="3" borderId="2" xfId="3" applyFont="1" applyFill="1" applyBorder="1" applyAlignment="1" applyProtection="1">
      <alignment horizontal="center" vertical="center" wrapText="1"/>
    </xf>
    <xf numFmtId="164" fontId="11" fillId="3" borderId="4" xfId="3" applyFont="1" applyFill="1" applyBorder="1" applyAlignment="1" applyProtection="1">
      <alignment horizontal="center" vertical="center" wrapText="1"/>
    </xf>
    <xf numFmtId="0" fontId="17" fillId="0" borderId="3" xfId="0" applyNumberFormat="1" applyFont="1" applyFill="1" applyBorder="1" applyAlignment="1">
      <alignment horizontal="center" vertical="center" wrapText="1"/>
    </xf>
    <xf numFmtId="0" fontId="17" fillId="0" borderId="3" xfId="0" applyNumberFormat="1" applyFont="1" applyBorder="1" applyAlignment="1">
      <alignment horizontal="center" vertical="center" wrapText="1"/>
    </xf>
    <xf numFmtId="0" fontId="12" fillId="3" borderId="2" xfId="0" applyNumberFormat="1" applyFont="1" applyFill="1" applyBorder="1" applyAlignment="1">
      <alignment horizontal="center" vertical="center" wrapText="1"/>
    </xf>
    <xf numFmtId="0" fontId="12" fillId="3" borderId="3" xfId="0" applyNumberFormat="1" applyFont="1" applyFill="1" applyBorder="1" applyAlignment="1">
      <alignment horizontal="center" vertical="center" wrapText="1"/>
    </xf>
    <xf numFmtId="0" fontId="12" fillId="3" borderId="4" xfId="0" applyNumberFormat="1" applyFont="1" applyFill="1" applyBorder="1" applyAlignment="1">
      <alignment horizontal="center" vertical="center" wrapText="1"/>
    </xf>
    <xf numFmtId="0" fontId="17" fillId="3" borderId="2" xfId="0" applyNumberFormat="1" applyFont="1" applyFill="1" applyBorder="1" applyAlignment="1">
      <alignment horizontal="center" vertical="center" wrapText="1"/>
    </xf>
    <xf numFmtId="0" fontId="17" fillId="3" borderId="3" xfId="0" applyNumberFormat="1" applyFont="1" applyFill="1" applyBorder="1" applyAlignment="1">
      <alignment horizontal="center" vertical="center" wrapText="1"/>
    </xf>
    <xf numFmtId="0" fontId="17" fillId="3" borderId="4" xfId="0" applyNumberFormat="1" applyFont="1" applyFill="1" applyBorder="1" applyAlignment="1">
      <alignment horizontal="center" vertical="center" wrapText="1"/>
    </xf>
    <xf numFmtId="0" fontId="17" fillId="3" borderId="3" xfId="0" applyFont="1" applyFill="1" applyBorder="1" applyAlignment="1">
      <alignment horizontal="center" vertical="center" wrapText="1"/>
    </xf>
    <xf numFmtId="164" fontId="11" fillId="3" borderId="3" xfId="3" applyFont="1" applyFill="1" applyBorder="1" applyAlignment="1" applyProtection="1">
      <alignment horizontal="center" vertical="center" wrapText="1"/>
    </xf>
    <xf numFmtId="0" fontId="17" fillId="0" borderId="2" xfId="0" applyNumberFormat="1" applyFont="1" applyFill="1" applyBorder="1" applyAlignment="1">
      <alignment horizontal="center" vertical="center"/>
    </xf>
    <xf numFmtId="0" fontId="17" fillId="0" borderId="3" xfId="0" applyNumberFormat="1" applyFont="1" applyFill="1" applyBorder="1" applyAlignment="1">
      <alignment horizontal="center" vertical="center"/>
    </xf>
    <xf numFmtId="0" fontId="17" fillId="0" borderId="4" xfId="0" applyNumberFormat="1" applyFont="1" applyFill="1" applyBorder="1" applyAlignment="1">
      <alignment horizontal="center" vertical="center"/>
    </xf>
    <xf numFmtId="0" fontId="17" fillId="4" borderId="2" xfId="0" applyNumberFormat="1" applyFont="1" applyFill="1" applyBorder="1" applyAlignment="1">
      <alignment horizontal="center" vertical="center"/>
    </xf>
    <xf numFmtId="0" fontId="17" fillId="4" borderId="3" xfId="0" applyNumberFormat="1" applyFont="1" applyFill="1" applyBorder="1" applyAlignment="1">
      <alignment horizontal="center" vertical="center"/>
    </xf>
    <xf numFmtId="0" fontId="17" fillId="4" borderId="4" xfId="0" applyNumberFormat="1" applyFont="1" applyFill="1" applyBorder="1" applyAlignment="1">
      <alignment horizontal="center" vertical="center"/>
    </xf>
    <xf numFmtId="164" fontId="11" fillId="4" borderId="2" xfId="3" applyFont="1" applyFill="1" applyBorder="1" applyAlignment="1">
      <alignment horizontal="center" vertical="center" wrapText="1"/>
    </xf>
    <xf numFmtId="164" fontId="11" fillId="4" borderId="3" xfId="3" applyFont="1" applyFill="1" applyBorder="1" applyAlignment="1">
      <alignment horizontal="center" vertical="center" wrapText="1"/>
    </xf>
    <xf numFmtId="164" fontId="11" fillId="4" borderId="4" xfId="3" applyFont="1" applyFill="1" applyBorder="1" applyAlignment="1">
      <alignment horizontal="center" vertical="center" wrapText="1"/>
    </xf>
    <xf numFmtId="0" fontId="17" fillId="0" borderId="2" xfId="0" applyNumberFormat="1" applyFont="1" applyBorder="1" applyAlignment="1">
      <alignment horizontal="center" vertical="center"/>
    </xf>
    <xf numFmtId="0" fontId="17" fillId="0" borderId="3" xfId="0" applyNumberFormat="1" applyFont="1" applyBorder="1" applyAlignment="1">
      <alignment horizontal="center" vertical="center"/>
    </xf>
    <xf numFmtId="0" fontId="17" fillId="0" borderId="4" xfId="0" applyNumberFormat="1" applyFont="1" applyBorder="1" applyAlignment="1">
      <alignment horizontal="center" vertical="center"/>
    </xf>
    <xf numFmtId="0" fontId="17" fillId="3" borderId="2" xfId="0" applyNumberFormat="1" applyFont="1" applyFill="1" applyBorder="1" applyAlignment="1">
      <alignment horizontal="center" vertical="center"/>
    </xf>
    <xf numFmtId="0" fontId="17" fillId="3" borderId="3" xfId="0" applyNumberFormat="1" applyFont="1" applyFill="1" applyBorder="1" applyAlignment="1">
      <alignment horizontal="center" vertical="center"/>
    </xf>
    <xf numFmtId="0" fontId="17" fillId="3" borderId="4" xfId="0" applyNumberFormat="1" applyFont="1" applyFill="1" applyBorder="1" applyAlignment="1">
      <alignment horizontal="center" vertical="center"/>
    </xf>
    <xf numFmtId="0" fontId="11" fillId="0" borderId="2" xfId="3" applyNumberFormat="1" applyFont="1" applyFill="1" applyBorder="1" applyAlignment="1" applyProtection="1">
      <alignment horizontal="center" vertical="center" wrapText="1"/>
    </xf>
    <xf numFmtId="0" fontId="11" fillId="0" borderId="3" xfId="3" applyNumberFormat="1" applyFont="1" applyFill="1" applyBorder="1" applyAlignment="1" applyProtection="1">
      <alignment horizontal="center" vertical="center" wrapText="1"/>
    </xf>
    <xf numFmtId="0" fontId="11" fillId="0" borderId="4" xfId="3" applyNumberFormat="1" applyFont="1" applyFill="1" applyBorder="1" applyAlignment="1" applyProtection="1">
      <alignment horizontal="center" vertical="center" wrapText="1"/>
    </xf>
    <xf numFmtId="0" fontId="11" fillId="3" borderId="2" xfId="3" applyNumberFormat="1" applyFont="1" applyFill="1" applyBorder="1" applyAlignment="1" applyProtection="1">
      <alignment horizontal="center" vertical="center" wrapText="1"/>
    </xf>
    <xf numFmtId="0" fontId="11" fillId="3" borderId="3" xfId="3" applyNumberFormat="1" applyFont="1" applyFill="1" applyBorder="1" applyAlignment="1" applyProtection="1">
      <alignment horizontal="center" vertical="center" wrapText="1"/>
    </xf>
    <xf numFmtId="0" fontId="11" fillId="3" borderId="4" xfId="3" applyNumberFormat="1" applyFont="1" applyFill="1" applyBorder="1" applyAlignment="1" applyProtection="1">
      <alignment horizontal="center" vertical="center" wrapText="1"/>
    </xf>
    <xf numFmtId="0" fontId="10" fillId="2" borderId="1" xfId="0" applyFont="1" applyFill="1" applyBorder="1" applyAlignment="1">
      <alignment horizontal="center" vertical="center"/>
    </xf>
    <xf numFmtId="0" fontId="29" fillId="3" borderId="5" xfId="0" applyFont="1" applyFill="1" applyBorder="1" applyAlignment="1">
      <alignment horizontal="right" vertical="center"/>
    </xf>
    <xf numFmtId="0" fontId="29" fillId="3" borderId="6" xfId="0" applyFont="1" applyFill="1" applyBorder="1" applyAlignment="1">
      <alignment horizontal="right" vertical="center"/>
    </xf>
    <xf numFmtId="0" fontId="29" fillId="3" borderId="7" xfId="0" applyFont="1" applyFill="1" applyBorder="1" applyAlignment="1">
      <alignment horizontal="right" vertical="center"/>
    </xf>
    <xf numFmtId="0" fontId="6" fillId="5"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10" fillId="5" borderId="1" xfId="0" applyFont="1" applyFill="1" applyBorder="1" applyAlignment="1">
      <alignment horizontal="center" vertical="center"/>
    </xf>
    <xf numFmtId="0" fontId="12" fillId="3" borderId="2" xfId="0" applyFont="1" applyFill="1" applyBorder="1" applyAlignment="1">
      <alignment horizontal="center" vertical="center"/>
    </xf>
    <xf numFmtId="0" fontId="12"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2" xfId="0" applyFont="1" applyBorder="1" applyAlignment="1">
      <alignment horizontal="center" vertical="center"/>
    </xf>
    <xf numFmtId="0" fontId="12" fillId="0" borderId="4" xfId="0" applyFont="1" applyBorder="1" applyAlignment="1">
      <alignment horizontal="center" vertical="center"/>
    </xf>
    <xf numFmtId="4" fontId="11" fillId="3" borderId="2" xfId="2" applyNumberFormat="1" applyFont="1" applyFill="1" applyBorder="1" applyAlignment="1">
      <alignment horizontal="left" vertical="center" wrapText="1"/>
    </xf>
    <xf numFmtId="4" fontId="11" fillId="3" borderId="3" xfId="2" applyNumberFormat="1" applyFont="1" applyFill="1" applyBorder="1" applyAlignment="1">
      <alignment horizontal="left" vertical="center" wrapText="1"/>
    </xf>
    <xf numFmtId="4" fontId="11" fillId="3" borderId="4" xfId="2" applyNumberFormat="1" applyFont="1" applyFill="1" applyBorder="1" applyAlignment="1">
      <alignment horizontal="left" vertical="center" wrapText="1"/>
    </xf>
    <xf numFmtId="4" fontId="11" fillId="3" borderId="2" xfId="2" applyNumberFormat="1" applyFont="1" applyFill="1" applyBorder="1" applyAlignment="1">
      <alignment horizontal="center" vertical="center" wrapText="1"/>
    </xf>
    <xf numFmtId="4" fontId="11" fillId="3" borderId="3" xfId="2" applyNumberFormat="1" applyFont="1" applyFill="1" applyBorder="1" applyAlignment="1">
      <alignment horizontal="center" vertical="center" wrapText="1"/>
    </xf>
    <xf numFmtId="4" fontId="11" fillId="3" borderId="4" xfId="2" applyNumberFormat="1" applyFont="1" applyFill="1" applyBorder="1" applyAlignment="1">
      <alignment horizontal="center" vertical="center" wrapText="1"/>
    </xf>
    <xf numFmtId="169" fontId="12" fillId="0" borderId="2" xfId="0" applyNumberFormat="1" applyFont="1" applyBorder="1" applyAlignment="1">
      <alignment horizontal="center" vertical="center" wrapText="1"/>
    </xf>
    <xf numFmtId="169" fontId="12" fillId="0" borderId="3" xfId="0" applyNumberFormat="1" applyFont="1" applyBorder="1" applyAlignment="1">
      <alignment horizontal="center" vertical="center" wrapText="1"/>
    </xf>
    <xf numFmtId="169" fontId="12" fillId="0" borderId="4" xfId="0" applyNumberFormat="1" applyFont="1" applyBorder="1" applyAlignment="1">
      <alignment horizontal="center" vertical="center" wrapText="1"/>
    </xf>
    <xf numFmtId="0" fontId="12" fillId="0" borderId="3" xfId="0" applyFont="1" applyBorder="1" applyAlignment="1">
      <alignment horizontal="center" vertical="center" wrapText="1"/>
    </xf>
    <xf numFmtId="0" fontId="12" fillId="0" borderId="3" xfId="0" applyFont="1" applyBorder="1" applyAlignment="1">
      <alignment horizontal="center" vertical="center"/>
    </xf>
    <xf numFmtId="0" fontId="12" fillId="3" borderId="1" xfId="0" applyFont="1" applyFill="1" applyBorder="1" applyAlignment="1">
      <alignment horizontal="center" vertical="center"/>
    </xf>
    <xf numFmtId="168" fontId="12" fillId="0" borderId="2" xfId="0" applyNumberFormat="1" applyFont="1" applyBorder="1" applyAlignment="1">
      <alignment horizontal="center" vertical="center" wrapText="1"/>
    </xf>
    <xf numFmtId="168" fontId="12" fillId="0" borderId="3" xfId="0" applyNumberFormat="1" applyFont="1" applyBorder="1" applyAlignment="1">
      <alignment horizontal="center" vertical="center" wrapText="1"/>
    </xf>
    <xf numFmtId="168" fontId="12" fillId="0" borderId="4" xfId="0" applyNumberFormat="1" applyFont="1" applyBorder="1" applyAlignment="1">
      <alignment horizontal="center" vertical="center" wrapText="1"/>
    </xf>
    <xf numFmtId="4" fontId="11" fillId="3" borderId="1" xfId="2" applyNumberFormat="1" applyFont="1" applyFill="1" applyBorder="1" applyAlignment="1">
      <alignment horizontal="left" vertical="center" wrapText="1"/>
    </xf>
    <xf numFmtId="168" fontId="12"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0" fontId="12" fillId="0" borderId="1" xfId="0" quotePrefix="1" applyFont="1" applyBorder="1" applyAlignment="1">
      <alignment horizontal="center" vertical="center"/>
    </xf>
    <xf numFmtId="168" fontId="12" fillId="0" borderId="2" xfId="0" applyNumberFormat="1" applyFont="1" applyFill="1" applyBorder="1" applyAlignment="1">
      <alignment horizontal="center" vertical="center" wrapText="1"/>
    </xf>
    <xf numFmtId="168" fontId="12" fillId="0" borderId="4" xfId="0" applyNumberFormat="1" applyFont="1" applyFill="1" applyBorder="1" applyAlignment="1">
      <alignment horizontal="center" vertical="center" wrapText="1"/>
    </xf>
    <xf numFmtId="0" fontId="12" fillId="0" borderId="3" xfId="0" applyFont="1" applyBorder="1" applyAlignment="1">
      <alignment vertical="center"/>
    </xf>
    <xf numFmtId="0" fontId="12" fillId="0" borderId="4" xfId="0" applyFont="1" applyBorder="1" applyAlignment="1">
      <alignment vertical="center"/>
    </xf>
    <xf numFmtId="0" fontId="12" fillId="3" borderId="9" xfId="0" applyFont="1" applyFill="1" applyBorder="1" applyAlignment="1">
      <alignment horizontal="center" vertical="center"/>
    </xf>
    <xf numFmtId="0" fontId="12" fillId="3" borderId="14" xfId="0" applyFont="1" applyFill="1" applyBorder="1" applyAlignment="1">
      <alignment horizontal="center" vertical="center"/>
    </xf>
    <xf numFmtId="0" fontId="12" fillId="3" borderId="16" xfId="0" applyFont="1" applyFill="1" applyBorder="1" applyAlignment="1">
      <alignment horizontal="center" vertical="center"/>
    </xf>
    <xf numFmtId="0" fontId="12" fillId="3" borderId="15" xfId="0" applyFont="1" applyFill="1" applyBorder="1" applyAlignment="1">
      <alignment horizontal="center" vertical="center"/>
    </xf>
    <xf numFmtId="168" fontId="12" fillId="0" borderId="2" xfId="0" applyNumberFormat="1" applyFont="1" applyBorder="1" applyAlignment="1">
      <alignment horizontal="center" vertical="center"/>
    </xf>
    <xf numFmtId="168" fontId="12" fillId="0" borderId="3" xfId="0" applyNumberFormat="1" applyFont="1" applyBorder="1" applyAlignment="1">
      <alignment horizontal="center" vertical="center"/>
    </xf>
    <xf numFmtId="168" fontId="12" fillId="0" borderId="4" xfId="0" applyNumberFormat="1" applyFont="1" applyBorder="1" applyAlignment="1">
      <alignment horizontal="center" vertical="center"/>
    </xf>
    <xf numFmtId="0" fontId="13" fillId="3" borderId="1" xfId="0" applyFont="1" applyFill="1" applyBorder="1" applyAlignment="1">
      <alignment horizontal="left" vertical="center" wrapText="1"/>
    </xf>
    <xf numFmtId="0" fontId="6" fillId="2" borderId="1" xfId="0" applyFont="1" applyFill="1" applyBorder="1" applyAlignment="1">
      <alignment horizontal="center" vertical="center"/>
    </xf>
    <xf numFmtId="0" fontId="7" fillId="2" borderId="1" xfId="0" applyFont="1" applyFill="1" applyBorder="1" applyAlignment="1">
      <alignment horizontal="center" vertical="center"/>
    </xf>
    <xf numFmtId="0" fontId="28" fillId="2" borderId="1" xfId="0" applyFont="1" applyFill="1" applyBorder="1" applyAlignment="1">
      <alignment horizontal="center" vertical="center" wrapText="1"/>
    </xf>
    <xf numFmtId="0" fontId="14" fillId="0" borderId="5" xfId="0" applyFont="1" applyBorder="1" applyAlignment="1">
      <alignment horizontal="right" vertical="center"/>
    </xf>
    <xf numFmtId="0" fontId="14" fillId="0" borderId="6" xfId="0" applyFont="1" applyBorder="1" applyAlignment="1">
      <alignment horizontal="right" vertical="center"/>
    </xf>
    <xf numFmtId="0" fontId="14" fillId="0" borderId="7" xfId="0" applyFont="1" applyBorder="1" applyAlignment="1">
      <alignment horizontal="right" vertical="center"/>
    </xf>
    <xf numFmtId="0" fontId="7" fillId="5" borderId="1" xfId="0" applyFont="1" applyFill="1" applyBorder="1" applyAlignment="1">
      <alignment horizontal="center" vertical="center"/>
    </xf>
    <xf numFmtId="0" fontId="21" fillId="3" borderId="1" xfId="0" applyFont="1" applyFill="1" applyBorder="1" applyAlignment="1">
      <alignment horizontal="right" vertical="center" wrapText="1"/>
    </xf>
    <xf numFmtId="0" fontId="15" fillId="3" borderId="5" xfId="0" applyFont="1" applyFill="1" applyBorder="1" applyAlignment="1">
      <alignment horizontal="right" vertical="center"/>
    </xf>
    <xf numFmtId="0" fontId="15" fillId="3" borderId="6" xfId="0" applyFont="1" applyFill="1" applyBorder="1" applyAlignment="1">
      <alignment horizontal="right" vertical="center"/>
    </xf>
    <xf numFmtId="0" fontId="15" fillId="3" borderId="7" xfId="0" applyFont="1" applyFill="1" applyBorder="1" applyAlignment="1">
      <alignment horizontal="right" vertical="center"/>
    </xf>
    <xf numFmtId="0" fontId="26"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25" fillId="2" borderId="1" xfId="0" applyFont="1" applyFill="1" applyBorder="1" applyAlignment="1">
      <alignment horizontal="center" vertical="center"/>
    </xf>
    <xf numFmtId="0" fontId="17" fillId="0" borderId="2"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17" fillId="0" borderId="2" xfId="0" applyFont="1" applyFill="1" applyBorder="1" applyAlignment="1">
      <alignment horizontal="center" vertical="center"/>
    </xf>
    <xf numFmtId="0" fontId="17" fillId="0" borderId="4" xfId="0" applyFont="1" applyFill="1" applyBorder="1" applyAlignment="1">
      <alignment horizontal="center" vertical="center"/>
    </xf>
    <xf numFmtId="0" fontId="17" fillId="0" borderId="3" xfId="0" applyFont="1" applyFill="1" applyBorder="1" applyAlignment="1">
      <alignment horizontal="center" vertical="center"/>
    </xf>
    <xf numFmtId="164" fontId="11" fillId="3" borderId="2" xfId="3" applyFont="1" applyFill="1" applyBorder="1" applyAlignment="1" applyProtection="1">
      <alignment horizontal="left" vertical="center" wrapText="1"/>
    </xf>
    <xf numFmtId="164" fontId="11" fillId="3" borderId="3" xfId="3" applyFont="1" applyFill="1" applyBorder="1" applyAlignment="1" applyProtection="1">
      <alignment horizontal="left" vertical="center" wrapText="1"/>
    </xf>
    <xf numFmtId="164" fontId="11" fillId="3" borderId="4" xfId="3" applyFont="1" applyFill="1" applyBorder="1" applyAlignment="1" applyProtection="1">
      <alignment horizontal="left" vertical="center" wrapText="1"/>
    </xf>
    <xf numFmtId="0" fontId="17" fillId="0" borderId="3" xfId="0" applyFont="1" applyFill="1" applyBorder="1" applyAlignment="1">
      <alignment horizontal="center" vertical="center" wrapText="1"/>
    </xf>
    <xf numFmtId="0" fontId="17" fillId="0" borderId="1" xfId="0" applyFont="1" applyFill="1" applyBorder="1" applyAlignment="1">
      <alignment horizontal="center" vertical="center"/>
    </xf>
    <xf numFmtId="0" fontId="23" fillId="0" borderId="2" xfId="0" applyFont="1" applyBorder="1" applyAlignment="1">
      <alignment horizontal="center" vertical="center"/>
    </xf>
    <xf numFmtId="0" fontId="23" fillId="0" borderId="3" xfId="0" applyFont="1" applyBorder="1" applyAlignment="1">
      <alignment horizontal="center" vertical="center"/>
    </xf>
    <xf numFmtId="0" fontId="23" fillId="0" borderId="4" xfId="0" applyFont="1" applyBorder="1" applyAlignment="1">
      <alignment horizontal="center" vertical="center"/>
    </xf>
    <xf numFmtId="0" fontId="0" fillId="0" borderId="4" xfId="0" applyBorder="1" applyAlignment="1">
      <alignment horizontal="center"/>
    </xf>
    <xf numFmtId="0" fontId="0" fillId="0" borderId="1" xfId="0" applyBorder="1" applyAlignment="1">
      <alignment horizontal="center"/>
    </xf>
    <xf numFmtId="164" fontId="11" fillId="3" borderId="14" xfId="3" applyFont="1" applyFill="1" applyBorder="1" applyAlignment="1" applyProtection="1">
      <alignment horizontal="center" vertical="top" wrapText="1"/>
    </xf>
    <xf numFmtId="164" fontId="11" fillId="3" borderId="15" xfId="3" applyFont="1" applyFill="1" applyBorder="1" applyAlignment="1" applyProtection="1">
      <alignment horizontal="center" vertical="top" wrapText="1"/>
    </xf>
    <xf numFmtId="0" fontId="7" fillId="2" borderId="11" xfId="0" applyFont="1" applyFill="1" applyBorder="1" applyAlignment="1">
      <alignment horizontal="center" vertical="center" wrapText="1"/>
    </xf>
    <xf numFmtId="0" fontId="10" fillId="2" borderId="11" xfId="0" applyFont="1" applyFill="1" applyBorder="1" applyAlignment="1">
      <alignment horizontal="center" vertical="center"/>
    </xf>
    <xf numFmtId="0" fontId="20" fillId="3" borderId="1" xfId="0" applyFont="1" applyFill="1" applyBorder="1" applyAlignment="1">
      <alignment horizontal="center" vertical="center" wrapText="1"/>
    </xf>
    <xf numFmtId="0" fontId="6" fillId="5" borderId="11" xfId="0" applyFont="1" applyFill="1" applyBorder="1" applyAlignment="1">
      <alignment horizontal="center" vertical="center" wrapText="1"/>
    </xf>
    <xf numFmtId="0" fontId="7" fillId="5" borderId="11" xfId="0" applyFont="1" applyFill="1" applyBorder="1" applyAlignment="1">
      <alignment horizontal="center" vertical="center" wrapText="1"/>
    </xf>
    <xf numFmtId="0" fontId="10" fillId="5" borderId="11" xfId="0" applyFont="1" applyFill="1" applyBorder="1" applyAlignment="1">
      <alignment horizontal="center" vertical="center"/>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18" fillId="3"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42" fillId="2" borderId="1" xfId="0" applyFont="1" applyFill="1" applyBorder="1" applyAlignment="1">
      <alignment horizontal="center" vertical="center"/>
    </xf>
    <xf numFmtId="0" fontId="42" fillId="2" borderId="2" xfId="0" applyFont="1" applyFill="1" applyBorder="1" applyAlignment="1">
      <alignment horizontal="center" vertical="center" wrapText="1"/>
    </xf>
    <xf numFmtId="0" fontId="42" fillId="2" borderId="3" xfId="0" applyFont="1" applyFill="1" applyBorder="1" applyAlignment="1">
      <alignment horizontal="center" vertical="center" wrapText="1"/>
    </xf>
    <xf numFmtId="0" fontId="42" fillId="2" borderId="4" xfId="0" applyFont="1" applyFill="1" applyBorder="1" applyAlignment="1">
      <alignment horizontal="center" vertical="center" wrapText="1"/>
    </xf>
    <xf numFmtId="0" fontId="42" fillId="2" borderId="1" xfId="0" applyFont="1" applyFill="1" applyBorder="1" applyAlignment="1">
      <alignment horizontal="center" vertical="center" wrapText="1"/>
    </xf>
    <xf numFmtId="0" fontId="45" fillId="3" borderId="5" xfId="0" applyFont="1" applyFill="1" applyBorder="1" applyAlignment="1">
      <alignment horizontal="center" vertical="center" wrapText="1"/>
    </xf>
    <xf numFmtId="0" fontId="45" fillId="3" borderId="6" xfId="0" applyFont="1" applyFill="1" applyBorder="1" applyAlignment="1">
      <alignment horizontal="center" vertical="center" wrapText="1"/>
    </xf>
    <xf numFmtId="0" fontId="45" fillId="3" borderId="7" xfId="0" applyFont="1" applyFill="1" applyBorder="1" applyAlignment="1">
      <alignment horizontal="center" vertical="center" wrapText="1"/>
    </xf>
    <xf numFmtId="0" fontId="42" fillId="2" borderId="5" xfId="0" applyFont="1" applyFill="1" applyBorder="1" applyAlignment="1">
      <alignment horizontal="center" vertical="center"/>
    </xf>
    <xf numFmtId="0" fontId="42" fillId="2" borderId="6" xfId="0" applyFont="1" applyFill="1" applyBorder="1" applyAlignment="1">
      <alignment horizontal="center" vertical="center"/>
    </xf>
    <xf numFmtId="0" fontId="42" fillId="2" borderId="7" xfId="0" applyFont="1" applyFill="1" applyBorder="1" applyAlignment="1">
      <alignment horizontal="center" vertical="center"/>
    </xf>
    <xf numFmtId="0" fontId="44" fillId="0" borderId="2" xfId="0" applyFont="1" applyFill="1" applyBorder="1" applyAlignment="1">
      <alignment horizontal="center" vertical="center" wrapText="1"/>
    </xf>
    <xf numFmtId="0" fontId="44" fillId="0" borderId="3" xfId="0" applyFont="1" applyFill="1" applyBorder="1" applyAlignment="1">
      <alignment horizontal="center" vertical="center" wrapText="1"/>
    </xf>
    <xf numFmtId="0" fontId="44" fillId="0" borderId="4" xfId="0" applyFont="1" applyFill="1" applyBorder="1" applyAlignment="1">
      <alignment horizontal="center" vertical="center" wrapText="1"/>
    </xf>
    <xf numFmtId="0" fontId="42" fillId="2" borderId="5" xfId="0" applyFont="1" applyFill="1" applyBorder="1" applyAlignment="1">
      <alignment horizontal="center" vertical="center" wrapText="1"/>
    </xf>
    <xf numFmtId="0" fontId="42" fillId="2" borderId="6" xfId="0" applyFont="1" applyFill="1" applyBorder="1" applyAlignment="1">
      <alignment horizontal="center" vertical="center" wrapText="1"/>
    </xf>
    <xf numFmtId="0" fontId="44" fillId="0" borderId="2" xfId="0" applyFont="1" applyFill="1" applyBorder="1" applyAlignment="1">
      <alignment horizontal="center" vertical="center"/>
    </xf>
    <xf numFmtId="0" fontId="44" fillId="0" borderId="3" xfId="0" applyFont="1" applyFill="1" applyBorder="1" applyAlignment="1">
      <alignment horizontal="center" vertical="center"/>
    </xf>
    <xf numFmtId="0" fontId="44" fillId="0" borderId="4" xfId="0" applyFont="1" applyFill="1" applyBorder="1" applyAlignment="1">
      <alignment horizontal="center" vertical="center"/>
    </xf>
    <xf numFmtId="0" fontId="42" fillId="2" borderId="7" xfId="0" applyFont="1" applyFill="1" applyBorder="1" applyAlignment="1">
      <alignment horizontal="center" vertical="center" wrapText="1"/>
    </xf>
    <xf numFmtId="0" fontId="45" fillId="3" borderId="1" xfId="0" applyFont="1" applyFill="1" applyBorder="1" applyAlignment="1">
      <alignment horizontal="center"/>
    </xf>
    <xf numFmtId="0" fontId="45" fillId="3" borderId="1" xfId="0" applyFont="1" applyFill="1" applyBorder="1" applyAlignment="1">
      <alignment horizontal="center" vertical="center" wrapText="1"/>
    </xf>
    <xf numFmtId="0" fontId="39" fillId="0" borderId="19" xfId="0" applyFont="1" applyBorder="1" applyAlignment="1">
      <alignment horizontal="center"/>
    </xf>
    <xf numFmtId="0" fontId="36" fillId="0" borderId="19" xfId="0" applyFont="1" applyBorder="1" applyAlignment="1">
      <alignment horizontal="center"/>
    </xf>
    <xf numFmtId="0" fontId="0" fillId="0" borderId="19" xfId="0" applyBorder="1" applyAlignment="1">
      <alignment horizontal="center"/>
    </xf>
    <xf numFmtId="0" fontId="61" fillId="0" borderId="19" xfId="0" applyFont="1" applyBorder="1" applyAlignment="1">
      <alignment horizontal="center"/>
    </xf>
    <xf numFmtId="0" fontId="49" fillId="0" borderId="19" xfId="0" applyFont="1" applyBorder="1" applyAlignment="1">
      <alignment horizontal="center"/>
    </xf>
    <xf numFmtId="0" fontId="57" fillId="0" borderId="19" xfId="0" applyFont="1" applyBorder="1" applyAlignment="1">
      <alignment horizontal="center"/>
    </xf>
    <xf numFmtId="0" fontId="52" fillId="0" borderId="19" xfId="0" applyFont="1" applyBorder="1" applyAlignment="1">
      <alignment horizontal="center"/>
    </xf>
  </cellXfs>
  <cellStyles count="7">
    <cellStyle name="Millares" xfId="1" builtinId="3"/>
    <cellStyle name="Moneda 2 4" xfId="5"/>
    <cellStyle name="Moneda 2 4 2 5" xfId="3"/>
    <cellStyle name="Normal" xfId="0" builtinId="0"/>
    <cellStyle name="Normal 2" xfId="6"/>
    <cellStyle name="Normal_ONP99" xfId="2"/>
    <cellStyle name="Texto explicativo" xfId="4" builtinId="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91"/>
  <sheetViews>
    <sheetView zoomScale="60" zoomScaleNormal="60" workbookViewId="0">
      <selection activeCell="T17" sqref="T17"/>
    </sheetView>
  </sheetViews>
  <sheetFormatPr baseColWidth="10" defaultRowHeight="12.75" x14ac:dyDescent="0.2"/>
  <cols>
    <col min="1" max="1" width="5.7109375" style="167" customWidth="1"/>
    <col min="2" max="2" width="13.42578125" style="167" customWidth="1"/>
    <col min="3" max="3" width="24.7109375" style="167" customWidth="1"/>
    <col min="4" max="4" width="10.42578125" style="167" customWidth="1"/>
    <col min="5" max="5" width="7" style="167" customWidth="1"/>
    <col min="6" max="6" width="8.5703125" style="167" customWidth="1"/>
    <col min="7" max="7" width="8.140625" style="167" customWidth="1"/>
    <col min="8" max="8" width="6.42578125" style="167" customWidth="1"/>
    <col min="9" max="9" width="13.42578125" style="167" customWidth="1"/>
    <col min="10" max="10" width="6.85546875" style="167" customWidth="1"/>
    <col min="11" max="11" width="10.42578125" style="167" customWidth="1"/>
    <col min="12" max="12" width="7" style="167" customWidth="1"/>
    <col min="13" max="13" width="10.42578125" style="167" customWidth="1"/>
    <col min="14" max="14" width="7.140625" style="167" customWidth="1"/>
    <col min="15" max="15" width="6.7109375" style="167" customWidth="1"/>
    <col min="16" max="16" width="10.28515625" style="167" customWidth="1"/>
    <col min="17" max="17" width="10" style="167" customWidth="1"/>
    <col min="18" max="18" width="9.5703125" style="167" customWidth="1"/>
    <col min="19" max="19" width="10.28515625" style="167" customWidth="1"/>
    <col min="20" max="20" width="9.5703125" style="167" customWidth="1"/>
    <col min="21" max="21" width="8.5703125" style="167" customWidth="1"/>
    <col min="22" max="16384" width="11.42578125" style="167"/>
  </cols>
  <sheetData>
    <row r="1" spans="1:22" x14ac:dyDescent="0.2">
      <c r="A1" s="463" t="s">
        <v>998</v>
      </c>
      <c r="B1" s="464"/>
      <c r="C1" s="464"/>
      <c r="D1" s="464"/>
      <c r="E1" s="464"/>
      <c r="F1" s="464"/>
      <c r="G1" s="464"/>
      <c r="H1" s="464"/>
      <c r="I1" s="464"/>
      <c r="J1" s="464"/>
      <c r="K1" s="464"/>
      <c r="L1" s="464"/>
      <c r="M1" s="464"/>
      <c r="N1" s="464"/>
      <c r="O1" s="464"/>
      <c r="P1" s="464"/>
      <c r="Q1" s="464"/>
      <c r="R1" s="464"/>
      <c r="S1" s="464"/>
      <c r="T1" s="464"/>
      <c r="U1" s="464"/>
      <c r="V1" s="464"/>
    </row>
    <row r="2" spans="1:22" x14ac:dyDescent="0.2">
      <c r="A2" s="441" t="s">
        <v>413</v>
      </c>
      <c r="B2" s="441"/>
      <c r="C2" s="441"/>
      <c r="D2" s="441"/>
      <c r="E2" s="441"/>
      <c r="F2" s="441"/>
      <c r="G2" s="441"/>
      <c r="H2" s="441"/>
      <c r="I2" s="441"/>
      <c r="J2" s="441"/>
      <c r="K2" s="441"/>
      <c r="L2" s="441"/>
      <c r="M2" s="441"/>
      <c r="N2" s="441"/>
      <c r="O2" s="441"/>
      <c r="P2" s="441"/>
      <c r="Q2" s="441"/>
      <c r="R2" s="441"/>
      <c r="S2" s="441"/>
      <c r="T2" s="441"/>
      <c r="U2" s="441"/>
      <c r="V2" s="441"/>
    </row>
    <row r="3" spans="1:22" ht="25.5" x14ac:dyDescent="0.2">
      <c r="A3" s="442" t="s">
        <v>0</v>
      </c>
      <c r="B3" s="442" t="s">
        <v>1</v>
      </c>
      <c r="C3" s="442" t="s">
        <v>2</v>
      </c>
      <c r="D3" s="445" t="s">
        <v>3</v>
      </c>
      <c r="E3" s="445" t="s">
        <v>4</v>
      </c>
      <c r="F3" s="441" t="s">
        <v>5</v>
      </c>
      <c r="G3" s="441"/>
      <c r="H3" s="441"/>
      <c r="I3" s="441"/>
      <c r="J3" s="445" t="s">
        <v>6</v>
      </c>
      <c r="K3" s="445"/>
      <c r="L3" s="445" t="s">
        <v>7</v>
      </c>
      <c r="M3" s="445"/>
      <c r="N3" s="445" t="s">
        <v>8</v>
      </c>
      <c r="O3" s="445"/>
      <c r="P3" s="445" t="s">
        <v>9</v>
      </c>
      <c r="Q3" s="445"/>
      <c r="R3" s="445"/>
      <c r="S3" s="168" t="s">
        <v>10</v>
      </c>
      <c r="T3" s="168" t="s">
        <v>11</v>
      </c>
      <c r="U3" s="168" t="s">
        <v>12</v>
      </c>
      <c r="V3" s="445" t="s">
        <v>13</v>
      </c>
    </row>
    <row r="4" spans="1:22" ht="25.5" x14ac:dyDescent="0.2">
      <c r="A4" s="443"/>
      <c r="B4" s="443"/>
      <c r="C4" s="443"/>
      <c r="D4" s="445"/>
      <c r="E4" s="445"/>
      <c r="F4" s="445" t="s">
        <v>14</v>
      </c>
      <c r="G4" s="445" t="s">
        <v>15</v>
      </c>
      <c r="H4" s="445" t="s">
        <v>16</v>
      </c>
      <c r="I4" s="445" t="s">
        <v>17</v>
      </c>
      <c r="J4" s="445" t="s">
        <v>18</v>
      </c>
      <c r="K4" s="445" t="s">
        <v>19</v>
      </c>
      <c r="L4" s="445" t="s">
        <v>18</v>
      </c>
      <c r="M4" s="445" t="s">
        <v>19</v>
      </c>
      <c r="N4" s="445" t="s">
        <v>18</v>
      </c>
      <c r="O4" s="445" t="s">
        <v>19</v>
      </c>
      <c r="P4" s="168" t="s">
        <v>20</v>
      </c>
      <c r="Q4" s="168" t="s">
        <v>20</v>
      </c>
      <c r="R4" s="168" t="s">
        <v>21</v>
      </c>
      <c r="S4" s="168" t="s">
        <v>20</v>
      </c>
      <c r="T4" s="168" t="s">
        <v>20</v>
      </c>
      <c r="U4" s="168" t="s">
        <v>20</v>
      </c>
      <c r="V4" s="445"/>
    </row>
    <row r="5" spans="1:22" ht="38.25" x14ac:dyDescent="0.2">
      <c r="A5" s="444"/>
      <c r="B5" s="444"/>
      <c r="C5" s="444"/>
      <c r="D5" s="445"/>
      <c r="E5" s="445"/>
      <c r="F5" s="445"/>
      <c r="G5" s="445"/>
      <c r="H5" s="445"/>
      <c r="I5" s="445"/>
      <c r="J5" s="445"/>
      <c r="K5" s="445"/>
      <c r="L5" s="445"/>
      <c r="M5" s="445"/>
      <c r="N5" s="445"/>
      <c r="O5" s="445"/>
      <c r="P5" s="168" t="s">
        <v>22</v>
      </c>
      <c r="Q5" s="168" t="s">
        <v>38</v>
      </c>
      <c r="R5" s="168" t="s">
        <v>22</v>
      </c>
      <c r="S5" s="168" t="s">
        <v>22</v>
      </c>
      <c r="T5" s="168" t="s">
        <v>23</v>
      </c>
      <c r="U5" s="168" t="s">
        <v>22</v>
      </c>
      <c r="V5" s="445"/>
    </row>
    <row r="6" spans="1:22" ht="25.5" x14ac:dyDescent="0.2">
      <c r="A6" s="169">
        <v>1</v>
      </c>
      <c r="B6" s="170" t="s">
        <v>24</v>
      </c>
      <c r="C6" s="170" t="s">
        <v>25</v>
      </c>
      <c r="D6" s="171">
        <v>2429</v>
      </c>
      <c r="E6" s="169">
        <v>11</v>
      </c>
      <c r="F6" s="172"/>
      <c r="G6" s="172">
        <v>88</v>
      </c>
      <c r="H6" s="172">
        <v>0</v>
      </c>
      <c r="I6" s="172">
        <v>7450</v>
      </c>
      <c r="J6" s="172">
        <v>2</v>
      </c>
      <c r="K6" s="172" t="s">
        <v>26</v>
      </c>
      <c r="L6" s="172">
        <v>2</v>
      </c>
      <c r="M6" s="172">
        <v>64</v>
      </c>
      <c r="N6" s="172">
        <v>2</v>
      </c>
      <c r="O6" s="172">
        <v>64</v>
      </c>
      <c r="P6" s="169">
        <v>32</v>
      </c>
      <c r="Q6" s="169">
        <v>9</v>
      </c>
      <c r="R6" s="169">
        <v>1</v>
      </c>
      <c r="S6" s="169">
        <v>1</v>
      </c>
      <c r="T6" s="169">
        <v>1</v>
      </c>
      <c r="U6" s="169">
        <v>1</v>
      </c>
      <c r="V6" s="172">
        <f>SUM(P6:U6)</f>
        <v>45</v>
      </c>
    </row>
    <row r="7" spans="1:22" ht="25.5" x14ac:dyDescent="0.2">
      <c r="A7" s="171">
        <v>2</v>
      </c>
      <c r="B7" s="173" t="s">
        <v>27</v>
      </c>
      <c r="C7" s="173" t="s">
        <v>28</v>
      </c>
      <c r="D7" s="171">
        <v>1597</v>
      </c>
      <c r="E7" s="169">
        <v>10</v>
      </c>
      <c r="F7" s="169"/>
      <c r="G7" s="169">
        <v>70</v>
      </c>
      <c r="H7" s="169">
        <v>0</v>
      </c>
      <c r="I7" s="169">
        <v>900</v>
      </c>
      <c r="J7" s="169">
        <v>0</v>
      </c>
      <c r="K7" s="169">
        <v>0</v>
      </c>
      <c r="L7" s="169">
        <v>1</v>
      </c>
      <c r="M7" s="169">
        <v>32</v>
      </c>
      <c r="N7" s="169">
        <v>1</v>
      </c>
      <c r="O7" s="169">
        <v>12</v>
      </c>
      <c r="P7" s="169">
        <v>23</v>
      </c>
      <c r="Q7" s="169">
        <v>9</v>
      </c>
      <c r="R7" s="169">
        <v>0</v>
      </c>
      <c r="S7" s="169">
        <v>0</v>
      </c>
      <c r="T7" s="169">
        <v>0</v>
      </c>
      <c r="U7" s="169">
        <v>1</v>
      </c>
      <c r="V7" s="172">
        <f t="shared" ref="V7:V10" si="0">SUM(P7:U7)</f>
        <v>33</v>
      </c>
    </row>
    <row r="8" spans="1:22" ht="25.5" x14ac:dyDescent="0.2">
      <c r="A8" s="171">
        <v>3</v>
      </c>
      <c r="B8" s="173" t="s">
        <v>29</v>
      </c>
      <c r="C8" s="173" t="s">
        <v>30</v>
      </c>
      <c r="D8" s="171">
        <v>3000</v>
      </c>
      <c r="E8" s="171">
        <v>1</v>
      </c>
      <c r="F8" s="174"/>
      <c r="G8" s="174">
        <v>1</v>
      </c>
      <c r="H8" s="174">
        <v>0</v>
      </c>
      <c r="I8" s="174"/>
      <c r="J8" s="174">
        <v>1</v>
      </c>
      <c r="K8" s="174" t="s">
        <v>31</v>
      </c>
      <c r="L8" s="174">
        <v>0</v>
      </c>
      <c r="M8" s="174">
        <v>0</v>
      </c>
      <c r="N8" s="174">
        <v>0</v>
      </c>
      <c r="O8" s="174">
        <v>0</v>
      </c>
      <c r="P8" s="171">
        <v>1</v>
      </c>
      <c r="Q8" s="171">
        <v>1</v>
      </c>
      <c r="R8" s="171">
        <v>0</v>
      </c>
      <c r="S8" s="171">
        <v>0</v>
      </c>
      <c r="T8" s="171">
        <v>0</v>
      </c>
      <c r="U8" s="171">
        <v>0</v>
      </c>
      <c r="V8" s="172">
        <f t="shared" si="0"/>
        <v>2</v>
      </c>
    </row>
    <row r="9" spans="1:22" ht="25.5" x14ac:dyDescent="0.2">
      <c r="A9" s="171">
        <v>4</v>
      </c>
      <c r="B9" s="173" t="s">
        <v>32</v>
      </c>
      <c r="C9" s="173" t="s">
        <v>33</v>
      </c>
      <c r="D9" s="171">
        <v>1196</v>
      </c>
      <c r="E9" s="171">
        <v>7</v>
      </c>
      <c r="F9" s="174">
        <v>34</v>
      </c>
      <c r="G9" s="174">
        <v>34</v>
      </c>
      <c r="H9" s="174">
        <v>0</v>
      </c>
      <c r="I9" s="174">
        <v>0</v>
      </c>
      <c r="J9" s="174">
        <v>0</v>
      </c>
      <c r="K9" s="174">
        <v>0</v>
      </c>
      <c r="L9" s="174">
        <v>1</v>
      </c>
      <c r="M9" s="174">
        <v>1.1000000000000001</v>
      </c>
      <c r="N9" s="174">
        <v>1</v>
      </c>
      <c r="O9" s="174">
        <v>2.5</v>
      </c>
      <c r="P9" s="171">
        <v>2</v>
      </c>
      <c r="Q9" s="171">
        <v>0</v>
      </c>
      <c r="R9" s="171">
        <v>0</v>
      </c>
      <c r="S9" s="171">
        <v>0</v>
      </c>
      <c r="T9" s="171">
        <v>0</v>
      </c>
      <c r="U9" s="171">
        <v>0</v>
      </c>
      <c r="V9" s="172">
        <f t="shared" si="0"/>
        <v>2</v>
      </c>
    </row>
    <row r="10" spans="1:22" ht="38.25" x14ac:dyDescent="0.2">
      <c r="A10" s="171">
        <v>5</v>
      </c>
      <c r="B10" s="173" t="s">
        <v>34</v>
      </c>
      <c r="C10" s="173" t="s">
        <v>35</v>
      </c>
      <c r="D10" s="171">
        <v>140</v>
      </c>
      <c r="E10" s="171">
        <v>1</v>
      </c>
      <c r="F10" s="174">
        <v>4</v>
      </c>
      <c r="G10" s="174">
        <v>2</v>
      </c>
      <c r="H10" s="174">
        <v>0</v>
      </c>
      <c r="I10" s="174">
        <v>0</v>
      </c>
      <c r="J10" s="174">
        <v>0</v>
      </c>
      <c r="K10" s="174">
        <v>0</v>
      </c>
      <c r="L10" s="174">
        <v>0</v>
      </c>
      <c r="M10" s="174">
        <v>0</v>
      </c>
      <c r="N10" s="174">
        <v>0</v>
      </c>
      <c r="O10" s="174">
        <v>0</v>
      </c>
      <c r="P10" s="171">
        <v>1</v>
      </c>
      <c r="Q10" s="171">
        <v>0</v>
      </c>
      <c r="R10" s="171">
        <v>0</v>
      </c>
      <c r="S10" s="171">
        <v>0</v>
      </c>
      <c r="T10" s="171">
        <v>0</v>
      </c>
      <c r="U10" s="171">
        <v>0</v>
      </c>
      <c r="V10" s="172">
        <f t="shared" si="0"/>
        <v>1</v>
      </c>
    </row>
    <row r="11" spans="1:22" x14ac:dyDescent="0.2">
      <c r="A11" s="446" t="s">
        <v>36</v>
      </c>
      <c r="B11" s="447"/>
      <c r="C11" s="447"/>
      <c r="D11" s="447"/>
      <c r="E11" s="448"/>
      <c r="F11" s="175">
        <f>SUM(F6:F10)</f>
        <v>38</v>
      </c>
      <c r="G11" s="175">
        <f t="shared" ref="G11:V11" si="1">SUM(G6:G10)</f>
        <v>195</v>
      </c>
      <c r="H11" s="175">
        <f t="shared" si="1"/>
        <v>0</v>
      </c>
      <c r="I11" s="175">
        <f t="shared" si="1"/>
        <v>8350</v>
      </c>
      <c r="J11" s="175">
        <f t="shared" si="1"/>
        <v>3</v>
      </c>
      <c r="K11" s="175">
        <f t="shared" si="1"/>
        <v>0</v>
      </c>
      <c r="L11" s="175">
        <f t="shared" si="1"/>
        <v>4</v>
      </c>
      <c r="M11" s="175"/>
      <c r="N11" s="175">
        <f t="shared" si="1"/>
        <v>4</v>
      </c>
      <c r="O11" s="175"/>
      <c r="P11" s="175">
        <f t="shared" si="1"/>
        <v>59</v>
      </c>
      <c r="Q11" s="175">
        <f t="shared" si="1"/>
        <v>19</v>
      </c>
      <c r="R11" s="175">
        <f t="shared" si="1"/>
        <v>1</v>
      </c>
      <c r="S11" s="175">
        <f t="shared" si="1"/>
        <v>1</v>
      </c>
      <c r="T11" s="175">
        <f t="shared" si="1"/>
        <v>1</v>
      </c>
      <c r="U11" s="175">
        <f t="shared" si="1"/>
        <v>2</v>
      </c>
      <c r="V11" s="175">
        <f t="shared" si="1"/>
        <v>83</v>
      </c>
    </row>
    <row r="13" spans="1:22" x14ac:dyDescent="0.2">
      <c r="A13" s="441" t="s">
        <v>414</v>
      </c>
      <c r="B13" s="441"/>
      <c r="C13" s="441"/>
      <c r="D13" s="441"/>
      <c r="E13" s="441"/>
      <c r="F13" s="441"/>
      <c r="G13" s="441"/>
      <c r="H13" s="441"/>
      <c r="I13" s="441"/>
      <c r="J13" s="441"/>
      <c r="K13" s="441"/>
      <c r="L13" s="441"/>
      <c r="M13" s="441"/>
      <c r="N13" s="441"/>
      <c r="O13" s="441"/>
      <c r="P13" s="441"/>
      <c r="Q13" s="441"/>
      <c r="R13" s="441"/>
      <c r="S13" s="441"/>
      <c r="T13" s="441"/>
      <c r="U13" s="441"/>
      <c r="V13" s="441"/>
    </row>
    <row r="14" spans="1:22" ht="25.5" x14ac:dyDescent="0.2">
      <c r="A14" s="442" t="s">
        <v>0</v>
      </c>
      <c r="B14" s="442" t="s">
        <v>1</v>
      </c>
      <c r="C14" s="442" t="s">
        <v>2</v>
      </c>
      <c r="D14" s="445" t="s">
        <v>37</v>
      </c>
      <c r="E14" s="445" t="s">
        <v>4</v>
      </c>
      <c r="F14" s="441" t="s">
        <v>5</v>
      </c>
      <c r="G14" s="441"/>
      <c r="H14" s="441"/>
      <c r="I14" s="441"/>
      <c r="J14" s="445" t="s">
        <v>6</v>
      </c>
      <c r="K14" s="445"/>
      <c r="L14" s="445" t="s">
        <v>7</v>
      </c>
      <c r="M14" s="445"/>
      <c r="N14" s="445" t="s">
        <v>8</v>
      </c>
      <c r="O14" s="445"/>
      <c r="P14" s="445" t="s">
        <v>9</v>
      </c>
      <c r="Q14" s="445"/>
      <c r="R14" s="445"/>
      <c r="S14" s="168" t="s">
        <v>10</v>
      </c>
      <c r="T14" s="168" t="s">
        <v>11</v>
      </c>
      <c r="U14" s="168" t="s">
        <v>12</v>
      </c>
      <c r="V14" s="445" t="s">
        <v>13</v>
      </c>
    </row>
    <row r="15" spans="1:22" ht="25.5" x14ac:dyDescent="0.2">
      <c r="A15" s="443"/>
      <c r="B15" s="443"/>
      <c r="C15" s="443"/>
      <c r="D15" s="445"/>
      <c r="E15" s="445"/>
      <c r="F15" s="445" t="s">
        <v>14</v>
      </c>
      <c r="G15" s="445" t="s">
        <v>15</v>
      </c>
      <c r="H15" s="445" t="s">
        <v>16</v>
      </c>
      <c r="I15" s="445" t="s">
        <v>17</v>
      </c>
      <c r="J15" s="445" t="s">
        <v>18</v>
      </c>
      <c r="K15" s="445" t="s">
        <v>19</v>
      </c>
      <c r="L15" s="445" t="s">
        <v>18</v>
      </c>
      <c r="M15" s="445" t="s">
        <v>19</v>
      </c>
      <c r="N15" s="445" t="s">
        <v>18</v>
      </c>
      <c r="O15" s="445" t="s">
        <v>19</v>
      </c>
      <c r="P15" s="168" t="s">
        <v>20</v>
      </c>
      <c r="Q15" s="168" t="s">
        <v>20</v>
      </c>
      <c r="R15" s="168" t="s">
        <v>21</v>
      </c>
      <c r="S15" s="168" t="s">
        <v>20</v>
      </c>
      <c r="T15" s="168" t="s">
        <v>20</v>
      </c>
      <c r="U15" s="168" t="s">
        <v>20</v>
      </c>
      <c r="V15" s="445"/>
    </row>
    <row r="16" spans="1:22" ht="38.25" x14ac:dyDescent="0.2">
      <c r="A16" s="444"/>
      <c r="B16" s="444"/>
      <c r="C16" s="444"/>
      <c r="D16" s="445"/>
      <c r="E16" s="445"/>
      <c r="F16" s="445"/>
      <c r="G16" s="445"/>
      <c r="H16" s="445"/>
      <c r="I16" s="445"/>
      <c r="J16" s="445"/>
      <c r="K16" s="445"/>
      <c r="L16" s="445"/>
      <c r="M16" s="445"/>
      <c r="N16" s="445"/>
      <c r="O16" s="445"/>
      <c r="P16" s="168" t="s">
        <v>22</v>
      </c>
      <c r="Q16" s="168" t="s">
        <v>38</v>
      </c>
      <c r="R16" s="168" t="s">
        <v>22</v>
      </c>
      <c r="S16" s="168" t="s">
        <v>22</v>
      </c>
      <c r="T16" s="168" t="s">
        <v>23</v>
      </c>
      <c r="U16" s="168" t="s">
        <v>22</v>
      </c>
      <c r="V16" s="445"/>
    </row>
    <row r="17" spans="1:22" ht="38.25" x14ac:dyDescent="0.2">
      <c r="A17" s="176" t="s">
        <v>39</v>
      </c>
      <c r="B17" s="177" t="s">
        <v>40</v>
      </c>
      <c r="C17" s="177" t="s">
        <v>41</v>
      </c>
      <c r="D17" s="178">
        <v>1279.8</v>
      </c>
      <c r="E17" s="179">
        <v>2</v>
      </c>
      <c r="F17" s="180">
        <v>5</v>
      </c>
      <c r="G17" s="180">
        <v>2</v>
      </c>
      <c r="H17" s="180">
        <v>5</v>
      </c>
      <c r="I17" s="180">
        <v>0</v>
      </c>
      <c r="J17" s="180">
        <v>0</v>
      </c>
      <c r="K17" s="180">
        <v>0</v>
      </c>
      <c r="L17" s="180">
        <v>1</v>
      </c>
      <c r="M17" s="180">
        <v>1</v>
      </c>
      <c r="N17" s="180">
        <v>1</v>
      </c>
      <c r="O17" s="180">
        <v>5</v>
      </c>
      <c r="P17" s="179">
        <v>2</v>
      </c>
      <c r="Q17" s="179">
        <v>0</v>
      </c>
      <c r="R17" s="179">
        <v>0</v>
      </c>
      <c r="S17" s="452">
        <v>1</v>
      </c>
      <c r="T17" s="179">
        <v>0</v>
      </c>
      <c r="U17" s="179">
        <v>0</v>
      </c>
      <c r="V17" s="181">
        <f t="shared" ref="V17:V37" si="2">SUM(P17:Q17)</f>
        <v>2</v>
      </c>
    </row>
    <row r="18" spans="1:22" ht="25.5" x14ac:dyDescent="0.2">
      <c r="A18" s="176" t="s">
        <v>42</v>
      </c>
      <c r="B18" s="177" t="s">
        <v>43</v>
      </c>
      <c r="C18" s="177" t="s">
        <v>44</v>
      </c>
      <c r="D18" s="178">
        <v>4231.09</v>
      </c>
      <c r="E18" s="179">
        <v>6</v>
      </c>
      <c r="F18" s="180">
        <v>29</v>
      </c>
      <c r="G18" s="180">
        <v>18</v>
      </c>
      <c r="H18" s="180">
        <v>0</v>
      </c>
      <c r="I18" s="180">
        <v>0</v>
      </c>
      <c r="J18" s="180">
        <v>1</v>
      </c>
      <c r="K18" s="180">
        <v>0.83</v>
      </c>
      <c r="L18" s="180">
        <v>0</v>
      </c>
      <c r="M18" s="180">
        <v>0</v>
      </c>
      <c r="N18" s="180">
        <v>1</v>
      </c>
      <c r="O18" s="180">
        <v>25.3</v>
      </c>
      <c r="P18" s="179">
        <v>9</v>
      </c>
      <c r="Q18" s="179">
        <v>3</v>
      </c>
      <c r="R18" s="179">
        <v>0</v>
      </c>
      <c r="S18" s="453"/>
      <c r="T18" s="452">
        <v>1</v>
      </c>
      <c r="U18" s="179">
        <v>0</v>
      </c>
      <c r="V18" s="181">
        <f t="shared" si="2"/>
        <v>12</v>
      </c>
    </row>
    <row r="19" spans="1:22" ht="25.5" x14ac:dyDescent="0.2">
      <c r="A19" s="176" t="s">
        <v>45</v>
      </c>
      <c r="B19" s="177" t="s">
        <v>46</v>
      </c>
      <c r="C19" s="177" t="s">
        <v>47</v>
      </c>
      <c r="D19" s="178">
        <v>18500</v>
      </c>
      <c r="E19" s="179">
        <v>12</v>
      </c>
      <c r="F19" s="180">
        <v>130</v>
      </c>
      <c r="G19" s="180">
        <v>60</v>
      </c>
      <c r="H19" s="180">
        <v>0</v>
      </c>
      <c r="I19" s="180">
        <v>200</v>
      </c>
      <c r="J19" s="180">
        <v>1</v>
      </c>
      <c r="K19" s="180">
        <v>2.3519999999999999</v>
      </c>
      <c r="L19" s="180">
        <v>1</v>
      </c>
      <c r="M19" s="180">
        <v>86</v>
      </c>
      <c r="N19" s="180">
        <v>1</v>
      </c>
      <c r="O19" s="180">
        <v>60.48</v>
      </c>
      <c r="P19" s="179">
        <v>23</v>
      </c>
      <c r="Q19" s="179">
        <v>10</v>
      </c>
      <c r="R19" s="179">
        <v>0</v>
      </c>
      <c r="S19" s="453"/>
      <c r="T19" s="453"/>
      <c r="U19" s="182">
        <v>0</v>
      </c>
      <c r="V19" s="181">
        <f t="shared" si="2"/>
        <v>33</v>
      </c>
    </row>
    <row r="20" spans="1:22" x14ac:dyDescent="0.2">
      <c r="A20" s="176" t="s">
        <v>48</v>
      </c>
      <c r="B20" s="177" t="s">
        <v>49</v>
      </c>
      <c r="C20" s="177" t="s">
        <v>50</v>
      </c>
      <c r="D20" s="178">
        <v>3018.2</v>
      </c>
      <c r="E20" s="179">
        <v>9</v>
      </c>
      <c r="F20" s="180">
        <v>51</v>
      </c>
      <c r="G20" s="180">
        <v>28</v>
      </c>
      <c r="H20" s="180">
        <v>2</v>
      </c>
      <c r="I20" s="180">
        <v>450</v>
      </c>
      <c r="J20" s="180">
        <v>1</v>
      </c>
      <c r="K20" s="180">
        <v>1.5</v>
      </c>
      <c r="L20" s="180">
        <v>2</v>
      </c>
      <c r="M20" s="180">
        <v>2.5</v>
      </c>
      <c r="N20" s="180">
        <v>2</v>
      </c>
      <c r="O20" s="180">
        <v>15.5</v>
      </c>
      <c r="P20" s="179">
        <v>6</v>
      </c>
      <c r="Q20" s="179">
        <v>3</v>
      </c>
      <c r="R20" s="179">
        <v>0</v>
      </c>
      <c r="S20" s="453"/>
      <c r="T20" s="453"/>
      <c r="U20" s="179">
        <v>0</v>
      </c>
      <c r="V20" s="181">
        <f t="shared" si="2"/>
        <v>9</v>
      </c>
    </row>
    <row r="21" spans="1:22" ht="38.25" x14ac:dyDescent="0.2">
      <c r="A21" s="176" t="s">
        <v>51</v>
      </c>
      <c r="B21" s="177" t="s">
        <v>52</v>
      </c>
      <c r="C21" s="177" t="s">
        <v>53</v>
      </c>
      <c r="D21" s="178">
        <v>7434.66</v>
      </c>
      <c r="E21" s="179">
        <v>4</v>
      </c>
      <c r="F21" s="180">
        <v>47</v>
      </c>
      <c r="G21" s="180">
        <v>48</v>
      </c>
      <c r="H21" s="183">
        <v>46</v>
      </c>
      <c r="I21" s="180">
        <v>0</v>
      </c>
      <c r="J21" s="180">
        <v>0</v>
      </c>
      <c r="K21" s="180">
        <v>0</v>
      </c>
      <c r="L21" s="180">
        <v>0</v>
      </c>
      <c r="M21" s="179">
        <v>0</v>
      </c>
      <c r="N21" s="180">
        <v>1</v>
      </c>
      <c r="O21" s="180">
        <v>40</v>
      </c>
      <c r="P21" s="180">
        <v>10</v>
      </c>
      <c r="Q21" s="180">
        <v>0</v>
      </c>
      <c r="R21" s="180">
        <v>0</v>
      </c>
      <c r="S21" s="454"/>
      <c r="T21" s="454"/>
      <c r="U21" s="182">
        <v>0</v>
      </c>
      <c r="V21" s="181">
        <f t="shared" si="2"/>
        <v>10</v>
      </c>
    </row>
    <row r="22" spans="1:22" ht="25.5" x14ac:dyDescent="0.2">
      <c r="A22" s="176" t="s">
        <v>54</v>
      </c>
      <c r="B22" s="177" t="s">
        <v>55</v>
      </c>
      <c r="C22" s="177" t="s">
        <v>56</v>
      </c>
      <c r="D22" s="178">
        <v>370</v>
      </c>
      <c r="E22" s="179">
        <v>3</v>
      </c>
      <c r="F22" s="180">
        <v>12</v>
      </c>
      <c r="G22" s="180">
        <v>4</v>
      </c>
      <c r="H22" s="180">
        <v>2</v>
      </c>
      <c r="I22" s="180">
        <v>70</v>
      </c>
      <c r="J22" s="180">
        <v>0</v>
      </c>
      <c r="K22" s="180">
        <v>0</v>
      </c>
      <c r="L22" s="180">
        <v>1</v>
      </c>
      <c r="M22" s="180">
        <v>4</v>
      </c>
      <c r="N22" s="180">
        <v>0</v>
      </c>
      <c r="O22" s="180">
        <v>0</v>
      </c>
      <c r="P22" s="179">
        <v>2</v>
      </c>
      <c r="Q22" s="179">
        <v>0</v>
      </c>
      <c r="R22" s="179">
        <v>0</v>
      </c>
      <c r="S22" s="452">
        <v>1</v>
      </c>
      <c r="T22" s="179">
        <v>0</v>
      </c>
      <c r="U22" s="182">
        <v>0</v>
      </c>
      <c r="V22" s="181">
        <f t="shared" si="2"/>
        <v>2</v>
      </c>
    </row>
    <row r="23" spans="1:22" ht="38.25" x14ac:dyDescent="0.2">
      <c r="A23" s="176" t="s">
        <v>57</v>
      </c>
      <c r="B23" s="177" t="s">
        <v>58</v>
      </c>
      <c r="C23" s="177" t="s">
        <v>59</v>
      </c>
      <c r="D23" s="178">
        <v>350</v>
      </c>
      <c r="E23" s="179">
        <v>2</v>
      </c>
      <c r="F23" s="180">
        <v>12</v>
      </c>
      <c r="G23" s="180">
        <v>3</v>
      </c>
      <c r="H23" s="180">
        <v>2</v>
      </c>
      <c r="I23" s="180">
        <v>120</v>
      </c>
      <c r="J23" s="180">
        <v>0</v>
      </c>
      <c r="K23" s="180">
        <v>0</v>
      </c>
      <c r="L23" s="180">
        <v>1</v>
      </c>
      <c r="M23" s="180">
        <v>0.8</v>
      </c>
      <c r="N23" s="180">
        <v>0</v>
      </c>
      <c r="O23" s="180">
        <v>0</v>
      </c>
      <c r="P23" s="179">
        <v>2</v>
      </c>
      <c r="Q23" s="179">
        <v>0</v>
      </c>
      <c r="R23" s="179">
        <v>0</v>
      </c>
      <c r="S23" s="453"/>
      <c r="T23" s="179">
        <v>0</v>
      </c>
      <c r="U23" s="179">
        <v>1</v>
      </c>
      <c r="V23" s="181">
        <f t="shared" si="2"/>
        <v>2</v>
      </c>
    </row>
    <row r="24" spans="1:22" ht="25.5" x14ac:dyDescent="0.2">
      <c r="A24" s="176" t="s">
        <v>60</v>
      </c>
      <c r="B24" s="177" t="s">
        <v>61</v>
      </c>
      <c r="C24" s="177" t="s">
        <v>62</v>
      </c>
      <c r="D24" s="178">
        <v>392</v>
      </c>
      <c r="E24" s="179">
        <v>3</v>
      </c>
      <c r="F24" s="180">
        <v>20</v>
      </c>
      <c r="G24" s="180">
        <v>5</v>
      </c>
      <c r="H24" s="180">
        <v>2</v>
      </c>
      <c r="I24" s="180">
        <v>0</v>
      </c>
      <c r="J24" s="180">
        <v>0</v>
      </c>
      <c r="K24" s="180">
        <v>0</v>
      </c>
      <c r="L24" s="180">
        <v>1</v>
      </c>
      <c r="M24" s="180">
        <v>1.3</v>
      </c>
      <c r="N24" s="180">
        <v>2</v>
      </c>
      <c r="O24" s="180">
        <v>5.55</v>
      </c>
      <c r="P24" s="179">
        <v>2</v>
      </c>
      <c r="Q24" s="179">
        <v>0</v>
      </c>
      <c r="R24" s="179">
        <v>0</v>
      </c>
      <c r="S24" s="453"/>
      <c r="T24" s="179">
        <v>0</v>
      </c>
      <c r="U24" s="182">
        <v>0</v>
      </c>
      <c r="V24" s="181">
        <f t="shared" si="2"/>
        <v>2</v>
      </c>
    </row>
    <row r="25" spans="1:22" ht="25.5" x14ac:dyDescent="0.2">
      <c r="A25" s="176" t="s">
        <v>63</v>
      </c>
      <c r="B25" s="177" t="s">
        <v>64</v>
      </c>
      <c r="C25" s="177" t="s">
        <v>65</v>
      </c>
      <c r="D25" s="178">
        <v>410</v>
      </c>
      <c r="E25" s="179">
        <v>3</v>
      </c>
      <c r="F25" s="180">
        <v>16</v>
      </c>
      <c r="G25" s="180">
        <v>6</v>
      </c>
      <c r="H25" s="180">
        <v>0</v>
      </c>
      <c r="I25" s="180">
        <v>0</v>
      </c>
      <c r="J25" s="180">
        <v>0</v>
      </c>
      <c r="K25" s="180">
        <v>0</v>
      </c>
      <c r="L25" s="180">
        <v>2</v>
      </c>
      <c r="M25" s="180">
        <v>2.2999999999999998</v>
      </c>
      <c r="N25" s="180">
        <v>1</v>
      </c>
      <c r="O25" s="180">
        <v>1.2</v>
      </c>
      <c r="P25" s="179">
        <v>2</v>
      </c>
      <c r="Q25" s="179">
        <v>0</v>
      </c>
      <c r="R25" s="179">
        <v>0</v>
      </c>
      <c r="S25" s="453"/>
      <c r="T25" s="179">
        <v>0</v>
      </c>
      <c r="U25" s="182">
        <v>1</v>
      </c>
      <c r="V25" s="181">
        <f t="shared" si="2"/>
        <v>2</v>
      </c>
    </row>
    <row r="26" spans="1:22" x14ac:dyDescent="0.2">
      <c r="A26" s="176" t="s">
        <v>66</v>
      </c>
      <c r="B26" s="177" t="s">
        <v>67</v>
      </c>
      <c r="C26" s="184" t="s">
        <v>68</v>
      </c>
      <c r="D26" s="178">
        <v>290</v>
      </c>
      <c r="E26" s="179">
        <v>3</v>
      </c>
      <c r="F26" s="180">
        <v>9</v>
      </c>
      <c r="G26" s="180">
        <v>4</v>
      </c>
      <c r="H26" s="179">
        <v>2</v>
      </c>
      <c r="I26" s="180">
        <v>0</v>
      </c>
      <c r="J26" s="180">
        <v>0</v>
      </c>
      <c r="K26" s="180">
        <v>0</v>
      </c>
      <c r="L26" s="180">
        <v>1</v>
      </c>
      <c r="M26" s="180">
        <v>2.5</v>
      </c>
      <c r="N26" s="180">
        <v>1</v>
      </c>
      <c r="O26" s="179">
        <v>2.5</v>
      </c>
      <c r="P26" s="179">
        <v>1</v>
      </c>
      <c r="Q26" s="179">
        <v>0</v>
      </c>
      <c r="R26" s="179">
        <v>0</v>
      </c>
      <c r="S26" s="453"/>
      <c r="T26" s="179">
        <v>0</v>
      </c>
      <c r="U26" s="182">
        <v>0</v>
      </c>
      <c r="V26" s="181">
        <f t="shared" si="2"/>
        <v>1</v>
      </c>
    </row>
    <row r="27" spans="1:22" x14ac:dyDescent="0.2">
      <c r="A27" s="176" t="s">
        <v>69</v>
      </c>
      <c r="B27" s="177" t="s">
        <v>70</v>
      </c>
      <c r="C27" s="177" t="s">
        <v>71</v>
      </c>
      <c r="D27" s="178">
        <v>182.9</v>
      </c>
      <c r="E27" s="179">
        <v>3</v>
      </c>
      <c r="F27" s="180">
        <v>9</v>
      </c>
      <c r="G27" s="180">
        <v>7</v>
      </c>
      <c r="H27" s="182">
        <v>1</v>
      </c>
      <c r="I27" s="180">
        <v>0</v>
      </c>
      <c r="J27" s="180">
        <v>0</v>
      </c>
      <c r="K27" s="180">
        <v>0</v>
      </c>
      <c r="L27" s="180">
        <v>1</v>
      </c>
      <c r="M27" s="179">
        <v>1.1000000000000001</v>
      </c>
      <c r="N27" s="180">
        <v>0</v>
      </c>
      <c r="O27" s="180">
        <v>0</v>
      </c>
      <c r="P27" s="179">
        <v>1</v>
      </c>
      <c r="Q27" s="179">
        <v>0</v>
      </c>
      <c r="R27" s="179">
        <v>0</v>
      </c>
      <c r="S27" s="453"/>
      <c r="T27" s="179">
        <v>0</v>
      </c>
      <c r="U27" s="179">
        <v>0</v>
      </c>
      <c r="V27" s="181">
        <f t="shared" si="2"/>
        <v>1</v>
      </c>
    </row>
    <row r="28" spans="1:22" ht="63.75" x14ac:dyDescent="0.2">
      <c r="A28" s="176" t="s">
        <v>72</v>
      </c>
      <c r="B28" s="177" t="s">
        <v>73</v>
      </c>
      <c r="C28" s="177" t="s">
        <v>74</v>
      </c>
      <c r="D28" s="178">
        <v>242.44</v>
      </c>
      <c r="E28" s="179">
        <v>2</v>
      </c>
      <c r="F28" s="180">
        <v>12</v>
      </c>
      <c r="G28" s="180">
        <v>12</v>
      </c>
      <c r="H28" s="183">
        <v>0</v>
      </c>
      <c r="I28" s="180">
        <v>0</v>
      </c>
      <c r="J28" s="180">
        <v>0</v>
      </c>
      <c r="K28" s="180">
        <v>0</v>
      </c>
      <c r="L28" s="180">
        <v>2</v>
      </c>
      <c r="M28" s="179">
        <v>4</v>
      </c>
      <c r="N28" s="180">
        <v>0</v>
      </c>
      <c r="O28" s="180">
        <v>0</v>
      </c>
      <c r="P28" s="180">
        <v>1</v>
      </c>
      <c r="Q28" s="180">
        <v>0</v>
      </c>
      <c r="R28" s="180">
        <v>0</v>
      </c>
      <c r="S28" s="453"/>
      <c r="T28" s="179">
        <v>0</v>
      </c>
      <c r="U28" s="179">
        <v>0</v>
      </c>
      <c r="V28" s="181">
        <f t="shared" si="2"/>
        <v>1</v>
      </c>
    </row>
    <row r="29" spans="1:22" ht="25.5" x14ac:dyDescent="0.2">
      <c r="A29" s="176" t="s">
        <v>75</v>
      </c>
      <c r="B29" s="177" t="s">
        <v>32</v>
      </c>
      <c r="C29" s="177" t="s">
        <v>76</v>
      </c>
      <c r="D29" s="178">
        <v>423.7</v>
      </c>
      <c r="E29" s="179">
        <v>3</v>
      </c>
      <c r="F29" s="180">
        <v>12</v>
      </c>
      <c r="G29" s="180">
        <v>4</v>
      </c>
      <c r="H29" s="183">
        <v>1</v>
      </c>
      <c r="I29" s="180">
        <v>265.33999999999997</v>
      </c>
      <c r="J29" s="180">
        <v>0</v>
      </c>
      <c r="K29" s="180">
        <v>0</v>
      </c>
      <c r="L29" s="180">
        <v>1</v>
      </c>
      <c r="M29" s="179">
        <v>1.1000000000000001</v>
      </c>
      <c r="N29" s="180">
        <v>1</v>
      </c>
      <c r="O29" s="180">
        <v>2.5</v>
      </c>
      <c r="P29" s="180">
        <v>2</v>
      </c>
      <c r="Q29" s="180">
        <v>0</v>
      </c>
      <c r="R29" s="180">
        <v>0</v>
      </c>
      <c r="S29" s="454"/>
      <c r="T29" s="179">
        <v>0</v>
      </c>
      <c r="U29" s="182">
        <v>0</v>
      </c>
      <c r="V29" s="181">
        <f t="shared" si="2"/>
        <v>2</v>
      </c>
    </row>
    <row r="30" spans="1:22" ht="38.25" x14ac:dyDescent="0.2">
      <c r="A30" s="176" t="s">
        <v>77</v>
      </c>
      <c r="B30" s="177" t="s">
        <v>78</v>
      </c>
      <c r="C30" s="177" t="s">
        <v>79</v>
      </c>
      <c r="D30" s="178">
        <v>1711.47</v>
      </c>
      <c r="E30" s="179">
        <v>4</v>
      </c>
      <c r="F30" s="180">
        <v>26</v>
      </c>
      <c r="G30" s="180">
        <v>10</v>
      </c>
      <c r="H30" s="183">
        <v>0</v>
      </c>
      <c r="I30" s="180">
        <v>0</v>
      </c>
      <c r="J30" s="180">
        <v>0</v>
      </c>
      <c r="K30" s="180">
        <v>0</v>
      </c>
      <c r="L30" s="180">
        <v>1</v>
      </c>
      <c r="M30" s="179">
        <v>0</v>
      </c>
      <c r="N30" s="180">
        <v>1</v>
      </c>
      <c r="O30" s="180">
        <v>0</v>
      </c>
      <c r="P30" s="180">
        <v>3</v>
      </c>
      <c r="Q30" s="180">
        <v>0</v>
      </c>
      <c r="R30" s="180">
        <v>0</v>
      </c>
      <c r="S30" s="457">
        <v>1</v>
      </c>
      <c r="T30" s="179">
        <v>1</v>
      </c>
      <c r="U30" s="182">
        <v>0</v>
      </c>
      <c r="V30" s="181">
        <f t="shared" si="2"/>
        <v>3</v>
      </c>
    </row>
    <row r="31" spans="1:22" ht="38.25" x14ac:dyDescent="0.2">
      <c r="A31" s="176" t="s">
        <v>80</v>
      </c>
      <c r="B31" s="177" t="s">
        <v>81</v>
      </c>
      <c r="C31" s="177" t="s">
        <v>82</v>
      </c>
      <c r="D31" s="178">
        <v>1197</v>
      </c>
      <c r="E31" s="179">
        <v>3</v>
      </c>
      <c r="F31" s="180">
        <v>8</v>
      </c>
      <c r="G31" s="180">
        <v>8</v>
      </c>
      <c r="H31" s="183">
        <v>2</v>
      </c>
      <c r="I31" s="180">
        <v>0</v>
      </c>
      <c r="J31" s="180">
        <v>0</v>
      </c>
      <c r="K31" s="180">
        <v>0</v>
      </c>
      <c r="L31" s="180">
        <v>0</v>
      </c>
      <c r="M31" s="179">
        <v>0</v>
      </c>
      <c r="N31" s="180">
        <v>0</v>
      </c>
      <c r="O31" s="180">
        <v>0</v>
      </c>
      <c r="P31" s="180">
        <v>2</v>
      </c>
      <c r="Q31" s="180">
        <v>0</v>
      </c>
      <c r="R31" s="180">
        <v>0</v>
      </c>
      <c r="S31" s="458"/>
      <c r="T31" s="179">
        <v>0</v>
      </c>
      <c r="U31" s="182">
        <v>0</v>
      </c>
      <c r="V31" s="181">
        <f t="shared" si="2"/>
        <v>2</v>
      </c>
    </row>
    <row r="32" spans="1:22" ht="38.25" x14ac:dyDescent="0.2">
      <c r="A32" s="176" t="s">
        <v>83</v>
      </c>
      <c r="B32" s="177" t="s">
        <v>84</v>
      </c>
      <c r="C32" s="177" t="s">
        <v>85</v>
      </c>
      <c r="D32" s="178">
        <v>1158.2</v>
      </c>
      <c r="E32" s="179">
        <v>2</v>
      </c>
      <c r="F32" s="180">
        <v>7</v>
      </c>
      <c r="G32" s="180">
        <v>20</v>
      </c>
      <c r="H32" s="183">
        <v>2</v>
      </c>
      <c r="I32" s="180">
        <v>0</v>
      </c>
      <c r="J32" s="180">
        <v>0</v>
      </c>
      <c r="K32" s="180">
        <v>0</v>
      </c>
      <c r="L32" s="180">
        <v>0</v>
      </c>
      <c r="M32" s="179">
        <v>0</v>
      </c>
      <c r="N32" s="180">
        <v>0</v>
      </c>
      <c r="O32" s="180">
        <v>0</v>
      </c>
      <c r="P32" s="180">
        <v>2</v>
      </c>
      <c r="Q32" s="180">
        <v>0</v>
      </c>
      <c r="R32" s="180">
        <v>0</v>
      </c>
      <c r="S32" s="458"/>
      <c r="T32" s="179">
        <v>0</v>
      </c>
      <c r="U32" s="182">
        <v>0</v>
      </c>
      <c r="V32" s="181">
        <f t="shared" si="2"/>
        <v>2</v>
      </c>
    </row>
    <row r="33" spans="1:22" ht="25.5" x14ac:dyDescent="0.2">
      <c r="A33" s="176" t="s">
        <v>86</v>
      </c>
      <c r="B33" s="177" t="s">
        <v>87</v>
      </c>
      <c r="C33" s="177" t="s">
        <v>88</v>
      </c>
      <c r="D33" s="178">
        <v>1815.13</v>
      </c>
      <c r="E33" s="179">
        <v>5</v>
      </c>
      <c r="F33" s="180">
        <v>22</v>
      </c>
      <c r="G33" s="180">
        <v>14</v>
      </c>
      <c r="H33" s="183">
        <v>2</v>
      </c>
      <c r="I33" s="180">
        <v>0</v>
      </c>
      <c r="J33" s="180">
        <v>0</v>
      </c>
      <c r="K33" s="180">
        <v>0</v>
      </c>
      <c r="L33" s="180">
        <v>1</v>
      </c>
      <c r="M33" s="179">
        <v>0</v>
      </c>
      <c r="N33" s="180">
        <v>1</v>
      </c>
      <c r="O33" s="180">
        <v>0</v>
      </c>
      <c r="P33" s="180">
        <v>2</v>
      </c>
      <c r="Q33" s="180">
        <v>0</v>
      </c>
      <c r="R33" s="180">
        <v>0</v>
      </c>
      <c r="S33" s="458"/>
      <c r="T33" s="179">
        <v>1</v>
      </c>
      <c r="U33" s="182">
        <v>0</v>
      </c>
      <c r="V33" s="181">
        <f t="shared" si="2"/>
        <v>2</v>
      </c>
    </row>
    <row r="34" spans="1:22" ht="102" x14ac:dyDescent="0.2">
      <c r="A34" s="176" t="s">
        <v>89</v>
      </c>
      <c r="B34" s="177" t="s">
        <v>90</v>
      </c>
      <c r="C34" s="177" t="s">
        <v>91</v>
      </c>
      <c r="D34" s="178">
        <v>1498.385</v>
      </c>
      <c r="E34" s="179">
        <v>1</v>
      </c>
      <c r="F34" s="180">
        <v>8</v>
      </c>
      <c r="G34" s="180">
        <v>18</v>
      </c>
      <c r="H34" s="183">
        <v>5</v>
      </c>
      <c r="I34" s="180">
        <v>0</v>
      </c>
      <c r="J34" s="180">
        <v>0</v>
      </c>
      <c r="K34" s="180">
        <v>0</v>
      </c>
      <c r="L34" s="180">
        <v>0</v>
      </c>
      <c r="M34" s="179">
        <v>0</v>
      </c>
      <c r="N34" s="180">
        <v>0</v>
      </c>
      <c r="O34" s="180">
        <v>0</v>
      </c>
      <c r="P34" s="180">
        <v>2</v>
      </c>
      <c r="Q34" s="180">
        <v>0</v>
      </c>
      <c r="R34" s="180">
        <v>0</v>
      </c>
      <c r="S34" s="458"/>
      <c r="T34" s="179">
        <v>0</v>
      </c>
      <c r="U34" s="182">
        <v>0</v>
      </c>
      <c r="V34" s="181">
        <f t="shared" si="2"/>
        <v>2</v>
      </c>
    </row>
    <row r="35" spans="1:22" ht="51" x14ac:dyDescent="0.2">
      <c r="A35" s="176" t="s">
        <v>92</v>
      </c>
      <c r="B35" s="177" t="s">
        <v>93</v>
      </c>
      <c r="C35" s="177" t="s">
        <v>94</v>
      </c>
      <c r="D35" s="178">
        <v>1144.25</v>
      </c>
      <c r="E35" s="179">
        <v>7</v>
      </c>
      <c r="F35" s="180">
        <v>18</v>
      </c>
      <c r="G35" s="180">
        <v>14</v>
      </c>
      <c r="H35" s="183">
        <v>4</v>
      </c>
      <c r="I35" s="180">
        <v>0</v>
      </c>
      <c r="J35" s="180">
        <v>0</v>
      </c>
      <c r="K35" s="180">
        <v>0</v>
      </c>
      <c r="L35" s="180">
        <v>1</v>
      </c>
      <c r="M35" s="179">
        <v>0</v>
      </c>
      <c r="N35" s="180">
        <v>1</v>
      </c>
      <c r="O35" s="180">
        <v>0</v>
      </c>
      <c r="P35" s="180">
        <v>2</v>
      </c>
      <c r="Q35" s="180">
        <v>0</v>
      </c>
      <c r="R35" s="180">
        <v>0</v>
      </c>
      <c r="S35" s="458"/>
      <c r="T35" s="179">
        <v>1</v>
      </c>
      <c r="U35" s="182">
        <v>0</v>
      </c>
      <c r="V35" s="181">
        <f t="shared" si="2"/>
        <v>2</v>
      </c>
    </row>
    <row r="36" spans="1:22" x14ac:dyDescent="0.2">
      <c r="A36" s="176" t="s">
        <v>95</v>
      </c>
      <c r="B36" s="177" t="s">
        <v>96</v>
      </c>
      <c r="C36" s="177" t="s">
        <v>97</v>
      </c>
      <c r="D36" s="178">
        <v>207.5</v>
      </c>
      <c r="E36" s="179">
        <v>2</v>
      </c>
      <c r="F36" s="180">
        <v>5</v>
      </c>
      <c r="G36" s="180">
        <v>4</v>
      </c>
      <c r="H36" s="183">
        <v>2</v>
      </c>
      <c r="I36" s="180">
        <v>0</v>
      </c>
      <c r="J36" s="180">
        <v>0</v>
      </c>
      <c r="K36" s="180">
        <v>0</v>
      </c>
      <c r="L36" s="180">
        <v>1</v>
      </c>
      <c r="M36" s="179">
        <v>0</v>
      </c>
      <c r="N36" s="180">
        <v>1</v>
      </c>
      <c r="O36" s="180">
        <v>0</v>
      </c>
      <c r="P36" s="180">
        <v>1</v>
      </c>
      <c r="Q36" s="180">
        <v>0</v>
      </c>
      <c r="R36" s="180">
        <v>0</v>
      </c>
      <c r="S36" s="458"/>
      <c r="T36" s="179">
        <v>0</v>
      </c>
      <c r="U36" s="182">
        <v>0</v>
      </c>
      <c r="V36" s="181">
        <f t="shared" si="2"/>
        <v>1</v>
      </c>
    </row>
    <row r="37" spans="1:22" ht="38.25" x14ac:dyDescent="0.2">
      <c r="A37" s="176" t="s">
        <v>98</v>
      </c>
      <c r="B37" s="177" t="s">
        <v>99</v>
      </c>
      <c r="C37" s="177" t="s">
        <v>100</v>
      </c>
      <c r="D37" s="178">
        <v>1326</v>
      </c>
      <c r="E37" s="179">
        <v>1</v>
      </c>
      <c r="F37" s="180">
        <v>4</v>
      </c>
      <c r="G37" s="180">
        <v>2</v>
      </c>
      <c r="H37" s="183">
        <v>0</v>
      </c>
      <c r="I37" s="180">
        <v>0</v>
      </c>
      <c r="J37" s="180">
        <v>0</v>
      </c>
      <c r="K37" s="180">
        <v>0</v>
      </c>
      <c r="L37" s="180">
        <v>0</v>
      </c>
      <c r="M37" s="179">
        <v>0</v>
      </c>
      <c r="N37" s="180">
        <v>0</v>
      </c>
      <c r="O37" s="180">
        <v>0</v>
      </c>
      <c r="P37" s="180">
        <v>1</v>
      </c>
      <c r="Q37" s="180">
        <v>0</v>
      </c>
      <c r="R37" s="180">
        <v>0</v>
      </c>
      <c r="S37" s="459"/>
      <c r="T37" s="179">
        <v>0</v>
      </c>
      <c r="U37" s="182">
        <v>0</v>
      </c>
      <c r="V37" s="181">
        <f t="shared" si="2"/>
        <v>1</v>
      </c>
    </row>
    <row r="38" spans="1:22" x14ac:dyDescent="0.2">
      <c r="A38" s="446" t="s">
        <v>36</v>
      </c>
      <c r="B38" s="447"/>
      <c r="C38" s="447"/>
      <c r="D38" s="447"/>
      <c r="E38" s="448"/>
      <c r="F38" s="175">
        <f t="shared" ref="F38:U38" si="3">SUM(F17:F37)</f>
        <v>462</v>
      </c>
      <c r="G38" s="175">
        <f t="shared" si="3"/>
        <v>291</v>
      </c>
      <c r="H38" s="175">
        <f t="shared" si="3"/>
        <v>80</v>
      </c>
      <c r="I38" s="175">
        <f t="shared" si="3"/>
        <v>1105.3399999999999</v>
      </c>
      <c r="J38" s="175">
        <f t="shared" si="3"/>
        <v>3</v>
      </c>
      <c r="K38" s="175">
        <f t="shared" si="3"/>
        <v>4.6820000000000004</v>
      </c>
      <c r="L38" s="175">
        <f t="shared" si="3"/>
        <v>18</v>
      </c>
      <c r="M38" s="175">
        <f t="shared" si="3"/>
        <v>106.59999999999998</v>
      </c>
      <c r="N38" s="175">
        <f t="shared" si="3"/>
        <v>15</v>
      </c>
      <c r="O38" s="175">
        <f t="shared" si="3"/>
        <v>158.03</v>
      </c>
      <c r="P38" s="175">
        <f t="shared" si="3"/>
        <v>78</v>
      </c>
      <c r="Q38" s="175">
        <f t="shared" si="3"/>
        <v>16</v>
      </c>
      <c r="R38" s="175">
        <f t="shared" si="3"/>
        <v>0</v>
      </c>
      <c r="S38" s="175">
        <f t="shared" si="3"/>
        <v>3</v>
      </c>
      <c r="T38" s="175">
        <f t="shared" si="3"/>
        <v>4</v>
      </c>
      <c r="U38" s="175">
        <f t="shared" si="3"/>
        <v>2</v>
      </c>
      <c r="V38" s="175">
        <f>SUM(P38:U38)</f>
        <v>103</v>
      </c>
    </row>
    <row r="40" spans="1:22" x14ac:dyDescent="0.2">
      <c r="A40" s="449" t="s">
        <v>415</v>
      </c>
      <c r="B40" s="450"/>
      <c r="C40" s="450"/>
      <c r="D40" s="450"/>
      <c r="E40" s="450"/>
      <c r="F40" s="450"/>
      <c r="G40" s="450"/>
      <c r="H40" s="450"/>
      <c r="I40" s="450"/>
      <c r="J40" s="450"/>
      <c r="K40" s="450"/>
      <c r="L40" s="450"/>
      <c r="M40" s="450"/>
      <c r="N40" s="450"/>
      <c r="O40" s="450"/>
      <c r="P40" s="450"/>
      <c r="Q40" s="450"/>
      <c r="R40" s="450"/>
      <c r="S40" s="450"/>
      <c r="T40" s="450"/>
      <c r="U40" s="450"/>
      <c r="V40" s="451"/>
    </row>
    <row r="41" spans="1:22" ht="25.5" x14ac:dyDescent="0.2">
      <c r="A41" s="442" t="s">
        <v>0</v>
      </c>
      <c r="B41" s="442" t="s">
        <v>1</v>
      </c>
      <c r="C41" s="442" t="s">
        <v>2</v>
      </c>
      <c r="D41" s="442" t="s">
        <v>3</v>
      </c>
      <c r="E41" s="442" t="s">
        <v>4</v>
      </c>
      <c r="F41" s="449" t="s">
        <v>5</v>
      </c>
      <c r="G41" s="450"/>
      <c r="H41" s="450"/>
      <c r="I41" s="451"/>
      <c r="J41" s="455" t="s">
        <v>6</v>
      </c>
      <c r="K41" s="460"/>
      <c r="L41" s="455" t="s">
        <v>7</v>
      </c>
      <c r="M41" s="460"/>
      <c r="N41" s="455" t="s">
        <v>8</v>
      </c>
      <c r="O41" s="460"/>
      <c r="P41" s="455" t="s">
        <v>9</v>
      </c>
      <c r="Q41" s="456"/>
      <c r="R41" s="456"/>
      <c r="S41" s="168" t="s">
        <v>10</v>
      </c>
      <c r="T41" s="168" t="s">
        <v>11</v>
      </c>
      <c r="U41" s="168" t="s">
        <v>12</v>
      </c>
      <c r="V41" s="442" t="s">
        <v>13</v>
      </c>
    </row>
    <row r="42" spans="1:22" ht="25.5" x14ac:dyDescent="0.2">
      <c r="A42" s="443"/>
      <c r="B42" s="443"/>
      <c r="C42" s="443"/>
      <c r="D42" s="443"/>
      <c r="E42" s="443"/>
      <c r="F42" s="442" t="s">
        <v>14</v>
      </c>
      <c r="G42" s="442" t="s">
        <v>15</v>
      </c>
      <c r="H42" s="442" t="s">
        <v>101</v>
      </c>
      <c r="I42" s="442" t="s">
        <v>17</v>
      </c>
      <c r="J42" s="442" t="s">
        <v>18</v>
      </c>
      <c r="K42" s="442" t="s">
        <v>19</v>
      </c>
      <c r="L42" s="442" t="s">
        <v>18</v>
      </c>
      <c r="M42" s="442" t="s">
        <v>19</v>
      </c>
      <c r="N42" s="442" t="s">
        <v>18</v>
      </c>
      <c r="O42" s="442" t="s">
        <v>19</v>
      </c>
      <c r="P42" s="168" t="s">
        <v>20</v>
      </c>
      <c r="Q42" s="168" t="s">
        <v>20</v>
      </c>
      <c r="R42" s="168" t="s">
        <v>21</v>
      </c>
      <c r="S42" s="168" t="s">
        <v>20</v>
      </c>
      <c r="T42" s="168" t="s">
        <v>20</v>
      </c>
      <c r="U42" s="168" t="s">
        <v>20</v>
      </c>
      <c r="V42" s="443"/>
    </row>
    <row r="43" spans="1:22" ht="38.25" x14ac:dyDescent="0.2">
      <c r="A43" s="444"/>
      <c r="B43" s="444"/>
      <c r="C43" s="444"/>
      <c r="D43" s="444"/>
      <c r="E43" s="444"/>
      <c r="F43" s="444"/>
      <c r="G43" s="444"/>
      <c r="H43" s="444"/>
      <c r="I43" s="444"/>
      <c r="J43" s="444"/>
      <c r="K43" s="444"/>
      <c r="L43" s="444"/>
      <c r="M43" s="444"/>
      <c r="N43" s="444"/>
      <c r="O43" s="444"/>
      <c r="P43" s="168" t="s">
        <v>22</v>
      </c>
      <c r="Q43" s="168" t="s">
        <v>38</v>
      </c>
      <c r="R43" s="168" t="s">
        <v>22</v>
      </c>
      <c r="S43" s="168" t="s">
        <v>22</v>
      </c>
      <c r="T43" s="168" t="s">
        <v>23</v>
      </c>
      <c r="U43" s="168" t="s">
        <v>22</v>
      </c>
      <c r="V43" s="444"/>
    </row>
    <row r="44" spans="1:22" ht="25.5" x14ac:dyDescent="0.2">
      <c r="A44" s="169">
        <v>1</v>
      </c>
      <c r="B44" s="185" t="s">
        <v>102</v>
      </c>
      <c r="C44" s="185" t="s">
        <v>103</v>
      </c>
      <c r="D44" s="186">
        <v>1000</v>
      </c>
      <c r="E44" s="187">
        <v>1</v>
      </c>
      <c r="F44" s="172">
        <v>5</v>
      </c>
      <c r="G44" s="172">
        <v>2</v>
      </c>
      <c r="H44" s="172">
        <v>0</v>
      </c>
      <c r="I44" s="172">
        <v>0</v>
      </c>
      <c r="J44" s="172">
        <v>0</v>
      </c>
      <c r="K44" s="172">
        <v>0</v>
      </c>
      <c r="L44" s="172">
        <v>0</v>
      </c>
      <c r="M44" s="172">
        <v>0</v>
      </c>
      <c r="N44" s="172">
        <v>0</v>
      </c>
      <c r="O44" s="172">
        <v>0</v>
      </c>
      <c r="P44" s="169">
        <v>1</v>
      </c>
      <c r="Q44" s="169">
        <v>1</v>
      </c>
      <c r="R44" s="169">
        <v>0</v>
      </c>
      <c r="S44" s="169">
        <v>0</v>
      </c>
      <c r="T44" s="169">
        <v>0</v>
      </c>
      <c r="U44" s="169">
        <v>0</v>
      </c>
      <c r="V44" s="172">
        <f>P44+Q44+R44+S44+T44+U44</f>
        <v>2</v>
      </c>
    </row>
    <row r="45" spans="1:22" x14ac:dyDescent="0.2">
      <c r="A45" s="446" t="s">
        <v>36</v>
      </c>
      <c r="B45" s="447"/>
      <c r="C45" s="447"/>
      <c r="D45" s="447"/>
      <c r="E45" s="448"/>
      <c r="F45" s="175">
        <f t="shared" ref="F45:U45" si="4">SUM(F44:F44)</f>
        <v>5</v>
      </c>
      <c r="G45" s="175">
        <f t="shared" si="4"/>
        <v>2</v>
      </c>
      <c r="H45" s="175">
        <f t="shared" si="4"/>
        <v>0</v>
      </c>
      <c r="I45" s="175">
        <f t="shared" si="4"/>
        <v>0</v>
      </c>
      <c r="J45" s="175">
        <f t="shared" si="4"/>
        <v>0</v>
      </c>
      <c r="K45" s="175">
        <f t="shared" si="4"/>
        <v>0</v>
      </c>
      <c r="L45" s="175">
        <f t="shared" si="4"/>
        <v>0</v>
      </c>
      <c r="M45" s="175">
        <f t="shared" si="4"/>
        <v>0</v>
      </c>
      <c r="N45" s="175">
        <f t="shared" si="4"/>
        <v>0</v>
      </c>
      <c r="O45" s="175">
        <f t="shared" si="4"/>
        <v>0</v>
      </c>
      <c r="P45" s="175">
        <f t="shared" si="4"/>
        <v>1</v>
      </c>
      <c r="Q45" s="175">
        <f t="shared" si="4"/>
        <v>1</v>
      </c>
      <c r="R45" s="175">
        <f t="shared" si="4"/>
        <v>0</v>
      </c>
      <c r="S45" s="175">
        <f t="shared" si="4"/>
        <v>0</v>
      </c>
      <c r="T45" s="175">
        <f t="shared" si="4"/>
        <v>0</v>
      </c>
      <c r="U45" s="175">
        <f t="shared" si="4"/>
        <v>0</v>
      </c>
      <c r="V45" s="175">
        <f>SUM(V44:V44)</f>
        <v>2</v>
      </c>
    </row>
    <row r="47" spans="1:22" x14ac:dyDescent="0.2">
      <c r="A47" s="449" t="s">
        <v>416</v>
      </c>
      <c r="B47" s="450"/>
      <c r="C47" s="450"/>
      <c r="D47" s="450"/>
      <c r="E47" s="450"/>
      <c r="F47" s="450"/>
      <c r="G47" s="450"/>
      <c r="H47" s="450"/>
      <c r="I47" s="450"/>
      <c r="J47" s="450"/>
      <c r="K47" s="450"/>
      <c r="L47" s="450"/>
      <c r="M47" s="450"/>
      <c r="N47" s="450"/>
      <c r="O47" s="450"/>
      <c r="P47" s="450"/>
      <c r="Q47" s="450"/>
      <c r="R47" s="450"/>
      <c r="S47" s="450"/>
      <c r="T47" s="450"/>
      <c r="U47" s="450"/>
      <c r="V47" s="451"/>
    </row>
    <row r="48" spans="1:22" ht="25.5" x14ac:dyDescent="0.2">
      <c r="A48" s="442" t="s">
        <v>0</v>
      </c>
      <c r="B48" s="442" t="s">
        <v>1</v>
      </c>
      <c r="C48" s="442" t="s">
        <v>2</v>
      </c>
      <c r="D48" s="442" t="s">
        <v>3</v>
      </c>
      <c r="E48" s="442" t="s">
        <v>4</v>
      </c>
      <c r="F48" s="449" t="s">
        <v>5</v>
      </c>
      <c r="G48" s="450"/>
      <c r="H48" s="450"/>
      <c r="I48" s="451"/>
      <c r="J48" s="455" t="s">
        <v>6</v>
      </c>
      <c r="K48" s="460"/>
      <c r="L48" s="455" t="s">
        <v>7</v>
      </c>
      <c r="M48" s="460"/>
      <c r="N48" s="455" t="s">
        <v>8</v>
      </c>
      <c r="O48" s="460"/>
      <c r="P48" s="455" t="s">
        <v>9</v>
      </c>
      <c r="Q48" s="456"/>
      <c r="R48" s="456"/>
      <c r="S48" s="168" t="s">
        <v>10</v>
      </c>
      <c r="T48" s="168" t="s">
        <v>11</v>
      </c>
      <c r="U48" s="168" t="s">
        <v>12</v>
      </c>
      <c r="V48" s="442" t="s">
        <v>13</v>
      </c>
    </row>
    <row r="49" spans="1:22" ht="25.5" x14ac:dyDescent="0.2">
      <c r="A49" s="443"/>
      <c r="B49" s="443"/>
      <c r="C49" s="443"/>
      <c r="D49" s="443"/>
      <c r="E49" s="443"/>
      <c r="F49" s="442" t="s">
        <v>14</v>
      </c>
      <c r="G49" s="442" t="s">
        <v>15</v>
      </c>
      <c r="H49" s="442" t="s">
        <v>101</v>
      </c>
      <c r="I49" s="442" t="s">
        <v>17</v>
      </c>
      <c r="J49" s="442" t="s">
        <v>18</v>
      </c>
      <c r="K49" s="442" t="s">
        <v>19</v>
      </c>
      <c r="L49" s="442" t="s">
        <v>18</v>
      </c>
      <c r="M49" s="442" t="s">
        <v>19</v>
      </c>
      <c r="N49" s="442" t="s">
        <v>18</v>
      </c>
      <c r="O49" s="442" t="s">
        <v>19</v>
      </c>
      <c r="P49" s="168" t="s">
        <v>20</v>
      </c>
      <c r="Q49" s="168" t="s">
        <v>20</v>
      </c>
      <c r="R49" s="168" t="s">
        <v>21</v>
      </c>
      <c r="S49" s="168" t="s">
        <v>20</v>
      </c>
      <c r="T49" s="168" t="s">
        <v>20</v>
      </c>
      <c r="U49" s="168" t="s">
        <v>20</v>
      </c>
      <c r="V49" s="443"/>
    </row>
    <row r="50" spans="1:22" ht="38.25" x14ac:dyDescent="0.2">
      <c r="A50" s="444"/>
      <c r="B50" s="444"/>
      <c r="C50" s="444"/>
      <c r="D50" s="444"/>
      <c r="E50" s="444"/>
      <c r="F50" s="444"/>
      <c r="G50" s="444"/>
      <c r="H50" s="444"/>
      <c r="I50" s="444"/>
      <c r="J50" s="444"/>
      <c r="K50" s="444"/>
      <c r="L50" s="444"/>
      <c r="M50" s="444"/>
      <c r="N50" s="444"/>
      <c r="O50" s="444"/>
      <c r="P50" s="168" t="s">
        <v>22</v>
      </c>
      <c r="Q50" s="168" t="s">
        <v>38</v>
      </c>
      <c r="R50" s="168" t="s">
        <v>22</v>
      </c>
      <c r="S50" s="168" t="s">
        <v>22</v>
      </c>
      <c r="T50" s="168" t="s">
        <v>23</v>
      </c>
      <c r="U50" s="168" t="s">
        <v>22</v>
      </c>
      <c r="V50" s="444"/>
    </row>
    <row r="51" spans="1:22" ht="25.5" x14ac:dyDescent="0.2">
      <c r="A51" s="188">
        <v>1</v>
      </c>
      <c r="B51" s="189" t="s">
        <v>104</v>
      </c>
      <c r="C51" s="189" t="s">
        <v>105</v>
      </c>
      <c r="D51" s="190" t="s">
        <v>106</v>
      </c>
      <c r="E51" s="188">
        <v>1</v>
      </c>
      <c r="F51" s="188">
        <v>11</v>
      </c>
      <c r="G51" s="188">
        <v>4</v>
      </c>
      <c r="H51" s="188">
        <v>1</v>
      </c>
      <c r="I51" s="191">
        <v>262</v>
      </c>
      <c r="J51" s="192">
        <v>0</v>
      </c>
      <c r="K51" s="192">
        <v>0</v>
      </c>
      <c r="L51" s="192">
        <v>0</v>
      </c>
      <c r="M51" s="192">
        <v>0</v>
      </c>
      <c r="N51" s="192">
        <v>0</v>
      </c>
      <c r="O51" s="192">
        <v>0</v>
      </c>
      <c r="P51" s="192">
        <v>1</v>
      </c>
      <c r="Q51" s="192">
        <v>1</v>
      </c>
      <c r="R51" s="192">
        <v>0</v>
      </c>
      <c r="S51" s="169">
        <v>0</v>
      </c>
      <c r="T51" s="169">
        <v>0</v>
      </c>
      <c r="U51" s="169">
        <v>0</v>
      </c>
      <c r="V51" s="193">
        <v>2</v>
      </c>
    </row>
    <row r="52" spans="1:22" ht="25.5" x14ac:dyDescent="0.2">
      <c r="A52" s="188">
        <v>2</v>
      </c>
      <c r="B52" s="189" t="s">
        <v>107</v>
      </c>
      <c r="C52" s="189" t="s">
        <v>108</v>
      </c>
      <c r="D52" s="190" t="s">
        <v>109</v>
      </c>
      <c r="E52" s="188">
        <v>1</v>
      </c>
      <c r="F52" s="188">
        <v>1</v>
      </c>
      <c r="G52" s="188">
        <v>2</v>
      </c>
      <c r="H52" s="188">
        <v>4</v>
      </c>
      <c r="I52" s="191">
        <v>40.619999999999997</v>
      </c>
      <c r="J52" s="192">
        <v>0</v>
      </c>
      <c r="K52" s="192">
        <v>0</v>
      </c>
      <c r="L52" s="192">
        <v>0</v>
      </c>
      <c r="M52" s="192">
        <v>0</v>
      </c>
      <c r="N52" s="192">
        <v>0</v>
      </c>
      <c r="O52" s="192">
        <v>0</v>
      </c>
      <c r="P52" s="192">
        <v>1</v>
      </c>
      <c r="Q52" s="192">
        <v>0</v>
      </c>
      <c r="R52" s="192">
        <v>0</v>
      </c>
      <c r="S52" s="169">
        <v>0</v>
      </c>
      <c r="T52" s="169">
        <v>0</v>
      </c>
      <c r="U52" s="169">
        <v>0</v>
      </c>
      <c r="V52" s="193">
        <v>1</v>
      </c>
    </row>
    <row r="53" spans="1:22" ht="25.5" x14ac:dyDescent="0.2">
      <c r="A53" s="188">
        <v>3</v>
      </c>
      <c r="B53" s="189" t="s">
        <v>110</v>
      </c>
      <c r="C53" s="189" t="s">
        <v>111</v>
      </c>
      <c r="D53" s="190" t="s">
        <v>112</v>
      </c>
      <c r="E53" s="188">
        <v>4</v>
      </c>
      <c r="F53" s="188">
        <v>1</v>
      </c>
      <c r="G53" s="188">
        <v>7</v>
      </c>
      <c r="H53" s="188">
        <v>16</v>
      </c>
      <c r="I53" s="191">
        <v>0</v>
      </c>
      <c r="J53" s="192">
        <v>0</v>
      </c>
      <c r="K53" s="192">
        <v>0</v>
      </c>
      <c r="L53" s="192">
        <v>2</v>
      </c>
      <c r="M53" s="194">
        <v>1.1000000000000001</v>
      </c>
      <c r="N53" s="192">
        <v>1</v>
      </c>
      <c r="O53" s="192">
        <v>0</v>
      </c>
      <c r="P53" s="192">
        <v>1</v>
      </c>
      <c r="Q53" s="192">
        <v>0</v>
      </c>
      <c r="R53" s="192">
        <v>0</v>
      </c>
      <c r="S53" s="169">
        <v>0</v>
      </c>
      <c r="T53" s="169">
        <v>0</v>
      </c>
      <c r="U53" s="169">
        <v>1</v>
      </c>
      <c r="V53" s="172">
        <v>2</v>
      </c>
    </row>
    <row r="54" spans="1:22" x14ac:dyDescent="0.2">
      <c r="A54" s="446" t="s">
        <v>36</v>
      </c>
      <c r="B54" s="447"/>
      <c r="C54" s="447"/>
      <c r="D54" s="447"/>
      <c r="E54" s="448"/>
      <c r="F54" s="195">
        <f>F51+F52+F53</f>
        <v>13</v>
      </c>
      <c r="G54" s="195">
        <f t="shared" ref="G54:U54" si="5">G51+G52+G53</f>
        <v>13</v>
      </c>
      <c r="H54" s="195">
        <f t="shared" si="5"/>
        <v>21</v>
      </c>
      <c r="I54" s="196">
        <v>302.62</v>
      </c>
      <c r="J54" s="195">
        <f t="shared" si="5"/>
        <v>0</v>
      </c>
      <c r="K54" s="195">
        <f t="shared" si="5"/>
        <v>0</v>
      </c>
      <c r="L54" s="195">
        <f t="shared" si="5"/>
        <v>2</v>
      </c>
      <c r="M54" s="196">
        <f t="shared" si="5"/>
        <v>1.1000000000000001</v>
      </c>
      <c r="N54" s="195">
        <f t="shared" si="5"/>
        <v>1</v>
      </c>
      <c r="O54" s="195">
        <f t="shared" si="5"/>
        <v>0</v>
      </c>
      <c r="P54" s="195">
        <f t="shared" si="5"/>
        <v>3</v>
      </c>
      <c r="Q54" s="195">
        <f t="shared" si="5"/>
        <v>1</v>
      </c>
      <c r="R54" s="195">
        <f t="shared" si="5"/>
        <v>0</v>
      </c>
      <c r="S54" s="195">
        <f t="shared" si="5"/>
        <v>0</v>
      </c>
      <c r="T54" s="195">
        <f t="shared" si="5"/>
        <v>0</v>
      </c>
      <c r="U54" s="195">
        <f t="shared" si="5"/>
        <v>1</v>
      </c>
      <c r="V54" s="175">
        <f>V51+V52+V53</f>
        <v>5</v>
      </c>
    </row>
    <row r="56" spans="1:22" x14ac:dyDescent="0.2">
      <c r="A56" s="449" t="s">
        <v>417</v>
      </c>
      <c r="B56" s="450"/>
      <c r="C56" s="450"/>
      <c r="D56" s="450"/>
      <c r="E56" s="450"/>
      <c r="F56" s="450"/>
      <c r="G56" s="450"/>
      <c r="H56" s="450"/>
      <c r="I56" s="450"/>
      <c r="J56" s="450"/>
      <c r="K56" s="450"/>
      <c r="L56" s="450"/>
      <c r="M56" s="450"/>
      <c r="N56" s="450"/>
      <c r="O56" s="450"/>
      <c r="P56" s="450"/>
      <c r="Q56" s="450"/>
      <c r="R56" s="450"/>
      <c r="S56" s="450"/>
      <c r="T56" s="450"/>
      <c r="U56" s="450"/>
      <c r="V56" s="451"/>
    </row>
    <row r="57" spans="1:22" ht="25.5" x14ac:dyDescent="0.2">
      <c r="A57" s="442" t="s">
        <v>0</v>
      </c>
      <c r="B57" s="442" t="s">
        <v>1</v>
      </c>
      <c r="C57" s="442" t="s">
        <v>2</v>
      </c>
      <c r="D57" s="442" t="s">
        <v>3</v>
      </c>
      <c r="E57" s="442" t="s">
        <v>4</v>
      </c>
      <c r="F57" s="449" t="s">
        <v>5</v>
      </c>
      <c r="G57" s="450"/>
      <c r="H57" s="450"/>
      <c r="I57" s="451"/>
      <c r="J57" s="455" t="s">
        <v>6</v>
      </c>
      <c r="K57" s="460"/>
      <c r="L57" s="455" t="s">
        <v>7</v>
      </c>
      <c r="M57" s="460"/>
      <c r="N57" s="455" t="s">
        <v>8</v>
      </c>
      <c r="O57" s="460"/>
      <c r="P57" s="455" t="s">
        <v>9</v>
      </c>
      <c r="Q57" s="456"/>
      <c r="R57" s="456"/>
      <c r="S57" s="168" t="s">
        <v>10</v>
      </c>
      <c r="T57" s="168" t="s">
        <v>11</v>
      </c>
      <c r="U57" s="168" t="s">
        <v>12</v>
      </c>
      <c r="V57" s="442" t="s">
        <v>13</v>
      </c>
    </row>
    <row r="58" spans="1:22" ht="25.5" x14ac:dyDescent="0.2">
      <c r="A58" s="443"/>
      <c r="B58" s="443"/>
      <c r="C58" s="443"/>
      <c r="D58" s="443"/>
      <c r="E58" s="443"/>
      <c r="F58" s="442" t="s">
        <v>14</v>
      </c>
      <c r="G58" s="442" t="s">
        <v>15</v>
      </c>
      <c r="H58" s="442" t="s">
        <v>101</v>
      </c>
      <c r="I58" s="442" t="s">
        <v>17</v>
      </c>
      <c r="J58" s="442" t="s">
        <v>18</v>
      </c>
      <c r="K58" s="442" t="s">
        <v>19</v>
      </c>
      <c r="L58" s="442" t="s">
        <v>18</v>
      </c>
      <c r="M58" s="442" t="s">
        <v>19</v>
      </c>
      <c r="N58" s="442" t="s">
        <v>18</v>
      </c>
      <c r="O58" s="442" t="s">
        <v>19</v>
      </c>
      <c r="P58" s="168" t="s">
        <v>20</v>
      </c>
      <c r="Q58" s="168" t="s">
        <v>20</v>
      </c>
      <c r="R58" s="168" t="s">
        <v>21</v>
      </c>
      <c r="S58" s="168" t="s">
        <v>20</v>
      </c>
      <c r="T58" s="168" t="s">
        <v>20</v>
      </c>
      <c r="U58" s="168" t="s">
        <v>20</v>
      </c>
      <c r="V58" s="443"/>
    </row>
    <row r="59" spans="1:22" ht="38.25" x14ac:dyDescent="0.2">
      <c r="A59" s="444"/>
      <c r="B59" s="444"/>
      <c r="C59" s="444"/>
      <c r="D59" s="444"/>
      <c r="E59" s="444"/>
      <c r="F59" s="444"/>
      <c r="G59" s="444"/>
      <c r="H59" s="444"/>
      <c r="I59" s="444"/>
      <c r="J59" s="444"/>
      <c r="K59" s="444"/>
      <c r="L59" s="444"/>
      <c r="M59" s="444"/>
      <c r="N59" s="444"/>
      <c r="O59" s="444"/>
      <c r="P59" s="168" t="s">
        <v>22</v>
      </c>
      <c r="Q59" s="168" t="s">
        <v>38</v>
      </c>
      <c r="R59" s="168" t="s">
        <v>22</v>
      </c>
      <c r="S59" s="168" t="s">
        <v>22</v>
      </c>
      <c r="T59" s="168" t="s">
        <v>23</v>
      </c>
      <c r="U59" s="168" t="s">
        <v>22</v>
      </c>
      <c r="V59" s="444"/>
    </row>
    <row r="60" spans="1:22" ht="25.5" x14ac:dyDescent="0.2">
      <c r="A60" s="192">
        <v>1</v>
      </c>
      <c r="B60" s="191" t="s">
        <v>113</v>
      </c>
      <c r="C60" s="191" t="s">
        <v>114</v>
      </c>
      <c r="D60" s="191" t="s">
        <v>115</v>
      </c>
      <c r="E60" s="192">
        <v>2</v>
      </c>
      <c r="F60" s="192">
        <v>21</v>
      </c>
      <c r="G60" s="192">
        <v>6</v>
      </c>
      <c r="H60" s="192" t="s">
        <v>116</v>
      </c>
      <c r="I60" s="191">
        <v>0</v>
      </c>
      <c r="J60" s="192">
        <v>0</v>
      </c>
      <c r="K60" s="192">
        <v>0</v>
      </c>
      <c r="L60" s="192">
        <v>0</v>
      </c>
      <c r="M60" s="192">
        <v>0</v>
      </c>
      <c r="N60" s="192">
        <v>0</v>
      </c>
      <c r="O60" s="192">
        <v>0</v>
      </c>
      <c r="P60" s="192">
        <v>2</v>
      </c>
      <c r="Q60" s="192">
        <v>0</v>
      </c>
      <c r="R60" s="192">
        <v>0</v>
      </c>
      <c r="S60" s="169">
        <v>0</v>
      </c>
      <c r="T60" s="169">
        <v>0</v>
      </c>
      <c r="U60" s="169">
        <v>0</v>
      </c>
      <c r="V60" s="197">
        <f>P60+Q60+R60+S60+T60+U60</f>
        <v>2</v>
      </c>
    </row>
    <row r="61" spans="1:22" ht="38.25" x14ac:dyDescent="0.2">
      <c r="A61" s="192">
        <v>2</v>
      </c>
      <c r="B61" s="191" t="s">
        <v>117</v>
      </c>
      <c r="C61" s="191" t="s">
        <v>118</v>
      </c>
      <c r="D61" s="191" t="s">
        <v>119</v>
      </c>
      <c r="E61" s="192">
        <v>1</v>
      </c>
      <c r="F61" s="192">
        <v>8</v>
      </c>
      <c r="G61" s="192">
        <v>2</v>
      </c>
      <c r="H61" s="192" t="s">
        <v>116</v>
      </c>
      <c r="I61" s="191">
        <v>0</v>
      </c>
      <c r="J61" s="192">
        <v>0</v>
      </c>
      <c r="K61" s="192">
        <v>0</v>
      </c>
      <c r="L61" s="192">
        <v>0</v>
      </c>
      <c r="M61" s="192">
        <v>0</v>
      </c>
      <c r="N61" s="192">
        <v>0</v>
      </c>
      <c r="O61" s="192">
        <v>0</v>
      </c>
      <c r="P61" s="192">
        <v>2</v>
      </c>
      <c r="Q61" s="192">
        <v>0</v>
      </c>
      <c r="R61" s="192">
        <v>0</v>
      </c>
      <c r="S61" s="169">
        <v>0</v>
      </c>
      <c r="T61" s="169">
        <v>0</v>
      </c>
      <c r="U61" s="169">
        <v>0</v>
      </c>
      <c r="V61" s="197">
        <f>P61+Q61+R61+S61+T61+U61</f>
        <v>2</v>
      </c>
    </row>
    <row r="62" spans="1:22" x14ac:dyDescent="0.2">
      <c r="A62" s="446" t="s">
        <v>36</v>
      </c>
      <c r="B62" s="447"/>
      <c r="C62" s="447"/>
      <c r="D62" s="447"/>
      <c r="E62" s="448"/>
      <c r="F62" s="195">
        <f>SUM(F60:F61)</f>
        <v>29</v>
      </c>
      <c r="G62" s="195">
        <f>SUM(G60:G61)</f>
        <v>8</v>
      </c>
      <c r="H62" s="195"/>
      <c r="I62" s="198">
        <f>SUM(I60:I61)</f>
        <v>0</v>
      </c>
      <c r="J62" s="198">
        <f t="shared" ref="J62:O62" si="6">SUM(J60:J61)</f>
        <v>0</v>
      </c>
      <c r="K62" s="198">
        <f t="shared" si="6"/>
        <v>0</v>
      </c>
      <c r="L62" s="198">
        <f t="shared" si="6"/>
        <v>0</v>
      </c>
      <c r="M62" s="198">
        <f t="shared" si="6"/>
        <v>0</v>
      </c>
      <c r="N62" s="198">
        <f t="shared" si="6"/>
        <v>0</v>
      </c>
      <c r="O62" s="198">
        <f t="shared" si="6"/>
        <v>0</v>
      </c>
      <c r="P62" s="195">
        <f>SUM(P60:P61)</f>
        <v>4</v>
      </c>
      <c r="Q62" s="195">
        <f>SUM(Q60:Q61)</f>
        <v>0</v>
      </c>
      <c r="R62" s="195">
        <f t="shared" ref="R62:U62" si="7">SUM(R60:R61)</f>
        <v>0</v>
      </c>
      <c r="S62" s="195">
        <f t="shared" si="7"/>
        <v>0</v>
      </c>
      <c r="T62" s="195">
        <f t="shared" si="7"/>
        <v>0</v>
      </c>
      <c r="U62" s="195">
        <f t="shared" si="7"/>
        <v>0</v>
      </c>
      <c r="V62" s="175">
        <f>SUM(V60:V61)</f>
        <v>4</v>
      </c>
    </row>
    <row r="63" spans="1:22" x14ac:dyDescent="0.2">
      <c r="A63" s="241"/>
      <c r="B63" s="241"/>
      <c r="C63" s="241"/>
      <c r="D63" s="241"/>
      <c r="E63" s="241"/>
      <c r="F63" s="242"/>
      <c r="G63" s="242"/>
      <c r="H63" s="242"/>
      <c r="I63" s="243"/>
      <c r="J63" s="243"/>
      <c r="K63" s="243"/>
      <c r="L63" s="243"/>
      <c r="M63" s="243"/>
      <c r="N63" s="243"/>
      <c r="O63" s="243"/>
      <c r="P63" s="242"/>
      <c r="Q63" s="242"/>
      <c r="R63" s="242"/>
      <c r="S63" s="242"/>
      <c r="T63" s="242"/>
      <c r="U63" s="242"/>
      <c r="V63" s="241"/>
    </row>
    <row r="64" spans="1:22" x14ac:dyDescent="0.2">
      <c r="A64" s="449" t="s">
        <v>418</v>
      </c>
      <c r="B64" s="450"/>
      <c r="C64" s="450"/>
      <c r="D64" s="450"/>
      <c r="E64" s="450"/>
      <c r="F64" s="450"/>
      <c r="G64" s="450"/>
      <c r="H64" s="450"/>
      <c r="I64" s="450"/>
      <c r="J64" s="450"/>
      <c r="K64" s="450"/>
      <c r="L64" s="450"/>
      <c r="M64" s="450"/>
      <c r="N64" s="450"/>
      <c r="O64" s="450"/>
      <c r="P64" s="450"/>
      <c r="Q64" s="450"/>
      <c r="R64" s="450"/>
      <c r="S64" s="450"/>
      <c r="T64" s="450"/>
      <c r="U64" s="450"/>
      <c r="V64" s="451"/>
    </row>
    <row r="65" spans="1:22" ht="25.5" x14ac:dyDescent="0.2">
      <c r="A65" s="442" t="s">
        <v>0</v>
      </c>
      <c r="B65" s="442" t="s">
        <v>1</v>
      </c>
      <c r="C65" s="442" t="s">
        <v>2</v>
      </c>
      <c r="D65" s="442" t="s">
        <v>3</v>
      </c>
      <c r="E65" s="442" t="s">
        <v>4</v>
      </c>
      <c r="F65" s="449" t="s">
        <v>5</v>
      </c>
      <c r="G65" s="450"/>
      <c r="H65" s="450"/>
      <c r="I65" s="451"/>
      <c r="J65" s="455" t="s">
        <v>6</v>
      </c>
      <c r="K65" s="460"/>
      <c r="L65" s="455" t="s">
        <v>7</v>
      </c>
      <c r="M65" s="460"/>
      <c r="N65" s="455" t="s">
        <v>8</v>
      </c>
      <c r="O65" s="460"/>
      <c r="P65" s="455" t="s">
        <v>9</v>
      </c>
      <c r="Q65" s="456"/>
      <c r="R65" s="456"/>
      <c r="S65" s="168" t="s">
        <v>10</v>
      </c>
      <c r="T65" s="168" t="s">
        <v>11</v>
      </c>
      <c r="U65" s="168" t="s">
        <v>12</v>
      </c>
      <c r="V65" s="442" t="s">
        <v>13</v>
      </c>
    </row>
    <row r="66" spans="1:22" ht="25.5" x14ac:dyDescent="0.2">
      <c r="A66" s="443"/>
      <c r="B66" s="443"/>
      <c r="C66" s="443"/>
      <c r="D66" s="443"/>
      <c r="E66" s="443"/>
      <c r="F66" s="442" t="s">
        <v>14</v>
      </c>
      <c r="G66" s="442" t="s">
        <v>15</v>
      </c>
      <c r="H66" s="442" t="s">
        <v>120</v>
      </c>
      <c r="I66" s="442" t="s">
        <v>17</v>
      </c>
      <c r="J66" s="442" t="s">
        <v>18</v>
      </c>
      <c r="K66" s="442" t="s">
        <v>19</v>
      </c>
      <c r="L66" s="442" t="s">
        <v>18</v>
      </c>
      <c r="M66" s="442" t="s">
        <v>19</v>
      </c>
      <c r="N66" s="442" t="s">
        <v>18</v>
      </c>
      <c r="O66" s="442" t="s">
        <v>19</v>
      </c>
      <c r="P66" s="168" t="s">
        <v>20</v>
      </c>
      <c r="Q66" s="168" t="s">
        <v>20</v>
      </c>
      <c r="R66" s="168" t="s">
        <v>21</v>
      </c>
      <c r="S66" s="168" t="s">
        <v>20</v>
      </c>
      <c r="T66" s="168" t="s">
        <v>20</v>
      </c>
      <c r="U66" s="168" t="s">
        <v>20</v>
      </c>
      <c r="V66" s="443"/>
    </row>
    <row r="67" spans="1:22" ht="38.25" x14ac:dyDescent="0.2">
      <c r="A67" s="444"/>
      <c r="B67" s="444"/>
      <c r="C67" s="444"/>
      <c r="D67" s="444"/>
      <c r="E67" s="444"/>
      <c r="F67" s="444"/>
      <c r="G67" s="444"/>
      <c r="H67" s="444"/>
      <c r="I67" s="444"/>
      <c r="J67" s="444"/>
      <c r="K67" s="444"/>
      <c r="L67" s="444"/>
      <c r="M67" s="444"/>
      <c r="N67" s="444"/>
      <c r="O67" s="444"/>
      <c r="P67" s="168" t="s">
        <v>22</v>
      </c>
      <c r="Q67" s="168" t="s">
        <v>38</v>
      </c>
      <c r="R67" s="168" t="s">
        <v>22</v>
      </c>
      <c r="S67" s="168" t="s">
        <v>22</v>
      </c>
      <c r="T67" s="168" t="s">
        <v>23</v>
      </c>
      <c r="U67" s="168" t="s">
        <v>22</v>
      </c>
      <c r="V67" s="444"/>
    </row>
    <row r="68" spans="1:22" ht="38.25" x14ac:dyDescent="0.2">
      <c r="A68" s="169">
        <v>1</v>
      </c>
      <c r="B68" s="185" t="s">
        <v>121</v>
      </c>
      <c r="C68" s="185" t="s">
        <v>122</v>
      </c>
      <c r="D68" s="186" t="s">
        <v>123</v>
      </c>
      <c r="E68" s="187">
        <v>2</v>
      </c>
      <c r="F68" s="172">
        <v>9</v>
      </c>
      <c r="G68" s="172">
        <v>12</v>
      </c>
      <c r="H68" s="172">
        <v>9</v>
      </c>
      <c r="I68" s="172">
        <v>0</v>
      </c>
      <c r="J68" s="172">
        <v>0</v>
      </c>
      <c r="K68" s="172">
        <v>0</v>
      </c>
      <c r="L68" s="172">
        <v>0</v>
      </c>
      <c r="M68" s="172">
        <v>0</v>
      </c>
      <c r="N68" s="172">
        <v>1</v>
      </c>
      <c r="O68" s="172">
        <v>50</v>
      </c>
      <c r="P68" s="169">
        <v>2</v>
      </c>
      <c r="Q68" s="169">
        <v>2</v>
      </c>
      <c r="R68" s="169">
        <v>0</v>
      </c>
      <c r="S68" s="169">
        <v>0</v>
      </c>
      <c r="T68" s="169">
        <v>0</v>
      </c>
      <c r="U68" s="169">
        <v>1</v>
      </c>
      <c r="V68" s="172">
        <f>P68+Q68+R68+S68+T68+U68</f>
        <v>5</v>
      </c>
    </row>
    <row r="69" spans="1:22" x14ac:dyDescent="0.2">
      <c r="A69" s="446" t="s">
        <v>36</v>
      </c>
      <c r="B69" s="447"/>
      <c r="C69" s="447"/>
      <c r="D69" s="447"/>
      <c r="E69" s="448"/>
      <c r="F69" s="175">
        <f t="shared" ref="F69:U69" si="8">SUM(F68:F68)</f>
        <v>9</v>
      </c>
      <c r="G69" s="175">
        <f t="shared" si="8"/>
        <v>12</v>
      </c>
      <c r="H69" s="175">
        <f t="shared" si="8"/>
        <v>9</v>
      </c>
      <c r="I69" s="175">
        <f t="shared" si="8"/>
        <v>0</v>
      </c>
      <c r="J69" s="175">
        <f t="shared" si="8"/>
        <v>0</v>
      </c>
      <c r="K69" s="175">
        <f t="shared" si="8"/>
        <v>0</v>
      </c>
      <c r="L69" s="175">
        <f t="shared" si="8"/>
        <v>0</v>
      </c>
      <c r="M69" s="175">
        <f t="shared" si="8"/>
        <v>0</v>
      </c>
      <c r="N69" s="175">
        <f t="shared" si="8"/>
        <v>1</v>
      </c>
      <c r="O69" s="175">
        <f t="shared" si="8"/>
        <v>50</v>
      </c>
      <c r="P69" s="175">
        <f t="shared" si="8"/>
        <v>2</v>
      </c>
      <c r="Q69" s="175">
        <f t="shared" si="8"/>
        <v>2</v>
      </c>
      <c r="R69" s="175">
        <f t="shared" si="8"/>
        <v>0</v>
      </c>
      <c r="S69" s="175">
        <f t="shared" si="8"/>
        <v>0</v>
      </c>
      <c r="T69" s="175">
        <f t="shared" si="8"/>
        <v>0</v>
      </c>
      <c r="U69" s="175">
        <f t="shared" si="8"/>
        <v>1</v>
      </c>
      <c r="V69" s="199">
        <f>P69+Q69+R69+S69+T69+U69</f>
        <v>5</v>
      </c>
    </row>
    <row r="71" spans="1:22" x14ac:dyDescent="0.2">
      <c r="A71" s="441" t="s">
        <v>419</v>
      </c>
      <c r="B71" s="441"/>
      <c r="C71" s="441"/>
      <c r="D71" s="441"/>
      <c r="E71" s="441"/>
      <c r="F71" s="441"/>
      <c r="G71" s="441"/>
      <c r="H71" s="441"/>
      <c r="I71" s="441"/>
      <c r="J71" s="441"/>
      <c r="K71" s="441"/>
      <c r="L71" s="441"/>
      <c r="M71" s="441"/>
      <c r="N71" s="441"/>
      <c r="O71" s="441"/>
      <c r="P71" s="441"/>
      <c r="Q71" s="441"/>
      <c r="R71" s="441"/>
      <c r="S71" s="441"/>
      <c r="T71" s="441"/>
      <c r="U71" s="441"/>
      <c r="V71" s="441"/>
    </row>
    <row r="72" spans="1:22" ht="25.5" x14ac:dyDescent="0.2">
      <c r="A72" s="442" t="s">
        <v>0</v>
      </c>
      <c r="B72" s="442" t="s">
        <v>1</v>
      </c>
      <c r="C72" s="442" t="s">
        <v>2</v>
      </c>
      <c r="D72" s="445" t="s">
        <v>3</v>
      </c>
      <c r="E72" s="445" t="s">
        <v>4</v>
      </c>
      <c r="F72" s="441" t="s">
        <v>5</v>
      </c>
      <c r="G72" s="441"/>
      <c r="H72" s="441"/>
      <c r="I72" s="441"/>
      <c r="J72" s="445" t="s">
        <v>6</v>
      </c>
      <c r="K72" s="445"/>
      <c r="L72" s="445" t="s">
        <v>7</v>
      </c>
      <c r="M72" s="445"/>
      <c r="N72" s="445" t="s">
        <v>8</v>
      </c>
      <c r="O72" s="445"/>
      <c r="P72" s="445" t="s">
        <v>9</v>
      </c>
      <c r="Q72" s="445"/>
      <c r="R72" s="445"/>
      <c r="S72" s="168" t="s">
        <v>10</v>
      </c>
      <c r="T72" s="168" t="s">
        <v>11</v>
      </c>
      <c r="U72" s="168" t="s">
        <v>12</v>
      </c>
      <c r="V72" s="445" t="s">
        <v>13</v>
      </c>
    </row>
    <row r="73" spans="1:22" ht="25.5" x14ac:dyDescent="0.2">
      <c r="A73" s="443"/>
      <c r="B73" s="443"/>
      <c r="C73" s="443"/>
      <c r="D73" s="445"/>
      <c r="E73" s="445"/>
      <c r="F73" s="445" t="s">
        <v>14</v>
      </c>
      <c r="G73" s="445" t="s">
        <v>15</v>
      </c>
      <c r="H73" s="445" t="s">
        <v>16</v>
      </c>
      <c r="I73" s="445" t="s">
        <v>17</v>
      </c>
      <c r="J73" s="445" t="s">
        <v>18</v>
      </c>
      <c r="K73" s="445" t="s">
        <v>19</v>
      </c>
      <c r="L73" s="445" t="s">
        <v>18</v>
      </c>
      <c r="M73" s="445" t="s">
        <v>19</v>
      </c>
      <c r="N73" s="445" t="s">
        <v>18</v>
      </c>
      <c r="O73" s="445" t="s">
        <v>19</v>
      </c>
      <c r="P73" s="168" t="s">
        <v>20</v>
      </c>
      <c r="Q73" s="168" t="s">
        <v>20</v>
      </c>
      <c r="R73" s="168" t="s">
        <v>21</v>
      </c>
      <c r="S73" s="168" t="s">
        <v>20</v>
      </c>
      <c r="T73" s="168" t="s">
        <v>20</v>
      </c>
      <c r="U73" s="168" t="s">
        <v>20</v>
      </c>
      <c r="V73" s="445"/>
    </row>
    <row r="74" spans="1:22" ht="38.25" x14ac:dyDescent="0.2">
      <c r="A74" s="444"/>
      <c r="B74" s="444"/>
      <c r="C74" s="444"/>
      <c r="D74" s="445"/>
      <c r="E74" s="445"/>
      <c r="F74" s="445"/>
      <c r="G74" s="445"/>
      <c r="H74" s="445"/>
      <c r="I74" s="445"/>
      <c r="J74" s="445"/>
      <c r="K74" s="445"/>
      <c r="L74" s="445"/>
      <c r="M74" s="445"/>
      <c r="N74" s="445"/>
      <c r="O74" s="445"/>
      <c r="P74" s="168" t="s">
        <v>22</v>
      </c>
      <c r="Q74" s="168" t="s">
        <v>38</v>
      </c>
      <c r="R74" s="168" t="s">
        <v>22</v>
      </c>
      <c r="S74" s="168" t="s">
        <v>22</v>
      </c>
      <c r="T74" s="168" t="s">
        <v>23</v>
      </c>
      <c r="U74" s="168" t="s">
        <v>22</v>
      </c>
      <c r="V74" s="445"/>
    </row>
    <row r="75" spans="1:22" ht="38.25" x14ac:dyDescent="0.2">
      <c r="A75" s="200">
        <v>1</v>
      </c>
      <c r="B75" s="201" t="s">
        <v>124</v>
      </c>
      <c r="C75" s="202" t="s">
        <v>125</v>
      </c>
      <c r="D75" s="203" t="s">
        <v>126</v>
      </c>
      <c r="E75" s="203">
        <v>3</v>
      </c>
      <c r="F75" s="203">
        <v>38</v>
      </c>
      <c r="G75" s="203">
        <v>18</v>
      </c>
      <c r="H75" s="204">
        <v>0</v>
      </c>
      <c r="I75" s="203">
        <v>0</v>
      </c>
      <c r="J75" s="203">
        <v>0</v>
      </c>
      <c r="K75" s="203">
        <v>0</v>
      </c>
      <c r="L75" s="179">
        <v>2</v>
      </c>
      <c r="M75" s="179">
        <v>15</v>
      </c>
      <c r="N75" s="179">
        <v>1</v>
      </c>
      <c r="O75" s="179">
        <v>22</v>
      </c>
      <c r="P75" s="205">
        <v>3</v>
      </c>
      <c r="Q75" s="205">
        <v>2</v>
      </c>
      <c r="R75" s="179">
        <v>0</v>
      </c>
      <c r="S75" s="205">
        <v>1</v>
      </c>
      <c r="T75" s="205">
        <v>1</v>
      </c>
      <c r="U75" s="205">
        <v>0</v>
      </c>
      <c r="V75" s="172">
        <f t="shared" ref="V75:V100" si="9">SUM(P75:U75)</f>
        <v>7</v>
      </c>
    </row>
    <row r="76" spans="1:22" ht="38.25" x14ac:dyDescent="0.2">
      <c r="A76" s="200">
        <f t="shared" ref="A76:A96" si="10">+A75+1</f>
        <v>2</v>
      </c>
      <c r="B76" s="206" t="s">
        <v>127</v>
      </c>
      <c r="C76" s="202" t="s">
        <v>128</v>
      </c>
      <c r="D76" s="203" t="s">
        <v>129</v>
      </c>
      <c r="E76" s="203">
        <v>5</v>
      </c>
      <c r="F76" s="203">
        <v>32</v>
      </c>
      <c r="G76" s="203">
        <v>12</v>
      </c>
      <c r="H76" s="204">
        <v>0</v>
      </c>
      <c r="I76" s="203">
        <v>0</v>
      </c>
      <c r="J76" s="203">
        <v>0</v>
      </c>
      <c r="K76" s="203">
        <v>0</v>
      </c>
      <c r="L76" s="179">
        <v>2</v>
      </c>
      <c r="M76" s="179">
        <v>15</v>
      </c>
      <c r="N76" s="179">
        <v>1</v>
      </c>
      <c r="O76" s="179">
        <v>22</v>
      </c>
      <c r="P76" s="205">
        <v>3</v>
      </c>
      <c r="Q76" s="205">
        <v>0</v>
      </c>
      <c r="R76" s="179">
        <v>0</v>
      </c>
      <c r="S76" s="205">
        <v>0</v>
      </c>
      <c r="T76" s="172">
        <v>0</v>
      </c>
      <c r="U76" s="172">
        <v>0</v>
      </c>
      <c r="V76" s="172">
        <f t="shared" si="9"/>
        <v>3</v>
      </c>
    </row>
    <row r="77" spans="1:22" ht="38.25" x14ac:dyDescent="0.2">
      <c r="A77" s="200">
        <v>3</v>
      </c>
      <c r="B77" s="201" t="s">
        <v>130</v>
      </c>
      <c r="C77" s="202" t="s">
        <v>131</v>
      </c>
      <c r="D77" s="203" t="s">
        <v>132</v>
      </c>
      <c r="E77" s="203">
        <v>2</v>
      </c>
      <c r="F77" s="203">
        <v>16</v>
      </c>
      <c r="G77" s="203">
        <v>15</v>
      </c>
      <c r="H77" s="204">
        <v>0</v>
      </c>
      <c r="I77" s="203">
        <v>0</v>
      </c>
      <c r="J77" s="203">
        <v>0</v>
      </c>
      <c r="K77" s="203">
        <v>0</v>
      </c>
      <c r="L77" s="179">
        <v>2</v>
      </c>
      <c r="M77" s="179">
        <v>20</v>
      </c>
      <c r="N77" s="179">
        <v>1</v>
      </c>
      <c r="O77" s="179">
        <v>20</v>
      </c>
      <c r="P77" s="180">
        <v>3</v>
      </c>
      <c r="Q77" s="205">
        <v>1</v>
      </c>
      <c r="R77" s="179">
        <v>0</v>
      </c>
      <c r="S77" s="205">
        <v>0</v>
      </c>
      <c r="T77" s="172">
        <v>0</v>
      </c>
      <c r="U77" s="172">
        <v>1</v>
      </c>
      <c r="V77" s="172">
        <f t="shared" si="9"/>
        <v>5</v>
      </c>
    </row>
    <row r="78" spans="1:22" ht="38.25" x14ac:dyDescent="0.2">
      <c r="A78" s="200">
        <v>4</v>
      </c>
      <c r="B78" s="201" t="s">
        <v>133</v>
      </c>
      <c r="C78" s="202" t="s">
        <v>134</v>
      </c>
      <c r="D78" s="203" t="s">
        <v>135</v>
      </c>
      <c r="E78" s="203">
        <v>4</v>
      </c>
      <c r="F78" s="203">
        <v>32</v>
      </c>
      <c r="G78" s="203">
        <v>27</v>
      </c>
      <c r="H78" s="204">
        <v>0</v>
      </c>
      <c r="I78" s="203">
        <v>0</v>
      </c>
      <c r="J78" s="203">
        <v>0</v>
      </c>
      <c r="K78" s="203">
        <v>0</v>
      </c>
      <c r="L78" s="179">
        <v>1</v>
      </c>
      <c r="M78" s="179">
        <v>20</v>
      </c>
      <c r="N78" s="179">
        <v>1</v>
      </c>
      <c r="O78" s="179">
        <v>20</v>
      </c>
      <c r="P78" s="205">
        <v>3</v>
      </c>
      <c r="Q78" s="205">
        <v>1</v>
      </c>
      <c r="R78" s="179">
        <v>0</v>
      </c>
      <c r="S78" s="205">
        <v>0</v>
      </c>
      <c r="T78" s="172">
        <v>0</v>
      </c>
      <c r="U78" s="172">
        <v>1</v>
      </c>
      <c r="V78" s="172">
        <f t="shared" si="9"/>
        <v>5</v>
      </c>
    </row>
    <row r="79" spans="1:22" ht="25.5" x14ac:dyDescent="0.2">
      <c r="A79" s="200">
        <v>5</v>
      </c>
      <c r="B79" s="201" t="s">
        <v>136</v>
      </c>
      <c r="C79" s="202" t="s">
        <v>137</v>
      </c>
      <c r="D79" s="203" t="s">
        <v>138</v>
      </c>
      <c r="E79" s="203">
        <v>1</v>
      </c>
      <c r="F79" s="203">
        <v>5</v>
      </c>
      <c r="G79" s="203">
        <v>7</v>
      </c>
      <c r="H79" s="204">
        <v>0</v>
      </c>
      <c r="I79" s="203">
        <v>0</v>
      </c>
      <c r="J79" s="203">
        <v>0</v>
      </c>
      <c r="K79" s="203">
        <v>0</v>
      </c>
      <c r="L79" s="204">
        <v>0</v>
      </c>
      <c r="M79" s="204">
        <v>0</v>
      </c>
      <c r="N79" s="204">
        <v>0</v>
      </c>
      <c r="O79" s="204">
        <v>0</v>
      </c>
      <c r="P79" s="205">
        <v>2</v>
      </c>
      <c r="Q79" s="205">
        <v>0</v>
      </c>
      <c r="R79" s="179">
        <v>0</v>
      </c>
      <c r="S79" s="205">
        <v>0</v>
      </c>
      <c r="T79" s="172">
        <v>0</v>
      </c>
      <c r="U79" s="172">
        <v>0</v>
      </c>
      <c r="V79" s="172">
        <f t="shared" si="9"/>
        <v>2</v>
      </c>
    </row>
    <row r="80" spans="1:22" ht="51" x14ac:dyDescent="0.2">
      <c r="A80" s="200">
        <v>6</v>
      </c>
      <c r="B80" s="201" t="s">
        <v>139</v>
      </c>
      <c r="C80" s="202" t="s">
        <v>140</v>
      </c>
      <c r="D80" s="203" t="s">
        <v>141</v>
      </c>
      <c r="E80" s="203">
        <v>4</v>
      </c>
      <c r="F80" s="203">
        <v>16</v>
      </c>
      <c r="G80" s="203">
        <v>10</v>
      </c>
      <c r="H80" s="204">
        <v>0</v>
      </c>
      <c r="I80" s="203">
        <v>0</v>
      </c>
      <c r="J80" s="203">
        <v>0</v>
      </c>
      <c r="K80" s="203">
        <v>0</v>
      </c>
      <c r="L80" s="179">
        <v>2</v>
      </c>
      <c r="M80" s="179">
        <v>11</v>
      </c>
      <c r="N80" s="204">
        <v>0</v>
      </c>
      <c r="O80" s="204">
        <v>0</v>
      </c>
      <c r="P80" s="205">
        <v>2</v>
      </c>
      <c r="Q80" s="205">
        <v>1</v>
      </c>
      <c r="R80" s="179">
        <v>0</v>
      </c>
      <c r="S80" s="205">
        <v>0</v>
      </c>
      <c r="T80" s="172">
        <v>0</v>
      </c>
      <c r="U80" s="172">
        <v>0</v>
      </c>
      <c r="V80" s="172">
        <f t="shared" si="9"/>
        <v>3</v>
      </c>
    </row>
    <row r="81" spans="1:22" ht="38.25" x14ac:dyDescent="0.2">
      <c r="A81" s="200">
        <v>7</v>
      </c>
      <c r="B81" s="201" t="s">
        <v>142</v>
      </c>
      <c r="C81" s="202" t="s">
        <v>143</v>
      </c>
      <c r="D81" s="203" t="s">
        <v>144</v>
      </c>
      <c r="E81" s="203">
        <v>4</v>
      </c>
      <c r="F81" s="203">
        <v>27</v>
      </c>
      <c r="G81" s="203">
        <v>12</v>
      </c>
      <c r="H81" s="204">
        <v>0</v>
      </c>
      <c r="I81" s="203">
        <v>0</v>
      </c>
      <c r="J81" s="203">
        <v>0</v>
      </c>
      <c r="K81" s="203">
        <v>0</v>
      </c>
      <c r="L81" s="179">
        <v>2</v>
      </c>
      <c r="M81" s="179">
        <v>10</v>
      </c>
      <c r="N81" s="179">
        <v>1</v>
      </c>
      <c r="O81" s="179">
        <v>10</v>
      </c>
      <c r="P81" s="205">
        <v>3</v>
      </c>
      <c r="Q81" s="205">
        <v>1</v>
      </c>
      <c r="R81" s="179">
        <v>0</v>
      </c>
      <c r="S81" s="205">
        <v>0</v>
      </c>
      <c r="T81" s="172">
        <v>0</v>
      </c>
      <c r="U81" s="172">
        <v>0</v>
      </c>
      <c r="V81" s="172">
        <f t="shared" si="9"/>
        <v>4</v>
      </c>
    </row>
    <row r="82" spans="1:22" ht="63.75" x14ac:dyDescent="0.2">
      <c r="A82" s="200">
        <v>8</v>
      </c>
      <c r="B82" s="201" t="s">
        <v>145</v>
      </c>
      <c r="C82" s="202" t="s">
        <v>146</v>
      </c>
      <c r="D82" s="203" t="s">
        <v>147</v>
      </c>
      <c r="E82" s="203">
        <v>2</v>
      </c>
      <c r="F82" s="203">
        <v>18</v>
      </c>
      <c r="G82" s="203">
        <v>3</v>
      </c>
      <c r="H82" s="204">
        <v>0</v>
      </c>
      <c r="I82" s="203">
        <v>0</v>
      </c>
      <c r="J82" s="203">
        <v>0</v>
      </c>
      <c r="K82" s="203">
        <v>0</v>
      </c>
      <c r="L82" s="204">
        <v>0</v>
      </c>
      <c r="M82" s="204">
        <v>0</v>
      </c>
      <c r="N82" s="204">
        <v>0</v>
      </c>
      <c r="O82" s="204">
        <v>0</v>
      </c>
      <c r="P82" s="180">
        <v>2</v>
      </c>
      <c r="Q82" s="205">
        <v>0</v>
      </c>
      <c r="R82" s="179">
        <v>0</v>
      </c>
      <c r="S82" s="205">
        <v>0</v>
      </c>
      <c r="T82" s="172">
        <v>0</v>
      </c>
      <c r="U82" s="172">
        <v>0</v>
      </c>
      <c r="V82" s="172">
        <f t="shared" si="9"/>
        <v>2</v>
      </c>
    </row>
    <row r="83" spans="1:22" ht="38.25" x14ac:dyDescent="0.2">
      <c r="A83" s="200">
        <v>9</v>
      </c>
      <c r="B83" s="201" t="s">
        <v>148</v>
      </c>
      <c r="C83" s="202" t="s">
        <v>149</v>
      </c>
      <c r="D83" s="203" t="s">
        <v>150</v>
      </c>
      <c r="E83" s="203">
        <v>2</v>
      </c>
      <c r="F83" s="203">
        <v>20</v>
      </c>
      <c r="G83" s="203">
        <v>17</v>
      </c>
      <c r="H83" s="204">
        <v>0</v>
      </c>
      <c r="I83" s="203">
        <v>0</v>
      </c>
      <c r="J83" s="203">
        <v>0</v>
      </c>
      <c r="K83" s="203">
        <v>0</v>
      </c>
      <c r="L83" s="204">
        <v>0</v>
      </c>
      <c r="M83" s="204">
        <v>0</v>
      </c>
      <c r="N83" s="204">
        <v>0</v>
      </c>
      <c r="O83" s="204">
        <v>0</v>
      </c>
      <c r="P83" s="205">
        <v>2</v>
      </c>
      <c r="Q83" s="205">
        <v>0</v>
      </c>
      <c r="R83" s="179">
        <v>0</v>
      </c>
      <c r="S83" s="205">
        <v>0</v>
      </c>
      <c r="T83" s="172">
        <v>0</v>
      </c>
      <c r="U83" s="172">
        <v>0</v>
      </c>
      <c r="V83" s="172">
        <f t="shared" si="9"/>
        <v>2</v>
      </c>
    </row>
    <row r="84" spans="1:22" ht="38.25" x14ac:dyDescent="0.2">
      <c r="A84" s="200">
        <v>10</v>
      </c>
      <c r="B84" s="201" t="s">
        <v>151</v>
      </c>
      <c r="C84" s="202" t="s">
        <v>152</v>
      </c>
      <c r="D84" s="203" t="s">
        <v>153</v>
      </c>
      <c r="E84" s="203">
        <v>5</v>
      </c>
      <c r="F84" s="203">
        <v>25</v>
      </c>
      <c r="G84" s="203">
        <v>11</v>
      </c>
      <c r="H84" s="204">
        <v>0</v>
      </c>
      <c r="I84" s="203">
        <v>0</v>
      </c>
      <c r="J84" s="203">
        <v>0</v>
      </c>
      <c r="K84" s="203">
        <v>0</v>
      </c>
      <c r="L84" s="179">
        <v>1</v>
      </c>
      <c r="M84" s="179">
        <v>11</v>
      </c>
      <c r="N84" s="204">
        <v>0</v>
      </c>
      <c r="O84" s="204">
        <v>0</v>
      </c>
      <c r="P84" s="205">
        <v>2</v>
      </c>
      <c r="Q84" s="205">
        <v>1</v>
      </c>
      <c r="R84" s="179">
        <v>0</v>
      </c>
      <c r="S84" s="205">
        <v>0</v>
      </c>
      <c r="T84" s="172">
        <v>0</v>
      </c>
      <c r="U84" s="172">
        <v>0</v>
      </c>
      <c r="V84" s="172">
        <f t="shared" si="9"/>
        <v>3</v>
      </c>
    </row>
    <row r="85" spans="1:22" ht="63.75" x14ac:dyDescent="0.2">
      <c r="A85" s="200">
        <v>11</v>
      </c>
      <c r="B85" s="201" t="s">
        <v>154</v>
      </c>
      <c r="C85" s="202" t="s">
        <v>155</v>
      </c>
      <c r="D85" s="203" t="s">
        <v>156</v>
      </c>
      <c r="E85" s="203">
        <v>3</v>
      </c>
      <c r="F85" s="203">
        <v>3</v>
      </c>
      <c r="G85" s="203">
        <v>10</v>
      </c>
      <c r="H85" s="204">
        <v>2</v>
      </c>
      <c r="I85" s="203">
        <v>0</v>
      </c>
      <c r="J85" s="203">
        <v>0</v>
      </c>
      <c r="K85" s="203">
        <v>0</v>
      </c>
      <c r="L85" s="179">
        <v>1</v>
      </c>
      <c r="M85" s="179">
        <v>11</v>
      </c>
      <c r="N85" s="204">
        <v>0</v>
      </c>
      <c r="O85" s="204">
        <v>0</v>
      </c>
      <c r="P85" s="205">
        <v>2</v>
      </c>
      <c r="Q85" s="205">
        <v>0</v>
      </c>
      <c r="R85" s="179">
        <v>0</v>
      </c>
      <c r="S85" s="205">
        <v>0</v>
      </c>
      <c r="T85" s="172">
        <v>0</v>
      </c>
      <c r="U85" s="172">
        <v>0</v>
      </c>
      <c r="V85" s="172">
        <f t="shared" si="9"/>
        <v>2</v>
      </c>
    </row>
    <row r="86" spans="1:22" ht="63.75" x14ac:dyDescent="0.2">
      <c r="A86" s="200">
        <v>12</v>
      </c>
      <c r="B86" s="201" t="s">
        <v>157</v>
      </c>
      <c r="C86" s="207" t="s">
        <v>158</v>
      </c>
      <c r="D86" s="203" t="s">
        <v>159</v>
      </c>
      <c r="E86" s="203">
        <v>5</v>
      </c>
      <c r="F86" s="203">
        <v>28</v>
      </c>
      <c r="G86" s="203">
        <v>14</v>
      </c>
      <c r="H86" s="204">
        <v>0</v>
      </c>
      <c r="I86" s="203">
        <v>0</v>
      </c>
      <c r="J86" s="203">
        <v>0</v>
      </c>
      <c r="K86" s="203">
        <v>0</v>
      </c>
      <c r="L86" s="179">
        <v>1</v>
      </c>
      <c r="M86" s="179">
        <v>20</v>
      </c>
      <c r="N86" s="179">
        <v>1</v>
      </c>
      <c r="O86" s="179">
        <v>10</v>
      </c>
      <c r="P86" s="205">
        <v>3</v>
      </c>
      <c r="Q86" s="205">
        <v>0</v>
      </c>
      <c r="R86" s="179">
        <v>0</v>
      </c>
      <c r="S86" s="205">
        <v>0</v>
      </c>
      <c r="T86" s="172">
        <v>0</v>
      </c>
      <c r="U86" s="172">
        <v>0</v>
      </c>
      <c r="V86" s="172">
        <f t="shared" si="9"/>
        <v>3</v>
      </c>
    </row>
    <row r="87" spans="1:22" ht="76.5" x14ac:dyDescent="0.2">
      <c r="A87" s="200">
        <v>13</v>
      </c>
      <c r="B87" s="201" t="s">
        <v>160</v>
      </c>
      <c r="C87" s="202" t="s">
        <v>161</v>
      </c>
      <c r="D87" s="203" t="s">
        <v>162</v>
      </c>
      <c r="E87" s="203">
        <v>5</v>
      </c>
      <c r="F87" s="203">
        <v>11</v>
      </c>
      <c r="G87" s="203">
        <v>12</v>
      </c>
      <c r="H87" s="204">
        <v>2</v>
      </c>
      <c r="I87" s="203">
        <v>0</v>
      </c>
      <c r="J87" s="203">
        <v>0</v>
      </c>
      <c r="K87" s="203">
        <v>0</v>
      </c>
      <c r="L87" s="179">
        <v>1</v>
      </c>
      <c r="M87" s="179">
        <v>20</v>
      </c>
      <c r="N87" s="204">
        <v>0</v>
      </c>
      <c r="O87" s="179">
        <v>0</v>
      </c>
      <c r="P87" s="205">
        <v>2</v>
      </c>
      <c r="Q87" s="205">
        <v>0</v>
      </c>
      <c r="R87" s="179">
        <v>0</v>
      </c>
      <c r="S87" s="205">
        <v>0</v>
      </c>
      <c r="T87" s="172">
        <v>0</v>
      </c>
      <c r="U87" s="172">
        <v>0</v>
      </c>
      <c r="V87" s="172">
        <f t="shared" si="9"/>
        <v>2</v>
      </c>
    </row>
    <row r="88" spans="1:22" ht="38.25" x14ac:dyDescent="0.2">
      <c r="A88" s="200">
        <v>14</v>
      </c>
      <c r="B88" s="201" t="s">
        <v>163</v>
      </c>
      <c r="C88" s="202" t="s">
        <v>164</v>
      </c>
      <c r="D88" s="203" t="s">
        <v>165</v>
      </c>
      <c r="E88" s="203">
        <v>6</v>
      </c>
      <c r="F88" s="203">
        <v>30</v>
      </c>
      <c r="G88" s="203">
        <v>11</v>
      </c>
      <c r="H88" s="204">
        <v>6</v>
      </c>
      <c r="I88" s="203">
        <v>0</v>
      </c>
      <c r="J88" s="203">
        <v>0</v>
      </c>
      <c r="K88" s="203">
        <v>0</v>
      </c>
      <c r="L88" s="179">
        <v>1</v>
      </c>
      <c r="M88" s="179">
        <v>20</v>
      </c>
      <c r="N88" s="179">
        <v>1</v>
      </c>
      <c r="O88" s="179">
        <v>20</v>
      </c>
      <c r="P88" s="205">
        <v>3</v>
      </c>
      <c r="Q88" s="205">
        <v>0</v>
      </c>
      <c r="R88" s="179">
        <v>0</v>
      </c>
      <c r="S88" s="205">
        <v>0</v>
      </c>
      <c r="T88" s="172">
        <v>0</v>
      </c>
      <c r="U88" s="172">
        <v>0</v>
      </c>
      <c r="V88" s="172">
        <f t="shared" si="9"/>
        <v>3</v>
      </c>
    </row>
    <row r="89" spans="1:22" ht="38.25" x14ac:dyDescent="0.2">
      <c r="A89" s="200">
        <v>15</v>
      </c>
      <c r="B89" s="201" t="s">
        <v>166</v>
      </c>
      <c r="C89" s="202" t="s">
        <v>167</v>
      </c>
      <c r="D89" s="203" t="s">
        <v>168</v>
      </c>
      <c r="E89" s="203">
        <v>4</v>
      </c>
      <c r="F89" s="203">
        <v>24</v>
      </c>
      <c r="G89" s="203">
        <v>9</v>
      </c>
      <c r="H89" s="204">
        <v>2</v>
      </c>
      <c r="I89" s="203">
        <v>0</v>
      </c>
      <c r="J89" s="203">
        <v>0</v>
      </c>
      <c r="K89" s="203">
        <v>0</v>
      </c>
      <c r="L89" s="179">
        <v>1</v>
      </c>
      <c r="M89" s="179">
        <v>20</v>
      </c>
      <c r="N89" s="179">
        <v>1</v>
      </c>
      <c r="O89" s="179">
        <v>20</v>
      </c>
      <c r="P89" s="180">
        <v>2</v>
      </c>
      <c r="Q89" s="205">
        <v>0</v>
      </c>
      <c r="R89" s="179">
        <v>0</v>
      </c>
      <c r="S89" s="205">
        <v>0</v>
      </c>
      <c r="T89" s="172">
        <v>0</v>
      </c>
      <c r="U89" s="172">
        <v>0</v>
      </c>
      <c r="V89" s="172">
        <f t="shared" si="9"/>
        <v>2</v>
      </c>
    </row>
    <row r="90" spans="1:22" ht="51" x14ac:dyDescent="0.2">
      <c r="A90" s="200">
        <v>16</v>
      </c>
      <c r="B90" s="208" t="s">
        <v>169</v>
      </c>
      <c r="C90" s="209" t="s">
        <v>170</v>
      </c>
      <c r="D90" s="203" t="s">
        <v>171</v>
      </c>
      <c r="E90" s="203">
        <v>5</v>
      </c>
      <c r="F90" s="203">
        <v>13</v>
      </c>
      <c r="G90" s="203">
        <v>14</v>
      </c>
      <c r="H90" s="204">
        <v>1</v>
      </c>
      <c r="I90" s="203">
        <v>0</v>
      </c>
      <c r="J90" s="203">
        <v>0</v>
      </c>
      <c r="K90" s="203">
        <v>0</v>
      </c>
      <c r="L90" s="179">
        <v>2</v>
      </c>
      <c r="M90" s="179">
        <v>11</v>
      </c>
      <c r="N90" s="204">
        <v>0</v>
      </c>
      <c r="O90" s="179">
        <v>0</v>
      </c>
      <c r="P90" s="180">
        <v>2</v>
      </c>
      <c r="Q90" s="205">
        <v>1</v>
      </c>
      <c r="R90" s="179">
        <v>0</v>
      </c>
      <c r="S90" s="205">
        <v>0</v>
      </c>
      <c r="T90" s="172">
        <v>0</v>
      </c>
      <c r="U90" s="172">
        <v>0</v>
      </c>
      <c r="V90" s="172">
        <f t="shared" si="9"/>
        <v>3</v>
      </c>
    </row>
    <row r="91" spans="1:22" ht="25.5" x14ac:dyDescent="0.2">
      <c r="A91" s="200">
        <v>17</v>
      </c>
      <c r="B91" s="202" t="s">
        <v>172</v>
      </c>
      <c r="C91" s="207" t="s">
        <v>173</v>
      </c>
      <c r="D91" s="210" t="s">
        <v>174</v>
      </c>
      <c r="E91" s="203">
        <v>9</v>
      </c>
      <c r="F91" s="211">
        <v>44</v>
      </c>
      <c r="G91" s="211">
        <v>18</v>
      </c>
      <c r="H91" s="204">
        <v>8</v>
      </c>
      <c r="I91" s="203">
        <v>0</v>
      </c>
      <c r="J91" s="203">
        <v>0</v>
      </c>
      <c r="K91" s="203">
        <v>0</v>
      </c>
      <c r="L91" s="179">
        <v>0</v>
      </c>
      <c r="M91" s="179">
        <v>0</v>
      </c>
      <c r="N91" s="204">
        <v>1</v>
      </c>
      <c r="O91" s="179">
        <v>22</v>
      </c>
      <c r="P91" s="172">
        <v>9</v>
      </c>
      <c r="Q91" s="205">
        <v>2</v>
      </c>
      <c r="R91" s="179">
        <v>0</v>
      </c>
      <c r="S91" s="205">
        <v>0</v>
      </c>
      <c r="T91" s="172">
        <v>0</v>
      </c>
      <c r="U91" s="172">
        <v>0</v>
      </c>
      <c r="V91" s="172">
        <f t="shared" si="9"/>
        <v>11</v>
      </c>
    </row>
    <row r="92" spans="1:22" ht="51" x14ac:dyDescent="0.2">
      <c r="A92" s="200">
        <v>18</v>
      </c>
      <c r="B92" s="202" t="s">
        <v>175</v>
      </c>
      <c r="C92" s="207" t="s">
        <v>176</v>
      </c>
      <c r="D92" s="210" t="s">
        <v>177</v>
      </c>
      <c r="E92" s="203">
        <v>7</v>
      </c>
      <c r="F92" s="211">
        <v>5</v>
      </c>
      <c r="G92" s="211">
        <v>20</v>
      </c>
      <c r="H92" s="204">
        <v>0</v>
      </c>
      <c r="I92" s="203">
        <v>0</v>
      </c>
      <c r="J92" s="203">
        <v>0</v>
      </c>
      <c r="K92" s="203">
        <v>0</v>
      </c>
      <c r="L92" s="179">
        <v>2</v>
      </c>
      <c r="M92" s="179">
        <v>15</v>
      </c>
      <c r="N92" s="204">
        <v>1</v>
      </c>
      <c r="O92" s="179">
        <v>20</v>
      </c>
      <c r="P92" s="172">
        <v>8</v>
      </c>
      <c r="Q92" s="205">
        <v>1</v>
      </c>
      <c r="R92" s="179">
        <v>0</v>
      </c>
      <c r="S92" s="205">
        <v>0</v>
      </c>
      <c r="T92" s="172">
        <v>0</v>
      </c>
      <c r="U92" s="172">
        <v>0</v>
      </c>
      <c r="V92" s="172">
        <f t="shared" si="9"/>
        <v>9</v>
      </c>
    </row>
    <row r="93" spans="1:22" ht="51" x14ac:dyDescent="0.2">
      <c r="A93" s="200">
        <v>19</v>
      </c>
      <c r="B93" s="202" t="s">
        <v>178</v>
      </c>
      <c r="C93" s="207" t="s">
        <v>179</v>
      </c>
      <c r="D93" s="210" t="s">
        <v>180</v>
      </c>
      <c r="E93" s="203">
        <v>6</v>
      </c>
      <c r="F93" s="211">
        <v>0</v>
      </c>
      <c r="G93" s="211">
        <v>12</v>
      </c>
      <c r="H93" s="204">
        <v>0</v>
      </c>
      <c r="I93" s="203">
        <v>0</v>
      </c>
      <c r="J93" s="203">
        <v>0</v>
      </c>
      <c r="K93" s="203">
        <v>0</v>
      </c>
      <c r="L93" s="179">
        <v>2</v>
      </c>
      <c r="M93" s="179">
        <v>20</v>
      </c>
      <c r="N93" s="204">
        <v>1</v>
      </c>
      <c r="O93" s="179">
        <v>20</v>
      </c>
      <c r="P93" s="172">
        <v>5</v>
      </c>
      <c r="Q93" s="205">
        <v>0</v>
      </c>
      <c r="R93" s="179">
        <v>0</v>
      </c>
      <c r="S93" s="205">
        <v>0</v>
      </c>
      <c r="T93" s="172">
        <v>0</v>
      </c>
      <c r="U93" s="172">
        <v>0</v>
      </c>
      <c r="V93" s="172">
        <f t="shared" si="9"/>
        <v>5</v>
      </c>
    </row>
    <row r="94" spans="1:22" ht="51" x14ac:dyDescent="0.2">
      <c r="A94" s="200">
        <v>20</v>
      </c>
      <c r="B94" s="202" t="s">
        <v>181</v>
      </c>
      <c r="C94" s="207" t="s">
        <v>182</v>
      </c>
      <c r="D94" s="210" t="s">
        <v>183</v>
      </c>
      <c r="E94" s="203">
        <v>4</v>
      </c>
      <c r="F94" s="211">
        <v>0</v>
      </c>
      <c r="G94" s="211">
        <v>13</v>
      </c>
      <c r="H94" s="204">
        <v>0</v>
      </c>
      <c r="I94" s="203">
        <v>0</v>
      </c>
      <c r="J94" s="203">
        <v>0</v>
      </c>
      <c r="K94" s="203">
        <v>0</v>
      </c>
      <c r="L94" s="179">
        <v>0</v>
      </c>
      <c r="M94" s="179">
        <v>0</v>
      </c>
      <c r="N94" s="204">
        <v>1</v>
      </c>
      <c r="O94" s="179">
        <v>15</v>
      </c>
      <c r="P94" s="172">
        <v>5</v>
      </c>
      <c r="Q94" s="205">
        <v>0</v>
      </c>
      <c r="R94" s="179">
        <v>0</v>
      </c>
      <c r="S94" s="205">
        <v>0</v>
      </c>
      <c r="T94" s="172">
        <v>0</v>
      </c>
      <c r="U94" s="172">
        <v>0</v>
      </c>
      <c r="V94" s="172">
        <f t="shared" si="9"/>
        <v>5</v>
      </c>
    </row>
    <row r="95" spans="1:22" ht="38.25" x14ac:dyDescent="0.2">
      <c r="A95" s="200">
        <v>21</v>
      </c>
      <c r="B95" s="202" t="s">
        <v>184</v>
      </c>
      <c r="C95" s="207" t="s">
        <v>185</v>
      </c>
      <c r="D95" s="210" t="s">
        <v>186</v>
      </c>
      <c r="E95" s="203">
        <v>6</v>
      </c>
      <c r="F95" s="211">
        <v>21</v>
      </c>
      <c r="G95" s="211">
        <v>23</v>
      </c>
      <c r="H95" s="204">
        <v>3</v>
      </c>
      <c r="I95" s="203">
        <v>0</v>
      </c>
      <c r="J95" s="203">
        <v>0</v>
      </c>
      <c r="K95" s="203">
        <v>0</v>
      </c>
      <c r="L95" s="179">
        <v>1</v>
      </c>
      <c r="M95" s="179">
        <v>10</v>
      </c>
      <c r="N95" s="204">
        <v>1</v>
      </c>
      <c r="O95" s="179">
        <v>11</v>
      </c>
      <c r="P95" s="172">
        <v>5</v>
      </c>
      <c r="Q95" s="205">
        <v>0</v>
      </c>
      <c r="R95" s="179">
        <v>0</v>
      </c>
      <c r="S95" s="205">
        <v>0</v>
      </c>
      <c r="T95" s="172">
        <v>0</v>
      </c>
      <c r="U95" s="172">
        <v>0</v>
      </c>
      <c r="V95" s="172">
        <f t="shared" si="9"/>
        <v>5</v>
      </c>
    </row>
    <row r="96" spans="1:22" ht="38.25" x14ac:dyDescent="0.2">
      <c r="A96" s="200">
        <f t="shared" si="10"/>
        <v>22</v>
      </c>
      <c r="B96" s="202" t="s">
        <v>187</v>
      </c>
      <c r="C96" s="207" t="s">
        <v>188</v>
      </c>
      <c r="D96" s="210" t="s">
        <v>189</v>
      </c>
      <c r="E96" s="203">
        <v>4</v>
      </c>
      <c r="F96" s="211">
        <v>4</v>
      </c>
      <c r="G96" s="211">
        <v>5</v>
      </c>
      <c r="H96" s="204">
        <v>0</v>
      </c>
      <c r="I96" s="203">
        <v>0</v>
      </c>
      <c r="J96" s="203">
        <v>0</v>
      </c>
      <c r="K96" s="203">
        <v>0</v>
      </c>
      <c r="L96" s="179">
        <v>2</v>
      </c>
      <c r="M96" s="179">
        <v>10</v>
      </c>
      <c r="N96" s="204">
        <v>1</v>
      </c>
      <c r="O96" s="179">
        <v>15</v>
      </c>
      <c r="P96" s="172">
        <v>5</v>
      </c>
      <c r="Q96" s="205">
        <v>0</v>
      </c>
      <c r="R96" s="179">
        <v>0</v>
      </c>
      <c r="S96" s="205">
        <v>0</v>
      </c>
      <c r="T96" s="172">
        <v>0</v>
      </c>
      <c r="U96" s="172">
        <v>0</v>
      </c>
      <c r="V96" s="172">
        <f t="shared" si="9"/>
        <v>5</v>
      </c>
    </row>
    <row r="97" spans="1:22" ht="38.25" x14ac:dyDescent="0.2">
      <c r="A97" s="200">
        <v>23</v>
      </c>
      <c r="B97" s="202" t="s">
        <v>190</v>
      </c>
      <c r="C97" s="207" t="s">
        <v>191</v>
      </c>
      <c r="D97" s="210" t="s">
        <v>192</v>
      </c>
      <c r="E97" s="203">
        <v>3</v>
      </c>
      <c r="F97" s="211">
        <v>2</v>
      </c>
      <c r="G97" s="211">
        <v>7</v>
      </c>
      <c r="H97" s="204">
        <v>6</v>
      </c>
      <c r="I97" s="203">
        <v>0</v>
      </c>
      <c r="J97" s="203">
        <v>0</v>
      </c>
      <c r="K97" s="203">
        <v>0</v>
      </c>
      <c r="L97" s="179">
        <v>0</v>
      </c>
      <c r="M97" s="179">
        <v>0</v>
      </c>
      <c r="N97" s="204">
        <v>1</v>
      </c>
      <c r="O97" s="179">
        <v>10</v>
      </c>
      <c r="P97" s="172">
        <v>4</v>
      </c>
      <c r="Q97" s="205">
        <v>0</v>
      </c>
      <c r="R97" s="179">
        <v>0</v>
      </c>
      <c r="S97" s="205">
        <v>0</v>
      </c>
      <c r="T97" s="172">
        <v>0</v>
      </c>
      <c r="U97" s="172">
        <v>0</v>
      </c>
      <c r="V97" s="172">
        <f t="shared" si="9"/>
        <v>4</v>
      </c>
    </row>
    <row r="98" spans="1:22" ht="38.25" x14ac:dyDescent="0.2">
      <c r="A98" s="200">
        <v>24</v>
      </c>
      <c r="B98" s="202" t="s">
        <v>193</v>
      </c>
      <c r="C98" s="207" t="s">
        <v>194</v>
      </c>
      <c r="D98" s="210" t="s">
        <v>195</v>
      </c>
      <c r="E98" s="203">
        <v>5</v>
      </c>
      <c r="F98" s="211">
        <v>15</v>
      </c>
      <c r="G98" s="211">
        <v>6</v>
      </c>
      <c r="H98" s="204">
        <v>2</v>
      </c>
      <c r="I98" s="203">
        <v>0</v>
      </c>
      <c r="J98" s="203">
        <v>0</v>
      </c>
      <c r="K98" s="203">
        <v>0</v>
      </c>
      <c r="L98" s="179">
        <v>0</v>
      </c>
      <c r="M98" s="179">
        <v>0</v>
      </c>
      <c r="N98" s="204">
        <v>1</v>
      </c>
      <c r="O98" s="179">
        <v>10</v>
      </c>
      <c r="P98" s="172">
        <v>4</v>
      </c>
      <c r="Q98" s="205">
        <v>0</v>
      </c>
      <c r="R98" s="179">
        <v>0</v>
      </c>
      <c r="S98" s="205">
        <v>0</v>
      </c>
      <c r="T98" s="172">
        <v>0</v>
      </c>
      <c r="U98" s="172">
        <v>0</v>
      </c>
      <c r="V98" s="172">
        <f t="shared" si="9"/>
        <v>4</v>
      </c>
    </row>
    <row r="99" spans="1:22" ht="25.5" x14ac:dyDescent="0.2">
      <c r="A99" s="200">
        <v>25</v>
      </c>
      <c r="B99" s="202" t="s">
        <v>196</v>
      </c>
      <c r="C99" s="207" t="s">
        <v>197</v>
      </c>
      <c r="D99" s="210" t="s">
        <v>198</v>
      </c>
      <c r="E99" s="203">
        <v>2</v>
      </c>
      <c r="F99" s="211">
        <v>4</v>
      </c>
      <c r="G99" s="211">
        <v>3</v>
      </c>
      <c r="H99" s="204">
        <v>10</v>
      </c>
      <c r="I99" s="203">
        <v>0</v>
      </c>
      <c r="J99" s="203">
        <v>0</v>
      </c>
      <c r="K99" s="203">
        <v>0</v>
      </c>
      <c r="L99" s="179">
        <v>1</v>
      </c>
      <c r="M99" s="179">
        <v>10</v>
      </c>
      <c r="N99" s="204">
        <v>1</v>
      </c>
      <c r="O99" s="179">
        <v>25</v>
      </c>
      <c r="P99" s="172">
        <v>4</v>
      </c>
      <c r="Q99" s="205">
        <v>0</v>
      </c>
      <c r="R99" s="179">
        <v>0</v>
      </c>
      <c r="S99" s="205">
        <v>0</v>
      </c>
      <c r="T99" s="172">
        <v>0</v>
      </c>
      <c r="U99" s="172">
        <v>0</v>
      </c>
      <c r="V99" s="172">
        <f t="shared" si="9"/>
        <v>4</v>
      </c>
    </row>
    <row r="100" spans="1:22" ht="51" x14ac:dyDescent="0.2">
      <c r="A100" s="200">
        <v>26</v>
      </c>
      <c r="B100" s="207" t="s">
        <v>199</v>
      </c>
      <c r="C100" s="207" t="s">
        <v>200</v>
      </c>
      <c r="D100" s="203" t="s">
        <v>201</v>
      </c>
      <c r="E100" s="203">
        <v>5</v>
      </c>
      <c r="F100" s="205">
        <v>5</v>
      </c>
      <c r="G100" s="205">
        <v>9</v>
      </c>
      <c r="H100" s="205">
        <v>0</v>
      </c>
      <c r="I100" s="203">
        <v>0</v>
      </c>
      <c r="J100" s="203">
        <v>0</v>
      </c>
      <c r="K100" s="203">
        <v>0</v>
      </c>
      <c r="L100" s="205">
        <v>0</v>
      </c>
      <c r="M100" s="205">
        <v>0</v>
      </c>
      <c r="N100" s="205">
        <v>2</v>
      </c>
      <c r="O100" s="205">
        <v>25</v>
      </c>
      <c r="P100" s="180">
        <v>5</v>
      </c>
      <c r="Q100" s="205">
        <v>0</v>
      </c>
      <c r="R100" s="179">
        <v>0</v>
      </c>
      <c r="S100" s="205">
        <v>0</v>
      </c>
      <c r="T100" s="172">
        <v>0</v>
      </c>
      <c r="U100" s="172">
        <v>0</v>
      </c>
      <c r="V100" s="172">
        <f t="shared" si="9"/>
        <v>5</v>
      </c>
    </row>
    <row r="101" spans="1:22" x14ac:dyDescent="0.2">
      <c r="A101" s="461" t="s">
        <v>36</v>
      </c>
      <c r="B101" s="461"/>
      <c r="C101" s="461"/>
      <c r="D101" s="461"/>
      <c r="E101" s="461"/>
      <c r="F101" s="212">
        <f>SUM(F75:F100)</f>
        <v>438</v>
      </c>
      <c r="G101" s="212">
        <f t="shared" ref="G101:V101" si="11">SUM(G75:G100)</f>
        <v>318</v>
      </c>
      <c r="H101" s="212">
        <f t="shared" si="11"/>
        <v>42</v>
      </c>
      <c r="I101" s="212">
        <f t="shared" si="11"/>
        <v>0</v>
      </c>
      <c r="J101" s="212">
        <f t="shared" si="11"/>
        <v>0</v>
      </c>
      <c r="K101" s="212">
        <f t="shared" si="11"/>
        <v>0</v>
      </c>
      <c r="L101" s="212">
        <f t="shared" si="11"/>
        <v>27</v>
      </c>
      <c r="M101" s="212">
        <f t="shared" si="11"/>
        <v>269</v>
      </c>
      <c r="N101" s="212">
        <f t="shared" si="11"/>
        <v>19</v>
      </c>
      <c r="O101" s="212">
        <f t="shared" si="11"/>
        <v>317</v>
      </c>
      <c r="P101" s="212">
        <f t="shared" si="11"/>
        <v>93</v>
      </c>
      <c r="Q101" s="212">
        <f t="shared" si="11"/>
        <v>11</v>
      </c>
      <c r="R101" s="212">
        <f t="shared" si="11"/>
        <v>0</v>
      </c>
      <c r="S101" s="212">
        <f t="shared" si="11"/>
        <v>1</v>
      </c>
      <c r="T101" s="212">
        <f t="shared" si="11"/>
        <v>1</v>
      </c>
      <c r="U101" s="212">
        <f t="shared" si="11"/>
        <v>2</v>
      </c>
      <c r="V101" s="212">
        <f t="shared" si="11"/>
        <v>108</v>
      </c>
    </row>
    <row r="103" spans="1:22" x14ac:dyDescent="0.2">
      <c r="A103" s="449" t="s">
        <v>420</v>
      </c>
      <c r="B103" s="450"/>
      <c r="C103" s="450"/>
      <c r="D103" s="450"/>
      <c r="E103" s="450"/>
      <c r="F103" s="450"/>
      <c r="G103" s="450"/>
      <c r="H103" s="450"/>
      <c r="I103" s="450"/>
      <c r="J103" s="450"/>
      <c r="K103" s="450"/>
      <c r="L103" s="450"/>
      <c r="M103" s="450"/>
      <c r="N103" s="450"/>
      <c r="O103" s="450"/>
      <c r="P103" s="450"/>
      <c r="Q103" s="450"/>
      <c r="R103" s="450"/>
      <c r="S103" s="450"/>
      <c r="T103" s="450"/>
      <c r="U103" s="450"/>
      <c r="V103" s="451"/>
    </row>
    <row r="104" spans="1:22" ht="25.5" x14ac:dyDescent="0.2">
      <c r="A104" s="442" t="s">
        <v>0</v>
      </c>
      <c r="B104" s="442" t="s">
        <v>1</v>
      </c>
      <c r="C104" s="442" t="s">
        <v>2</v>
      </c>
      <c r="D104" s="445" t="s">
        <v>37</v>
      </c>
      <c r="E104" s="445" t="s">
        <v>4</v>
      </c>
      <c r="F104" s="441" t="s">
        <v>5</v>
      </c>
      <c r="G104" s="441"/>
      <c r="H104" s="441"/>
      <c r="I104" s="441"/>
      <c r="J104" s="445" t="s">
        <v>6</v>
      </c>
      <c r="K104" s="445"/>
      <c r="L104" s="445" t="s">
        <v>7</v>
      </c>
      <c r="M104" s="445"/>
      <c r="N104" s="445" t="s">
        <v>8</v>
      </c>
      <c r="O104" s="445"/>
      <c r="P104" s="445" t="s">
        <v>9</v>
      </c>
      <c r="Q104" s="445"/>
      <c r="R104" s="445"/>
      <c r="S104" s="168" t="s">
        <v>10</v>
      </c>
      <c r="T104" s="168" t="s">
        <v>11</v>
      </c>
      <c r="U104" s="168" t="s">
        <v>12</v>
      </c>
      <c r="V104" s="445" t="s">
        <v>13</v>
      </c>
    </row>
    <row r="105" spans="1:22" ht="25.5" x14ac:dyDescent="0.2">
      <c r="A105" s="443"/>
      <c r="B105" s="443"/>
      <c r="C105" s="443"/>
      <c r="D105" s="445"/>
      <c r="E105" s="445"/>
      <c r="F105" s="445" t="s">
        <v>14</v>
      </c>
      <c r="G105" s="445" t="s">
        <v>15</v>
      </c>
      <c r="H105" s="445" t="s">
        <v>16</v>
      </c>
      <c r="I105" s="445" t="s">
        <v>17</v>
      </c>
      <c r="J105" s="445" t="s">
        <v>18</v>
      </c>
      <c r="K105" s="445" t="s">
        <v>19</v>
      </c>
      <c r="L105" s="445" t="s">
        <v>18</v>
      </c>
      <c r="M105" s="445" t="s">
        <v>19</v>
      </c>
      <c r="N105" s="445" t="s">
        <v>18</v>
      </c>
      <c r="O105" s="445" t="s">
        <v>19</v>
      </c>
      <c r="P105" s="168" t="s">
        <v>20</v>
      </c>
      <c r="Q105" s="168" t="s">
        <v>20</v>
      </c>
      <c r="R105" s="168" t="s">
        <v>21</v>
      </c>
      <c r="S105" s="168" t="s">
        <v>20</v>
      </c>
      <c r="T105" s="168" t="s">
        <v>20</v>
      </c>
      <c r="U105" s="168" t="s">
        <v>20</v>
      </c>
      <c r="V105" s="445"/>
    </row>
    <row r="106" spans="1:22" ht="38.25" x14ac:dyDescent="0.2">
      <c r="A106" s="443"/>
      <c r="B106" s="443"/>
      <c r="C106" s="443"/>
      <c r="D106" s="442"/>
      <c r="E106" s="442"/>
      <c r="F106" s="442"/>
      <c r="G106" s="442"/>
      <c r="H106" s="442"/>
      <c r="I106" s="442"/>
      <c r="J106" s="442"/>
      <c r="K106" s="442"/>
      <c r="L106" s="442"/>
      <c r="M106" s="442"/>
      <c r="N106" s="442"/>
      <c r="O106" s="442"/>
      <c r="P106" s="168" t="s">
        <v>23</v>
      </c>
      <c r="Q106" s="168" t="s">
        <v>202</v>
      </c>
      <c r="R106" s="168" t="s">
        <v>23</v>
      </c>
      <c r="S106" s="213" t="s">
        <v>22</v>
      </c>
      <c r="T106" s="213" t="s">
        <v>23</v>
      </c>
      <c r="U106" s="213" t="s">
        <v>22</v>
      </c>
      <c r="V106" s="445"/>
    </row>
    <row r="107" spans="1:22" ht="51" x14ac:dyDescent="0.2">
      <c r="A107" s="214">
        <v>1</v>
      </c>
      <c r="B107" s="215" t="s">
        <v>203</v>
      </c>
      <c r="C107" s="215" t="s">
        <v>204</v>
      </c>
      <c r="D107" s="171" t="s">
        <v>205</v>
      </c>
      <c r="E107" s="171">
        <v>3</v>
      </c>
      <c r="F107" s="171">
        <v>90</v>
      </c>
      <c r="G107" s="171">
        <v>31</v>
      </c>
      <c r="H107" s="171">
        <v>0</v>
      </c>
      <c r="I107" s="171">
        <v>125</v>
      </c>
      <c r="J107" s="171">
        <v>2</v>
      </c>
      <c r="K107" s="171">
        <v>5.5</v>
      </c>
      <c r="L107" s="171">
        <v>1</v>
      </c>
      <c r="M107" s="171">
        <v>18</v>
      </c>
      <c r="N107" s="171">
        <v>1</v>
      </c>
      <c r="O107" s="171">
        <v>35</v>
      </c>
      <c r="P107" s="171">
        <v>17</v>
      </c>
      <c r="Q107" s="171">
        <v>5</v>
      </c>
      <c r="R107" s="171">
        <v>5</v>
      </c>
      <c r="S107" s="169">
        <v>2</v>
      </c>
      <c r="T107" s="169">
        <v>3</v>
      </c>
      <c r="U107" s="171">
        <v>1</v>
      </c>
      <c r="V107" s="216">
        <f t="shared" ref="V107:V133" si="12">SUM(P107:U107)</f>
        <v>33</v>
      </c>
    </row>
    <row r="108" spans="1:22" ht="51" x14ac:dyDescent="0.2">
      <c r="A108" s="214">
        <v>2</v>
      </c>
      <c r="B108" s="215" t="s">
        <v>206</v>
      </c>
      <c r="C108" s="215" t="s">
        <v>207</v>
      </c>
      <c r="D108" s="171" t="s">
        <v>208</v>
      </c>
      <c r="E108" s="171">
        <v>5</v>
      </c>
      <c r="F108" s="171">
        <v>14</v>
      </c>
      <c r="G108" s="171">
        <v>13</v>
      </c>
      <c r="H108" s="171">
        <v>0</v>
      </c>
      <c r="I108" s="171">
        <v>0</v>
      </c>
      <c r="J108" s="171">
        <v>0</v>
      </c>
      <c r="K108" s="171">
        <v>0</v>
      </c>
      <c r="L108" s="171">
        <v>1</v>
      </c>
      <c r="M108" s="171">
        <v>11</v>
      </c>
      <c r="N108" s="171">
        <v>1</v>
      </c>
      <c r="O108" s="171">
        <v>3</v>
      </c>
      <c r="P108" s="171">
        <v>4</v>
      </c>
      <c r="Q108" s="171">
        <v>1</v>
      </c>
      <c r="R108" s="171">
        <v>1</v>
      </c>
      <c r="S108" s="169">
        <v>0</v>
      </c>
      <c r="T108" s="169">
        <v>0</v>
      </c>
      <c r="U108" s="171">
        <v>0</v>
      </c>
      <c r="V108" s="216">
        <f t="shared" si="12"/>
        <v>6</v>
      </c>
    </row>
    <row r="109" spans="1:22" ht="76.5" x14ac:dyDescent="0.2">
      <c r="A109" s="214">
        <v>3</v>
      </c>
      <c r="B109" s="215" t="s">
        <v>209</v>
      </c>
      <c r="C109" s="215" t="s">
        <v>210</v>
      </c>
      <c r="D109" s="171" t="s">
        <v>211</v>
      </c>
      <c r="E109" s="171">
        <v>6</v>
      </c>
      <c r="F109" s="171">
        <v>28</v>
      </c>
      <c r="G109" s="171">
        <v>29</v>
      </c>
      <c r="H109" s="171">
        <v>0</v>
      </c>
      <c r="I109" s="171">
        <v>0</v>
      </c>
      <c r="J109" s="171">
        <v>0</v>
      </c>
      <c r="K109" s="171">
        <v>0</v>
      </c>
      <c r="L109" s="171">
        <v>2</v>
      </c>
      <c r="M109" s="171">
        <v>2.5</v>
      </c>
      <c r="N109" s="171">
        <v>1</v>
      </c>
      <c r="O109" s="171">
        <v>2.5</v>
      </c>
      <c r="P109" s="171">
        <v>5</v>
      </c>
      <c r="Q109" s="171">
        <v>2</v>
      </c>
      <c r="R109" s="171">
        <v>2</v>
      </c>
      <c r="S109" s="169">
        <v>0</v>
      </c>
      <c r="T109" s="169">
        <v>0</v>
      </c>
      <c r="U109" s="171">
        <v>0</v>
      </c>
      <c r="V109" s="216">
        <f t="shared" si="12"/>
        <v>9</v>
      </c>
    </row>
    <row r="110" spans="1:22" ht="76.5" x14ac:dyDescent="0.2">
      <c r="A110" s="214">
        <v>4</v>
      </c>
      <c r="B110" s="215" t="s">
        <v>212</v>
      </c>
      <c r="C110" s="215" t="s">
        <v>213</v>
      </c>
      <c r="D110" s="171" t="s">
        <v>214</v>
      </c>
      <c r="E110" s="171">
        <v>4</v>
      </c>
      <c r="F110" s="171">
        <v>32</v>
      </c>
      <c r="G110" s="171">
        <v>12</v>
      </c>
      <c r="H110" s="171">
        <v>0</v>
      </c>
      <c r="I110" s="171">
        <v>0</v>
      </c>
      <c r="J110" s="171">
        <v>0</v>
      </c>
      <c r="K110" s="171">
        <v>0</v>
      </c>
      <c r="L110" s="171">
        <v>2</v>
      </c>
      <c r="M110" s="171">
        <v>2.5</v>
      </c>
      <c r="N110" s="171">
        <v>1</v>
      </c>
      <c r="O110" s="171">
        <v>4</v>
      </c>
      <c r="P110" s="171">
        <v>3</v>
      </c>
      <c r="Q110" s="171">
        <v>1</v>
      </c>
      <c r="R110" s="171">
        <v>1</v>
      </c>
      <c r="S110" s="169">
        <v>0</v>
      </c>
      <c r="T110" s="169">
        <v>0</v>
      </c>
      <c r="U110" s="171">
        <v>0</v>
      </c>
      <c r="V110" s="216">
        <f t="shared" si="12"/>
        <v>5</v>
      </c>
    </row>
    <row r="111" spans="1:22" ht="76.5" x14ac:dyDescent="0.2">
      <c r="A111" s="214">
        <v>5</v>
      </c>
      <c r="B111" s="215" t="s">
        <v>215</v>
      </c>
      <c r="C111" s="215" t="s">
        <v>216</v>
      </c>
      <c r="D111" s="171" t="s">
        <v>217</v>
      </c>
      <c r="E111" s="171">
        <v>2</v>
      </c>
      <c r="F111" s="171">
        <v>57</v>
      </c>
      <c r="G111" s="171">
        <v>2</v>
      </c>
      <c r="H111" s="171">
        <v>0</v>
      </c>
      <c r="I111" s="171">
        <v>0</v>
      </c>
      <c r="J111" s="171">
        <v>0</v>
      </c>
      <c r="K111" s="171">
        <v>0</v>
      </c>
      <c r="L111" s="171">
        <v>1</v>
      </c>
      <c r="M111" s="171">
        <v>1.1000000000000001</v>
      </c>
      <c r="N111" s="171">
        <v>0</v>
      </c>
      <c r="O111" s="171">
        <v>0</v>
      </c>
      <c r="P111" s="171">
        <v>2</v>
      </c>
      <c r="Q111" s="171">
        <v>1</v>
      </c>
      <c r="R111" s="171">
        <v>0</v>
      </c>
      <c r="S111" s="169">
        <v>0</v>
      </c>
      <c r="T111" s="169">
        <v>0</v>
      </c>
      <c r="U111" s="171">
        <v>0</v>
      </c>
      <c r="V111" s="216">
        <f t="shared" si="12"/>
        <v>3</v>
      </c>
    </row>
    <row r="112" spans="1:22" ht="51" x14ac:dyDescent="0.2">
      <c r="A112" s="214">
        <v>6</v>
      </c>
      <c r="B112" s="215" t="s">
        <v>218</v>
      </c>
      <c r="C112" s="215" t="s">
        <v>219</v>
      </c>
      <c r="D112" s="171" t="s">
        <v>220</v>
      </c>
      <c r="E112" s="171">
        <v>1</v>
      </c>
      <c r="F112" s="171">
        <v>5</v>
      </c>
      <c r="G112" s="171">
        <v>2</v>
      </c>
      <c r="H112" s="171">
        <v>0</v>
      </c>
      <c r="I112" s="171">
        <v>0</v>
      </c>
      <c r="J112" s="171">
        <v>0</v>
      </c>
      <c r="K112" s="171">
        <v>0</v>
      </c>
      <c r="L112" s="171">
        <v>0</v>
      </c>
      <c r="M112" s="171">
        <v>0</v>
      </c>
      <c r="N112" s="171">
        <v>0</v>
      </c>
      <c r="O112" s="171">
        <v>0</v>
      </c>
      <c r="P112" s="171">
        <v>1</v>
      </c>
      <c r="Q112" s="171">
        <v>0</v>
      </c>
      <c r="R112" s="171">
        <v>0</v>
      </c>
      <c r="S112" s="169">
        <v>0</v>
      </c>
      <c r="T112" s="169">
        <v>0</v>
      </c>
      <c r="U112" s="171">
        <v>0</v>
      </c>
      <c r="V112" s="216">
        <f t="shared" si="12"/>
        <v>1</v>
      </c>
    </row>
    <row r="113" spans="1:22" ht="51" x14ac:dyDescent="0.2">
      <c r="A113" s="214">
        <v>7</v>
      </c>
      <c r="B113" s="215" t="s">
        <v>221</v>
      </c>
      <c r="C113" s="215" t="s">
        <v>222</v>
      </c>
      <c r="D113" s="171" t="s">
        <v>223</v>
      </c>
      <c r="E113" s="171">
        <v>5</v>
      </c>
      <c r="F113" s="171">
        <v>60</v>
      </c>
      <c r="G113" s="171">
        <v>22</v>
      </c>
      <c r="H113" s="171">
        <v>0</v>
      </c>
      <c r="I113" s="171">
        <v>0</v>
      </c>
      <c r="J113" s="171">
        <v>0</v>
      </c>
      <c r="K113" s="171">
        <v>0</v>
      </c>
      <c r="L113" s="171">
        <v>1</v>
      </c>
      <c r="M113" s="171">
        <v>2.5</v>
      </c>
      <c r="N113" s="171">
        <v>1</v>
      </c>
      <c r="O113" s="171">
        <v>2.5</v>
      </c>
      <c r="P113" s="171">
        <v>5</v>
      </c>
      <c r="Q113" s="171">
        <v>1</v>
      </c>
      <c r="R113" s="171">
        <v>1</v>
      </c>
      <c r="S113" s="169">
        <v>0</v>
      </c>
      <c r="T113" s="169">
        <v>0</v>
      </c>
      <c r="U113" s="171">
        <v>0</v>
      </c>
      <c r="V113" s="216">
        <f t="shared" si="12"/>
        <v>7</v>
      </c>
    </row>
    <row r="114" spans="1:22" ht="63.75" x14ac:dyDescent="0.2">
      <c r="A114" s="214">
        <v>8</v>
      </c>
      <c r="B114" s="215" t="s">
        <v>224</v>
      </c>
      <c r="C114" s="215" t="s">
        <v>225</v>
      </c>
      <c r="D114" s="171" t="s">
        <v>226</v>
      </c>
      <c r="E114" s="171">
        <v>4</v>
      </c>
      <c r="F114" s="171">
        <v>28</v>
      </c>
      <c r="G114" s="171">
        <v>7</v>
      </c>
      <c r="H114" s="171">
        <v>0</v>
      </c>
      <c r="I114" s="171">
        <v>0</v>
      </c>
      <c r="J114" s="171">
        <v>0</v>
      </c>
      <c r="K114" s="171">
        <v>0</v>
      </c>
      <c r="L114" s="171">
        <v>1</v>
      </c>
      <c r="M114" s="171">
        <v>1.1000000000000001</v>
      </c>
      <c r="N114" s="171">
        <v>1</v>
      </c>
      <c r="O114" s="171">
        <v>4</v>
      </c>
      <c r="P114" s="171">
        <v>3</v>
      </c>
      <c r="Q114" s="171">
        <v>1</v>
      </c>
      <c r="R114" s="171">
        <v>1</v>
      </c>
      <c r="S114" s="169">
        <v>0</v>
      </c>
      <c r="T114" s="169">
        <v>0</v>
      </c>
      <c r="U114" s="171">
        <v>0</v>
      </c>
      <c r="V114" s="216">
        <f t="shared" si="12"/>
        <v>5</v>
      </c>
    </row>
    <row r="115" spans="1:22" ht="76.5" x14ac:dyDescent="0.2">
      <c r="A115" s="214">
        <v>9</v>
      </c>
      <c r="B115" s="215" t="s">
        <v>227</v>
      </c>
      <c r="C115" s="215" t="s">
        <v>228</v>
      </c>
      <c r="D115" s="171" t="s">
        <v>229</v>
      </c>
      <c r="E115" s="171">
        <v>5</v>
      </c>
      <c r="F115" s="171">
        <v>19</v>
      </c>
      <c r="G115" s="171">
        <v>9</v>
      </c>
      <c r="H115" s="171">
        <v>0</v>
      </c>
      <c r="I115" s="171">
        <v>0</v>
      </c>
      <c r="J115" s="171">
        <v>0</v>
      </c>
      <c r="K115" s="171">
        <v>0</v>
      </c>
      <c r="L115" s="171">
        <v>1</v>
      </c>
      <c r="M115" s="171">
        <v>1.1000000000000001</v>
      </c>
      <c r="N115" s="171">
        <v>1</v>
      </c>
      <c r="O115" s="171">
        <v>2</v>
      </c>
      <c r="P115" s="171">
        <v>4</v>
      </c>
      <c r="Q115" s="171">
        <v>0</v>
      </c>
      <c r="R115" s="171">
        <v>0</v>
      </c>
      <c r="S115" s="169">
        <v>0</v>
      </c>
      <c r="T115" s="169">
        <v>0</v>
      </c>
      <c r="U115" s="171">
        <v>0</v>
      </c>
      <c r="V115" s="216">
        <f t="shared" si="12"/>
        <v>4</v>
      </c>
    </row>
    <row r="116" spans="1:22" ht="76.5" x14ac:dyDescent="0.2">
      <c r="A116" s="214">
        <v>10</v>
      </c>
      <c r="B116" s="215" t="s">
        <v>230</v>
      </c>
      <c r="C116" s="215" t="s">
        <v>231</v>
      </c>
      <c r="D116" s="171" t="s">
        <v>232</v>
      </c>
      <c r="E116" s="171">
        <v>7</v>
      </c>
      <c r="F116" s="171">
        <v>39</v>
      </c>
      <c r="G116" s="171">
        <v>19</v>
      </c>
      <c r="H116" s="171">
        <v>0</v>
      </c>
      <c r="I116" s="171">
        <v>0</v>
      </c>
      <c r="J116" s="171">
        <v>1</v>
      </c>
      <c r="K116" s="171">
        <v>1.5</v>
      </c>
      <c r="L116" s="171">
        <v>2</v>
      </c>
      <c r="M116" s="171">
        <v>2.5</v>
      </c>
      <c r="N116" s="171">
        <v>1</v>
      </c>
      <c r="O116" s="171">
        <v>3</v>
      </c>
      <c r="P116" s="171">
        <v>6</v>
      </c>
      <c r="Q116" s="171">
        <v>0</v>
      </c>
      <c r="R116" s="171">
        <v>0</v>
      </c>
      <c r="S116" s="169">
        <v>0</v>
      </c>
      <c r="T116" s="169">
        <v>0</v>
      </c>
      <c r="U116" s="171">
        <v>0</v>
      </c>
      <c r="V116" s="216">
        <f t="shared" si="12"/>
        <v>6</v>
      </c>
    </row>
    <row r="117" spans="1:22" ht="102" x14ac:dyDescent="0.2">
      <c r="A117" s="214">
        <v>11</v>
      </c>
      <c r="B117" s="215" t="s">
        <v>233</v>
      </c>
      <c r="C117" s="215" t="s">
        <v>234</v>
      </c>
      <c r="D117" s="171" t="s">
        <v>235</v>
      </c>
      <c r="E117" s="171">
        <v>6</v>
      </c>
      <c r="F117" s="171">
        <v>44</v>
      </c>
      <c r="G117" s="171">
        <v>19</v>
      </c>
      <c r="H117" s="171">
        <v>0</v>
      </c>
      <c r="I117" s="171">
        <v>0</v>
      </c>
      <c r="J117" s="171">
        <v>0</v>
      </c>
      <c r="K117" s="171">
        <v>0</v>
      </c>
      <c r="L117" s="171">
        <v>0</v>
      </c>
      <c r="M117" s="171">
        <v>0</v>
      </c>
      <c r="N117" s="171">
        <v>0</v>
      </c>
      <c r="O117" s="171">
        <v>0</v>
      </c>
      <c r="P117" s="171">
        <v>5</v>
      </c>
      <c r="Q117" s="171">
        <v>2</v>
      </c>
      <c r="R117" s="171">
        <v>2</v>
      </c>
      <c r="S117" s="169">
        <v>0</v>
      </c>
      <c r="T117" s="169">
        <v>0</v>
      </c>
      <c r="U117" s="171">
        <v>0</v>
      </c>
      <c r="V117" s="216">
        <f t="shared" si="12"/>
        <v>9</v>
      </c>
    </row>
    <row r="118" spans="1:22" ht="63.75" x14ac:dyDescent="0.2">
      <c r="A118" s="214">
        <v>12</v>
      </c>
      <c r="B118" s="215" t="s">
        <v>236</v>
      </c>
      <c r="C118" s="215" t="s">
        <v>237</v>
      </c>
      <c r="D118" s="171" t="s">
        <v>220</v>
      </c>
      <c r="E118" s="171">
        <v>1</v>
      </c>
      <c r="F118" s="171">
        <v>3</v>
      </c>
      <c r="G118" s="171">
        <v>2</v>
      </c>
      <c r="H118" s="171">
        <v>0</v>
      </c>
      <c r="I118" s="171">
        <v>0</v>
      </c>
      <c r="J118" s="171">
        <v>0</v>
      </c>
      <c r="K118" s="171">
        <v>0</v>
      </c>
      <c r="L118" s="171">
        <v>0</v>
      </c>
      <c r="M118" s="171">
        <v>0</v>
      </c>
      <c r="N118" s="171">
        <v>0</v>
      </c>
      <c r="O118" s="171">
        <v>0</v>
      </c>
      <c r="P118" s="171">
        <v>1</v>
      </c>
      <c r="Q118" s="171">
        <v>0</v>
      </c>
      <c r="R118" s="171">
        <v>0</v>
      </c>
      <c r="S118" s="169">
        <v>0</v>
      </c>
      <c r="T118" s="169">
        <v>0</v>
      </c>
      <c r="U118" s="171">
        <v>0</v>
      </c>
      <c r="V118" s="216">
        <f t="shared" si="12"/>
        <v>1</v>
      </c>
    </row>
    <row r="119" spans="1:22" ht="51" x14ac:dyDescent="0.2">
      <c r="A119" s="214">
        <v>13</v>
      </c>
      <c r="B119" s="215" t="s">
        <v>238</v>
      </c>
      <c r="C119" s="215" t="s">
        <v>239</v>
      </c>
      <c r="D119" s="171" t="s">
        <v>240</v>
      </c>
      <c r="E119" s="171">
        <v>3</v>
      </c>
      <c r="F119" s="171">
        <v>21</v>
      </c>
      <c r="G119" s="171">
        <v>6</v>
      </c>
      <c r="H119" s="171">
        <v>0</v>
      </c>
      <c r="I119" s="171">
        <v>0</v>
      </c>
      <c r="J119" s="171">
        <v>0</v>
      </c>
      <c r="K119" s="171">
        <v>0</v>
      </c>
      <c r="L119" s="171">
        <v>1</v>
      </c>
      <c r="M119" s="171">
        <v>1.1000000000000001</v>
      </c>
      <c r="N119" s="171">
        <v>1</v>
      </c>
      <c r="O119" s="171">
        <v>3</v>
      </c>
      <c r="P119" s="171">
        <v>3</v>
      </c>
      <c r="Q119" s="171">
        <v>1</v>
      </c>
      <c r="R119" s="171">
        <v>1</v>
      </c>
      <c r="S119" s="169">
        <v>0</v>
      </c>
      <c r="T119" s="169">
        <v>2</v>
      </c>
      <c r="U119" s="171">
        <v>0</v>
      </c>
      <c r="V119" s="216">
        <f t="shared" si="12"/>
        <v>7</v>
      </c>
    </row>
    <row r="120" spans="1:22" ht="76.5" x14ac:dyDescent="0.2">
      <c r="A120" s="214">
        <v>14</v>
      </c>
      <c r="B120" s="215" t="s">
        <v>241</v>
      </c>
      <c r="C120" s="215" t="s">
        <v>242</v>
      </c>
      <c r="D120" s="171" t="s">
        <v>243</v>
      </c>
      <c r="E120" s="171">
        <v>6</v>
      </c>
      <c r="F120" s="171">
        <v>29</v>
      </c>
      <c r="G120" s="171">
        <v>22</v>
      </c>
      <c r="H120" s="171">
        <v>0</v>
      </c>
      <c r="I120" s="171">
        <v>0</v>
      </c>
      <c r="J120" s="171">
        <v>0</v>
      </c>
      <c r="K120" s="171">
        <v>0</v>
      </c>
      <c r="L120" s="171">
        <v>1</v>
      </c>
      <c r="M120" s="171">
        <v>2.5</v>
      </c>
      <c r="N120" s="171">
        <v>1</v>
      </c>
      <c r="O120" s="171">
        <v>3</v>
      </c>
      <c r="P120" s="171">
        <v>5</v>
      </c>
      <c r="Q120" s="171">
        <v>0</v>
      </c>
      <c r="R120" s="171">
        <v>0</v>
      </c>
      <c r="S120" s="169">
        <v>0</v>
      </c>
      <c r="T120" s="169">
        <v>0</v>
      </c>
      <c r="U120" s="171">
        <v>0</v>
      </c>
      <c r="V120" s="216">
        <f t="shared" si="12"/>
        <v>5</v>
      </c>
    </row>
    <row r="121" spans="1:22" ht="306" x14ac:dyDescent="0.2">
      <c r="A121" s="214">
        <v>15</v>
      </c>
      <c r="B121" s="215" t="s">
        <v>244</v>
      </c>
      <c r="C121" s="215" t="s">
        <v>245</v>
      </c>
      <c r="D121" s="171" t="s">
        <v>246</v>
      </c>
      <c r="E121" s="171">
        <v>6</v>
      </c>
      <c r="F121" s="171">
        <v>32</v>
      </c>
      <c r="G121" s="171">
        <v>28</v>
      </c>
      <c r="H121" s="171">
        <v>0</v>
      </c>
      <c r="I121" s="171">
        <v>0</v>
      </c>
      <c r="J121" s="171">
        <v>0</v>
      </c>
      <c r="K121" s="171">
        <v>0</v>
      </c>
      <c r="L121" s="171">
        <v>2</v>
      </c>
      <c r="M121" s="171">
        <v>2.5</v>
      </c>
      <c r="N121" s="171">
        <v>1</v>
      </c>
      <c r="O121" s="171">
        <v>1.1000000000000001</v>
      </c>
      <c r="P121" s="171">
        <v>5</v>
      </c>
      <c r="Q121" s="171">
        <v>2</v>
      </c>
      <c r="R121" s="171">
        <v>2</v>
      </c>
      <c r="S121" s="169">
        <v>0</v>
      </c>
      <c r="T121" s="169">
        <v>0</v>
      </c>
      <c r="U121" s="171">
        <v>0</v>
      </c>
      <c r="V121" s="216">
        <f t="shared" si="12"/>
        <v>9</v>
      </c>
    </row>
    <row r="122" spans="1:22" ht="76.5" x14ac:dyDescent="0.2">
      <c r="A122" s="214">
        <v>16</v>
      </c>
      <c r="B122" s="215" t="s">
        <v>247</v>
      </c>
      <c r="C122" s="215" t="s">
        <v>248</v>
      </c>
      <c r="D122" s="171" t="s">
        <v>249</v>
      </c>
      <c r="E122" s="171">
        <v>6</v>
      </c>
      <c r="F122" s="171">
        <v>33</v>
      </c>
      <c r="G122" s="171">
        <v>9</v>
      </c>
      <c r="H122" s="171">
        <v>0</v>
      </c>
      <c r="I122" s="171">
        <v>0</v>
      </c>
      <c r="J122" s="171">
        <v>0</v>
      </c>
      <c r="K122" s="171">
        <v>0</v>
      </c>
      <c r="L122" s="171">
        <v>0</v>
      </c>
      <c r="M122" s="171">
        <v>0</v>
      </c>
      <c r="N122" s="171">
        <v>1</v>
      </c>
      <c r="O122" s="171">
        <v>2</v>
      </c>
      <c r="P122" s="171">
        <v>5</v>
      </c>
      <c r="Q122" s="171">
        <v>0</v>
      </c>
      <c r="R122" s="171">
        <v>0</v>
      </c>
      <c r="S122" s="169">
        <v>0</v>
      </c>
      <c r="T122" s="169">
        <v>0</v>
      </c>
      <c r="U122" s="171">
        <v>0</v>
      </c>
      <c r="V122" s="216">
        <f t="shared" si="12"/>
        <v>5</v>
      </c>
    </row>
    <row r="123" spans="1:22" ht="76.5" x14ac:dyDescent="0.2">
      <c r="A123" s="214">
        <v>17</v>
      </c>
      <c r="B123" s="215" t="s">
        <v>250</v>
      </c>
      <c r="C123" s="215" t="s">
        <v>251</v>
      </c>
      <c r="D123" s="171" t="s">
        <v>252</v>
      </c>
      <c r="E123" s="171">
        <v>6</v>
      </c>
      <c r="F123" s="171">
        <v>0</v>
      </c>
      <c r="G123" s="171">
        <v>1</v>
      </c>
      <c r="H123" s="171">
        <v>0</v>
      </c>
      <c r="I123" s="171">
        <v>0</v>
      </c>
      <c r="J123" s="171">
        <v>0</v>
      </c>
      <c r="K123" s="171">
        <v>0</v>
      </c>
      <c r="L123" s="171">
        <v>0</v>
      </c>
      <c r="M123" s="171">
        <v>0</v>
      </c>
      <c r="N123" s="171">
        <v>0</v>
      </c>
      <c r="O123" s="171">
        <v>0</v>
      </c>
      <c r="P123" s="171">
        <v>2</v>
      </c>
      <c r="Q123" s="171">
        <v>0</v>
      </c>
      <c r="R123" s="171">
        <v>0</v>
      </c>
      <c r="S123" s="169">
        <v>0</v>
      </c>
      <c r="T123" s="169">
        <v>0</v>
      </c>
      <c r="U123" s="171">
        <v>0</v>
      </c>
      <c r="V123" s="216">
        <f t="shared" si="12"/>
        <v>2</v>
      </c>
    </row>
    <row r="124" spans="1:22" ht="76.5" x14ac:dyDescent="0.2">
      <c r="A124" s="214">
        <v>18</v>
      </c>
      <c r="B124" s="215" t="s">
        <v>253</v>
      </c>
      <c r="C124" s="215" t="s">
        <v>254</v>
      </c>
      <c r="D124" s="171" t="s">
        <v>255</v>
      </c>
      <c r="E124" s="171">
        <v>3</v>
      </c>
      <c r="F124" s="171">
        <v>14</v>
      </c>
      <c r="G124" s="171">
        <v>6</v>
      </c>
      <c r="H124" s="171">
        <v>0</v>
      </c>
      <c r="I124" s="171">
        <v>0</v>
      </c>
      <c r="J124" s="171">
        <v>0</v>
      </c>
      <c r="K124" s="171">
        <v>0</v>
      </c>
      <c r="L124" s="171">
        <v>1</v>
      </c>
      <c r="M124" s="171">
        <v>1.1000000000000001</v>
      </c>
      <c r="N124" s="171">
        <v>0</v>
      </c>
      <c r="O124" s="171">
        <v>0</v>
      </c>
      <c r="P124" s="171">
        <v>2</v>
      </c>
      <c r="Q124" s="171">
        <v>0</v>
      </c>
      <c r="R124" s="171">
        <v>0</v>
      </c>
      <c r="S124" s="169">
        <v>0</v>
      </c>
      <c r="T124" s="169">
        <v>0</v>
      </c>
      <c r="U124" s="171">
        <v>0</v>
      </c>
      <c r="V124" s="216">
        <f t="shared" si="12"/>
        <v>2</v>
      </c>
    </row>
    <row r="125" spans="1:22" ht="76.5" x14ac:dyDescent="0.2">
      <c r="A125" s="214">
        <v>19</v>
      </c>
      <c r="B125" s="215" t="s">
        <v>256</v>
      </c>
      <c r="C125" s="215" t="s">
        <v>257</v>
      </c>
      <c r="D125" s="171" t="s">
        <v>220</v>
      </c>
      <c r="E125" s="171">
        <v>1</v>
      </c>
      <c r="F125" s="171">
        <v>3</v>
      </c>
      <c r="G125" s="171">
        <v>2</v>
      </c>
      <c r="H125" s="171">
        <v>0</v>
      </c>
      <c r="I125" s="171">
        <v>0</v>
      </c>
      <c r="J125" s="171">
        <v>0</v>
      </c>
      <c r="K125" s="171">
        <v>0</v>
      </c>
      <c r="L125" s="171">
        <v>0</v>
      </c>
      <c r="M125" s="171">
        <v>0</v>
      </c>
      <c r="N125" s="171">
        <v>0</v>
      </c>
      <c r="O125" s="171">
        <v>0</v>
      </c>
      <c r="P125" s="171">
        <v>1</v>
      </c>
      <c r="Q125" s="171">
        <v>0</v>
      </c>
      <c r="R125" s="171">
        <v>0</v>
      </c>
      <c r="S125" s="169">
        <v>0</v>
      </c>
      <c r="T125" s="169">
        <v>0</v>
      </c>
      <c r="U125" s="171">
        <v>0</v>
      </c>
      <c r="V125" s="216">
        <f t="shared" si="12"/>
        <v>1</v>
      </c>
    </row>
    <row r="126" spans="1:22" ht="76.5" x14ac:dyDescent="0.2">
      <c r="A126" s="214">
        <v>20</v>
      </c>
      <c r="B126" s="215" t="s">
        <v>258</v>
      </c>
      <c r="C126" s="215" t="s">
        <v>259</v>
      </c>
      <c r="D126" s="171" t="s">
        <v>260</v>
      </c>
      <c r="E126" s="171">
        <v>3</v>
      </c>
      <c r="F126" s="171">
        <v>21</v>
      </c>
      <c r="G126" s="171">
        <v>7</v>
      </c>
      <c r="H126" s="171">
        <v>0</v>
      </c>
      <c r="I126" s="171">
        <v>0</v>
      </c>
      <c r="J126" s="171">
        <v>0</v>
      </c>
      <c r="K126" s="171">
        <v>0</v>
      </c>
      <c r="L126" s="171">
        <v>1</v>
      </c>
      <c r="M126" s="171">
        <v>1.1000000000000001</v>
      </c>
      <c r="N126" s="171">
        <v>0</v>
      </c>
      <c r="O126" s="171">
        <v>0</v>
      </c>
      <c r="P126" s="171">
        <v>2</v>
      </c>
      <c r="Q126" s="171">
        <v>0</v>
      </c>
      <c r="R126" s="171">
        <v>0</v>
      </c>
      <c r="S126" s="169">
        <v>1</v>
      </c>
      <c r="T126" s="169">
        <v>1</v>
      </c>
      <c r="U126" s="171">
        <v>0</v>
      </c>
      <c r="V126" s="216">
        <f t="shared" si="12"/>
        <v>4</v>
      </c>
    </row>
    <row r="127" spans="1:22" ht="63.75" x14ac:dyDescent="0.2">
      <c r="A127" s="214">
        <v>21</v>
      </c>
      <c r="B127" s="215" t="s">
        <v>261</v>
      </c>
      <c r="C127" s="215" t="s">
        <v>262</v>
      </c>
      <c r="D127" s="171" t="s">
        <v>263</v>
      </c>
      <c r="E127" s="171">
        <v>6</v>
      </c>
      <c r="F127" s="171">
        <v>28</v>
      </c>
      <c r="G127" s="171">
        <v>11</v>
      </c>
      <c r="H127" s="171">
        <v>0</v>
      </c>
      <c r="I127" s="171">
        <v>0</v>
      </c>
      <c r="J127" s="171">
        <v>0</v>
      </c>
      <c r="K127" s="171">
        <v>0</v>
      </c>
      <c r="L127" s="171">
        <v>1</v>
      </c>
      <c r="M127" s="171">
        <v>1.1000000000000001</v>
      </c>
      <c r="N127" s="171">
        <v>1</v>
      </c>
      <c r="O127" s="171">
        <v>1</v>
      </c>
      <c r="P127" s="171">
        <v>5</v>
      </c>
      <c r="Q127" s="171">
        <v>0</v>
      </c>
      <c r="R127" s="171">
        <v>0</v>
      </c>
      <c r="S127" s="169">
        <v>0</v>
      </c>
      <c r="T127" s="169">
        <v>0</v>
      </c>
      <c r="U127" s="171">
        <v>0</v>
      </c>
      <c r="V127" s="216">
        <f t="shared" si="12"/>
        <v>5</v>
      </c>
    </row>
    <row r="128" spans="1:22" ht="76.5" x14ac:dyDescent="0.2">
      <c r="A128" s="214">
        <v>22</v>
      </c>
      <c r="B128" s="215" t="s">
        <v>264</v>
      </c>
      <c r="C128" s="215" t="s">
        <v>265</v>
      </c>
      <c r="D128" s="171" t="s">
        <v>266</v>
      </c>
      <c r="E128" s="171">
        <v>6</v>
      </c>
      <c r="F128" s="171">
        <v>36</v>
      </c>
      <c r="G128" s="171">
        <v>12</v>
      </c>
      <c r="H128" s="171">
        <v>0</v>
      </c>
      <c r="I128" s="171">
        <v>0</v>
      </c>
      <c r="J128" s="171">
        <v>0</v>
      </c>
      <c r="K128" s="171">
        <v>0</v>
      </c>
      <c r="L128" s="171">
        <v>1</v>
      </c>
      <c r="M128" s="171">
        <v>2.5</v>
      </c>
      <c r="N128" s="171">
        <v>0</v>
      </c>
      <c r="O128" s="171">
        <v>0</v>
      </c>
      <c r="P128" s="171">
        <v>5</v>
      </c>
      <c r="Q128" s="171">
        <v>2</v>
      </c>
      <c r="R128" s="171">
        <v>2</v>
      </c>
      <c r="S128" s="169">
        <v>0</v>
      </c>
      <c r="T128" s="169">
        <v>0</v>
      </c>
      <c r="U128" s="171">
        <v>0</v>
      </c>
      <c r="V128" s="216">
        <f t="shared" si="12"/>
        <v>9</v>
      </c>
    </row>
    <row r="129" spans="1:22" ht="76.5" x14ac:dyDescent="0.2">
      <c r="A129" s="214">
        <v>23</v>
      </c>
      <c r="B129" s="215" t="s">
        <v>267</v>
      </c>
      <c r="C129" s="215" t="s">
        <v>268</v>
      </c>
      <c r="D129" s="171" t="s">
        <v>269</v>
      </c>
      <c r="E129" s="171">
        <v>5</v>
      </c>
      <c r="F129" s="171">
        <v>26</v>
      </c>
      <c r="G129" s="171">
        <v>11</v>
      </c>
      <c r="H129" s="171">
        <v>0</v>
      </c>
      <c r="I129" s="171">
        <v>0</v>
      </c>
      <c r="J129" s="171">
        <v>0</v>
      </c>
      <c r="K129" s="171">
        <v>0</v>
      </c>
      <c r="L129" s="171">
        <v>1</v>
      </c>
      <c r="M129" s="171">
        <v>1.5</v>
      </c>
      <c r="N129" s="171">
        <v>0</v>
      </c>
      <c r="O129" s="171">
        <v>0</v>
      </c>
      <c r="P129" s="171">
        <v>4</v>
      </c>
      <c r="Q129" s="171">
        <v>0</v>
      </c>
      <c r="R129" s="171">
        <v>0</v>
      </c>
      <c r="S129" s="169">
        <v>0</v>
      </c>
      <c r="T129" s="169">
        <v>0</v>
      </c>
      <c r="U129" s="171">
        <v>0</v>
      </c>
      <c r="V129" s="216">
        <f t="shared" si="12"/>
        <v>4</v>
      </c>
    </row>
    <row r="130" spans="1:22" ht="89.25" x14ac:dyDescent="0.2">
      <c r="A130" s="214">
        <v>24</v>
      </c>
      <c r="B130" s="215" t="s">
        <v>270</v>
      </c>
      <c r="C130" s="215" t="s">
        <v>271</v>
      </c>
      <c r="D130" s="171" t="s">
        <v>272</v>
      </c>
      <c r="E130" s="171">
        <v>2</v>
      </c>
      <c r="F130" s="171">
        <v>6</v>
      </c>
      <c r="G130" s="171">
        <v>1</v>
      </c>
      <c r="H130" s="171">
        <v>0</v>
      </c>
      <c r="I130" s="171">
        <v>0</v>
      </c>
      <c r="J130" s="171">
        <v>0</v>
      </c>
      <c r="K130" s="171">
        <v>0</v>
      </c>
      <c r="L130" s="171">
        <v>0</v>
      </c>
      <c r="M130" s="171">
        <v>0</v>
      </c>
      <c r="N130" s="171">
        <v>0</v>
      </c>
      <c r="O130" s="171">
        <v>0</v>
      </c>
      <c r="P130" s="171">
        <v>2</v>
      </c>
      <c r="Q130" s="171">
        <v>0</v>
      </c>
      <c r="R130" s="171">
        <v>0</v>
      </c>
      <c r="S130" s="169">
        <v>0</v>
      </c>
      <c r="T130" s="169">
        <v>0</v>
      </c>
      <c r="U130" s="171">
        <v>0</v>
      </c>
      <c r="V130" s="216">
        <f t="shared" si="12"/>
        <v>2</v>
      </c>
    </row>
    <row r="131" spans="1:22" ht="89.25" x14ac:dyDescent="0.2">
      <c r="A131" s="214">
        <v>25</v>
      </c>
      <c r="B131" s="215" t="s">
        <v>273</v>
      </c>
      <c r="C131" s="215" t="s">
        <v>274</v>
      </c>
      <c r="D131" s="171" t="s">
        <v>275</v>
      </c>
      <c r="E131" s="171">
        <v>2</v>
      </c>
      <c r="F131" s="171">
        <v>6</v>
      </c>
      <c r="G131" s="171">
        <v>3</v>
      </c>
      <c r="H131" s="171">
        <v>0</v>
      </c>
      <c r="I131" s="171">
        <v>0</v>
      </c>
      <c r="J131" s="171">
        <v>0</v>
      </c>
      <c r="K131" s="171">
        <v>0</v>
      </c>
      <c r="L131" s="171">
        <v>0</v>
      </c>
      <c r="M131" s="171">
        <v>0</v>
      </c>
      <c r="N131" s="171">
        <v>0</v>
      </c>
      <c r="O131" s="171">
        <v>0</v>
      </c>
      <c r="P131" s="171">
        <v>2</v>
      </c>
      <c r="Q131" s="171">
        <v>0</v>
      </c>
      <c r="R131" s="171">
        <v>0</v>
      </c>
      <c r="S131" s="169">
        <v>0</v>
      </c>
      <c r="T131" s="169">
        <v>0</v>
      </c>
      <c r="U131" s="171">
        <v>0</v>
      </c>
      <c r="V131" s="216">
        <f t="shared" si="12"/>
        <v>2</v>
      </c>
    </row>
    <row r="132" spans="1:22" ht="255" x14ac:dyDescent="0.2">
      <c r="A132" s="214">
        <v>26</v>
      </c>
      <c r="B132" s="215" t="s">
        <v>276</v>
      </c>
      <c r="C132" s="215" t="s">
        <v>277</v>
      </c>
      <c r="D132" s="171" t="s">
        <v>278</v>
      </c>
      <c r="E132" s="171">
        <v>5</v>
      </c>
      <c r="F132" s="171">
        <v>26</v>
      </c>
      <c r="G132" s="171">
        <v>13</v>
      </c>
      <c r="H132" s="171">
        <v>0</v>
      </c>
      <c r="I132" s="171">
        <v>0</v>
      </c>
      <c r="J132" s="171">
        <v>0</v>
      </c>
      <c r="K132" s="171">
        <v>0</v>
      </c>
      <c r="L132" s="171">
        <v>2</v>
      </c>
      <c r="M132" s="171">
        <v>2.5</v>
      </c>
      <c r="N132" s="171">
        <v>1</v>
      </c>
      <c r="O132" s="171">
        <v>2.5</v>
      </c>
      <c r="P132" s="171">
        <v>4</v>
      </c>
      <c r="Q132" s="171">
        <v>0</v>
      </c>
      <c r="R132" s="171">
        <v>0</v>
      </c>
      <c r="S132" s="169">
        <v>0</v>
      </c>
      <c r="T132" s="169">
        <v>0</v>
      </c>
      <c r="U132" s="171">
        <v>0</v>
      </c>
      <c r="V132" s="216">
        <f t="shared" si="12"/>
        <v>4</v>
      </c>
    </row>
    <row r="133" spans="1:22" ht="38.25" x14ac:dyDescent="0.2">
      <c r="A133" s="214">
        <v>27</v>
      </c>
      <c r="B133" s="217" t="s">
        <v>279</v>
      </c>
      <c r="C133" s="217" t="s">
        <v>280</v>
      </c>
      <c r="D133" s="218" t="s">
        <v>281</v>
      </c>
      <c r="E133" s="218">
        <v>1</v>
      </c>
      <c r="F133" s="218">
        <v>8</v>
      </c>
      <c r="G133" s="218">
        <v>4</v>
      </c>
      <c r="H133" s="218">
        <v>0</v>
      </c>
      <c r="I133" s="218">
        <v>0</v>
      </c>
      <c r="J133" s="218">
        <v>0</v>
      </c>
      <c r="K133" s="218">
        <v>0</v>
      </c>
      <c r="L133" s="218">
        <v>0</v>
      </c>
      <c r="M133" s="218">
        <v>0</v>
      </c>
      <c r="N133" s="218">
        <v>0</v>
      </c>
      <c r="O133" s="218">
        <v>0</v>
      </c>
      <c r="P133" s="218">
        <v>2</v>
      </c>
      <c r="Q133" s="218">
        <v>0</v>
      </c>
      <c r="R133" s="218">
        <v>0</v>
      </c>
      <c r="S133" s="219">
        <v>0</v>
      </c>
      <c r="T133" s="219">
        <v>0</v>
      </c>
      <c r="U133" s="171">
        <v>0</v>
      </c>
      <c r="V133" s="216">
        <f t="shared" si="12"/>
        <v>2</v>
      </c>
    </row>
    <row r="134" spans="1:22" x14ac:dyDescent="0.2">
      <c r="A134" s="462" t="s">
        <v>36</v>
      </c>
      <c r="B134" s="462"/>
      <c r="C134" s="462"/>
      <c r="D134" s="462"/>
      <c r="E134" s="462"/>
      <c r="F134" s="175">
        <f>SUM(F107:F133)</f>
        <v>708</v>
      </c>
      <c r="G134" s="175">
        <f>SUM(G107:G133)</f>
        <v>303</v>
      </c>
      <c r="H134" s="175"/>
      <c r="I134" s="175"/>
      <c r="J134" s="175">
        <f>SUM(J107:J133)</f>
        <v>3</v>
      </c>
      <c r="K134" s="175"/>
      <c r="L134" s="175">
        <f t="shared" ref="L134:V134" si="13">SUM(L107:L133)</f>
        <v>23</v>
      </c>
      <c r="M134" s="175">
        <f t="shared" si="13"/>
        <v>58.20000000000001</v>
      </c>
      <c r="N134" s="175">
        <f t="shared" si="13"/>
        <v>14</v>
      </c>
      <c r="O134" s="175">
        <f t="shared" si="13"/>
        <v>68.599999999999994</v>
      </c>
      <c r="P134" s="175">
        <f t="shared" si="13"/>
        <v>105</v>
      </c>
      <c r="Q134" s="175">
        <f t="shared" si="13"/>
        <v>19</v>
      </c>
      <c r="R134" s="175">
        <f t="shared" si="13"/>
        <v>18</v>
      </c>
      <c r="S134" s="175">
        <f t="shared" si="13"/>
        <v>3</v>
      </c>
      <c r="T134" s="175">
        <f t="shared" si="13"/>
        <v>6</v>
      </c>
      <c r="U134" s="175">
        <f t="shared" si="13"/>
        <v>1</v>
      </c>
      <c r="V134" s="175">
        <f t="shared" si="13"/>
        <v>152</v>
      </c>
    </row>
    <row r="136" spans="1:22" x14ac:dyDescent="0.2">
      <c r="A136" s="441" t="s">
        <v>421</v>
      </c>
      <c r="B136" s="441"/>
      <c r="C136" s="441"/>
      <c r="D136" s="441"/>
      <c r="E136" s="441"/>
      <c r="F136" s="441"/>
      <c r="G136" s="441"/>
      <c r="H136" s="441"/>
      <c r="I136" s="441"/>
      <c r="J136" s="441"/>
      <c r="K136" s="441"/>
      <c r="L136" s="441"/>
      <c r="M136" s="441"/>
      <c r="N136" s="441"/>
      <c r="O136" s="441"/>
      <c r="P136" s="441"/>
      <c r="Q136" s="441"/>
      <c r="R136" s="441"/>
      <c r="S136" s="441"/>
      <c r="T136" s="441"/>
      <c r="U136" s="441"/>
      <c r="V136" s="441"/>
    </row>
    <row r="137" spans="1:22" ht="25.5" x14ac:dyDescent="0.2">
      <c r="A137" s="442" t="s">
        <v>0</v>
      </c>
      <c r="B137" s="442" t="s">
        <v>1</v>
      </c>
      <c r="C137" s="442" t="s">
        <v>2</v>
      </c>
      <c r="D137" s="445" t="s">
        <v>3</v>
      </c>
      <c r="E137" s="445" t="s">
        <v>4</v>
      </c>
      <c r="F137" s="441" t="s">
        <v>5</v>
      </c>
      <c r="G137" s="441"/>
      <c r="H137" s="441"/>
      <c r="I137" s="441"/>
      <c r="J137" s="445" t="s">
        <v>6</v>
      </c>
      <c r="K137" s="445"/>
      <c r="L137" s="445" t="s">
        <v>7</v>
      </c>
      <c r="M137" s="445"/>
      <c r="N137" s="445" t="s">
        <v>8</v>
      </c>
      <c r="O137" s="445"/>
      <c r="P137" s="445" t="s">
        <v>9</v>
      </c>
      <c r="Q137" s="445"/>
      <c r="R137" s="445"/>
      <c r="S137" s="168" t="s">
        <v>10</v>
      </c>
      <c r="T137" s="168" t="s">
        <v>11</v>
      </c>
      <c r="U137" s="168" t="s">
        <v>12</v>
      </c>
      <c r="V137" s="445" t="s">
        <v>13</v>
      </c>
    </row>
    <row r="138" spans="1:22" ht="25.5" x14ac:dyDescent="0.2">
      <c r="A138" s="443"/>
      <c r="B138" s="443"/>
      <c r="C138" s="443"/>
      <c r="D138" s="445"/>
      <c r="E138" s="445"/>
      <c r="F138" s="445" t="s">
        <v>14</v>
      </c>
      <c r="G138" s="445" t="s">
        <v>15</v>
      </c>
      <c r="H138" s="445" t="s">
        <v>16</v>
      </c>
      <c r="I138" s="445" t="s">
        <v>17</v>
      </c>
      <c r="J138" s="445" t="s">
        <v>18</v>
      </c>
      <c r="K138" s="445" t="s">
        <v>19</v>
      </c>
      <c r="L138" s="445" t="s">
        <v>18</v>
      </c>
      <c r="M138" s="445" t="s">
        <v>19</v>
      </c>
      <c r="N138" s="445" t="s">
        <v>18</v>
      </c>
      <c r="O138" s="445" t="s">
        <v>19</v>
      </c>
      <c r="P138" s="168" t="s">
        <v>20</v>
      </c>
      <c r="Q138" s="168" t="s">
        <v>20</v>
      </c>
      <c r="R138" s="168" t="s">
        <v>21</v>
      </c>
      <c r="S138" s="168" t="s">
        <v>20</v>
      </c>
      <c r="T138" s="168" t="s">
        <v>20</v>
      </c>
      <c r="U138" s="168" t="s">
        <v>20</v>
      </c>
      <c r="V138" s="445"/>
    </row>
    <row r="139" spans="1:22" ht="38.25" x14ac:dyDescent="0.2">
      <c r="A139" s="444"/>
      <c r="B139" s="444"/>
      <c r="C139" s="444"/>
      <c r="D139" s="445"/>
      <c r="E139" s="445"/>
      <c r="F139" s="445"/>
      <c r="G139" s="445"/>
      <c r="H139" s="445"/>
      <c r="I139" s="445"/>
      <c r="J139" s="445"/>
      <c r="K139" s="445"/>
      <c r="L139" s="445"/>
      <c r="M139" s="445"/>
      <c r="N139" s="445"/>
      <c r="O139" s="445"/>
      <c r="P139" s="168" t="s">
        <v>22</v>
      </c>
      <c r="Q139" s="168" t="s">
        <v>38</v>
      </c>
      <c r="R139" s="168" t="s">
        <v>22</v>
      </c>
      <c r="S139" s="168" t="s">
        <v>22</v>
      </c>
      <c r="T139" s="168" t="s">
        <v>23</v>
      </c>
      <c r="U139" s="168" t="s">
        <v>22</v>
      </c>
      <c r="V139" s="445"/>
    </row>
    <row r="140" spans="1:22" ht="25.5" x14ac:dyDescent="0.2">
      <c r="A140" s="220">
        <v>1</v>
      </c>
      <c r="B140" s="221" t="s">
        <v>282</v>
      </c>
      <c r="C140" s="173" t="s">
        <v>283</v>
      </c>
      <c r="D140" s="203">
        <v>260</v>
      </c>
      <c r="E140" s="203">
        <v>1</v>
      </c>
      <c r="F140" s="220">
        <v>2</v>
      </c>
      <c r="G140" s="220">
        <v>1</v>
      </c>
      <c r="H140" s="222">
        <v>0</v>
      </c>
      <c r="I140" s="222">
        <v>0</v>
      </c>
      <c r="J140" s="220">
        <v>0</v>
      </c>
      <c r="K140" s="220">
        <v>0</v>
      </c>
      <c r="L140" s="205">
        <v>0</v>
      </c>
      <c r="M140" s="220">
        <v>0</v>
      </c>
      <c r="N140" s="205">
        <v>0</v>
      </c>
      <c r="O140" s="222">
        <v>0</v>
      </c>
      <c r="P140" s="205">
        <v>1</v>
      </c>
      <c r="Q140" s="222">
        <v>0</v>
      </c>
      <c r="R140" s="222">
        <v>0</v>
      </c>
      <c r="S140" s="222">
        <v>0</v>
      </c>
      <c r="T140" s="222">
        <v>0</v>
      </c>
      <c r="U140" s="222">
        <v>0</v>
      </c>
      <c r="V140" s="222">
        <f t="shared" ref="V140:V155" si="14">SUM(P140:U140)</f>
        <v>1</v>
      </c>
    </row>
    <row r="141" spans="1:22" ht="38.25" x14ac:dyDescent="0.2">
      <c r="A141" s="220">
        <v>2</v>
      </c>
      <c r="B141" s="221" t="s">
        <v>284</v>
      </c>
      <c r="C141" s="173" t="s">
        <v>285</v>
      </c>
      <c r="D141" s="179">
        <v>993.05</v>
      </c>
      <c r="E141" s="179">
        <v>5</v>
      </c>
      <c r="F141" s="220">
        <v>37</v>
      </c>
      <c r="G141" s="220">
        <v>39</v>
      </c>
      <c r="H141" s="222">
        <v>0</v>
      </c>
      <c r="I141" s="222">
        <v>0</v>
      </c>
      <c r="J141" s="220">
        <v>0</v>
      </c>
      <c r="K141" s="220">
        <v>0</v>
      </c>
      <c r="L141" s="205">
        <v>2</v>
      </c>
      <c r="M141" s="220">
        <v>0</v>
      </c>
      <c r="N141" s="205">
        <v>1</v>
      </c>
      <c r="O141" s="222">
        <v>0</v>
      </c>
      <c r="P141" s="180">
        <v>2</v>
      </c>
      <c r="Q141" s="222">
        <v>0</v>
      </c>
      <c r="R141" s="222">
        <v>0</v>
      </c>
      <c r="S141" s="222">
        <v>0</v>
      </c>
      <c r="T141" s="222">
        <v>0</v>
      </c>
      <c r="U141" s="222">
        <v>0</v>
      </c>
      <c r="V141" s="222">
        <f t="shared" si="14"/>
        <v>2</v>
      </c>
    </row>
    <row r="142" spans="1:22" ht="25.5" x14ac:dyDescent="0.2">
      <c r="A142" s="220">
        <v>3</v>
      </c>
      <c r="B142" s="221" t="s">
        <v>286</v>
      </c>
      <c r="C142" s="223" t="s">
        <v>287</v>
      </c>
      <c r="D142" s="205">
        <v>692</v>
      </c>
      <c r="E142" s="203">
        <v>4</v>
      </c>
      <c r="F142" s="220">
        <v>34</v>
      </c>
      <c r="G142" s="220">
        <v>27</v>
      </c>
      <c r="H142" s="222">
        <v>0</v>
      </c>
      <c r="I142" s="222">
        <v>0</v>
      </c>
      <c r="J142" s="220">
        <v>0</v>
      </c>
      <c r="K142" s="220">
        <v>0</v>
      </c>
      <c r="L142" s="205">
        <v>1</v>
      </c>
      <c r="M142" s="220">
        <v>0</v>
      </c>
      <c r="N142" s="205">
        <v>1</v>
      </c>
      <c r="O142" s="222">
        <v>0</v>
      </c>
      <c r="P142" s="205">
        <v>2</v>
      </c>
      <c r="Q142" s="222">
        <v>0</v>
      </c>
      <c r="R142" s="222">
        <v>0</v>
      </c>
      <c r="S142" s="222">
        <v>0</v>
      </c>
      <c r="T142" s="222">
        <v>0</v>
      </c>
      <c r="U142" s="222">
        <v>0</v>
      </c>
      <c r="V142" s="222">
        <f t="shared" si="14"/>
        <v>2</v>
      </c>
    </row>
    <row r="143" spans="1:22" ht="38.25" x14ac:dyDescent="0.2">
      <c r="A143" s="220">
        <v>4</v>
      </c>
      <c r="B143" s="221" t="s">
        <v>288</v>
      </c>
      <c r="C143" s="224" t="s">
        <v>289</v>
      </c>
      <c r="D143" s="205">
        <v>3000</v>
      </c>
      <c r="E143" s="203">
        <v>10</v>
      </c>
      <c r="F143" s="220">
        <v>112</v>
      </c>
      <c r="G143" s="220">
        <v>48</v>
      </c>
      <c r="H143" s="222">
        <v>0</v>
      </c>
      <c r="I143" s="222">
        <v>0</v>
      </c>
      <c r="J143" s="220">
        <v>1</v>
      </c>
      <c r="K143" s="220">
        <v>40</v>
      </c>
      <c r="L143" s="205">
        <v>0</v>
      </c>
      <c r="M143" s="220">
        <v>0</v>
      </c>
      <c r="N143" s="205">
        <v>3</v>
      </c>
      <c r="O143" s="222">
        <v>0</v>
      </c>
      <c r="P143" s="205">
        <v>13</v>
      </c>
      <c r="Q143" s="222">
        <v>0</v>
      </c>
      <c r="R143" s="222">
        <v>0</v>
      </c>
      <c r="S143" s="225">
        <v>1</v>
      </c>
      <c r="T143" s="226">
        <v>1</v>
      </c>
      <c r="U143" s="226">
        <v>2</v>
      </c>
      <c r="V143" s="222">
        <f t="shared" si="14"/>
        <v>17</v>
      </c>
    </row>
    <row r="144" spans="1:22" ht="25.5" x14ac:dyDescent="0.2">
      <c r="A144" s="220">
        <v>5</v>
      </c>
      <c r="B144" s="221" t="s">
        <v>290</v>
      </c>
      <c r="C144" s="223" t="s">
        <v>291</v>
      </c>
      <c r="D144" s="203">
        <v>270</v>
      </c>
      <c r="E144" s="203">
        <v>3</v>
      </c>
      <c r="F144" s="220">
        <v>23</v>
      </c>
      <c r="G144" s="220">
        <v>4</v>
      </c>
      <c r="H144" s="222">
        <v>0</v>
      </c>
      <c r="I144" s="222">
        <v>0</v>
      </c>
      <c r="J144" s="220">
        <v>0</v>
      </c>
      <c r="K144" s="220">
        <v>0</v>
      </c>
      <c r="L144" s="205">
        <v>0</v>
      </c>
      <c r="M144" s="220">
        <v>0</v>
      </c>
      <c r="N144" s="205">
        <v>0</v>
      </c>
      <c r="O144" s="222">
        <v>0</v>
      </c>
      <c r="P144" s="205">
        <v>2</v>
      </c>
      <c r="Q144" s="222">
        <v>0</v>
      </c>
      <c r="R144" s="222">
        <v>0</v>
      </c>
      <c r="S144" s="222">
        <v>0</v>
      </c>
      <c r="T144" s="222">
        <v>0</v>
      </c>
      <c r="U144" s="222">
        <v>0</v>
      </c>
      <c r="V144" s="222">
        <f t="shared" si="14"/>
        <v>2</v>
      </c>
    </row>
    <row r="145" spans="1:22" ht="25.5" x14ac:dyDescent="0.2">
      <c r="A145" s="220">
        <v>6</v>
      </c>
      <c r="B145" s="221" t="s">
        <v>292</v>
      </c>
      <c r="C145" s="223" t="s">
        <v>293</v>
      </c>
      <c r="D145" s="205">
        <v>244</v>
      </c>
      <c r="E145" s="203">
        <v>3</v>
      </c>
      <c r="F145" s="220">
        <v>56</v>
      </c>
      <c r="G145" s="220">
        <v>12</v>
      </c>
      <c r="H145" s="222">
        <v>0</v>
      </c>
      <c r="I145" s="222">
        <v>0</v>
      </c>
      <c r="J145" s="220">
        <v>0</v>
      </c>
      <c r="K145" s="220">
        <v>0</v>
      </c>
      <c r="L145" s="205">
        <v>2</v>
      </c>
      <c r="M145" s="220">
        <v>0</v>
      </c>
      <c r="N145" s="205">
        <v>1</v>
      </c>
      <c r="O145" s="222">
        <v>0</v>
      </c>
      <c r="P145" s="180">
        <v>2</v>
      </c>
      <c r="Q145" s="222">
        <v>0</v>
      </c>
      <c r="R145" s="222">
        <v>0</v>
      </c>
      <c r="S145" s="222">
        <v>0</v>
      </c>
      <c r="T145" s="222">
        <v>0</v>
      </c>
      <c r="U145" s="222">
        <v>0</v>
      </c>
      <c r="V145" s="222">
        <f t="shared" si="14"/>
        <v>2</v>
      </c>
    </row>
    <row r="146" spans="1:22" ht="25.5" x14ac:dyDescent="0.2">
      <c r="A146" s="220">
        <v>7</v>
      </c>
      <c r="B146" s="221" t="s">
        <v>294</v>
      </c>
      <c r="C146" s="223" t="s">
        <v>295</v>
      </c>
      <c r="D146" s="205">
        <v>328</v>
      </c>
      <c r="E146" s="203">
        <v>2</v>
      </c>
      <c r="F146" s="220">
        <v>13</v>
      </c>
      <c r="G146" s="220">
        <v>5</v>
      </c>
      <c r="H146" s="222">
        <v>0</v>
      </c>
      <c r="I146" s="222">
        <v>0</v>
      </c>
      <c r="J146" s="220">
        <v>0</v>
      </c>
      <c r="K146" s="220">
        <v>0</v>
      </c>
      <c r="L146" s="205">
        <v>1</v>
      </c>
      <c r="M146" s="220">
        <v>0</v>
      </c>
      <c r="N146" s="205">
        <v>1</v>
      </c>
      <c r="O146" s="222">
        <v>0</v>
      </c>
      <c r="P146" s="205">
        <v>2</v>
      </c>
      <c r="Q146" s="222">
        <v>0</v>
      </c>
      <c r="R146" s="222">
        <v>0</v>
      </c>
      <c r="S146" s="222">
        <v>0</v>
      </c>
      <c r="T146" s="222">
        <v>0</v>
      </c>
      <c r="U146" s="222">
        <v>0</v>
      </c>
      <c r="V146" s="222">
        <f t="shared" si="14"/>
        <v>2</v>
      </c>
    </row>
    <row r="147" spans="1:22" ht="51" x14ac:dyDescent="0.2">
      <c r="A147" s="220">
        <v>8</v>
      </c>
      <c r="B147" s="221" t="s">
        <v>296</v>
      </c>
      <c r="C147" s="223" t="s">
        <v>297</v>
      </c>
      <c r="D147" s="205">
        <v>70.5</v>
      </c>
      <c r="E147" s="203">
        <v>1</v>
      </c>
      <c r="F147" s="220">
        <v>4</v>
      </c>
      <c r="G147" s="220">
        <v>4</v>
      </c>
      <c r="H147" s="222">
        <v>0</v>
      </c>
      <c r="I147" s="222">
        <v>0</v>
      </c>
      <c r="J147" s="220">
        <v>0</v>
      </c>
      <c r="K147" s="220">
        <v>0</v>
      </c>
      <c r="L147" s="205">
        <v>0</v>
      </c>
      <c r="M147" s="220">
        <v>0</v>
      </c>
      <c r="N147" s="205">
        <v>0</v>
      </c>
      <c r="O147" s="222">
        <v>0</v>
      </c>
      <c r="P147" s="205">
        <v>1</v>
      </c>
      <c r="Q147" s="222">
        <v>0</v>
      </c>
      <c r="R147" s="222">
        <v>0</v>
      </c>
      <c r="S147" s="222">
        <v>0</v>
      </c>
      <c r="T147" s="222">
        <v>0</v>
      </c>
      <c r="U147" s="222">
        <v>0</v>
      </c>
      <c r="V147" s="222">
        <f t="shared" si="14"/>
        <v>1</v>
      </c>
    </row>
    <row r="148" spans="1:22" ht="38.25" x14ac:dyDescent="0.2">
      <c r="A148" s="220">
        <v>9</v>
      </c>
      <c r="B148" s="221" t="s">
        <v>298</v>
      </c>
      <c r="C148" s="223" t="s">
        <v>299</v>
      </c>
      <c r="D148" s="205">
        <v>410</v>
      </c>
      <c r="E148" s="203">
        <v>3</v>
      </c>
      <c r="F148" s="220">
        <v>10</v>
      </c>
      <c r="G148" s="220">
        <v>4</v>
      </c>
      <c r="H148" s="222">
        <v>0</v>
      </c>
      <c r="I148" s="222">
        <v>0</v>
      </c>
      <c r="J148" s="220">
        <v>0</v>
      </c>
      <c r="K148" s="220">
        <v>0</v>
      </c>
      <c r="L148" s="205">
        <v>0</v>
      </c>
      <c r="M148" s="220">
        <v>0</v>
      </c>
      <c r="N148" s="205">
        <v>0</v>
      </c>
      <c r="O148" s="222">
        <v>0</v>
      </c>
      <c r="P148" s="205">
        <v>1</v>
      </c>
      <c r="Q148" s="222">
        <v>0</v>
      </c>
      <c r="R148" s="222">
        <v>0</v>
      </c>
      <c r="S148" s="222">
        <v>0</v>
      </c>
      <c r="T148" s="222">
        <v>0</v>
      </c>
      <c r="U148" s="222">
        <v>0</v>
      </c>
      <c r="V148" s="222">
        <f t="shared" si="14"/>
        <v>1</v>
      </c>
    </row>
    <row r="149" spans="1:22" ht="38.25" x14ac:dyDescent="0.2">
      <c r="A149" s="220">
        <v>10</v>
      </c>
      <c r="B149" s="221" t="s">
        <v>300</v>
      </c>
      <c r="C149" s="223" t="s">
        <v>301</v>
      </c>
      <c r="D149" s="205">
        <v>448.2</v>
      </c>
      <c r="E149" s="203">
        <v>3</v>
      </c>
      <c r="F149" s="220">
        <v>23</v>
      </c>
      <c r="G149" s="220">
        <v>6</v>
      </c>
      <c r="H149" s="222">
        <v>0</v>
      </c>
      <c r="I149" s="222">
        <v>0</v>
      </c>
      <c r="J149" s="220">
        <v>0</v>
      </c>
      <c r="K149" s="220">
        <v>0</v>
      </c>
      <c r="L149" s="205">
        <v>2</v>
      </c>
      <c r="M149" s="220">
        <v>0</v>
      </c>
      <c r="N149" s="205">
        <v>0</v>
      </c>
      <c r="O149" s="222">
        <v>0</v>
      </c>
      <c r="P149" s="205">
        <v>2</v>
      </c>
      <c r="Q149" s="222">
        <v>0</v>
      </c>
      <c r="R149" s="222">
        <v>0</v>
      </c>
      <c r="S149" s="222">
        <v>0</v>
      </c>
      <c r="T149" s="222">
        <v>0</v>
      </c>
      <c r="U149" s="222">
        <v>0</v>
      </c>
      <c r="V149" s="222">
        <f t="shared" si="14"/>
        <v>2</v>
      </c>
    </row>
    <row r="150" spans="1:22" ht="51" x14ac:dyDescent="0.2">
      <c r="A150" s="220">
        <v>11</v>
      </c>
      <c r="B150" s="221" t="s">
        <v>302</v>
      </c>
      <c r="C150" s="223" t="s">
        <v>303</v>
      </c>
      <c r="D150" s="205">
        <v>978.13</v>
      </c>
      <c r="E150" s="203">
        <v>6</v>
      </c>
      <c r="F150" s="220">
        <v>25</v>
      </c>
      <c r="G150" s="220">
        <v>9</v>
      </c>
      <c r="H150" s="222">
        <v>0</v>
      </c>
      <c r="I150" s="222">
        <v>0</v>
      </c>
      <c r="J150" s="220">
        <v>0</v>
      </c>
      <c r="K150" s="220">
        <v>0</v>
      </c>
      <c r="L150" s="205">
        <v>2</v>
      </c>
      <c r="M150" s="220">
        <v>0</v>
      </c>
      <c r="N150" s="205">
        <v>1</v>
      </c>
      <c r="O150" s="222">
        <v>0</v>
      </c>
      <c r="P150" s="205">
        <v>3</v>
      </c>
      <c r="Q150" s="222">
        <v>0</v>
      </c>
      <c r="R150" s="222">
        <v>0</v>
      </c>
      <c r="S150" s="222">
        <v>0</v>
      </c>
      <c r="T150" s="222">
        <v>0</v>
      </c>
      <c r="U150" s="222">
        <v>0</v>
      </c>
      <c r="V150" s="222">
        <f t="shared" si="14"/>
        <v>3</v>
      </c>
    </row>
    <row r="151" spans="1:22" ht="38.25" x14ac:dyDescent="0.2">
      <c r="A151" s="220">
        <v>12</v>
      </c>
      <c r="B151" s="221" t="s">
        <v>304</v>
      </c>
      <c r="C151" s="223" t="s">
        <v>305</v>
      </c>
      <c r="D151" s="205">
        <v>650.25</v>
      </c>
      <c r="E151" s="203">
        <v>6</v>
      </c>
      <c r="F151" s="220">
        <v>41</v>
      </c>
      <c r="G151" s="220">
        <v>11</v>
      </c>
      <c r="H151" s="222">
        <v>0</v>
      </c>
      <c r="I151" s="222">
        <v>0</v>
      </c>
      <c r="J151" s="220">
        <v>0</v>
      </c>
      <c r="K151" s="220">
        <v>0</v>
      </c>
      <c r="L151" s="205">
        <v>1</v>
      </c>
      <c r="M151" s="220">
        <v>0</v>
      </c>
      <c r="N151" s="205">
        <v>0</v>
      </c>
      <c r="O151" s="222">
        <v>0</v>
      </c>
      <c r="P151" s="180">
        <v>2</v>
      </c>
      <c r="Q151" s="222">
        <v>0</v>
      </c>
      <c r="R151" s="222">
        <v>0</v>
      </c>
      <c r="S151" s="222">
        <v>0</v>
      </c>
      <c r="T151" s="222">
        <v>0</v>
      </c>
      <c r="U151" s="222">
        <v>0</v>
      </c>
      <c r="V151" s="222">
        <f t="shared" si="14"/>
        <v>2</v>
      </c>
    </row>
    <row r="152" spans="1:22" ht="38.25" x14ac:dyDescent="0.2">
      <c r="A152" s="220">
        <v>13</v>
      </c>
      <c r="B152" s="221" t="s">
        <v>306</v>
      </c>
      <c r="C152" s="223" t="s">
        <v>307</v>
      </c>
      <c r="D152" s="227">
        <v>1132.77</v>
      </c>
      <c r="E152" s="187">
        <v>6</v>
      </c>
      <c r="F152" s="220">
        <v>58</v>
      </c>
      <c r="G152" s="220">
        <v>25</v>
      </c>
      <c r="H152" s="222">
        <v>0</v>
      </c>
      <c r="I152" s="222">
        <v>0</v>
      </c>
      <c r="J152" s="220">
        <v>0</v>
      </c>
      <c r="K152" s="220">
        <v>0</v>
      </c>
      <c r="L152" s="205">
        <v>2</v>
      </c>
      <c r="M152" s="220">
        <v>0</v>
      </c>
      <c r="N152" s="205">
        <v>1</v>
      </c>
      <c r="O152" s="222">
        <v>0</v>
      </c>
      <c r="P152" s="180">
        <v>3</v>
      </c>
      <c r="Q152" s="222">
        <v>0</v>
      </c>
      <c r="R152" s="222">
        <v>0</v>
      </c>
      <c r="S152" s="222">
        <v>0</v>
      </c>
      <c r="T152" s="222">
        <v>0</v>
      </c>
      <c r="U152" s="222">
        <v>0</v>
      </c>
      <c r="V152" s="222">
        <f t="shared" si="14"/>
        <v>3</v>
      </c>
    </row>
    <row r="153" spans="1:22" ht="38.25" x14ac:dyDescent="0.2">
      <c r="A153" s="220">
        <v>14</v>
      </c>
      <c r="B153" s="221" t="s">
        <v>308</v>
      </c>
      <c r="C153" s="223" t="s">
        <v>309</v>
      </c>
      <c r="D153" s="203">
        <v>625</v>
      </c>
      <c r="E153" s="203">
        <v>5</v>
      </c>
      <c r="F153" s="220">
        <v>25</v>
      </c>
      <c r="G153" s="220">
        <v>16</v>
      </c>
      <c r="H153" s="222">
        <v>0</v>
      </c>
      <c r="I153" s="222">
        <v>0</v>
      </c>
      <c r="J153" s="220">
        <v>0</v>
      </c>
      <c r="K153" s="220">
        <v>0</v>
      </c>
      <c r="L153" s="205">
        <v>1</v>
      </c>
      <c r="M153" s="220">
        <v>0</v>
      </c>
      <c r="N153" s="205">
        <v>1</v>
      </c>
      <c r="O153" s="222">
        <v>0</v>
      </c>
      <c r="P153" s="205">
        <v>2</v>
      </c>
      <c r="Q153" s="222">
        <v>0</v>
      </c>
      <c r="R153" s="222">
        <v>0</v>
      </c>
      <c r="S153" s="222">
        <v>0</v>
      </c>
      <c r="T153" s="222">
        <v>0</v>
      </c>
      <c r="U153" s="222">
        <v>0</v>
      </c>
      <c r="V153" s="222">
        <f t="shared" si="14"/>
        <v>2</v>
      </c>
    </row>
    <row r="154" spans="1:22" ht="38.25" x14ac:dyDescent="0.2">
      <c r="A154" s="220">
        <v>15</v>
      </c>
      <c r="B154" s="221" t="s">
        <v>310</v>
      </c>
      <c r="C154" s="223" t="s">
        <v>311</v>
      </c>
      <c r="D154" s="205">
        <v>1837.86</v>
      </c>
      <c r="E154" s="203">
        <v>3</v>
      </c>
      <c r="F154" s="220">
        <v>48</v>
      </c>
      <c r="G154" s="220">
        <v>18</v>
      </c>
      <c r="H154" s="222">
        <v>0</v>
      </c>
      <c r="I154" s="222">
        <v>0</v>
      </c>
      <c r="J154" s="220">
        <v>0</v>
      </c>
      <c r="K154" s="220">
        <v>0</v>
      </c>
      <c r="L154" s="205">
        <v>2</v>
      </c>
      <c r="M154" s="220">
        <v>0</v>
      </c>
      <c r="N154" s="205">
        <v>1</v>
      </c>
      <c r="O154" s="222">
        <v>0</v>
      </c>
      <c r="P154" s="205">
        <v>3</v>
      </c>
      <c r="Q154" s="222">
        <v>0</v>
      </c>
      <c r="R154" s="222">
        <v>0</v>
      </c>
      <c r="S154" s="222">
        <v>0</v>
      </c>
      <c r="T154" s="222">
        <v>0</v>
      </c>
      <c r="U154" s="222">
        <v>0</v>
      </c>
      <c r="V154" s="222">
        <f t="shared" si="14"/>
        <v>3</v>
      </c>
    </row>
    <row r="155" spans="1:22" ht="51" x14ac:dyDescent="0.2">
      <c r="A155" s="220">
        <v>16</v>
      </c>
      <c r="B155" s="221" t="s">
        <v>312</v>
      </c>
      <c r="C155" s="223" t="s">
        <v>313</v>
      </c>
      <c r="D155" s="205">
        <v>607.08000000000004</v>
      </c>
      <c r="E155" s="203">
        <v>4</v>
      </c>
      <c r="F155" s="220">
        <v>34</v>
      </c>
      <c r="G155" s="220">
        <v>10</v>
      </c>
      <c r="H155" s="222">
        <v>0</v>
      </c>
      <c r="I155" s="222">
        <v>0</v>
      </c>
      <c r="J155" s="220">
        <v>0</v>
      </c>
      <c r="K155" s="220">
        <v>0</v>
      </c>
      <c r="L155" s="205">
        <v>1</v>
      </c>
      <c r="M155" s="220">
        <v>0</v>
      </c>
      <c r="N155" s="205">
        <v>0</v>
      </c>
      <c r="O155" s="222">
        <v>0</v>
      </c>
      <c r="P155" s="180">
        <v>2</v>
      </c>
      <c r="Q155" s="222">
        <v>0</v>
      </c>
      <c r="R155" s="222">
        <v>0</v>
      </c>
      <c r="S155" s="222">
        <v>0</v>
      </c>
      <c r="T155" s="222">
        <v>0</v>
      </c>
      <c r="U155" s="222">
        <v>0</v>
      </c>
      <c r="V155" s="222">
        <f t="shared" si="14"/>
        <v>2</v>
      </c>
    </row>
    <row r="156" spans="1:22" x14ac:dyDescent="0.2">
      <c r="A156" s="446" t="s">
        <v>36</v>
      </c>
      <c r="B156" s="447"/>
      <c r="C156" s="447"/>
      <c r="D156" s="447"/>
      <c r="E156" s="448"/>
      <c r="F156" s="175">
        <f>SUM(F140:F155)</f>
        <v>545</v>
      </c>
      <c r="G156" s="175">
        <f>SUM(G140:G155)</f>
        <v>239</v>
      </c>
      <c r="H156" s="175">
        <v>0</v>
      </c>
      <c r="I156" s="175">
        <v>0</v>
      </c>
      <c r="J156" s="175">
        <f>SUM(J140:J155)</f>
        <v>1</v>
      </c>
      <c r="K156" s="175">
        <f>SUM(K140:K155)</f>
        <v>40</v>
      </c>
      <c r="L156" s="175">
        <f>SUM(L140:L155)</f>
        <v>17</v>
      </c>
      <c r="M156" s="175">
        <f>SUM(M140:M155)</f>
        <v>0</v>
      </c>
      <c r="N156" s="175">
        <f>SUM(N140:N155)</f>
        <v>11</v>
      </c>
      <c r="O156" s="175">
        <v>0</v>
      </c>
      <c r="P156" s="175">
        <f t="shared" ref="P156:V156" si="15">SUM(P140:P155)</f>
        <v>43</v>
      </c>
      <c r="Q156" s="175">
        <f t="shared" si="15"/>
        <v>0</v>
      </c>
      <c r="R156" s="175">
        <f t="shared" si="15"/>
        <v>0</v>
      </c>
      <c r="S156" s="175">
        <f t="shared" si="15"/>
        <v>1</v>
      </c>
      <c r="T156" s="175">
        <f t="shared" si="15"/>
        <v>1</v>
      </c>
      <c r="U156" s="175">
        <f t="shared" si="15"/>
        <v>2</v>
      </c>
      <c r="V156" s="175">
        <f t="shared" si="15"/>
        <v>47</v>
      </c>
    </row>
    <row r="158" spans="1:22" x14ac:dyDescent="0.2">
      <c r="A158" s="441" t="s">
        <v>422</v>
      </c>
      <c r="B158" s="441"/>
      <c r="C158" s="441"/>
      <c r="D158" s="441"/>
      <c r="E158" s="441"/>
      <c r="F158" s="441"/>
      <c r="G158" s="441"/>
      <c r="H158" s="441"/>
      <c r="I158" s="441"/>
      <c r="J158" s="441"/>
      <c r="K158" s="441"/>
      <c r="L158" s="441"/>
      <c r="M158" s="441"/>
      <c r="N158" s="441"/>
      <c r="O158" s="441"/>
      <c r="P158" s="441"/>
      <c r="Q158" s="441"/>
      <c r="R158" s="441"/>
      <c r="S158" s="441"/>
      <c r="T158" s="441"/>
      <c r="U158" s="441"/>
      <c r="V158" s="441"/>
    </row>
    <row r="159" spans="1:22" ht="25.5" x14ac:dyDescent="0.2">
      <c r="A159" s="442" t="s">
        <v>0</v>
      </c>
      <c r="B159" s="442" t="s">
        <v>1</v>
      </c>
      <c r="C159" s="442" t="s">
        <v>2</v>
      </c>
      <c r="D159" s="445" t="s">
        <v>3</v>
      </c>
      <c r="E159" s="445" t="s">
        <v>4</v>
      </c>
      <c r="F159" s="441" t="s">
        <v>5</v>
      </c>
      <c r="G159" s="441"/>
      <c r="H159" s="441"/>
      <c r="I159" s="441"/>
      <c r="J159" s="445" t="s">
        <v>6</v>
      </c>
      <c r="K159" s="445"/>
      <c r="L159" s="445" t="s">
        <v>7</v>
      </c>
      <c r="M159" s="445"/>
      <c r="N159" s="445" t="s">
        <v>8</v>
      </c>
      <c r="O159" s="445"/>
      <c r="P159" s="445" t="s">
        <v>9</v>
      </c>
      <c r="Q159" s="445"/>
      <c r="R159" s="445"/>
      <c r="S159" s="168" t="s">
        <v>10</v>
      </c>
      <c r="T159" s="168" t="s">
        <v>11</v>
      </c>
      <c r="U159" s="168" t="s">
        <v>12</v>
      </c>
      <c r="V159" s="445" t="s">
        <v>13</v>
      </c>
    </row>
    <row r="160" spans="1:22" ht="25.5" x14ac:dyDescent="0.2">
      <c r="A160" s="443"/>
      <c r="B160" s="443"/>
      <c r="C160" s="443"/>
      <c r="D160" s="445"/>
      <c r="E160" s="445"/>
      <c r="F160" s="445" t="s">
        <v>14</v>
      </c>
      <c r="G160" s="445" t="s">
        <v>15</v>
      </c>
      <c r="H160" s="445" t="s">
        <v>16</v>
      </c>
      <c r="I160" s="445" t="s">
        <v>17</v>
      </c>
      <c r="J160" s="445" t="s">
        <v>18</v>
      </c>
      <c r="K160" s="445" t="s">
        <v>19</v>
      </c>
      <c r="L160" s="445" t="s">
        <v>18</v>
      </c>
      <c r="M160" s="445" t="s">
        <v>19</v>
      </c>
      <c r="N160" s="445" t="s">
        <v>18</v>
      </c>
      <c r="O160" s="445" t="s">
        <v>19</v>
      </c>
      <c r="P160" s="228" t="s">
        <v>20</v>
      </c>
      <c r="Q160" s="228" t="s">
        <v>20</v>
      </c>
      <c r="R160" s="168" t="s">
        <v>21</v>
      </c>
      <c r="S160" s="228" t="s">
        <v>20</v>
      </c>
      <c r="T160" s="228" t="s">
        <v>20</v>
      </c>
      <c r="U160" s="228" t="s">
        <v>20</v>
      </c>
      <c r="V160" s="445"/>
    </row>
    <row r="161" spans="1:22" ht="38.25" x14ac:dyDescent="0.2">
      <c r="A161" s="444"/>
      <c r="B161" s="444"/>
      <c r="C161" s="444"/>
      <c r="D161" s="445"/>
      <c r="E161" s="445"/>
      <c r="F161" s="445"/>
      <c r="G161" s="445"/>
      <c r="H161" s="445"/>
      <c r="I161" s="445"/>
      <c r="J161" s="445"/>
      <c r="K161" s="445"/>
      <c r="L161" s="445"/>
      <c r="M161" s="445"/>
      <c r="N161" s="445"/>
      <c r="O161" s="445"/>
      <c r="P161" s="168" t="s">
        <v>22</v>
      </c>
      <c r="Q161" s="168" t="s">
        <v>38</v>
      </c>
      <c r="R161" s="168" t="s">
        <v>22</v>
      </c>
      <c r="S161" s="168" t="s">
        <v>22</v>
      </c>
      <c r="T161" s="168" t="s">
        <v>23</v>
      </c>
      <c r="U161" s="168" t="s">
        <v>22</v>
      </c>
      <c r="V161" s="445"/>
    </row>
    <row r="162" spans="1:22" ht="25.5" x14ac:dyDescent="0.2">
      <c r="A162" s="229">
        <v>1</v>
      </c>
      <c r="B162" s="230" t="s">
        <v>314</v>
      </c>
      <c r="C162" s="231" t="s">
        <v>315</v>
      </c>
      <c r="D162" s="172">
        <v>762.22</v>
      </c>
      <c r="E162" s="172">
        <v>2</v>
      </c>
      <c r="F162" s="172">
        <v>30</v>
      </c>
      <c r="G162" s="172">
        <v>7</v>
      </c>
      <c r="H162" s="172">
        <v>2</v>
      </c>
      <c r="I162" s="172">
        <v>0</v>
      </c>
      <c r="J162" s="172">
        <v>0</v>
      </c>
      <c r="K162" s="172">
        <v>0</v>
      </c>
      <c r="L162" s="172">
        <v>0</v>
      </c>
      <c r="M162" s="172">
        <v>0</v>
      </c>
      <c r="N162" s="172">
        <v>1</v>
      </c>
      <c r="O162" s="172">
        <v>1.2</v>
      </c>
      <c r="P162" s="169">
        <v>6</v>
      </c>
      <c r="Q162" s="169">
        <v>4</v>
      </c>
      <c r="R162" s="169">
        <v>0</v>
      </c>
      <c r="S162" s="169">
        <v>0</v>
      </c>
      <c r="T162" s="169">
        <v>0</v>
      </c>
      <c r="U162" s="169">
        <v>0</v>
      </c>
      <c r="V162" s="172">
        <f t="shared" ref="V162:V172" si="16">SUM(P162:U162)</f>
        <v>10</v>
      </c>
    </row>
    <row r="163" spans="1:22" ht="25.5" x14ac:dyDescent="0.2">
      <c r="A163" s="229">
        <v>2</v>
      </c>
      <c r="B163" s="230" t="s">
        <v>316</v>
      </c>
      <c r="C163" s="231" t="s">
        <v>317</v>
      </c>
      <c r="D163" s="174">
        <f>585.43+99.02</f>
        <v>684.44999999999993</v>
      </c>
      <c r="E163" s="174">
        <v>2</v>
      </c>
      <c r="F163" s="174">
        <v>17</v>
      </c>
      <c r="G163" s="174">
        <v>6</v>
      </c>
      <c r="H163" s="174">
        <v>5</v>
      </c>
      <c r="I163" s="174">
        <v>0</v>
      </c>
      <c r="J163" s="172">
        <v>0</v>
      </c>
      <c r="K163" s="172">
        <v>0</v>
      </c>
      <c r="L163" s="172">
        <v>0</v>
      </c>
      <c r="M163" s="172">
        <v>0</v>
      </c>
      <c r="N163" s="174"/>
      <c r="O163" s="174"/>
      <c r="P163" s="169">
        <v>3</v>
      </c>
      <c r="Q163" s="169">
        <v>2</v>
      </c>
      <c r="R163" s="174">
        <v>0</v>
      </c>
      <c r="S163" s="169">
        <v>0</v>
      </c>
      <c r="T163" s="169">
        <v>0</v>
      </c>
      <c r="U163" s="169">
        <v>0</v>
      </c>
      <c r="V163" s="172">
        <f t="shared" si="16"/>
        <v>5</v>
      </c>
    </row>
    <row r="164" spans="1:22" ht="25.5" x14ac:dyDescent="0.2">
      <c r="A164" s="229">
        <v>3</v>
      </c>
      <c r="B164" s="230" t="s">
        <v>318</v>
      </c>
      <c r="C164" s="231" t="s">
        <v>319</v>
      </c>
      <c r="D164" s="232">
        <v>2978.52</v>
      </c>
      <c r="E164" s="174">
        <v>8</v>
      </c>
      <c r="F164" s="174">
        <v>82</v>
      </c>
      <c r="G164" s="174">
        <v>32</v>
      </c>
      <c r="H164" s="174">
        <v>6</v>
      </c>
      <c r="I164" s="174">
        <v>120</v>
      </c>
      <c r="J164" s="172">
        <v>0</v>
      </c>
      <c r="K164" s="172">
        <v>0</v>
      </c>
      <c r="L164" s="174">
        <v>1</v>
      </c>
      <c r="M164" s="174">
        <v>20</v>
      </c>
      <c r="N164" s="174">
        <v>1</v>
      </c>
      <c r="O164" s="174">
        <v>50</v>
      </c>
      <c r="P164" s="169">
        <v>12</v>
      </c>
      <c r="Q164" s="169">
        <v>6</v>
      </c>
      <c r="R164" s="174">
        <v>0</v>
      </c>
      <c r="S164" s="169">
        <v>0</v>
      </c>
      <c r="T164" s="169">
        <v>1</v>
      </c>
      <c r="U164" s="171">
        <v>0</v>
      </c>
      <c r="V164" s="172">
        <f t="shared" si="16"/>
        <v>19</v>
      </c>
    </row>
    <row r="165" spans="1:22" ht="25.5" x14ac:dyDescent="0.2">
      <c r="A165" s="229">
        <v>4</v>
      </c>
      <c r="B165" s="230" t="s">
        <v>320</v>
      </c>
      <c r="C165" s="231" t="s">
        <v>321</v>
      </c>
      <c r="D165" s="232">
        <v>687.73</v>
      </c>
      <c r="E165" s="174">
        <v>2</v>
      </c>
      <c r="F165" s="174">
        <v>22</v>
      </c>
      <c r="G165" s="174">
        <v>8</v>
      </c>
      <c r="H165" s="174">
        <v>2</v>
      </c>
      <c r="I165" s="174">
        <v>0</v>
      </c>
      <c r="J165" s="172">
        <v>0</v>
      </c>
      <c r="K165" s="172">
        <v>0</v>
      </c>
      <c r="L165" s="172">
        <v>0</v>
      </c>
      <c r="M165" s="172">
        <v>0</v>
      </c>
      <c r="N165" s="172">
        <v>0</v>
      </c>
      <c r="O165" s="172">
        <v>0</v>
      </c>
      <c r="P165" s="169">
        <v>3</v>
      </c>
      <c r="Q165" s="169">
        <v>2</v>
      </c>
      <c r="R165" s="174">
        <v>0</v>
      </c>
      <c r="S165" s="169">
        <v>0</v>
      </c>
      <c r="T165" s="169">
        <v>0</v>
      </c>
      <c r="U165" s="171">
        <v>0</v>
      </c>
      <c r="V165" s="172">
        <f t="shared" si="16"/>
        <v>5</v>
      </c>
    </row>
    <row r="166" spans="1:22" ht="25.5" x14ac:dyDescent="0.2">
      <c r="A166" s="229">
        <v>5</v>
      </c>
      <c r="B166" s="233" t="s">
        <v>322</v>
      </c>
      <c r="C166" s="231" t="s">
        <v>323</v>
      </c>
      <c r="D166" s="174">
        <v>854.12</v>
      </c>
      <c r="E166" s="174">
        <v>4</v>
      </c>
      <c r="F166" s="174">
        <v>22</v>
      </c>
      <c r="G166" s="174">
        <v>12</v>
      </c>
      <c r="H166" s="174">
        <v>4</v>
      </c>
      <c r="I166" s="174">
        <v>0</v>
      </c>
      <c r="J166" s="172">
        <v>0</v>
      </c>
      <c r="K166" s="172">
        <v>0</v>
      </c>
      <c r="L166" s="174">
        <v>3</v>
      </c>
      <c r="M166" s="174">
        <v>3.3</v>
      </c>
      <c r="N166" s="174">
        <v>1</v>
      </c>
      <c r="O166" s="174">
        <v>30</v>
      </c>
      <c r="P166" s="172">
        <v>7</v>
      </c>
      <c r="Q166" s="172">
        <v>3</v>
      </c>
      <c r="R166" s="174">
        <v>0</v>
      </c>
      <c r="S166" s="169">
        <v>0</v>
      </c>
      <c r="T166" s="169">
        <v>0</v>
      </c>
      <c r="U166" s="171">
        <v>0</v>
      </c>
      <c r="V166" s="172">
        <f t="shared" si="16"/>
        <v>10</v>
      </c>
    </row>
    <row r="167" spans="1:22" ht="25.5" x14ac:dyDescent="0.2">
      <c r="A167" s="229">
        <v>6</v>
      </c>
      <c r="B167" s="230" t="s">
        <v>324</v>
      </c>
      <c r="C167" s="231" t="s">
        <v>325</v>
      </c>
      <c r="D167" s="171">
        <v>902.5</v>
      </c>
      <c r="E167" s="171">
        <v>2</v>
      </c>
      <c r="F167" s="172">
        <v>15</v>
      </c>
      <c r="G167" s="172">
        <v>7</v>
      </c>
      <c r="H167" s="174">
        <v>1</v>
      </c>
      <c r="I167" s="174">
        <v>0</v>
      </c>
      <c r="J167" s="172">
        <v>0</v>
      </c>
      <c r="K167" s="172">
        <v>0</v>
      </c>
      <c r="L167" s="174">
        <v>1</v>
      </c>
      <c r="M167" s="174">
        <v>7</v>
      </c>
      <c r="N167" s="174">
        <v>1</v>
      </c>
      <c r="O167" s="174">
        <v>20</v>
      </c>
      <c r="P167" s="169">
        <v>5</v>
      </c>
      <c r="Q167" s="169">
        <v>2</v>
      </c>
      <c r="R167" s="171">
        <v>0</v>
      </c>
      <c r="S167" s="171">
        <v>0</v>
      </c>
      <c r="T167" s="171">
        <v>0</v>
      </c>
      <c r="U167" s="171">
        <v>0</v>
      </c>
      <c r="V167" s="172">
        <f t="shared" si="16"/>
        <v>7</v>
      </c>
    </row>
    <row r="168" spans="1:22" ht="25.5" x14ac:dyDescent="0.2">
      <c r="A168" s="229">
        <v>7</v>
      </c>
      <c r="B168" s="230" t="s">
        <v>326</v>
      </c>
      <c r="C168" s="231" t="s">
        <v>327</v>
      </c>
      <c r="D168" s="220">
        <v>818.67</v>
      </c>
      <c r="E168" s="220">
        <v>4</v>
      </c>
      <c r="F168" s="174">
        <v>20</v>
      </c>
      <c r="G168" s="174">
        <v>15</v>
      </c>
      <c r="H168" s="174">
        <v>1</v>
      </c>
      <c r="I168" s="174">
        <v>125</v>
      </c>
      <c r="J168" s="172">
        <v>0</v>
      </c>
      <c r="K168" s="172">
        <v>0</v>
      </c>
      <c r="L168" s="174">
        <v>1</v>
      </c>
      <c r="M168" s="174">
        <v>20</v>
      </c>
      <c r="N168" s="174">
        <v>1</v>
      </c>
      <c r="O168" s="174">
        <v>50</v>
      </c>
      <c r="P168" s="169">
        <v>7</v>
      </c>
      <c r="Q168" s="169">
        <v>2</v>
      </c>
      <c r="R168" s="171">
        <v>0</v>
      </c>
      <c r="S168" s="171">
        <v>0</v>
      </c>
      <c r="T168" s="171">
        <v>0</v>
      </c>
      <c r="U168" s="171">
        <v>0</v>
      </c>
      <c r="V168" s="172">
        <f t="shared" si="16"/>
        <v>9</v>
      </c>
    </row>
    <row r="169" spans="1:22" ht="25.5" x14ac:dyDescent="0.2">
      <c r="A169" s="229">
        <v>8</v>
      </c>
      <c r="B169" s="173" t="s">
        <v>328</v>
      </c>
      <c r="C169" s="173" t="s">
        <v>329</v>
      </c>
      <c r="D169" s="234">
        <v>2153.98</v>
      </c>
      <c r="E169" s="171">
        <v>4</v>
      </c>
      <c r="F169" s="174">
        <v>14</v>
      </c>
      <c r="G169" s="174">
        <v>20</v>
      </c>
      <c r="H169" s="174">
        <v>2</v>
      </c>
      <c r="I169" s="174">
        <v>110</v>
      </c>
      <c r="J169" s="172">
        <v>0</v>
      </c>
      <c r="K169" s="172">
        <v>0</v>
      </c>
      <c r="L169" s="174">
        <v>1</v>
      </c>
      <c r="M169" s="174">
        <v>80</v>
      </c>
      <c r="N169" s="174">
        <v>1</v>
      </c>
      <c r="O169" s="174">
        <v>50</v>
      </c>
      <c r="P169" s="169">
        <v>8</v>
      </c>
      <c r="Q169" s="169">
        <v>4</v>
      </c>
      <c r="R169" s="171">
        <v>0</v>
      </c>
      <c r="S169" s="171">
        <v>0</v>
      </c>
      <c r="T169" s="171">
        <v>0</v>
      </c>
      <c r="U169" s="171">
        <v>0</v>
      </c>
      <c r="V169" s="172">
        <f t="shared" si="16"/>
        <v>12</v>
      </c>
    </row>
    <row r="170" spans="1:22" ht="25.5" x14ac:dyDescent="0.2">
      <c r="A170" s="229">
        <v>9</v>
      </c>
      <c r="B170" s="177" t="s">
        <v>330</v>
      </c>
      <c r="C170" s="177" t="s">
        <v>331</v>
      </c>
      <c r="D170" s="235">
        <v>25</v>
      </c>
      <c r="E170" s="169">
        <v>1</v>
      </c>
      <c r="F170" s="172">
        <v>1</v>
      </c>
      <c r="G170" s="172">
        <v>1</v>
      </c>
      <c r="H170" s="172"/>
      <c r="I170" s="172">
        <v>0</v>
      </c>
      <c r="J170" s="172">
        <v>0</v>
      </c>
      <c r="K170" s="172">
        <v>0</v>
      </c>
      <c r="L170" s="172"/>
      <c r="M170" s="172"/>
      <c r="N170" s="172"/>
      <c r="O170" s="172"/>
      <c r="P170" s="169">
        <v>1</v>
      </c>
      <c r="Q170" s="169"/>
      <c r="R170" s="169">
        <v>0</v>
      </c>
      <c r="S170" s="169">
        <v>0</v>
      </c>
      <c r="T170" s="169">
        <v>0</v>
      </c>
      <c r="U170" s="169">
        <v>0</v>
      </c>
      <c r="V170" s="172">
        <f t="shared" si="16"/>
        <v>1</v>
      </c>
    </row>
    <row r="171" spans="1:22" x14ac:dyDescent="0.2">
      <c r="A171" s="229">
        <v>10</v>
      </c>
      <c r="B171" s="177" t="s">
        <v>332</v>
      </c>
      <c r="C171" s="177" t="s">
        <v>333</v>
      </c>
      <c r="D171" s="236">
        <v>1888.35</v>
      </c>
      <c r="E171" s="169">
        <v>5</v>
      </c>
      <c r="F171" s="172">
        <v>27</v>
      </c>
      <c r="G171" s="172">
        <v>9</v>
      </c>
      <c r="H171" s="172">
        <v>1</v>
      </c>
      <c r="I171" s="172">
        <v>0</v>
      </c>
      <c r="J171" s="172">
        <v>1</v>
      </c>
      <c r="K171" s="172">
        <v>5</v>
      </c>
      <c r="L171" s="172">
        <v>1</v>
      </c>
      <c r="M171" s="172">
        <v>80</v>
      </c>
      <c r="N171" s="172">
        <v>1</v>
      </c>
      <c r="O171" s="172">
        <v>125</v>
      </c>
      <c r="P171" s="169">
        <v>8</v>
      </c>
      <c r="Q171" s="169">
        <v>4</v>
      </c>
      <c r="R171" s="169">
        <v>0</v>
      </c>
      <c r="S171" s="169">
        <v>1</v>
      </c>
      <c r="T171" s="169">
        <v>1</v>
      </c>
      <c r="U171" s="169">
        <v>1</v>
      </c>
      <c r="V171" s="172">
        <f t="shared" si="16"/>
        <v>15</v>
      </c>
    </row>
    <row r="172" spans="1:22" ht="25.5" x14ac:dyDescent="0.2">
      <c r="A172" s="229">
        <v>11</v>
      </c>
      <c r="B172" s="229" t="s">
        <v>334</v>
      </c>
      <c r="C172" s="229" t="s">
        <v>335</v>
      </c>
      <c r="D172" s="235">
        <v>200</v>
      </c>
      <c r="E172" s="169">
        <v>1</v>
      </c>
      <c r="F172" s="169">
        <v>6</v>
      </c>
      <c r="G172" s="169">
        <v>2</v>
      </c>
      <c r="H172" s="169">
        <v>1</v>
      </c>
      <c r="I172" s="169">
        <v>0</v>
      </c>
      <c r="J172" s="169">
        <v>0</v>
      </c>
      <c r="K172" s="169">
        <v>0</v>
      </c>
      <c r="L172" s="169">
        <v>0</v>
      </c>
      <c r="M172" s="169">
        <v>0</v>
      </c>
      <c r="N172" s="169">
        <v>0</v>
      </c>
      <c r="O172" s="169">
        <v>0</v>
      </c>
      <c r="P172" s="169">
        <v>2</v>
      </c>
      <c r="Q172" s="169">
        <v>0</v>
      </c>
      <c r="R172" s="169">
        <v>0</v>
      </c>
      <c r="S172" s="169">
        <v>0</v>
      </c>
      <c r="T172" s="169">
        <v>0</v>
      </c>
      <c r="U172" s="169">
        <v>0</v>
      </c>
      <c r="V172" s="172">
        <f t="shared" si="16"/>
        <v>2</v>
      </c>
    </row>
    <row r="173" spans="1:22" x14ac:dyDescent="0.2">
      <c r="A173" s="446" t="s">
        <v>36</v>
      </c>
      <c r="B173" s="447"/>
      <c r="C173" s="447"/>
      <c r="D173" s="447"/>
      <c r="E173" s="448"/>
      <c r="F173" s="175">
        <f>SUM(F163:F172)</f>
        <v>226</v>
      </c>
      <c r="G173" s="175">
        <f>SUM(G163:G172)</f>
        <v>112</v>
      </c>
      <c r="H173" s="175">
        <f>SUM(H163:H172)</f>
        <v>23</v>
      </c>
      <c r="I173" s="175">
        <f>SUM(I163:I172)</f>
        <v>355</v>
      </c>
      <c r="J173" s="175">
        <f t="shared" ref="J173:Q173" si="17">SUM(J162:J172)</f>
        <v>1</v>
      </c>
      <c r="K173" s="175">
        <f t="shared" si="17"/>
        <v>5</v>
      </c>
      <c r="L173" s="175">
        <f t="shared" si="17"/>
        <v>8</v>
      </c>
      <c r="M173" s="175">
        <f t="shared" si="17"/>
        <v>210.3</v>
      </c>
      <c r="N173" s="175">
        <f t="shared" si="17"/>
        <v>7</v>
      </c>
      <c r="O173" s="175">
        <f t="shared" si="17"/>
        <v>326.2</v>
      </c>
      <c r="P173" s="175">
        <f t="shared" si="17"/>
        <v>62</v>
      </c>
      <c r="Q173" s="175">
        <f t="shared" si="17"/>
        <v>29</v>
      </c>
      <c r="R173" s="175">
        <v>0</v>
      </c>
      <c r="S173" s="175">
        <f>SUM(S162:S172)</f>
        <v>1</v>
      </c>
      <c r="T173" s="175">
        <f>SUM(T162:T172)</f>
        <v>2</v>
      </c>
      <c r="U173" s="175">
        <f>SUM(U162:U172)</f>
        <v>1</v>
      </c>
      <c r="V173" s="175">
        <f>SUM(V162:V172)</f>
        <v>95</v>
      </c>
    </row>
    <row r="175" spans="1:22" x14ac:dyDescent="0.2">
      <c r="A175" s="449" t="s">
        <v>423</v>
      </c>
      <c r="B175" s="450"/>
      <c r="C175" s="450"/>
      <c r="D175" s="450"/>
      <c r="E175" s="450"/>
      <c r="F175" s="450"/>
      <c r="G175" s="450"/>
      <c r="H175" s="450"/>
      <c r="I175" s="450"/>
      <c r="J175" s="450"/>
      <c r="K175" s="450"/>
      <c r="L175" s="450"/>
      <c r="M175" s="450"/>
      <c r="N175" s="450"/>
      <c r="O175" s="450"/>
      <c r="P175" s="450"/>
      <c r="Q175" s="450"/>
      <c r="R175" s="450"/>
      <c r="S175" s="450"/>
      <c r="T175" s="450"/>
      <c r="U175" s="450"/>
      <c r="V175" s="451"/>
    </row>
    <row r="176" spans="1:22" ht="25.5" x14ac:dyDescent="0.2">
      <c r="A176" s="442" t="s">
        <v>0</v>
      </c>
      <c r="B176" s="442" t="s">
        <v>1</v>
      </c>
      <c r="C176" s="442" t="s">
        <v>2</v>
      </c>
      <c r="D176" s="442" t="s">
        <v>3</v>
      </c>
      <c r="E176" s="442" t="s">
        <v>4</v>
      </c>
      <c r="F176" s="449" t="s">
        <v>5</v>
      </c>
      <c r="G176" s="450"/>
      <c r="H176" s="450"/>
      <c r="I176" s="451"/>
      <c r="J176" s="455" t="s">
        <v>6</v>
      </c>
      <c r="K176" s="460"/>
      <c r="L176" s="455" t="s">
        <v>7</v>
      </c>
      <c r="M176" s="460"/>
      <c r="N176" s="455" t="s">
        <v>8</v>
      </c>
      <c r="O176" s="460"/>
      <c r="P176" s="455" t="s">
        <v>9</v>
      </c>
      <c r="Q176" s="456"/>
      <c r="R176" s="456"/>
      <c r="S176" s="168" t="s">
        <v>10</v>
      </c>
      <c r="T176" s="168" t="s">
        <v>11</v>
      </c>
      <c r="U176" s="168" t="s">
        <v>12</v>
      </c>
      <c r="V176" s="442" t="s">
        <v>13</v>
      </c>
    </row>
    <row r="177" spans="1:22" ht="25.5" x14ac:dyDescent="0.2">
      <c r="A177" s="443"/>
      <c r="B177" s="443"/>
      <c r="C177" s="443"/>
      <c r="D177" s="443"/>
      <c r="E177" s="443"/>
      <c r="F177" s="442" t="s">
        <v>14</v>
      </c>
      <c r="G177" s="442" t="s">
        <v>15</v>
      </c>
      <c r="H177" s="442" t="s">
        <v>16</v>
      </c>
      <c r="I177" s="442" t="s">
        <v>17</v>
      </c>
      <c r="J177" s="442" t="s">
        <v>18</v>
      </c>
      <c r="K177" s="442" t="s">
        <v>19</v>
      </c>
      <c r="L177" s="442" t="s">
        <v>18</v>
      </c>
      <c r="M177" s="442" t="s">
        <v>19</v>
      </c>
      <c r="N177" s="442" t="s">
        <v>18</v>
      </c>
      <c r="O177" s="442" t="s">
        <v>19</v>
      </c>
      <c r="P177" s="168" t="s">
        <v>20</v>
      </c>
      <c r="Q177" s="168" t="s">
        <v>20</v>
      </c>
      <c r="R177" s="168" t="s">
        <v>21</v>
      </c>
      <c r="S177" s="168" t="s">
        <v>20</v>
      </c>
      <c r="T177" s="168" t="s">
        <v>20</v>
      </c>
      <c r="U177" s="168" t="s">
        <v>20</v>
      </c>
      <c r="V177" s="443"/>
    </row>
    <row r="178" spans="1:22" ht="38.25" x14ac:dyDescent="0.2">
      <c r="A178" s="444"/>
      <c r="B178" s="444"/>
      <c r="C178" s="444"/>
      <c r="D178" s="444"/>
      <c r="E178" s="444"/>
      <c r="F178" s="444"/>
      <c r="G178" s="444"/>
      <c r="H178" s="444"/>
      <c r="I178" s="444"/>
      <c r="J178" s="444"/>
      <c r="K178" s="444"/>
      <c r="L178" s="444"/>
      <c r="M178" s="444"/>
      <c r="N178" s="444"/>
      <c r="O178" s="444"/>
      <c r="P178" s="168" t="s">
        <v>22</v>
      </c>
      <c r="Q178" s="168" t="s">
        <v>38</v>
      </c>
      <c r="R178" s="168" t="s">
        <v>22</v>
      </c>
      <c r="S178" s="168" t="s">
        <v>22</v>
      </c>
      <c r="T178" s="168" t="s">
        <v>23</v>
      </c>
      <c r="U178" s="168" t="s">
        <v>22</v>
      </c>
      <c r="V178" s="444"/>
    </row>
    <row r="179" spans="1:22" ht="51" x14ac:dyDescent="0.2">
      <c r="A179" s="169">
        <v>1</v>
      </c>
      <c r="B179" s="170" t="s">
        <v>336</v>
      </c>
      <c r="C179" s="170" t="s">
        <v>337</v>
      </c>
      <c r="D179" s="171">
        <v>611.4</v>
      </c>
      <c r="E179" s="169">
        <v>4</v>
      </c>
      <c r="F179" s="172">
        <v>32</v>
      </c>
      <c r="G179" s="172">
        <v>11</v>
      </c>
      <c r="H179" s="172">
        <v>0</v>
      </c>
      <c r="I179" s="172">
        <v>0</v>
      </c>
      <c r="J179" s="172">
        <v>0</v>
      </c>
      <c r="K179" s="172">
        <v>0</v>
      </c>
      <c r="L179" s="172">
        <v>1</v>
      </c>
      <c r="M179" s="172">
        <v>1.1000000000000001</v>
      </c>
      <c r="N179" s="172">
        <v>1</v>
      </c>
      <c r="O179" s="172">
        <v>4</v>
      </c>
      <c r="P179" s="169">
        <v>3</v>
      </c>
      <c r="Q179" s="169">
        <v>0</v>
      </c>
      <c r="R179" s="169">
        <v>0</v>
      </c>
      <c r="S179" s="169">
        <v>0</v>
      </c>
      <c r="T179" s="169">
        <v>0</v>
      </c>
      <c r="U179" s="169">
        <v>0</v>
      </c>
      <c r="V179" s="172">
        <f t="shared" ref="V179:V190" si="18">SUM(P179:U179)</f>
        <v>3</v>
      </c>
    </row>
    <row r="180" spans="1:22" ht="25.5" x14ac:dyDescent="0.2">
      <c r="A180" s="171">
        <v>2</v>
      </c>
      <c r="B180" s="173" t="s">
        <v>338</v>
      </c>
      <c r="C180" s="173" t="s">
        <v>339</v>
      </c>
      <c r="D180" s="171">
        <v>1100</v>
      </c>
      <c r="E180" s="169">
        <v>5</v>
      </c>
      <c r="F180" s="169">
        <v>46</v>
      </c>
      <c r="G180" s="169">
        <v>24</v>
      </c>
      <c r="H180" s="169">
        <v>0</v>
      </c>
      <c r="I180" s="169">
        <v>0</v>
      </c>
      <c r="J180" s="169">
        <v>0</v>
      </c>
      <c r="K180" s="169">
        <v>0</v>
      </c>
      <c r="L180" s="169">
        <v>1</v>
      </c>
      <c r="M180" s="169">
        <v>2.5</v>
      </c>
      <c r="N180" s="169">
        <v>1</v>
      </c>
      <c r="O180" s="169">
        <v>4</v>
      </c>
      <c r="P180" s="169">
        <v>5</v>
      </c>
      <c r="Q180" s="169">
        <v>0</v>
      </c>
      <c r="R180" s="169">
        <v>0</v>
      </c>
      <c r="S180" s="169">
        <v>0</v>
      </c>
      <c r="T180" s="169">
        <v>0</v>
      </c>
      <c r="U180" s="169">
        <v>0</v>
      </c>
      <c r="V180" s="172">
        <f t="shared" si="18"/>
        <v>5</v>
      </c>
    </row>
    <row r="181" spans="1:22" ht="25.5" x14ac:dyDescent="0.2">
      <c r="A181" s="171">
        <v>3</v>
      </c>
      <c r="B181" s="173" t="s">
        <v>340</v>
      </c>
      <c r="C181" s="173" t="s">
        <v>341</v>
      </c>
      <c r="D181" s="171">
        <v>399</v>
      </c>
      <c r="E181" s="171">
        <v>4</v>
      </c>
      <c r="F181" s="174">
        <v>22</v>
      </c>
      <c r="G181" s="174">
        <v>23</v>
      </c>
      <c r="H181" s="172">
        <v>0</v>
      </c>
      <c r="I181" s="174">
        <v>0</v>
      </c>
      <c r="J181" s="172">
        <v>0</v>
      </c>
      <c r="K181" s="172">
        <v>0</v>
      </c>
      <c r="L181" s="174">
        <v>1</v>
      </c>
      <c r="M181" s="174">
        <v>2.5</v>
      </c>
      <c r="N181" s="174">
        <v>1</v>
      </c>
      <c r="O181" s="174">
        <v>4</v>
      </c>
      <c r="P181" s="171">
        <v>4</v>
      </c>
      <c r="Q181" s="169">
        <v>0</v>
      </c>
      <c r="R181" s="169">
        <v>0</v>
      </c>
      <c r="S181" s="171">
        <v>0</v>
      </c>
      <c r="T181" s="171">
        <v>0</v>
      </c>
      <c r="U181" s="171">
        <v>0</v>
      </c>
      <c r="V181" s="172">
        <f t="shared" si="18"/>
        <v>4</v>
      </c>
    </row>
    <row r="182" spans="1:22" ht="38.25" x14ac:dyDescent="0.2">
      <c r="A182" s="171">
        <v>4</v>
      </c>
      <c r="B182" s="173" t="s">
        <v>342</v>
      </c>
      <c r="C182" s="173" t="s">
        <v>343</v>
      </c>
      <c r="D182" s="171">
        <v>640</v>
      </c>
      <c r="E182" s="171">
        <v>4</v>
      </c>
      <c r="F182" s="171">
        <v>26</v>
      </c>
      <c r="G182" s="171">
        <v>8</v>
      </c>
      <c r="H182" s="169">
        <v>0</v>
      </c>
      <c r="I182" s="174">
        <v>0</v>
      </c>
      <c r="J182" s="169">
        <v>0</v>
      </c>
      <c r="K182" s="169">
        <v>0</v>
      </c>
      <c r="L182" s="174">
        <v>1</v>
      </c>
      <c r="M182" s="174">
        <v>1.1000000000000001</v>
      </c>
      <c r="N182" s="174">
        <v>1</v>
      </c>
      <c r="O182" s="174">
        <v>4</v>
      </c>
      <c r="P182" s="171">
        <v>3</v>
      </c>
      <c r="Q182" s="169">
        <v>0</v>
      </c>
      <c r="R182" s="169">
        <v>0</v>
      </c>
      <c r="S182" s="171">
        <v>0</v>
      </c>
      <c r="T182" s="171">
        <v>0</v>
      </c>
      <c r="U182" s="171">
        <v>0</v>
      </c>
      <c r="V182" s="172">
        <f t="shared" si="18"/>
        <v>3</v>
      </c>
    </row>
    <row r="183" spans="1:22" ht="25.5" x14ac:dyDescent="0.2">
      <c r="A183" s="171">
        <v>5</v>
      </c>
      <c r="B183" s="173" t="s">
        <v>344</v>
      </c>
      <c r="C183" s="173" t="s">
        <v>345</v>
      </c>
      <c r="D183" s="237">
        <v>376.8</v>
      </c>
      <c r="E183" s="171">
        <v>3</v>
      </c>
      <c r="F183" s="174">
        <v>20</v>
      </c>
      <c r="G183" s="174">
        <v>6</v>
      </c>
      <c r="H183" s="172">
        <v>0</v>
      </c>
      <c r="I183" s="174">
        <v>110</v>
      </c>
      <c r="J183" s="172">
        <v>0</v>
      </c>
      <c r="K183" s="172">
        <v>0</v>
      </c>
      <c r="L183" s="174">
        <v>2</v>
      </c>
      <c r="M183" s="174">
        <v>1.1000000000000001</v>
      </c>
      <c r="N183" s="174">
        <v>0</v>
      </c>
      <c r="O183" s="174">
        <v>0</v>
      </c>
      <c r="P183" s="172">
        <v>3</v>
      </c>
      <c r="Q183" s="169">
        <v>0</v>
      </c>
      <c r="R183" s="169">
        <v>0</v>
      </c>
      <c r="S183" s="238">
        <v>0</v>
      </c>
      <c r="T183" s="238">
        <v>0</v>
      </c>
      <c r="U183" s="238">
        <v>0</v>
      </c>
      <c r="V183" s="172">
        <f t="shared" si="18"/>
        <v>3</v>
      </c>
    </row>
    <row r="184" spans="1:22" ht="25.5" x14ac:dyDescent="0.2">
      <c r="A184" s="171">
        <v>6</v>
      </c>
      <c r="B184" s="173" t="s">
        <v>346</v>
      </c>
      <c r="C184" s="173" t="s">
        <v>347</v>
      </c>
      <c r="D184" s="171">
        <v>716.65</v>
      </c>
      <c r="E184" s="171">
        <v>5</v>
      </c>
      <c r="F184" s="174">
        <v>30</v>
      </c>
      <c r="G184" s="174">
        <v>15</v>
      </c>
      <c r="H184" s="169">
        <v>0</v>
      </c>
      <c r="I184" s="174">
        <v>0</v>
      </c>
      <c r="J184" s="169">
        <v>0</v>
      </c>
      <c r="K184" s="169">
        <v>0</v>
      </c>
      <c r="L184" s="174">
        <v>1</v>
      </c>
      <c r="M184" s="174">
        <v>1.1000000000000001</v>
      </c>
      <c r="N184" s="174">
        <v>0</v>
      </c>
      <c r="O184" s="174">
        <v>0</v>
      </c>
      <c r="P184" s="172">
        <v>4</v>
      </c>
      <c r="Q184" s="169">
        <v>0</v>
      </c>
      <c r="R184" s="169">
        <v>0</v>
      </c>
      <c r="S184" s="238">
        <v>0</v>
      </c>
      <c r="T184" s="238">
        <v>0</v>
      </c>
      <c r="U184" s="238">
        <v>0</v>
      </c>
      <c r="V184" s="172">
        <f t="shared" si="18"/>
        <v>4</v>
      </c>
    </row>
    <row r="185" spans="1:22" ht="38.25" x14ac:dyDescent="0.2">
      <c r="A185" s="171">
        <v>7</v>
      </c>
      <c r="B185" s="173" t="s">
        <v>348</v>
      </c>
      <c r="C185" s="173" t="s">
        <v>349</v>
      </c>
      <c r="D185" s="171">
        <v>461.03</v>
      </c>
      <c r="E185" s="171">
        <v>4</v>
      </c>
      <c r="F185" s="174">
        <v>28</v>
      </c>
      <c r="G185" s="174">
        <v>18</v>
      </c>
      <c r="H185" s="172">
        <v>0</v>
      </c>
      <c r="I185" s="174">
        <v>0</v>
      </c>
      <c r="J185" s="172">
        <v>0</v>
      </c>
      <c r="K185" s="172">
        <v>0</v>
      </c>
      <c r="L185" s="174">
        <v>3</v>
      </c>
      <c r="M185" s="174">
        <v>3.6</v>
      </c>
      <c r="N185" s="174">
        <v>1</v>
      </c>
      <c r="O185" s="174">
        <v>4</v>
      </c>
      <c r="P185" s="172">
        <v>2</v>
      </c>
      <c r="Q185" s="169">
        <v>0</v>
      </c>
      <c r="R185" s="169">
        <v>0</v>
      </c>
      <c r="S185" s="238">
        <v>0</v>
      </c>
      <c r="T185" s="238">
        <v>1</v>
      </c>
      <c r="U185" s="171">
        <v>0</v>
      </c>
      <c r="V185" s="172">
        <f t="shared" si="18"/>
        <v>3</v>
      </c>
    </row>
    <row r="186" spans="1:22" ht="38.25" x14ac:dyDescent="0.2">
      <c r="A186" s="171">
        <v>8</v>
      </c>
      <c r="B186" s="173" t="s">
        <v>350</v>
      </c>
      <c r="C186" s="173" t="s">
        <v>351</v>
      </c>
      <c r="D186" s="237">
        <v>1100</v>
      </c>
      <c r="E186" s="171">
        <v>5</v>
      </c>
      <c r="F186" s="174">
        <v>50</v>
      </c>
      <c r="G186" s="174">
        <v>10</v>
      </c>
      <c r="H186" s="169">
        <v>0</v>
      </c>
      <c r="I186" s="174">
        <v>0</v>
      </c>
      <c r="J186" s="169">
        <v>0</v>
      </c>
      <c r="K186" s="169">
        <v>0</v>
      </c>
      <c r="L186" s="174">
        <v>1</v>
      </c>
      <c r="M186" s="174">
        <v>2.5</v>
      </c>
      <c r="N186" s="174">
        <v>1</v>
      </c>
      <c r="O186" s="174">
        <v>4</v>
      </c>
      <c r="P186" s="174">
        <v>8</v>
      </c>
      <c r="Q186" s="169">
        <v>0</v>
      </c>
      <c r="R186" s="169">
        <v>0</v>
      </c>
      <c r="S186" s="238">
        <v>1</v>
      </c>
      <c r="T186" s="238">
        <v>1</v>
      </c>
      <c r="U186" s="171">
        <v>1</v>
      </c>
      <c r="V186" s="172">
        <f t="shared" si="18"/>
        <v>11</v>
      </c>
    </row>
    <row r="187" spans="1:22" ht="38.25" x14ac:dyDescent="0.2">
      <c r="A187" s="171">
        <v>9</v>
      </c>
      <c r="B187" s="173" t="s">
        <v>352</v>
      </c>
      <c r="C187" s="173" t="s">
        <v>353</v>
      </c>
      <c r="D187" s="237">
        <v>2515</v>
      </c>
      <c r="E187" s="171">
        <v>1</v>
      </c>
      <c r="F187" s="174">
        <v>7</v>
      </c>
      <c r="G187" s="174">
        <v>3</v>
      </c>
      <c r="H187" s="172">
        <v>0</v>
      </c>
      <c r="I187" s="174">
        <v>0</v>
      </c>
      <c r="J187" s="172">
        <v>0</v>
      </c>
      <c r="K187" s="172">
        <v>0</v>
      </c>
      <c r="L187" s="174">
        <v>0</v>
      </c>
      <c r="M187" s="174">
        <v>0</v>
      </c>
      <c r="N187" s="174">
        <v>0</v>
      </c>
      <c r="O187" s="174">
        <v>0</v>
      </c>
      <c r="P187" s="171">
        <v>4</v>
      </c>
      <c r="Q187" s="169">
        <v>0</v>
      </c>
      <c r="R187" s="169">
        <v>0</v>
      </c>
      <c r="S187" s="169">
        <v>0</v>
      </c>
      <c r="T187" s="169">
        <v>0</v>
      </c>
      <c r="U187" s="169">
        <v>0</v>
      </c>
      <c r="V187" s="172">
        <f t="shared" si="18"/>
        <v>4</v>
      </c>
    </row>
    <row r="188" spans="1:22" ht="38.25" x14ac:dyDescent="0.2">
      <c r="A188" s="171">
        <v>10</v>
      </c>
      <c r="B188" s="173" t="s">
        <v>354</v>
      </c>
      <c r="C188" s="173" t="s">
        <v>355</v>
      </c>
      <c r="D188" s="239">
        <v>752.96</v>
      </c>
      <c r="E188" s="240">
        <v>3</v>
      </c>
      <c r="F188" s="171">
        <v>3</v>
      </c>
      <c r="G188" s="174">
        <v>6</v>
      </c>
      <c r="H188" s="169">
        <v>0</v>
      </c>
      <c r="I188" s="174">
        <v>0</v>
      </c>
      <c r="J188" s="169">
        <v>0</v>
      </c>
      <c r="K188" s="169">
        <v>0</v>
      </c>
      <c r="L188" s="174">
        <v>2</v>
      </c>
      <c r="M188" s="174">
        <v>1.1000000000000001</v>
      </c>
      <c r="N188" s="174">
        <v>0</v>
      </c>
      <c r="O188" s="174">
        <v>0</v>
      </c>
      <c r="P188" s="174">
        <v>4</v>
      </c>
      <c r="Q188" s="169">
        <v>0</v>
      </c>
      <c r="R188" s="169">
        <v>0</v>
      </c>
      <c r="S188" s="169">
        <v>0</v>
      </c>
      <c r="T188" s="169">
        <v>0</v>
      </c>
      <c r="U188" s="169">
        <v>0</v>
      </c>
      <c r="V188" s="171">
        <f t="shared" si="18"/>
        <v>4</v>
      </c>
    </row>
    <row r="189" spans="1:22" ht="63.75" x14ac:dyDescent="0.2">
      <c r="A189" s="171">
        <v>11</v>
      </c>
      <c r="B189" s="173" t="s">
        <v>354</v>
      </c>
      <c r="C189" s="173" t="s">
        <v>356</v>
      </c>
      <c r="D189" s="239">
        <v>1080.8</v>
      </c>
      <c r="E189" s="240">
        <v>8</v>
      </c>
      <c r="F189" s="171">
        <v>40</v>
      </c>
      <c r="G189" s="174">
        <v>16</v>
      </c>
      <c r="H189" s="172">
        <v>0</v>
      </c>
      <c r="I189" s="174">
        <v>0</v>
      </c>
      <c r="J189" s="172">
        <v>0</v>
      </c>
      <c r="K189" s="172">
        <v>0</v>
      </c>
      <c r="L189" s="174">
        <v>2</v>
      </c>
      <c r="M189" s="174">
        <v>0</v>
      </c>
      <c r="N189" s="174">
        <v>2</v>
      </c>
      <c r="O189" s="174">
        <v>1.5</v>
      </c>
      <c r="P189" s="174">
        <v>3</v>
      </c>
      <c r="Q189" s="169">
        <v>0</v>
      </c>
      <c r="R189" s="169">
        <v>0</v>
      </c>
      <c r="S189" s="169">
        <v>0</v>
      </c>
      <c r="T189" s="169">
        <v>0</v>
      </c>
      <c r="U189" s="169">
        <v>0</v>
      </c>
      <c r="V189" s="171">
        <f t="shared" si="18"/>
        <v>3</v>
      </c>
    </row>
    <row r="190" spans="1:22" ht="38.25" x14ac:dyDescent="0.2">
      <c r="A190" s="171">
        <v>12</v>
      </c>
      <c r="B190" s="173" t="s">
        <v>357</v>
      </c>
      <c r="C190" s="173" t="s">
        <v>358</v>
      </c>
      <c r="D190" s="239">
        <v>499.95</v>
      </c>
      <c r="E190" s="240">
        <v>4</v>
      </c>
      <c r="F190" s="171">
        <v>4</v>
      </c>
      <c r="G190" s="174">
        <v>5</v>
      </c>
      <c r="H190" s="169">
        <v>0</v>
      </c>
      <c r="I190" s="174">
        <v>0</v>
      </c>
      <c r="J190" s="169">
        <v>0</v>
      </c>
      <c r="K190" s="169">
        <v>0</v>
      </c>
      <c r="L190" s="174">
        <v>1</v>
      </c>
      <c r="M190" s="174">
        <v>1.1000000000000001</v>
      </c>
      <c r="N190" s="174">
        <v>0</v>
      </c>
      <c r="O190" s="174">
        <v>0</v>
      </c>
      <c r="P190" s="174">
        <v>3</v>
      </c>
      <c r="Q190" s="169">
        <v>0</v>
      </c>
      <c r="R190" s="169">
        <v>0</v>
      </c>
      <c r="S190" s="169">
        <v>0</v>
      </c>
      <c r="T190" s="169">
        <v>0</v>
      </c>
      <c r="U190" s="169">
        <v>0</v>
      </c>
      <c r="V190" s="171">
        <f t="shared" si="18"/>
        <v>3</v>
      </c>
    </row>
    <row r="191" spans="1:22" x14ac:dyDescent="0.2">
      <c r="A191" s="446" t="s">
        <v>36</v>
      </c>
      <c r="B191" s="447"/>
      <c r="C191" s="447"/>
      <c r="D191" s="447"/>
      <c r="E191" s="448"/>
      <c r="F191" s="175">
        <f>SUM(F179:F190)</f>
        <v>308</v>
      </c>
      <c r="G191" s="175">
        <f>SUM(G179:G190)</f>
        <v>145</v>
      </c>
      <c r="H191" s="175">
        <f t="shared" ref="H191:K191" si="19">SUM(H179:H189)</f>
        <v>0</v>
      </c>
      <c r="I191" s="175">
        <f t="shared" si="19"/>
        <v>110</v>
      </c>
      <c r="J191" s="175">
        <f t="shared" si="19"/>
        <v>0</v>
      </c>
      <c r="K191" s="175">
        <f t="shared" si="19"/>
        <v>0</v>
      </c>
      <c r="L191" s="175">
        <f t="shared" ref="L191:Q191" si="20">SUM(L179:L190)</f>
        <v>16</v>
      </c>
      <c r="M191" s="175">
        <f t="shared" si="20"/>
        <v>17.7</v>
      </c>
      <c r="N191" s="175">
        <f t="shared" si="20"/>
        <v>8</v>
      </c>
      <c r="O191" s="175">
        <f t="shared" si="20"/>
        <v>25.5</v>
      </c>
      <c r="P191" s="175">
        <f t="shared" si="20"/>
        <v>46</v>
      </c>
      <c r="Q191" s="175">
        <f t="shared" si="20"/>
        <v>0</v>
      </c>
      <c r="R191" s="175">
        <f t="shared" ref="R191:U191" si="21">SUM(R179:R189)</f>
        <v>0</v>
      </c>
      <c r="S191" s="175">
        <f t="shared" si="21"/>
        <v>1</v>
      </c>
      <c r="T191" s="175">
        <f t="shared" si="21"/>
        <v>2</v>
      </c>
      <c r="U191" s="175">
        <f t="shared" si="21"/>
        <v>1</v>
      </c>
      <c r="V191" s="175">
        <f>SUM(V179:V190)</f>
        <v>50</v>
      </c>
    </row>
  </sheetData>
  <mergeCells count="258">
    <mergeCell ref="A191:E191"/>
    <mergeCell ref="A1:V1"/>
    <mergeCell ref="J177:J178"/>
    <mergeCell ref="K177:K178"/>
    <mergeCell ref="L177:L178"/>
    <mergeCell ref="M177:M178"/>
    <mergeCell ref="N177:N178"/>
    <mergeCell ref="O177:O178"/>
    <mergeCell ref="F176:I176"/>
    <mergeCell ref="J176:K176"/>
    <mergeCell ref="L176:M176"/>
    <mergeCell ref="N176:O176"/>
    <mergeCell ref="P176:R176"/>
    <mergeCell ref="V176:V178"/>
    <mergeCell ref="F177:F178"/>
    <mergeCell ref="G177:G178"/>
    <mergeCell ref="H177:H178"/>
    <mergeCell ref="I177:I178"/>
    <mergeCell ref="M160:M161"/>
    <mergeCell ref="N160:N161"/>
    <mergeCell ref="O160:O161"/>
    <mergeCell ref="A173:E173"/>
    <mergeCell ref="A175:V175"/>
    <mergeCell ref="A176:A178"/>
    <mergeCell ref="B176:B178"/>
    <mergeCell ref="C176:C178"/>
    <mergeCell ref="D176:D178"/>
    <mergeCell ref="E176:E178"/>
    <mergeCell ref="N159:O159"/>
    <mergeCell ref="P159:R159"/>
    <mergeCell ref="V159:V161"/>
    <mergeCell ref="F160:F161"/>
    <mergeCell ref="G160:G161"/>
    <mergeCell ref="H160:H161"/>
    <mergeCell ref="I160:I161"/>
    <mergeCell ref="J160:J161"/>
    <mergeCell ref="K160:K161"/>
    <mergeCell ref="L160:L161"/>
    <mergeCell ref="A156:E156"/>
    <mergeCell ref="A158:V158"/>
    <mergeCell ref="A159:A161"/>
    <mergeCell ref="B159:B161"/>
    <mergeCell ref="C159:C161"/>
    <mergeCell ref="D159:D161"/>
    <mergeCell ref="E159:E161"/>
    <mergeCell ref="F159:I159"/>
    <mergeCell ref="J159:K159"/>
    <mergeCell ref="L159:M159"/>
    <mergeCell ref="J138:J139"/>
    <mergeCell ref="K138:K139"/>
    <mergeCell ref="L138:L139"/>
    <mergeCell ref="M138:M139"/>
    <mergeCell ref="N138:N139"/>
    <mergeCell ref="O138:O139"/>
    <mergeCell ref="F137:I137"/>
    <mergeCell ref="J137:K137"/>
    <mergeCell ref="L137:M137"/>
    <mergeCell ref="N137:O137"/>
    <mergeCell ref="A134:E134"/>
    <mergeCell ref="A136:V136"/>
    <mergeCell ref="A137:A139"/>
    <mergeCell ref="B137:B139"/>
    <mergeCell ref="C137:C139"/>
    <mergeCell ref="D137:D139"/>
    <mergeCell ref="E137:E139"/>
    <mergeCell ref="N104:O104"/>
    <mergeCell ref="P104:R104"/>
    <mergeCell ref="V104:V106"/>
    <mergeCell ref="F105:F106"/>
    <mergeCell ref="G105:G106"/>
    <mergeCell ref="H105:H106"/>
    <mergeCell ref="I105:I106"/>
    <mergeCell ref="J105:J106"/>
    <mergeCell ref="K105:K106"/>
    <mergeCell ref="L105:L106"/>
    <mergeCell ref="P137:R137"/>
    <mergeCell ref="V137:V139"/>
    <mergeCell ref="F138:F139"/>
    <mergeCell ref="G138:G139"/>
    <mergeCell ref="H138:H139"/>
    <mergeCell ref="I138:I139"/>
    <mergeCell ref="M105:M106"/>
    <mergeCell ref="A101:E101"/>
    <mergeCell ref="A103:V103"/>
    <mergeCell ref="A104:A106"/>
    <mergeCell ref="B104:B106"/>
    <mergeCell ref="C104:C106"/>
    <mergeCell ref="D104:D106"/>
    <mergeCell ref="E104:E106"/>
    <mergeCell ref="F104:I104"/>
    <mergeCell ref="J104:K104"/>
    <mergeCell ref="L104:M104"/>
    <mergeCell ref="N105:N106"/>
    <mergeCell ref="O105:O106"/>
    <mergeCell ref="J73:J74"/>
    <mergeCell ref="K73:K74"/>
    <mergeCell ref="L73:L74"/>
    <mergeCell ref="M73:M74"/>
    <mergeCell ref="N73:N74"/>
    <mergeCell ref="O73:O74"/>
    <mergeCell ref="F72:I72"/>
    <mergeCell ref="J72:K72"/>
    <mergeCell ref="L72:M72"/>
    <mergeCell ref="N72:O72"/>
    <mergeCell ref="A69:E69"/>
    <mergeCell ref="A71:V71"/>
    <mergeCell ref="A72:A74"/>
    <mergeCell ref="B72:B74"/>
    <mergeCell ref="C72:C74"/>
    <mergeCell ref="D72:D74"/>
    <mergeCell ref="E72:E74"/>
    <mergeCell ref="N65:O65"/>
    <mergeCell ref="P65:R65"/>
    <mergeCell ref="V65:V67"/>
    <mergeCell ref="F66:F67"/>
    <mergeCell ref="G66:G67"/>
    <mergeCell ref="H66:H67"/>
    <mergeCell ref="I66:I67"/>
    <mergeCell ref="J66:J67"/>
    <mergeCell ref="K66:K67"/>
    <mergeCell ref="L66:L67"/>
    <mergeCell ref="P72:R72"/>
    <mergeCell ref="V72:V74"/>
    <mergeCell ref="F73:F74"/>
    <mergeCell ref="G73:G74"/>
    <mergeCell ref="H73:H74"/>
    <mergeCell ref="I73:I74"/>
    <mergeCell ref="M66:M67"/>
    <mergeCell ref="A62:E62"/>
    <mergeCell ref="A64:V64"/>
    <mergeCell ref="A65:A67"/>
    <mergeCell ref="B65:B67"/>
    <mergeCell ref="C65:C67"/>
    <mergeCell ref="D65:D67"/>
    <mergeCell ref="E65:E67"/>
    <mergeCell ref="F65:I65"/>
    <mergeCell ref="J65:K65"/>
    <mergeCell ref="L65:M65"/>
    <mergeCell ref="N66:N67"/>
    <mergeCell ref="O66:O67"/>
    <mergeCell ref="J58:J59"/>
    <mergeCell ref="K58:K59"/>
    <mergeCell ref="L58:L59"/>
    <mergeCell ref="M58:M59"/>
    <mergeCell ref="N58:N59"/>
    <mergeCell ref="O58:O59"/>
    <mergeCell ref="F57:I57"/>
    <mergeCell ref="J57:K57"/>
    <mergeCell ref="L57:M57"/>
    <mergeCell ref="N57:O57"/>
    <mergeCell ref="A54:E54"/>
    <mergeCell ref="A56:V56"/>
    <mergeCell ref="A57:A59"/>
    <mergeCell ref="B57:B59"/>
    <mergeCell ref="C57:C59"/>
    <mergeCell ref="D57:D59"/>
    <mergeCell ref="E57:E59"/>
    <mergeCell ref="N48:O48"/>
    <mergeCell ref="P48:R48"/>
    <mergeCell ref="V48:V50"/>
    <mergeCell ref="F49:F50"/>
    <mergeCell ref="G49:G50"/>
    <mergeCell ref="H49:H50"/>
    <mergeCell ref="I49:I50"/>
    <mergeCell ref="J49:J50"/>
    <mergeCell ref="K49:K50"/>
    <mergeCell ref="L49:L50"/>
    <mergeCell ref="P57:R57"/>
    <mergeCell ref="V57:V59"/>
    <mergeCell ref="F58:F59"/>
    <mergeCell ref="G58:G59"/>
    <mergeCell ref="H58:H59"/>
    <mergeCell ref="I58:I59"/>
    <mergeCell ref="M49:M50"/>
    <mergeCell ref="A47:V47"/>
    <mergeCell ref="A48:A50"/>
    <mergeCell ref="B48:B50"/>
    <mergeCell ref="C48:C50"/>
    <mergeCell ref="D48:D50"/>
    <mergeCell ref="E48:E50"/>
    <mergeCell ref="F48:I48"/>
    <mergeCell ref="J48:K48"/>
    <mergeCell ref="L48:M48"/>
    <mergeCell ref="N49:N50"/>
    <mergeCell ref="O49:O50"/>
    <mergeCell ref="L42:L43"/>
    <mergeCell ref="M42:M43"/>
    <mergeCell ref="N42:N43"/>
    <mergeCell ref="O42:O43"/>
    <mergeCell ref="F41:I41"/>
    <mergeCell ref="J41:K41"/>
    <mergeCell ref="L41:M41"/>
    <mergeCell ref="N41:O41"/>
    <mergeCell ref="A45:E45"/>
    <mergeCell ref="A38:E38"/>
    <mergeCell ref="A40:V40"/>
    <mergeCell ref="A41:A43"/>
    <mergeCell ref="B41:B43"/>
    <mergeCell ref="C41:C43"/>
    <mergeCell ref="D41:D43"/>
    <mergeCell ref="E41:E43"/>
    <mergeCell ref="K15:K16"/>
    <mergeCell ref="L15:L16"/>
    <mergeCell ref="M15:M16"/>
    <mergeCell ref="N15:N16"/>
    <mergeCell ref="O15:O16"/>
    <mergeCell ref="S17:S21"/>
    <mergeCell ref="P41:R41"/>
    <mergeCell ref="V41:V43"/>
    <mergeCell ref="F42:F43"/>
    <mergeCell ref="G42:G43"/>
    <mergeCell ref="H42:H43"/>
    <mergeCell ref="I42:I43"/>
    <mergeCell ref="T18:T21"/>
    <mergeCell ref="S22:S29"/>
    <mergeCell ref="S30:S37"/>
    <mergeCell ref="J42:J43"/>
    <mergeCell ref="K42:K43"/>
    <mergeCell ref="A11:E11"/>
    <mergeCell ref="A13:V13"/>
    <mergeCell ref="A14:A16"/>
    <mergeCell ref="B14:B16"/>
    <mergeCell ref="C14:C16"/>
    <mergeCell ref="D14:D16"/>
    <mergeCell ref="E14:E16"/>
    <mergeCell ref="F14:I14"/>
    <mergeCell ref="J14:K14"/>
    <mergeCell ref="L14:M14"/>
    <mergeCell ref="N14:O14"/>
    <mergeCell ref="P14:R14"/>
    <mergeCell ref="V14:V16"/>
    <mergeCell ref="F15:F16"/>
    <mergeCell ref="G15:G16"/>
    <mergeCell ref="H15:H16"/>
    <mergeCell ref="I15:I16"/>
    <mergeCell ref="J15:J16"/>
    <mergeCell ref="A2:V2"/>
    <mergeCell ref="A3:A5"/>
    <mergeCell ref="B3:B5"/>
    <mergeCell ref="C3:C5"/>
    <mergeCell ref="D3:D5"/>
    <mergeCell ref="E3:E5"/>
    <mergeCell ref="F3:I3"/>
    <mergeCell ref="J3:K3"/>
    <mergeCell ref="L3:M3"/>
    <mergeCell ref="N3:O3"/>
    <mergeCell ref="P3:R3"/>
    <mergeCell ref="V3:V5"/>
    <mergeCell ref="F4:F5"/>
    <mergeCell ref="G4:G5"/>
    <mergeCell ref="H4:H5"/>
    <mergeCell ref="I4:I5"/>
    <mergeCell ref="J4:J5"/>
    <mergeCell ref="K4:K5"/>
    <mergeCell ref="L4:L5"/>
    <mergeCell ref="M4:M5"/>
    <mergeCell ref="N4:N5"/>
    <mergeCell ref="O4:O5"/>
  </mergeCells>
  <pageMargins left="0.70866141732283472" right="0.70866141732283472" top="0.74803149606299213" bottom="0.74803149606299213" header="0.31496062992125984" footer="0.31496062992125984"/>
  <pageSetup paperSize="9" scale="6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12"/>
  <sheetViews>
    <sheetView tabSelected="1" zoomScale="70" zoomScaleNormal="70" workbookViewId="0">
      <selection activeCell="L7" sqref="L7"/>
    </sheetView>
  </sheetViews>
  <sheetFormatPr baseColWidth="10" defaultRowHeight="15" x14ac:dyDescent="0.25"/>
  <cols>
    <col min="1" max="1" width="4.42578125" customWidth="1"/>
    <col min="2" max="2" width="21.5703125" bestFit="1" customWidth="1"/>
    <col min="3" max="3" width="20.42578125" customWidth="1"/>
    <col min="4" max="4" width="9.5703125" customWidth="1"/>
    <col min="5" max="6" width="9.42578125" customWidth="1"/>
    <col min="7" max="7" width="9.140625" customWidth="1"/>
    <col min="8" max="8" width="6" customWidth="1"/>
    <col min="9" max="9" width="8.5703125" customWidth="1"/>
    <col min="10" max="10" width="10" customWidth="1"/>
    <col min="11" max="11" width="8.5703125" customWidth="1"/>
    <col min="12" max="12" width="9.85546875" customWidth="1"/>
  </cols>
  <sheetData>
    <row r="1" spans="1:18" ht="16.5" customHeight="1" x14ac:dyDescent="0.25">
      <c r="A1" s="465" t="s">
        <v>820</v>
      </c>
      <c r="B1" s="465"/>
      <c r="C1" s="465"/>
      <c r="D1" s="465"/>
      <c r="E1" s="465"/>
      <c r="F1" s="465"/>
      <c r="G1" s="465"/>
      <c r="H1" s="465"/>
      <c r="I1" s="465"/>
      <c r="J1" s="465"/>
      <c r="K1" s="465"/>
      <c r="L1" s="465"/>
      <c r="M1" s="465"/>
      <c r="N1" s="465"/>
      <c r="O1" s="465"/>
      <c r="P1" s="465"/>
      <c r="Q1" s="465"/>
      <c r="R1" s="465"/>
    </row>
    <row r="2" spans="1:18" ht="20.25" x14ac:dyDescent="0.25">
      <c r="A2" s="440" t="s">
        <v>809</v>
      </c>
      <c r="B2" s="440"/>
      <c r="C2" s="440"/>
      <c r="D2" s="440"/>
      <c r="E2" s="440"/>
      <c r="F2" s="440"/>
      <c r="G2" s="440"/>
      <c r="H2" s="440"/>
      <c r="I2" s="440"/>
      <c r="J2" s="440"/>
      <c r="K2" s="440"/>
      <c r="L2" s="440"/>
      <c r="M2" s="440"/>
      <c r="N2" s="440"/>
      <c r="O2" s="440"/>
      <c r="P2" s="440"/>
      <c r="Q2" s="440"/>
      <c r="R2" s="440"/>
    </row>
    <row r="3" spans="1:18" ht="18" x14ac:dyDescent="0.25">
      <c r="A3" s="398" t="s">
        <v>0</v>
      </c>
      <c r="B3" s="302" t="s">
        <v>359</v>
      </c>
      <c r="C3" s="302" t="s">
        <v>2</v>
      </c>
      <c r="D3" s="302" t="s">
        <v>3</v>
      </c>
      <c r="E3" s="302" t="s">
        <v>4</v>
      </c>
      <c r="F3" s="302" t="s">
        <v>360</v>
      </c>
      <c r="G3" s="398" t="s">
        <v>5</v>
      </c>
      <c r="H3" s="398"/>
      <c r="I3" s="398"/>
      <c r="J3" s="302" t="s">
        <v>361</v>
      </c>
      <c r="K3" s="302" t="s">
        <v>362</v>
      </c>
      <c r="L3" s="302" t="s">
        <v>363</v>
      </c>
      <c r="M3" s="438" t="s">
        <v>364</v>
      </c>
      <c r="N3" s="409" t="s">
        <v>365</v>
      </c>
      <c r="O3" s="438" t="s">
        <v>364</v>
      </c>
      <c r="P3" s="439" t="s">
        <v>366</v>
      </c>
      <c r="Q3" s="439"/>
      <c r="R3" s="439"/>
    </row>
    <row r="4" spans="1:18" x14ac:dyDescent="0.25">
      <c r="A4" s="398"/>
      <c r="B4" s="302"/>
      <c r="C4" s="302"/>
      <c r="D4" s="302"/>
      <c r="E4" s="302"/>
      <c r="F4" s="302"/>
      <c r="G4" s="2" t="s">
        <v>14</v>
      </c>
      <c r="H4" s="2" t="s">
        <v>15</v>
      </c>
      <c r="I4" s="2" t="s">
        <v>16</v>
      </c>
      <c r="J4" s="302"/>
      <c r="K4" s="302"/>
      <c r="L4" s="302"/>
      <c r="M4" s="438"/>
      <c r="N4" s="409"/>
      <c r="O4" s="438"/>
      <c r="P4" s="2" t="s">
        <v>9</v>
      </c>
      <c r="Q4" s="2" t="s">
        <v>367</v>
      </c>
      <c r="R4" s="2" t="s">
        <v>368</v>
      </c>
    </row>
    <row r="5" spans="1:18" ht="108" x14ac:dyDescent="0.25">
      <c r="A5" s="3">
        <v>1</v>
      </c>
      <c r="B5" s="106" t="s">
        <v>369</v>
      </c>
      <c r="C5" s="4" t="s">
        <v>370</v>
      </c>
      <c r="D5" s="5">
        <v>2410.8000000000002</v>
      </c>
      <c r="E5" s="5">
        <v>3</v>
      </c>
      <c r="F5" s="5">
        <v>230</v>
      </c>
      <c r="G5" s="5">
        <v>85</v>
      </c>
      <c r="H5" s="5">
        <v>16</v>
      </c>
      <c r="I5" s="6">
        <v>16</v>
      </c>
      <c r="J5" s="6">
        <v>0</v>
      </c>
      <c r="K5" s="7">
        <v>0</v>
      </c>
      <c r="L5" s="7">
        <v>1</v>
      </c>
      <c r="M5" s="8" t="s">
        <v>371</v>
      </c>
      <c r="N5" s="7">
        <v>1</v>
      </c>
      <c r="O5" s="8" t="s">
        <v>371</v>
      </c>
      <c r="P5" s="7">
        <v>10</v>
      </c>
      <c r="Q5" s="7">
        <v>1</v>
      </c>
      <c r="R5" s="7">
        <v>2</v>
      </c>
    </row>
    <row r="6" spans="1:18" ht="108" x14ac:dyDescent="0.25">
      <c r="A6" s="9">
        <v>2</v>
      </c>
      <c r="B6" s="111" t="s">
        <v>372</v>
      </c>
      <c r="C6" s="10" t="s">
        <v>373</v>
      </c>
      <c r="D6" s="11">
        <v>970.71</v>
      </c>
      <c r="E6" s="11">
        <v>4</v>
      </c>
      <c r="F6" s="11">
        <v>45</v>
      </c>
      <c r="G6" s="11">
        <v>25</v>
      </c>
      <c r="H6" s="11">
        <v>12</v>
      </c>
      <c r="I6" s="11">
        <v>3</v>
      </c>
      <c r="J6" s="12">
        <v>0</v>
      </c>
      <c r="K6" s="7">
        <v>0</v>
      </c>
      <c r="L6" s="13">
        <v>0</v>
      </c>
      <c r="M6" s="1">
        <v>0</v>
      </c>
      <c r="N6" s="13">
        <v>1</v>
      </c>
      <c r="O6" s="1" t="s">
        <v>374</v>
      </c>
      <c r="P6" s="13">
        <v>4</v>
      </c>
      <c r="Q6" s="13">
        <v>0</v>
      </c>
      <c r="R6" s="13">
        <v>0</v>
      </c>
    </row>
    <row r="7" spans="1:18" ht="108" x14ac:dyDescent="0.25">
      <c r="A7" s="9">
        <v>3</v>
      </c>
      <c r="B7" s="111" t="s">
        <v>375</v>
      </c>
      <c r="C7" s="10" t="s">
        <v>376</v>
      </c>
      <c r="D7" s="11">
        <v>1034.69</v>
      </c>
      <c r="E7" s="11">
        <v>5</v>
      </c>
      <c r="F7" s="11">
        <v>41</v>
      </c>
      <c r="G7" s="11">
        <v>31</v>
      </c>
      <c r="H7" s="11">
        <v>9</v>
      </c>
      <c r="I7" s="11">
        <v>10</v>
      </c>
      <c r="J7" s="12">
        <v>0</v>
      </c>
      <c r="K7" s="7">
        <v>0</v>
      </c>
      <c r="L7" s="13">
        <v>0</v>
      </c>
      <c r="M7" s="1">
        <v>0</v>
      </c>
      <c r="N7" s="13">
        <v>3</v>
      </c>
      <c r="O7" s="1" t="s">
        <v>377</v>
      </c>
      <c r="P7" s="13">
        <v>4</v>
      </c>
      <c r="Q7" s="13">
        <v>0</v>
      </c>
      <c r="R7" s="13">
        <v>0</v>
      </c>
    </row>
    <row r="8" spans="1:18" ht="94.5" x14ac:dyDescent="0.25">
      <c r="A8" s="9">
        <v>4</v>
      </c>
      <c r="B8" s="111" t="s">
        <v>378</v>
      </c>
      <c r="C8" s="10" t="s">
        <v>379</v>
      </c>
      <c r="D8" s="11">
        <v>1500</v>
      </c>
      <c r="E8" s="11">
        <v>5</v>
      </c>
      <c r="F8" s="11">
        <v>33</v>
      </c>
      <c r="G8" s="11">
        <v>49</v>
      </c>
      <c r="H8" s="11">
        <v>15</v>
      </c>
      <c r="I8" s="11">
        <v>17</v>
      </c>
      <c r="J8" s="12">
        <v>0</v>
      </c>
      <c r="K8" s="7">
        <v>0</v>
      </c>
      <c r="L8" s="13">
        <v>0</v>
      </c>
      <c r="M8" s="1">
        <v>0</v>
      </c>
      <c r="N8" s="13">
        <v>3</v>
      </c>
      <c r="O8" s="1" t="s">
        <v>380</v>
      </c>
      <c r="P8" s="13">
        <v>4</v>
      </c>
      <c r="Q8" s="13">
        <v>0</v>
      </c>
      <c r="R8" s="13">
        <v>0</v>
      </c>
    </row>
    <row r="9" spans="1:18" ht="54" x14ac:dyDescent="0.25">
      <c r="A9" s="9">
        <v>5</v>
      </c>
      <c r="B9" s="111" t="s">
        <v>381</v>
      </c>
      <c r="C9" s="10" t="s">
        <v>382</v>
      </c>
      <c r="D9" s="11">
        <v>440</v>
      </c>
      <c r="E9" s="11">
        <v>3</v>
      </c>
      <c r="F9" s="11">
        <v>15</v>
      </c>
      <c r="G9" s="11">
        <v>17</v>
      </c>
      <c r="H9" s="11">
        <v>5</v>
      </c>
      <c r="I9" s="11">
        <v>1</v>
      </c>
      <c r="J9" s="12">
        <v>0</v>
      </c>
      <c r="K9" s="7">
        <v>0</v>
      </c>
      <c r="L9" s="13">
        <v>0</v>
      </c>
      <c r="M9" s="1">
        <v>0</v>
      </c>
      <c r="N9" s="13">
        <v>1</v>
      </c>
      <c r="O9" s="1" t="s">
        <v>374</v>
      </c>
      <c r="P9" s="13">
        <v>3</v>
      </c>
      <c r="Q9" s="13">
        <v>0</v>
      </c>
      <c r="R9" s="13">
        <v>0</v>
      </c>
    </row>
    <row r="10" spans="1:18" ht="108" x14ac:dyDescent="0.25">
      <c r="A10" s="9">
        <v>6</v>
      </c>
      <c r="B10" s="111" t="s">
        <v>383</v>
      </c>
      <c r="C10" s="111" t="s">
        <v>384</v>
      </c>
      <c r="D10" s="14">
        <v>814</v>
      </c>
      <c r="E10" s="14">
        <v>5</v>
      </c>
      <c r="F10" s="14">
        <v>42</v>
      </c>
      <c r="G10" s="14">
        <v>40</v>
      </c>
      <c r="H10" s="14">
        <v>19</v>
      </c>
      <c r="I10" s="14">
        <v>3</v>
      </c>
      <c r="J10" s="12">
        <v>0</v>
      </c>
      <c r="K10" s="7">
        <v>0</v>
      </c>
      <c r="L10" s="13">
        <v>1</v>
      </c>
      <c r="M10" s="1" t="s">
        <v>385</v>
      </c>
      <c r="N10" s="13">
        <v>0</v>
      </c>
      <c r="O10" s="1">
        <v>0</v>
      </c>
      <c r="P10" s="13">
        <v>4</v>
      </c>
      <c r="Q10" s="13">
        <v>0</v>
      </c>
      <c r="R10" s="13">
        <v>0</v>
      </c>
    </row>
    <row r="11" spans="1:18" ht="54" x14ac:dyDescent="0.25">
      <c r="A11" s="9">
        <v>7</v>
      </c>
      <c r="B11" s="111" t="s">
        <v>386</v>
      </c>
      <c r="C11" s="10" t="s">
        <v>387</v>
      </c>
      <c r="D11" s="11">
        <v>457.4</v>
      </c>
      <c r="E11" s="11">
        <v>3</v>
      </c>
      <c r="F11" s="11">
        <v>15</v>
      </c>
      <c r="G11" s="11">
        <v>10</v>
      </c>
      <c r="H11" s="11">
        <v>3</v>
      </c>
      <c r="I11" s="11">
        <v>2</v>
      </c>
      <c r="J11" s="12">
        <v>0</v>
      </c>
      <c r="K11" s="7">
        <v>0</v>
      </c>
      <c r="L11" s="14">
        <v>0</v>
      </c>
      <c r="M11" s="14">
        <v>0</v>
      </c>
      <c r="N11" s="14">
        <v>0</v>
      </c>
      <c r="O11" s="1">
        <v>0</v>
      </c>
      <c r="P11" s="54">
        <v>2</v>
      </c>
      <c r="Q11" s="13">
        <v>0</v>
      </c>
      <c r="R11" s="13">
        <v>0</v>
      </c>
    </row>
    <row r="12" spans="1:18" ht="67.5" x14ac:dyDescent="0.25">
      <c r="A12" s="9">
        <v>8</v>
      </c>
      <c r="B12" s="111" t="s">
        <v>787</v>
      </c>
      <c r="C12" s="10" t="s">
        <v>388</v>
      </c>
      <c r="D12" s="11">
        <v>577.78</v>
      </c>
      <c r="E12" s="11">
        <v>4</v>
      </c>
      <c r="F12" s="11">
        <v>30</v>
      </c>
      <c r="G12" s="11">
        <v>18</v>
      </c>
      <c r="H12" s="11">
        <v>8</v>
      </c>
      <c r="I12" s="11">
        <v>5</v>
      </c>
      <c r="J12" s="12">
        <v>0</v>
      </c>
      <c r="K12" s="7">
        <v>0</v>
      </c>
      <c r="L12" s="13">
        <v>0</v>
      </c>
      <c r="M12" s="1">
        <v>0</v>
      </c>
      <c r="N12" s="13">
        <v>0</v>
      </c>
      <c r="O12" s="1">
        <v>0</v>
      </c>
      <c r="P12" s="13">
        <v>3</v>
      </c>
      <c r="Q12" s="13">
        <v>0</v>
      </c>
      <c r="R12" s="13">
        <v>0</v>
      </c>
    </row>
    <row r="13" spans="1:18" ht="81" x14ac:dyDescent="0.25">
      <c r="A13" s="9">
        <v>9</v>
      </c>
      <c r="B13" s="111" t="s">
        <v>389</v>
      </c>
      <c r="C13" s="10" t="s">
        <v>390</v>
      </c>
      <c r="D13" s="11">
        <v>940.25</v>
      </c>
      <c r="E13" s="11">
        <v>3</v>
      </c>
      <c r="F13" s="11">
        <v>25</v>
      </c>
      <c r="G13" s="11">
        <v>17</v>
      </c>
      <c r="H13" s="11">
        <v>17</v>
      </c>
      <c r="I13" s="12">
        <v>21</v>
      </c>
      <c r="J13" s="12">
        <v>0</v>
      </c>
      <c r="K13" s="7">
        <v>0</v>
      </c>
      <c r="L13" s="13">
        <v>1</v>
      </c>
      <c r="M13" s="1" t="s">
        <v>374</v>
      </c>
      <c r="N13" s="13">
        <v>0</v>
      </c>
      <c r="O13" s="1">
        <v>0</v>
      </c>
      <c r="P13" s="13">
        <v>4</v>
      </c>
      <c r="Q13" s="13">
        <v>0</v>
      </c>
      <c r="R13" s="13">
        <v>0</v>
      </c>
    </row>
    <row r="14" spans="1:18" ht="54" x14ac:dyDescent="0.25">
      <c r="A14" s="9">
        <v>10</v>
      </c>
      <c r="B14" s="111" t="s">
        <v>391</v>
      </c>
      <c r="C14" s="10" t="s">
        <v>392</v>
      </c>
      <c r="D14" s="11">
        <v>76</v>
      </c>
      <c r="E14" s="11">
        <v>1</v>
      </c>
      <c r="F14" s="11">
        <v>11</v>
      </c>
      <c r="G14" s="11">
        <v>4</v>
      </c>
      <c r="H14" s="11">
        <v>0</v>
      </c>
      <c r="I14" s="11">
        <v>2</v>
      </c>
      <c r="J14" s="12">
        <v>0</v>
      </c>
      <c r="K14" s="7">
        <v>0</v>
      </c>
      <c r="L14" s="13">
        <v>0</v>
      </c>
      <c r="M14" s="1">
        <v>0</v>
      </c>
      <c r="N14" s="13">
        <v>0</v>
      </c>
      <c r="O14" s="1">
        <v>0</v>
      </c>
      <c r="P14" s="13">
        <v>1</v>
      </c>
      <c r="Q14" s="13">
        <v>0</v>
      </c>
      <c r="R14" s="13">
        <v>0</v>
      </c>
    </row>
    <row r="15" spans="1:18" ht="135" x14ac:dyDescent="0.25">
      <c r="A15" s="9">
        <v>11</v>
      </c>
      <c r="B15" s="111" t="s">
        <v>393</v>
      </c>
      <c r="C15" s="10" t="s">
        <v>394</v>
      </c>
      <c r="D15" s="15">
        <v>688.93</v>
      </c>
      <c r="E15" s="11">
        <v>6</v>
      </c>
      <c r="F15" s="11">
        <v>46</v>
      </c>
      <c r="G15" s="11">
        <v>29</v>
      </c>
      <c r="H15" s="11">
        <v>23</v>
      </c>
      <c r="I15" s="11">
        <v>3</v>
      </c>
      <c r="J15" s="12">
        <v>0</v>
      </c>
      <c r="K15" s="7">
        <v>0</v>
      </c>
      <c r="L15" s="13">
        <v>0</v>
      </c>
      <c r="M15" s="1">
        <v>0</v>
      </c>
      <c r="N15" s="13">
        <v>2</v>
      </c>
      <c r="O15" s="1" t="s">
        <v>395</v>
      </c>
      <c r="P15" s="13">
        <v>4</v>
      </c>
      <c r="Q15" s="13">
        <v>0</v>
      </c>
      <c r="R15" s="13">
        <v>0</v>
      </c>
    </row>
    <row r="16" spans="1:18" ht="67.5" x14ac:dyDescent="0.25">
      <c r="A16" s="9">
        <v>12</v>
      </c>
      <c r="B16" s="111" t="s">
        <v>396</v>
      </c>
      <c r="C16" s="10" t="s">
        <v>397</v>
      </c>
      <c r="D16" s="11">
        <v>60</v>
      </c>
      <c r="E16" s="11">
        <v>2</v>
      </c>
      <c r="F16" s="11">
        <v>10</v>
      </c>
      <c r="G16" s="11">
        <v>10</v>
      </c>
      <c r="H16" s="11">
        <v>2</v>
      </c>
      <c r="I16" s="11">
        <v>2</v>
      </c>
      <c r="J16" s="12">
        <v>0</v>
      </c>
      <c r="K16" s="7">
        <v>0</v>
      </c>
      <c r="L16" s="13">
        <v>0</v>
      </c>
      <c r="M16" s="1">
        <v>0</v>
      </c>
      <c r="N16" s="13">
        <v>0</v>
      </c>
      <c r="O16" s="1">
        <v>0</v>
      </c>
      <c r="P16" s="13">
        <v>1</v>
      </c>
      <c r="Q16" s="13">
        <v>0</v>
      </c>
      <c r="R16" s="13">
        <v>0</v>
      </c>
    </row>
    <row r="17" spans="1:18" ht="94.5" x14ac:dyDescent="0.25">
      <c r="A17" s="9">
        <v>13</v>
      </c>
      <c r="B17" s="111" t="s">
        <v>398</v>
      </c>
      <c r="C17" s="10" t="s">
        <v>399</v>
      </c>
      <c r="D17" s="11">
        <v>248.36</v>
      </c>
      <c r="E17" s="11">
        <v>2</v>
      </c>
      <c r="F17" s="11">
        <v>9</v>
      </c>
      <c r="G17" s="11">
        <v>10</v>
      </c>
      <c r="H17" s="11">
        <v>3</v>
      </c>
      <c r="I17" s="11">
        <v>1</v>
      </c>
      <c r="J17" s="12">
        <v>0</v>
      </c>
      <c r="K17" s="7">
        <v>0</v>
      </c>
      <c r="L17" s="13">
        <v>0</v>
      </c>
      <c r="M17" s="1">
        <v>0</v>
      </c>
      <c r="N17" s="13">
        <v>0</v>
      </c>
      <c r="O17" s="1">
        <v>0</v>
      </c>
      <c r="P17" s="13">
        <v>1</v>
      </c>
      <c r="Q17" s="13">
        <v>0</v>
      </c>
      <c r="R17" s="13">
        <v>0</v>
      </c>
    </row>
    <row r="18" spans="1:18" ht="67.5" customHeight="1" x14ac:dyDescent="0.25">
      <c r="A18" s="9">
        <v>14</v>
      </c>
      <c r="B18" s="111" t="s">
        <v>788</v>
      </c>
      <c r="C18" s="111" t="s">
        <v>400</v>
      </c>
      <c r="D18" s="11">
        <v>341.2</v>
      </c>
      <c r="E18" s="11">
        <v>3</v>
      </c>
      <c r="F18" s="11">
        <v>10</v>
      </c>
      <c r="G18" s="11">
        <v>12</v>
      </c>
      <c r="H18" s="11">
        <v>12</v>
      </c>
      <c r="I18" s="12">
        <v>6</v>
      </c>
      <c r="J18" s="12">
        <v>0</v>
      </c>
      <c r="K18" s="7">
        <v>0</v>
      </c>
      <c r="L18" s="13">
        <v>0</v>
      </c>
      <c r="M18" s="1">
        <v>0</v>
      </c>
      <c r="N18" s="13">
        <v>0</v>
      </c>
      <c r="O18" s="1">
        <v>0</v>
      </c>
      <c r="P18" s="13">
        <v>1</v>
      </c>
      <c r="Q18" s="13">
        <v>0</v>
      </c>
      <c r="R18" s="13">
        <v>0</v>
      </c>
    </row>
    <row r="19" spans="1:18" ht="81" x14ac:dyDescent="0.25">
      <c r="A19" s="9">
        <v>15</v>
      </c>
      <c r="B19" s="111" t="s">
        <v>789</v>
      </c>
      <c r="C19" s="111" t="s">
        <v>401</v>
      </c>
      <c r="D19" s="11">
        <v>535.71</v>
      </c>
      <c r="E19" s="11">
        <v>3</v>
      </c>
      <c r="F19" s="11">
        <v>14</v>
      </c>
      <c r="G19" s="11">
        <v>16</v>
      </c>
      <c r="H19" s="11">
        <v>8</v>
      </c>
      <c r="I19" s="11">
        <v>4</v>
      </c>
      <c r="J19" s="12">
        <v>0</v>
      </c>
      <c r="K19" s="7">
        <v>0</v>
      </c>
      <c r="L19" s="13">
        <v>0</v>
      </c>
      <c r="M19" s="1">
        <v>0</v>
      </c>
      <c r="N19" s="13">
        <v>1</v>
      </c>
      <c r="O19" s="1" t="s">
        <v>374</v>
      </c>
      <c r="P19" s="13">
        <v>2</v>
      </c>
      <c r="Q19" s="13">
        <v>0</v>
      </c>
      <c r="R19" s="13">
        <v>0</v>
      </c>
    </row>
    <row r="20" spans="1:18" ht="67.5" x14ac:dyDescent="0.25">
      <c r="A20" s="9">
        <v>16</v>
      </c>
      <c r="B20" s="111" t="s">
        <v>402</v>
      </c>
      <c r="C20" s="111" t="s">
        <v>403</v>
      </c>
      <c r="D20" s="15">
        <v>321.17</v>
      </c>
      <c r="E20" s="11">
        <v>3</v>
      </c>
      <c r="F20" s="11">
        <v>10</v>
      </c>
      <c r="G20" s="11">
        <v>10</v>
      </c>
      <c r="H20" s="11">
        <v>12</v>
      </c>
      <c r="I20" s="11">
        <v>3</v>
      </c>
      <c r="J20" s="12">
        <v>0</v>
      </c>
      <c r="K20" s="7">
        <v>0</v>
      </c>
      <c r="L20" s="13">
        <v>0</v>
      </c>
      <c r="M20" s="1">
        <v>0</v>
      </c>
      <c r="N20" s="13">
        <v>1</v>
      </c>
      <c r="O20" s="1" t="s">
        <v>374</v>
      </c>
      <c r="P20" s="13">
        <v>1</v>
      </c>
      <c r="Q20" s="13">
        <v>0</v>
      </c>
      <c r="R20" s="13">
        <v>0</v>
      </c>
    </row>
    <row r="21" spans="1:18" ht="108" x14ac:dyDescent="0.25">
      <c r="A21" s="9">
        <v>17</v>
      </c>
      <c r="B21" s="111" t="s">
        <v>790</v>
      </c>
      <c r="C21" s="111" t="s">
        <v>404</v>
      </c>
      <c r="D21" s="11">
        <v>444.41</v>
      </c>
      <c r="E21" s="11">
        <v>3</v>
      </c>
      <c r="F21" s="11">
        <v>10</v>
      </c>
      <c r="G21" s="11">
        <v>18</v>
      </c>
      <c r="H21" s="11">
        <v>9</v>
      </c>
      <c r="I21" s="12">
        <v>6</v>
      </c>
      <c r="J21" s="12">
        <v>0</v>
      </c>
      <c r="K21" s="7">
        <v>0</v>
      </c>
      <c r="L21" s="13">
        <v>0</v>
      </c>
      <c r="M21" s="1">
        <v>0</v>
      </c>
      <c r="N21" s="13">
        <v>1</v>
      </c>
      <c r="O21" s="1" t="s">
        <v>374</v>
      </c>
      <c r="P21" s="13">
        <v>1</v>
      </c>
      <c r="Q21" s="13">
        <v>0</v>
      </c>
      <c r="R21" s="13">
        <v>0</v>
      </c>
    </row>
    <row r="22" spans="1:18" ht="67.5" x14ac:dyDescent="0.25">
      <c r="A22" s="9">
        <v>18</v>
      </c>
      <c r="B22" s="111" t="s">
        <v>791</v>
      </c>
      <c r="C22" s="111" t="s">
        <v>405</v>
      </c>
      <c r="D22" s="16">
        <v>363</v>
      </c>
      <c r="E22" s="11">
        <v>3</v>
      </c>
      <c r="F22" s="11">
        <v>12</v>
      </c>
      <c r="G22" s="11">
        <v>15</v>
      </c>
      <c r="H22" s="11">
        <v>20</v>
      </c>
      <c r="I22" s="11">
        <v>5</v>
      </c>
      <c r="J22" s="12">
        <v>0</v>
      </c>
      <c r="K22" s="7">
        <v>0</v>
      </c>
      <c r="L22" s="13">
        <v>0</v>
      </c>
      <c r="M22" s="1">
        <v>0</v>
      </c>
      <c r="N22" s="13">
        <v>0</v>
      </c>
      <c r="O22" s="1">
        <v>0</v>
      </c>
      <c r="P22" s="13">
        <v>1</v>
      </c>
      <c r="Q22" s="13">
        <v>0</v>
      </c>
      <c r="R22" s="13">
        <v>0</v>
      </c>
    </row>
    <row r="23" spans="1:18" ht="67.5" x14ac:dyDescent="0.25">
      <c r="A23" s="9">
        <v>19</v>
      </c>
      <c r="B23" s="111" t="s">
        <v>792</v>
      </c>
      <c r="C23" s="10" t="s">
        <v>406</v>
      </c>
      <c r="D23" s="11">
        <v>23</v>
      </c>
      <c r="E23" s="11">
        <v>1</v>
      </c>
      <c r="F23" s="11">
        <v>8</v>
      </c>
      <c r="G23" s="11">
        <v>5</v>
      </c>
      <c r="H23" s="11">
        <v>1</v>
      </c>
      <c r="I23" s="12">
        <v>1</v>
      </c>
      <c r="J23" s="12">
        <v>0</v>
      </c>
      <c r="K23" s="7">
        <v>0</v>
      </c>
      <c r="L23" s="13">
        <v>0</v>
      </c>
      <c r="M23" s="1">
        <v>0</v>
      </c>
      <c r="N23" s="13">
        <v>0</v>
      </c>
      <c r="O23" s="1">
        <v>0</v>
      </c>
      <c r="P23" s="13">
        <v>1</v>
      </c>
      <c r="Q23" s="13">
        <v>0</v>
      </c>
      <c r="R23" s="13">
        <v>0</v>
      </c>
    </row>
    <row r="24" spans="1:18" ht="67.5" x14ac:dyDescent="0.25">
      <c r="A24" s="9">
        <v>20</v>
      </c>
      <c r="B24" s="111" t="s">
        <v>407</v>
      </c>
      <c r="C24" s="111" t="s">
        <v>408</v>
      </c>
      <c r="D24" s="16">
        <v>287.10000000000002</v>
      </c>
      <c r="E24" s="11">
        <v>2</v>
      </c>
      <c r="F24" s="11">
        <v>10</v>
      </c>
      <c r="G24" s="11">
        <v>9</v>
      </c>
      <c r="H24" s="11">
        <v>8</v>
      </c>
      <c r="I24" s="11">
        <v>6</v>
      </c>
      <c r="J24" s="12">
        <v>0</v>
      </c>
      <c r="K24" s="7">
        <v>0</v>
      </c>
      <c r="L24" s="13">
        <v>0</v>
      </c>
      <c r="M24" s="1">
        <v>0</v>
      </c>
      <c r="N24" s="13">
        <v>1</v>
      </c>
      <c r="O24" s="1" t="s">
        <v>374</v>
      </c>
      <c r="P24" s="13">
        <v>1</v>
      </c>
      <c r="Q24" s="13">
        <v>0</v>
      </c>
      <c r="R24" s="13">
        <v>0</v>
      </c>
    </row>
    <row r="25" spans="1:18" ht="54" x14ac:dyDescent="0.25">
      <c r="A25" s="9">
        <v>21</v>
      </c>
      <c r="B25" s="111" t="s">
        <v>409</v>
      </c>
      <c r="C25" s="111" t="s">
        <v>410</v>
      </c>
      <c r="D25" s="11">
        <v>197</v>
      </c>
      <c r="E25" s="11">
        <v>2</v>
      </c>
      <c r="F25" s="11">
        <v>11</v>
      </c>
      <c r="G25" s="11">
        <v>12</v>
      </c>
      <c r="H25" s="11">
        <v>7</v>
      </c>
      <c r="I25" s="11">
        <v>2</v>
      </c>
      <c r="J25" s="12">
        <v>0</v>
      </c>
      <c r="K25" s="7">
        <v>0</v>
      </c>
      <c r="L25" s="13">
        <v>0</v>
      </c>
      <c r="M25" s="1">
        <v>0</v>
      </c>
      <c r="N25" s="13">
        <v>1</v>
      </c>
      <c r="O25" s="1" t="s">
        <v>374</v>
      </c>
      <c r="P25" s="13">
        <v>1</v>
      </c>
      <c r="Q25" s="13">
        <v>0</v>
      </c>
      <c r="R25" s="13">
        <v>0</v>
      </c>
    </row>
    <row r="26" spans="1:18" ht="67.5" x14ac:dyDescent="0.25">
      <c r="A26" s="9">
        <v>22</v>
      </c>
      <c r="B26" s="111" t="s">
        <v>411</v>
      </c>
      <c r="C26" s="111" t="s">
        <v>412</v>
      </c>
      <c r="D26" s="11">
        <v>600</v>
      </c>
      <c r="E26" s="11">
        <v>4</v>
      </c>
      <c r="F26" s="11">
        <v>21</v>
      </c>
      <c r="G26" s="11">
        <v>10</v>
      </c>
      <c r="H26" s="11">
        <v>7</v>
      </c>
      <c r="I26" s="11">
        <v>1</v>
      </c>
      <c r="J26" s="12">
        <v>0</v>
      </c>
      <c r="K26" s="7">
        <v>0</v>
      </c>
      <c r="L26" s="13">
        <v>0</v>
      </c>
      <c r="M26" s="1">
        <v>0</v>
      </c>
      <c r="N26" s="13">
        <v>1</v>
      </c>
      <c r="O26" s="1" t="s">
        <v>374</v>
      </c>
      <c r="P26" s="13">
        <v>3</v>
      </c>
      <c r="Q26" s="13">
        <v>0</v>
      </c>
      <c r="R26" s="13">
        <v>0</v>
      </c>
    </row>
    <row r="27" spans="1:18" ht="16.5" x14ac:dyDescent="0.25">
      <c r="A27" s="400" t="s">
        <v>36</v>
      </c>
      <c r="B27" s="401"/>
      <c r="C27" s="401"/>
      <c r="D27" s="401"/>
      <c r="E27" s="401"/>
      <c r="F27" s="402"/>
      <c r="G27" s="17">
        <f t="shared" ref="G27:R27" si="0">SUM(G5:G26)</f>
        <v>452</v>
      </c>
      <c r="H27" s="17">
        <f t="shared" si="0"/>
        <v>216</v>
      </c>
      <c r="I27" s="17">
        <f t="shared" si="0"/>
        <v>120</v>
      </c>
      <c r="J27" s="17">
        <f t="shared" si="0"/>
        <v>0</v>
      </c>
      <c r="K27" s="18">
        <f t="shared" si="0"/>
        <v>0</v>
      </c>
      <c r="L27" s="18">
        <f t="shared" si="0"/>
        <v>3</v>
      </c>
      <c r="M27" s="18">
        <f t="shared" si="0"/>
        <v>0</v>
      </c>
      <c r="N27" s="18">
        <f t="shared" si="0"/>
        <v>17</v>
      </c>
      <c r="O27" s="18">
        <f t="shared" si="0"/>
        <v>0</v>
      </c>
      <c r="P27" s="18">
        <f t="shared" si="0"/>
        <v>57</v>
      </c>
      <c r="Q27" s="18">
        <f t="shared" si="0"/>
        <v>1</v>
      </c>
      <c r="R27" s="18">
        <f t="shared" si="0"/>
        <v>2</v>
      </c>
    </row>
    <row r="29" spans="1:18" ht="20.25" x14ac:dyDescent="0.25">
      <c r="A29" s="355" t="s">
        <v>810</v>
      </c>
      <c r="B29" s="355"/>
      <c r="C29" s="355"/>
      <c r="D29" s="355"/>
      <c r="E29" s="355"/>
      <c r="F29" s="355"/>
      <c r="G29" s="355"/>
      <c r="H29" s="355"/>
      <c r="I29" s="355"/>
      <c r="J29" s="355"/>
      <c r="K29" s="355"/>
      <c r="L29" s="355"/>
      <c r="M29" s="355"/>
      <c r="N29" s="355"/>
      <c r="O29" s="355"/>
      <c r="P29" s="355"/>
      <c r="Q29" s="355"/>
      <c r="R29" s="355"/>
    </row>
    <row r="30" spans="1:18" ht="18" x14ac:dyDescent="0.25">
      <c r="A30" s="356" t="s">
        <v>0</v>
      </c>
      <c r="B30" s="356" t="s">
        <v>359</v>
      </c>
      <c r="C30" s="356" t="s">
        <v>2</v>
      </c>
      <c r="D30" s="356" t="s">
        <v>3</v>
      </c>
      <c r="E30" s="356" t="s">
        <v>4</v>
      </c>
      <c r="F30" s="356" t="s">
        <v>424</v>
      </c>
      <c r="G30" s="357" t="s">
        <v>5</v>
      </c>
      <c r="H30" s="357"/>
      <c r="I30" s="357"/>
      <c r="J30" s="302" t="s">
        <v>425</v>
      </c>
      <c r="K30" s="302" t="s">
        <v>426</v>
      </c>
      <c r="L30" s="302" t="s">
        <v>427</v>
      </c>
      <c r="M30" s="302" t="s">
        <v>426</v>
      </c>
      <c r="N30" s="302" t="s">
        <v>365</v>
      </c>
      <c r="O30" s="302" t="s">
        <v>426</v>
      </c>
      <c r="P30" s="351" t="s">
        <v>428</v>
      </c>
      <c r="Q30" s="351"/>
      <c r="R30" s="351"/>
    </row>
    <row r="31" spans="1:18" x14ac:dyDescent="0.25">
      <c r="A31" s="356"/>
      <c r="B31" s="356"/>
      <c r="C31" s="356"/>
      <c r="D31" s="356"/>
      <c r="E31" s="356"/>
      <c r="F31" s="356"/>
      <c r="G31" s="19" t="s">
        <v>14</v>
      </c>
      <c r="H31" s="19" t="s">
        <v>15</v>
      </c>
      <c r="I31" s="19" t="s">
        <v>16</v>
      </c>
      <c r="J31" s="302"/>
      <c r="K31" s="302"/>
      <c r="L31" s="302"/>
      <c r="M31" s="302"/>
      <c r="N31" s="302"/>
      <c r="O31" s="302"/>
      <c r="P31" s="2" t="s">
        <v>9</v>
      </c>
      <c r="Q31" s="2" t="s">
        <v>367</v>
      </c>
      <c r="R31" s="19" t="s">
        <v>368</v>
      </c>
    </row>
    <row r="32" spans="1:18" ht="94.5" x14ac:dyDescent="0.25">
      <c r="A32" s="20">
        <v>1</v>
      </c>
      <c r="B32" s="52" t="s">
        <v>429</v>
      </c>
      <c r="C32" s="48" t="s">
        <v>430</v>
      </c>
      <c r="D32" s="46">
        <v>1251</v>
      </c>
      <c r="E32" s="49">
        <v>4</v>
      </c>
      <c r="F32" s="49">
        <v>134</v>
      </c>
      <c r="G32" s="46">
        <v>27</v>
      </c>
      <c r="H32" s="46">
        <v>27</v>
      </c>
      <c r="I32" s="46">
        <v>0</v>
      </c>
      <c r="J32" s="46">
        <v>0</v>
      </c>
      <c r="K32" s="46">
        <v>0</v>
      </c>
      <c r="L32" s="46">
        <v>2</v>
      </c>
      <c r="M32" s="46">
        <v>2.5</v>
      </c>
      <c r="N32" s="46">
        <v>1</v>
      </c>
      <c r="O32" s="46">
        <v>53</v>
      </c>
      <c r="P32" s="46">
        <v>4</v>
      </c>
      <c r="Q32" s="46">
        <v>1</v>
      </c>
      <c r="R32" s="46">
        <v>1</v>
      </c>
    </row>
    <row r="33" spans="1:18" ht="108" x14ac:dyDescent="0.25">
      <c r="A33" s="21">
        <v>2</v>
      </c>
      <c r="B33" s="22" t="s">
        <v>431</v>
      </c>
      <c r="C33" s="23" t="s">
        <v>432</v>
      </c>
      <c r="D33" s="24">
        <v>551.9</v>
      </c>
      <c r="E33" s="24">
        <v>4</v>
      </c>
      <c r="F33" s="24">
        <v>27</v>
      </c>
      <c r="G33" s="47">
        <v>20</v>
      </c>
      <c r="H33" s="47">
        <v>16</v>
      </c>
      <c r="I33" s="47">
        <v>0</v>
      </c>
      <c r="J33" s="47">
        <v>0</v>
      </c>
      <c r="K33" s="47">
        <v>0</v>
      </c>
      <c r="L33" s="47">
        <v>2</v>
      </c>
      <c r="M33" s="46">
        <v>1.1000000000000001</v>
      </c>
      <c r="N33" s="47">
        <v>1</v>
      </c>
      <c r="O33" s="47">
        <v>28</v>
      </c>
      <c r="P33" s="47">
        <v>2</v>
      </c>
      <c r="Q33" s="47">
        <v>0</v>
      </c>
      <c r="R33" s="47">
        <v>0</v>
      </c>
    </row>
    <row r="34" spans="1:18" ht="54" x14ac:dyDescent="0.25">
      <c r="A34" s="21">
        <v>3</v>
      </c>
      <c r="B34" s="22" t="s">
        <v>433</v>
      </c>
      <c r="C34" s="23" t="s">
        <v>434</v>
      </c>
      <c r="D34" s="15">
        <v>616</v>
      </c>
      <c r="E34" s="15">
        <v>1</v>
      </c>
      <c r="F34" s="15">
        <v>5</v>
      </c>
      <c r="G34" s="25">
        <v>2</v>
      </c>
      <c r="H34" s="25">
        <v>2</v>
      </c>
      <c r="I34" s="47">
        <v>0</v>
      </c>
      <c r="J34" s="47">
        <v>0</v>
      </c>
      <c r="K34" s="47">
        <v>0</v>
      </c>
      <c r="L34" s="47">
        <v>0</v>
      </c>
      <c r="M34" s="46">
        <v>0</v>
      </c>
      <c r="N34" s="47">
        <v>0</v>
      </c>
      <c r="O34" s="47">
        <v>0</v>
      </c>
      <c r="P34" s="25">
        <v>2</v>
      </c>
      <c r="Q34" s="25">
        <v>0</v>
      </c>
      <c r="R34" s="47">
        <v>0</v>
      </c>
    </row>
    <row r="35" spans="1:18" ht="40.5" x14ac:dyDescent="0.25">
      <c r="A35" s="21">
        <v>4</v>
      </c>
      <c r="B35" s="22" t="s">
        <v>435</v>
      </c>
      <c r="C35" s="23" t="s">
        <v>436</v>
      </c>
      <c r="D35" s="47">
        <v>279</v>
      </c>
      <c r="E35" s="24">
        <v>2</v>
      </c>
      <c r="F35" s="24">
        <v>20</v>
      </c>
      <c r="G35" s="47">
        <v>10</v>
      </c>
      <c r="H35" s="47">
        <v>9</v>
      </c>
      <c r="I35" s="47">
        <v>0</v>
      </c>
      <c r="J35" s="47">
        <v>0</v>
      </c>
      <c r="K35" s="47">
        <v>0</v>
      </c>
      <c r="L35" s="47">
        <v>1</v>
      </c>
      <c r="M35" s="46">
        <v>1.1000000000000001</v>
      </c>
      <c r="N35" s="47">
        <v>1</v>
      </c>
      <c r="O35" s="47">
        <v>75</v>
      </c>
      <c r="P35" s="47">
        <v>1</v>
      </c>
      <c r="Q35" s="47">
        <v>0</v>
      </c>
      <c r="R35" s="47">
        <v>0</v>
      </c>
    </row>
    <row r="36" spans="1:18" ht="108" x14ac:dyDescent="0.25">
      <c r="A36" s="21">
        <v>5</v>
      </c>
      <c r="B36" s="22" t="s">
        <v>437</v>
      </c>
      <c r="C36" s="23" t="s">
        <v>438</v>
      </c>
      <c r="D36" s="47">
        <v>603.72</v>
      </c>
      <c r="E36" s="24">
        <v>3</v>
      </c>
      <c r="F36" s="24">
        <v>46</v>
      </c>
      <c r="G36" s="47">
        <v>21</v>
      </c>
      <c r="H36" s="47">
        <v>14</v>
      </c>
      <c r="I36" s="47">
        <v>0</v>
      </c>
      <c r="J36" s="47">
        <v>0</v>
      </c>
      <c r="K36" s="47">
        <v>0</v>
      </c>
      <c r="L36" s="47">
        <v>1</v>
      </c>
      <c r="M36" s="46">
        <v>1.1000000000000001</v>
      </c>
      <c r="N36" s="47">
        <v>1</v>
      </c>
      <c r="O36" s="47">
        <v>1.5</v>
      </c>
      <c r="P36" s="47">
        <v>3</v>
      </c>
      <c r="Q36" s="47">
        <v>0</v>
      </c>
      <c r="R36" s="47">
        <v>0</v>
      </c>
    </row>
    <row r="37" spans="1:18" ht="54" x14ac:dyDescent="0.25">
      <c r="A37" s="21">
        <v>6</v>
      </c>
      <c r="B37" s="22" t="s">
        <v>439</v>
      </c>
      <c r="C37" s="23" t="s">
        <v>440</v>
      </c>
      <c r="D37" s="47">
        <v>9484</v>
      </c>
      <c r="E37" s="24">
        <v>1</v>
      </c>
      <c r="F37" s="24">
        <v>4</v>
      </c>
      <c r="G37" s="47">
        <v>3</v>
      </c>
      <c r="H37" s="47">
        <v>3</v>
      </c>
      <c r="I37" s="47">
        <v>0</v>
      </c>
      <c r="J37" s="47">
        <v>0</v>
      </c>
      <c r="K37" s="47">
        <v>0</v>
      </c>
      <c r="L37" s="47">
        <v>0</v>
      </c>
      <c r="M37" s="46">
        <v>0</v>
      </c>
      <c r="N37" s="47">
        <v>0</v>
      </c>
      <c r="O37" s="47">
        <v>0</v>
      </c>
      <c r="P37" s="47">
        <v>1</v>
      </c>
      <c r="Q37" s="47">
        <v>0</v>
      </c>
      <c r="R37" s="47">
        <v>0</v>
      </c>
    </row>
    <row r="38" spans="1:18" ht="27" x14ac:dyDescent="0.25">
      <c r="A38" s="21">
        <v>7</v>
      </c>
      <c r="B38" s="22" t="s">
        <v>441</v>
      </c>
      <c r="C38" s="23" t="s">
        <v>442</v>
      </c>
      <c r="D38" s="47">
        <v>480</v>
      </c>
      <c r="E38" s="24">
        <v>4</v>
      </c>
      <c r="F38" s="24">
        <v>38</v>
      </c>
      <c r="G38" s="47">
        <v>24</v>
      </c>
      <c r="H38" s="47">
        <v>14</v>
      </c>
      <c r="I38" s="47">
        <v>0</v>
      </c>
      <c r="J38" s="47">
        <v>0</v>
      </c>
      <c r="K38" s="47">
        <v>0</v>
      </c>
      <c r="L38" s="47">
        <v>1</v>
      </c>
      <c r="M38" s="46">
        <v>1.5</v>
      </c>
      <c r="N38" s="47">
        <v>1</v>
      </c>
      <c r="O38" s="47">
        <v>45</v>
      </c>
      <c r="P38" s="25">
        <v>4</v>
      </c>
      <c r="Q38" s="25">
        <v>0</v>
      </c>
      <c r="R38" s="47">
        <v>0</v>
      </c>
    </row>
    <row r="39" spans="1:18" ht="40.5" x14ac:dyDescent="0.25">
      <c r="A39" s="21">
        <v>8</v>
      </c>
      <c r="B39" s="22" t="s">
        <v>443</v>
      </c>
      <c r="C39" s="23" t="s">
        <v>444</v>
      </c>
      <c r="D39" s="47">
        <v>243.27</v>
      </c>
      <c r="E39" s="24">
        <v>2</v>
      </c>
      <c r="F39" s="24">
        <v>15</v>
      </c>
      <c r="G39" s="47">
        <v>8</v>
      </c>
      <c r="H39" s="47">
        <v>2</v>
      </c>
      <c r="I39" s="47">
        <v>0</v>
      </c>
      <c r="J39" s="47">
        <v>0</v>
      </c>
      <c r="K39" s="47">
        <v>0</v>
      </c>
      <c r="L39" s="47">
        <v>0</v>
      </c>
      <c r="M39" s="46">
        <v>0</v>
      </c>
      <c r="N39" s="47">
        <v>0</v>
      </c>
      <c r="O39" s="47">
        <v>0</v>
      </c>
      <c r="P39" s="47">
        <v>1</v>
      </c>
      <c r="Q39" s="47">
        <v>0</v>
      </c>
      <c r="R39" s="47">
        <v>0</v>
      </c>
    </row>
    <row r="40" spans="1:18" x14ac:dyDescent="0.25">
      <c r="A40" s="437" t="s">
        <v>36</v>
      </c>
      <c r="B40" s="437"/>
      <c r="C40" s="437"/>
      <c r="D40" s="437"/>
      <c r="E40" s="437"/>
      <c r="F40" s="437"/>
      <c r="G40" s="54">
        <f t="shared" ref="G40:N40" si="1">SUM(G32:G39)</f>
        <v>115</v>
      </c>
      <c r="H40" s="54">
        <f t="shared" si="1"/>
        <v>87</v>
      </c>
      <c r="I40" s="54">
        <f t="shared" si="1"/>
        <v>0</v>
      </c>
      <c r="J40" s="54">
        <f t="shared" si="1"/>
        <v>0</v>
      </c>
      <c r="K40" s="54">
        <f t="shared" si="1"/>
        <v>0</v>
      </c>
      <c r="L40" s="54">
        <f t="shared" si="1"/>
        <v>7</v>
      </c>
      <c r="M40" s="26">
        <f t="shared" si="1"/>
        <v>7.3000000000000007</v>
      </c>
      <c r="N40" s="54">
        <f t="shared" si="1"/>
        <v>5</v>
      </c>
      <c r="O40" s="54">
        <v>0</v>
      </c>
      <c r="P40" s="54">
        <f>SUM(P32:P39)</f>
        <v>18</v>
      </c>
      <c r="Q40" s="54">
        <v>1</v>
      </c>
      <c r="R40" s="54">
        <f>SUM(R32:R39)</f>
        <v>1</v>
      </c>
    </row>
    <row r="41" spans="1:18" ht="15.75" thickBot="1" x14ac:dyDescent="0.3"/>
    <row r="42" spans="1:18" ht="21" thickBot="1" x14ac:dyDescent="0.3">
      <c r="A42" s="432" t="s">
        <v>811</v>
      </c>
      <c r="B42" s="432"/>
      <c r="C42" s="432"/>
      <c r="D42" s="432"/>
      <c r="E42" s="432"/>
      <c r="F42" s="432"/>
      <c r="G42" s="432"/>
      <c r="H42" s="432"/>
      <c r="I42" s="432"/>
      <c r="J42" s="432"/>
      <c r="K42" s="432"/>
      <c r="L42" s="432"/>
      <c r="M42" s="432"/>
      <c r="N42" s="432"/>
      <c r="O42" s="432"/>
      <c r="P42" s="432"/>
      <c r="Q42" s="432"/>
      <c r="R42" s="432"/>
    </row>
    <row r="43" spans="1:18" ht="18.75" thickBot="1" x14ac:dyDescent="0.3">
      <c r="A43" s="433" t="s">
        <v>0</v>
      </c>
      <c r="B43" s="433" t="s">
        <v>359</v>
      </c>
      <c r="C43" s="433" t="s">
        <v>2</v>
      </c>
      <c r="D43" s="433" t="s">
        <v>3</v>
      </c>
      <c r="E43" s="433" t="s">
        <v>4</v>
      </c>
      <c r="F43" s="433" t="s">
        <v>424</v>
      </c>
      <c r="G43" s="434" t="s">
        <v>5</v>
      </c>
      <c r="H43" s="434"/>
      <c r="I43" s="434"/>
      <c r="J43" s="429" t="s">
        <v>425</v>
      </c>
      <c r="K43" s="435" t="s">
        <v>362</v>
      </c>
      <c r="L43" s="429" t="s">
        <v>427</v>
      </c>
      <c r="M43" s="429" t="s">
        <v>426</v>
      </c>
      <c r="N43" s="429" t="s">
        <v>365</v>
      </c>
      <c r="O43" s="429" t="s">
        <v>426</v>
      </c>
      <c r="P43" s="430" t="s">
        <v>428</v>
      </c>
      <c r="Q43" s="430"/>
      <c r="R43" s="430"/>
    </row>
    <row r="44" spans="1:18" ht="15.75" thickBot="1" x14ac:dyDescent="0.3">
      <c r="A44" s="433"/>
      <c r="B44" s="433"/>
      <c r="C44" s="433"/>
      <c r="D44" s="433"/>
      <c r="E44" s="433"/>
      <c r="F44" s="433"/>
      <c r="G44" s="27" t="s">
        <v>14</v>
      </c>
      <c r="H44" s="27" t="s">
        <v>15</v>
      </c>
      <c r="I44" s="27" t="s">
        <v>16</v>
      </c>
      <c r="J44" s="429"/>
      <c r="K44" s="436"/>
      <c r="L44" s="429"/>
      <c r="M44" s="429"/>
      <c r="N44" s="429"/>
      <c r="O44" s="429"/>
      <c r="P44" s="28" t="s">
        <v>9</v>
      </c>
      <c r="Q44" s="29" t="s">
        <v>11</v>
      </c>
      <c r="R44" s="27" t="s">
        <v>368</v>
      </c>
    </row>
    <row r="45" spans="1:18" ht="40.5" x14ac:dyDescent="0.25">
      <c r="A45" s="3">
        <v>1</v>
      </c>
      <c r="B45" s="30" t="s">
        <v>445</v>
      </c>
      <c r="C45" s="30" t="s">
        <v>446</v>
      </c>
      <c r="D45" s="31" t="s">
        <v>447</v>
      </c>
      <c r="E45" s="108">
        <v>4</v>
      </c>
      <c r="F45" s="107">
        <v>46</v>
      </c>
      <c r="G45" s="107">
        <v>55</v>
      </c>
      <c r="H45" s="107">
        <v>34</v>
      </c>
      <c r="I45" s="32">
        <v>0</v>
      </c>
      <c r="J45" s="32">
        <v>0</v>
      </c>
      <c r="K45" s="33">
        <v>0</v>
      </c>
      <c r="L45" s="107">
        <v>0</v>
      </c>
      <c r="M45" s="46">
        <v>0</v>
      </c>
      <c r="N45" s="108">
        <v>0</v>
      </c>
      <c r="O45" s="46">
        <v>0</v>
      </c>
      <c r="P45" s="100">
        <v>3</v>
      </c>
      <c r="Q45" s="20">
        <v>0</v>
      </c>
      <c r="R45" s="108">
        <v>1</v>
      </c>
    </row>
    <row r="46" spans="1:18" ht="54" x14ac:dyDescent="0.25">
      <c r="A46" s="9">
        <v>2</v>
      </c>
      <c r="B46" s="34" t="s">
        <v>448</v>
      </c>
      <c r="C46" s="34" t="s">
        <v>449</v>
      </c>
      <c r="D46" s="105" t="s">
        <v>450</v>
      </c>
      <c r="E46" s="114">
        <v>3</v>
      </c>
      <c r="F46" s="113">
        <v>32</v>
      </c>
      <c r="G46" s="113">
        <v>24</v>
      </c>
      <c r="H46" s="113">
        <v>21</v>
      </c>
      <c r="I46" s="32">
        <v>0</v>
      </c>
      <c r="J46" s="32">
        <v>0</v>
      </c>
      <c r="K46" s="32">
        <v>0</v>
      </c>
      <c r="L46" s="11">
        <v>1</v>
      </c>
      <c r="M46" s="47">
        <v>2.5</v>
      </c>
      <c r="N46" s="11">
        <v>0</v>
      </c>
      <c r="O46" s="47">
        <v>0</v>
      </c>
      <c r="P46" s="13">
        <v>2</v>
      </c>
      <c r="Q46" s="35">
        <v>0</v>
      </c>
      <c r="R46" s="113">
        <v>0</v>
      </c>
    </row>
    <row r="47" spans="1:18" ht="148.5" x14ac:dyDescent="0.25">
      <c r="A47" s="3">
        <v>3</v>
      </c>
      <c r="B47" s="34" t="s">
        <v>451</v>
      </c>
      <c r="C47" s="36" t="s">
        <v>452</v>
      </c>
      <c r="D47" s="9" t="s">
        <v>453</v>
      </c>
      <c r="E47" s="105">
        <v>3</v>
      </c>
      <c r="F47" s="13">
        <v>97</v>
      </c>
      <c r="G47" s="13">
        <v>52</v>
      </c>
      <c r="H47" s="13">
        <v>48</v>
      </c>
      <c r="I47" s="32">
        <v>0</v>
      </c>
      <c r="J47" s="32">
        <v>0</v>
      </c>
      <c r="K47" s="32">
        <v>0</v>
      </c>
      <c r="L47" s="105">
        <v>0</v>
      </c>
      <c r="M47" s="47">
        <v>0</v>
      </c>
      <c r="N47" s="13">
        <v>0</v>
      </c>
      <c r="O47" s="47">
        <v>0</v>
      </c>
      <c r="P47" s="13">
        <v>6</v>
      </c>
      <c r="Q47" s="35">
        <v>0</v>
      </c>
      <c r="R47" s="105">
        <v>1</v>
      </c>
    </row>
    <row r="48" spans="1:18" ht="40.5" x14ac:dyDescent="0.25">
      <c r="A48" s="9">
        <v>4</v>
      </c>
      <c r="B48" s="34" t="s">
        <v>454</v>
      </c>
      <c r="C48" s="34" t="s">
        <v>455</v>
      </c>
      <c r="D48" s="37" t="s">
        <v>456</v>
      </c>
      <c r="E48" s="114">
        <v>1</v>
      </c>
      <c r="F48" s="113">
        <v>0</v>
      </c>
      <c r="G48" s="113">
        <v>2</v>
      </c>
      <c r="H48" s="113">
        <v>4</v>
      </c>
      <c r="I48" s="32">
        <v>0</v>
      </c>
      <c r="J48" s="32">
        <v>0</v>
      </c>
      <c r="K48" s="32">
        <v>0</v>
      </c>
      <c r="L48" s="12">
        <v>0</v>
      </c>
      <c r="M48" s="47">
        <v>0</v>
      </c>
      <c r="N48" s="12">
        <v>0</v>
      </c>
      <c r="O48" s="47">
        <v>0</v>
      </c>
      <c r="P48" s="113">
        <v>1</v>
      </c>
      <c r="Q48" s="35">
        <v>0</v>
      </c>
      <c r="R48" s="114">
        <v>0</v>
      </c>
    </row>
    <row r="49" spans="1:18" ht="27" x14ac:dyDescent="0.25">
      <c r="A49" s="3">
        <v>5</v>
      </c>
      <c r="B49" s="34" t="s">
        <v>457</v>
      </c>
      <c r="C49" s="34" t="s">
        <v>458</v>
      </c>
      <c r="D49" s="37" t="s">
        <v>459</v>
      </c>
      <c r="E49" s="114">
        <v>4</v>
      </c>
      <c r="F49" s="113">
        <v>9</v>
      </c>
      <c r="G49" s="113">
        <v>10</v>
      </c>
      <c r="H49" s="113">
        <v>8</v>
      </c>
      <c r="I49" s="32">
        <v>0</v>
      </c>
      <c r="J49" s="32">
        <v>0</v>
      </c>
      <c r="K49" s="32">
        <v>0</v>
      </c>
      <c r="L49" s="11">
        <v>1</v>
      </c>
      <c r="M49" s="47">
        <v>0</v>
      </c>
      <c r="N49" s="11">
        <v>0</v>
      </c>
      <c r="O49" s="47">
        <v>0</v>
      </c>
      <c r="P49" s="113">
        <v>1</v>
      </c>
      <c r="Q49" s="35">
        <v>0</v>
      </c>
      <c r="R49" s="113">
        <v>0</v>
      </c>
    </row>
    <row r="50" spans="1:18" ht="67.5" x14ac:dyDescent="0.25">
      <c r="A50" s="9">
        <v>6</v>
      </c>
      <c r="B50" s="36" t="s">
        <v>460</v>
      </c>
      <c r="C50" s="36" t="s">
        <v>461</v>
      </c>
      <c r="D50" s="37" t="s">
        <v>462</v>
      </c>
      <c r="E50" s="114">
        <v>1</v>
      </c>
      <c r="F50" s="113">
        <v>11</v>
      </c>
      <c r="G50" s="113">
        <v>20</v>
      </c>
      <c r="H50" s="113">
        <v>5</v>
      </c>
      <c r="I50" s="32">
        <v>0</v>
      </c>
      <c r="J50" s="32">
        <v>0</v>
      </c>
      <c r="K50" s="32">
        <v>0</v>
      </c>
      <c r="L50" s="11">
        <v>1</v>
      </c>
      <c r="M50" s="47">
        <v>15</v>
      </c>
      <c r="N50" s="11">
        <v>1</v>
      </c>
      <c r="O50" s="47">
        <v>15</v>
      </c>
      <c r="P50" s="113">
        <v>2</v>
      </c>
      <c r="Q50" s="35">
        <v>0</v>
      </c>
      <c r="R50" s="113">
        <v>0</v>
      </c>
    </row>
    <row r="51" spans="1:18" ht="67.5" x14ac:dyDescent="0.25">
      <c r="A51" s="3">
        <v>7</v>
      </c>
      <c r="B51" s="34" t="s">
        <v>793</v>
      </c>
      <c r="C51" s="34" t="s">
        <v>463</v>
      </c>
      <c r="D51" s="113" t="s">
        <v>464</v>
      </c>
      <c r="E51" s="114">
        <v>3</v>
      </c>
      <c r="F51" s="113">
        <v>6</v>
      </c>
      <c r="G51" s="113">
        <v>16</v>
      </c>
      <c r="H51" s="113">
        <v>13</v>
      </c>
      <c r="I51" s="32">
        <v>0</v>
      </c>
      <c r="J51" s="32">
        <v>0</v>
      </c>
      <c r="K51" s="32">
        <v>0</v>
      </c>
      <c r="L51" s="11">
        <v>1</v>
      </c>
      <c r="M51" s="47">
        <v>0.7</v>
      </c>
      <c r="N51" s="11">
        <v>0</v>
      </c>
      <c r="O51" s="47">
        <v>0</v>
      </c>
      <c r="P51" s="113">
        <v>1</v>
      </c>
      <c r="Q51" s="35">
        <v>0</v>
      </c>
      <c r="R51" s="113">
        <v>0</v>
      </c>
    </row>
    <row r="52" spans="1:18" ht="108" x14ac:dyDescent="0.25">
      <c r="A52" s="9">
        <v>8</v>
      </c>
      <c r="B52" s="38" t="s">
        <v>465</v>
      </c>
      <c r="C52" s="38" t="s">
        <v>466</v>
      </c>
      <c r="D52" s="39" t="s">
        <v>467</v>
      </c>
      <c r="E52" s="102">
        <v>2</v>
      </c>
      <c r="F52" s="101">
        <v>13</v>
      </c>
      <c r="G52" s="109">
        <v>18</v>
      </c>
      <c r="H52" s="109">
        <v>6</v>
      </c>
      <c r="I52" s="32">
        <v>0</v>
      </c>
      <c r="J52" s="32">
        <v>0</v>
      </c>
      <c r="K52" s="32">
        <v>0</v>
      </c>
      <c r="L52" s="40">
        <v>0</v>
      </c>
      <c r="M52" s="47">
        <v>0</v>
      </c>
      <c r="N52" s="40">
        <v>0</v>
      </c>
      <c r="O52" s="47">
        <v>0</v>
      </c>
      <c r="P52" s="109">
        <v>2</v>
      </c>
      <c r="Q52" s="35">
        <v>0</v>
      </c>
      <c r="R52" s="109">
        <v>0</v>
      </c>
    </row>
    <row r="53" spans="1:18" ht="67.5" x14ac:dyDescent="0.25">
      <c r="A53" s="3">
        <v>9</v>
      </c>
      <c r="B53" s="36" t="s">
        <v>468</v>
      </c>
      <c r="C53" s="36" t="s">
        <v>469</v>
      </c>
      <c r="D53" s="41" t="s">
        <v>470</v>
      </c>
      <c r="E53" s="114">
        <v>2</v>
      </c>
      <c r="F53" s="113">
        <v>7</v>
      </c>
      <c r="G53" s="113">
        <v>13</v>
      </c>
      <c r="H53" s="113">
        <v>7</v>
      </c>
      <c r="I53" s="32">
        <v>0</v>
      </c>
      <c r="J53" s="32">
        <v>0</v>
      </c>
      <c r="K53" s="32">
        <v>0</v>
      </c>
      <c r="L53" s="12">
        <v>1</v>
      </c>
      <c r="M53" s="47">
        <v>1.1000000000000001</v>
      </c>
      <c r="N53" s="12">
        <v>1</v>
      </c>
      <c r="O53" s="47">
        <v>5.83</v>
      </c>
      <c r="P53" s="113">
        <v>1</v>
      </c>
      <c r="Q53" s="35">
        <v>0</v>
      </c>
      <c r="R53" s="114">
        <v>0</v>
      </c>
    </row>
    <row r="54" spans="1:18" ht="40.5" x14ac:dyDescent="0.25">
      <c r="A54" s="9">
        <v>10</v>
      </c>
      <c r="B54" s="36" t="s">
        <v>471</v>
      </c>
      <c r="C54" s="36" t="s">
        <v>472</v>
      </c>
      <c r="D54" s="37" t="s">
        <v>473</v>
      </c>
      <c r="E54" s="114">
        <v>2</v>
      </c>
      <c r="F54" s="113">
        <v>7</v>
      </c>
      <c r="G54" s="113">
        <v>11</v>
      </c>
      <c r="H54" s="113">
        <v>3</v>
      </c>
      <c r="I54" s="32">
        <v>0</v>
      </c>
      <c r="J54" s="32">
        <v>0</v>
      </c>
      <c r="K54" s="32">
        <v>0</v>
      </c>
      <c r="L54" s="11">
        <v>0</v>
      </c>
      <c r="M54" s="47">
        <v>0</v>
      </c>
      <c r="N54" s="11">
        <v>0</v>
      </c>
      <c r="O54" s="47">
        <v>0</v>
      </c>
      <c r="P54" s="113">
        <v>1</v>
      </c>
      <c r="Q54" s="35">
        <v>0</v>
      </c>
      <c r="R54" s="113">
        <v>0</v>
      </c>
    </row>
    <row r="55" spans="1:18" ht="27" x14ac:dyDescent="0.25">
      <c r="A55" s="3">
        <v>11</v>
      </c>
      <c r="B55" s="36" t="s">
        <v>474</v>
      </c>
      <c r="C55" s="36" t="s">
        <v>475</v>
      </c>
      <c r="D55" s="42">
        <v>114</v>
      </c>
      <c r="E55" s="114">
        <v>2</v>
      </c>
      <c r="F55" s="113">
        <v>6</v>
      </c>
      <c r="G55" s="113">
        <v>2</v>
      </c>
      <c r="H55" s="113">
        <v>4</v>
      </c>
      <c r="I55" s="32">
        <v>0</v>
      </c>
      <c r="J55" s="32">
        <v>0</v>
      </c>
      <c r="K55" s="32">
        <v>0</v>
      </c>
      <c r="L55" s="12">
        <v>0</v>
      </c>
      <c r="M55" s="47">
        <v>0</v>
      </c>
      <c r="N55" s="12">
        <v>0</v>
      </c>
      <c r="O55" s="47">
        <v>0</v>
      </c>
      <c r="P55" s="113">
        <v>1</v>
      </c>
      <c r="Q55" s="35">
        <v>0</v>
      </c>
      <c r="R55" s="114">
        <v>0</v>
      </c>
    </row>
    <row r="56" spans="1:18" ht="20.25" x14ac:dyDescent="0.25">
      <c r="A56" s="431" t="s">
        <v>36</v>
      </c>
      <c r="B56" s="431"/>
      <c r="C56" s="431"/>
      <c r="D56" s="431"/>
      <c r="E56" s="431"/>
      <c r="F56" s="431"/>
      <c r="G56" s="43">
        <f t="shared" ref="G56:P56" si="2">SUM(G45:G55)</f>
        <v>223</v>
      </c>
      <c r="H56" s="43">
        <f t="shared" si="2"/>
        <v>153</v>
      </c>
      <c r="I56" s="43">
        <f t="shared" si="2"/>
        <v>0</v>
      </c>
      <c r="J56" s="43">
        <f t="shared" si="2"/>
        <v>0</v>
      </c>
      <c r="K56" s="43">
        <f t="shared" si="2"/>
        <v>0</v>
      </c>
      <c r="L56" s="43">
        <f t="shared" si="2"/>
        <v>5</v>
      </c>
      <c r="M56" s="43">
        <f t="shared" si="2"/>
        <v>19.3</v>
      </c>
      <c r="N56" s="43">
        <f t="shared" si="2"/>
        <v>2</v>
      </c>
      <c r="O56" s="43">
        <f t="shared" si="2"/>
        <v>20.83</v>
      </c>
      <c r="P56" s="43">
        <f t="shared" si="2"/>
        <v>21</v>
      </c>
      <c r="Q56" s="44">
        <v>0</v>
      </c>
      <c r="R56" s="43">
        <f>SUM(R45:R55)</f>
        <v>2</v>
      </c>
    </row>
    <row r="58" spans="1:18" ht="20.25" x14ac:dyDescent="0.25">
      <c r="A58" s="355" t="s">
        <v>812</v>
      </c>
      <c r="B58" s="355"/>
      <c r="C58" s="355"/>
      <c r="D58" s="355"/>
      <c r="E58" s="355"/>
      <c r="F58" s="355"/>
      <c r="G58" s="355"/>
      <c r="H58" s="355"/>
      <c r="I58" s="355"/>
      <c r="J58" s="355"/>
      <c r="K58" s="355"/>
      <c r="L58" s="355"/>
      <c r="M58" s="355"/>
      <c r="N58" s="355"/>
      <c r="O58" s="355"/>
      <c r="P58" s="355"/>
      <c r="Q58" s="355"/>
      <c r="R58" s="355"/>
    </row>
    <row r="59" spans="1:18" ht="18" x14ac:dyDescent="0.25">
      <c r="A59" s="356" t="s">
        <v>0</v>
      </c>
      <c r="B59" s="356" t="s">
        <v>359</v>
      </c>
      <c r="C59" s="356" t="s">
        <v>2</v>
      </c>
      <c r="D59" s="356" t="s">
        <v>3</v>
      </c>
      <c r="E59" s="356" t="s">
        <v>4</v>
      </c>
      <c r="F59" s="356" t="s">
        <v>424</v>
      </c>
      <c r="G59" s="357" t="s">
        <v>5</v>
      </c>
      <c r="H59" s="357"/>
      <c r="I59" s="357"/>
      <c r="J59" s="302" t="s">
        <v>425</v>
      </c>
      <c r="K59" s="302" t="s">
        <v>362</v>
      </c>
      <c r="L59" s="302" t="s">
        <v>427</v>
      </c>
      <c r="M59" s="302" t="s">
        <v>426</v>
      </c>
      <c r="N59" s="302" t="s">
        <v>365</v>
      </c>
      <c r="O59" s="302" t="s">
        <v>426</v>
      </c>
      <c r="P59" s="351" t="s">
        <v>428</v>
      </c>
      <c r="Q59" s="351"/>
      <c r="R59" s="351"/>
    </row>
    <row r="60" spans="1:18" x14ac:dyDescent="0.25">
      <c r="A60" s="356"/>
      <c r="B60" s="356"/>
      <c r="C60" s="356"/>
      <c r="D60" s="356"/>
      <c r="E60" s="356"/>
      <c r="F60" s="356"/>
      <c r="G60" s="19" t="s">
        <v>14</v>
      </c>
      <c r="H60" s="19" t="s">
        <v>15</v>
      </c>
      <c r="I60" s="19" t="s">
        <v>16</v>
      </c>
      <c r="J60" s="302"/>
      <c r="K60" s="302"/>
      <c r="L60" s="302"/>
      <c r="M60" s="302"/>
      <c r="N60" s="302"/>
      <c r="O60" s="302"/>
      <c r="P60" s="2" t="s">
        <v>9</v>
      </c>
      <c r="Q60" s="45" t="s">
        <v>367</v>
      </c>
      <c r="R60" s="19" t="s">
        <v>368</v>
      </c>
    </row>
    <row r="61" spans="1:18" x14ac:dyDescent="0.25">
      <c r="A61" s="425">
        <v>1</v>
      </c>
      <c r="B61" s="427" t="s">
        <v>476</v>
      </c>
      <c r="C61" s="329" t="s">
        <v>477</v>
      </c>
      <c r="D61" s="416">
        <v>5406.43</v>
      </c>
      <c r="E61" s="420">
        <v>3</v>
      </c>
      <c r="F61" s="420">
        <v>143</v>
      </c>
      <c r="G61" s="416">
        <v>60</v>
      </c>
      <c r="H61" s="416">
        <v>48</v>
      </c>
      <c r="I61" s="416">
        <v>0</v>
      </c>
      <c r="J61" s="416">
        <v>0</v>
      </c>
      <c r="K61" s="415">
        <v>0</v>
      </c>
      <c r="L61" s="46">
        <v>1</v>
      </c>
      <c r="M61" s="46">
        <v>1.1000000000000001</v>
      </c>
      <c r="N61" s="416">
        <v>0</v>
      </c>
      <c r="O61" s="416">
        <v>0</v>
      </c>
      <c r="P61" s="416">
        <v>7</v>
      </c>
      <c r="Q61" s="423">
        <v>0</v>
      </c>
      <c r="R61" s="416">
        <v>1</v>
      </c>
    </row>
    <row r="62" spans="1:18" x14ac:dyDescent="0.25">
      <c r="A62" s="426"/>
      <c r="B62" s="427"/>
      <c r="C62" s="329"/>
      <c r="D62" s="416"/>
      <c r="E62" s="420"/>
      <c r="F62" s="420"/>
      <c r="G62" s="416"/>
      <c r="H62" s="416"/>
      <c r="I62" s="416"/>
      <c r="J62" s="416"/>
      <c r="K62" s="421"/>
      <c r="L62" s="47">
        <v>1</v>
      </c>
      <c r="M62" s="47">
        <v>1.1000000000000001</v>
      </c>
      <c r="N62" s="416"/>
      <c r="O62" s="416"/>
      <c r="P62" s="416"/>
      <c r="Q62" s="423"/>
      <c r="R62" s="416"/>
    </row>
    <row r="63" spans="1:18" x14ac:dyDescent="0.25">
      <c r="A63" s="426"/>
      <c r="B63" s="427"/>
      <c r="C63" s="329"/>
      <c r="D63" s="416"/>
      <c r="E63" s="420"/>
      <c r="F63" s="420"/>
      <c r="G63" s="416"/>
      <c r="H63" s="416"/>
      <c r="I63" s="416"/>
      <c r="J63" s="416"/>
      <c r="K63" s="421"/>
      <c r="L63" s="47">
        <v>1</v>
      </c>
      <c r="M63" s="47">
        <v>1.1000000000000001</v>
      </c>
      <c r="N63" s="416"/>
      <c r="O63" s="416"/>
      <c r="P63" s="416"/>
      <c r="Q63" s="423"/>
      <c r="R63" s="416"/>
    </row>
    <row r="64" spans="1:18" ht="9.75" customHeight="1" x14ac:dyDescent="0.25">
      <c r="A64" s="426"/>
      <c r="B64" s="428"/>
      <c r="C64" s="319"/>
      <c r="D64" s="415"/>
      <c r="E64" s="413"/>
      <c r="F64" s="413"/>
      <c r="G64" s="415"/>
      <c r="H64" s="415"/>
      <c r="I64" s="415"/>
      <c r="J64" s="415"/>
      <c r="K64" s="421"/>
      <c r="L64" s="47">
        <v>1</v>
      </c>
      <c r="M64" s="47">
        <v>2.5</v>
      </c>
      <c r="N64" s="415"/>
      <c r="O64" s="415"/>
      <c r="P64" s="415"/>
      <c r="Q64" s="424"/>
      <c r="R64" s="415"/>
    </row>
    <row r="65" spans="1:18" ht="67.5" x14ac:dyDescent="0.25">
      <c r="A65" s="51">
        <v>2</v>
      </c>
      <c r="B65" s="22" t="s">
        <v>478</v>
      </c>
      <c r="C65" s="22" t="s">
        <v>479</v>
      </c>
      <c r="D65" s="24">
        <v>911.1</v>
      </c>
      <c r="E65" s="24">
        <v>4</v>
      </c>
      <c r="F65" s="24">
        <v>40</v>
      </c>
      <c r="G65" s="47">
        <v>13</v>
      </c>
      <c r="H65" s="47">
        <v>4</v>
      </c>
      <c r="I65" s="47">
        <v>0</v>
      </c>
      <c r="J65" s="47">
        <v>0</v>
      </c>
      <c r="K65" s="47">
        <v>0</v>
      </c>
      <c r="L65" s="47">
        <v>1</v>
      </c>
      <c r="M65" s="47">
        <v>1.1000000000000001</v>
      </c>
      <c r="N65" s="47">
        <v>0</v>
      </c>
      <c r="O65" s="47">
        <v>0</v>
      </c>
      <c r="P65" s="47">
        <v>3</v>
      </c>
      <c r="Q65" s="50">
        <v>0</v>
      </c>
      <c r="R65" s="47">
        <v>0</v>
      </c>
    </row>
    <row r="66" spans="1:18" ht="54" x14ac:dyDescent="0.25">
      <c r="A66" s="21">
        <v>3</v>
      </c>
      <c r="B66" s="22" t="s">
        <v>480</v>
      </c>
      <c r="C66" s="22" t="s">
        <v>481</v>
      </c>
      <c r="D66" s="47">
        <v>107.41</v>
      </c>
      <c r="E66" s="24">
        <v>2</v>
      </c>
      <c r="F66" s="24">
        <v>1</v>
      </c>
      <c r="G66" s="47">
        <v>3</v>
      </c>
      <c r="H66" s="47">
        <v>2</v>
      </c>
      <c r="I66" s="47">
        <v>0</v>
      </c>
      <c r="J66" s="47">
        <v>0</v>
      </c>
      <c r="K66" s="47">
        <v>0</v>
      </c>
      <c r="L66" s="47">
        <v>0</v>
      </c>
      <c r="M66" s="47">
        <v>0</v>
      </c>
      <c r="N66" s="47">
        <v>0</v>
      </c>
      <c r="O66" s="47">
        <v>0</v>
      </c>
      <c r="P66" s="47">
        <v>1</v>
      </c>
      <c r="Q66" s="50">
        <v>0</v>
      </c>
      <c r="R66" s="47">
        <v>0</v>
      </c>
    </row>
    <row r="67" spans="1:18" x14ac:dyDescent="0.25">
      <c r="A67" s="316">
        <v>4</v>
      </c>
      <c r="B67" s="417" t="s">
        <v>794</v>
      </c>
      <c r="C67" s="417" t="s">
        <v>482</v>
      </c>
      <c r="D67" s="414">
        <v>3570.5</v>
      </c>
      <c r="E67" s="412">
        <v>3</v>
      </c>
      <c r="F67" s="412">
        <v>98</v>
      </c>
      <c r="G67" s="414">
        <v>42</v>
      </c>
      <c r="H67" s="414">
        <v>15</v>
      </c>
      <c r="I67" s="414">
        <v>0</v>
      </c>
      <c r="J67" s="414">
        <v>0</v>
      </c>
      <c r="K67" s="47">
        <v>0</v>
      </c>
      <c r="L67" s="47">
        <v>1</v>
      </c>
      <c r="M67" s="47">
        <v>1.1000000000000001</v>
      </c>
      <c r="N67" s="47">
        <v>1</v>
      </c>
      <c r="O67" s="47">
        <v>56</v>
      </c>
      <c r="P67" s="414">
        <v>7</v>
      </c>
      <c r="Q67" s="422">
        <v>0</v>
      </c>
      <c r="R67" s="414">
        <v>0</v>
      </c>
    </row>
    <row r="68" spans="1:18" ht="19.5" customHeight="1" x14ac:dyDescent="0.25">
      <c r="A68" s="328"/>
      <c r="B68" s="418"/>
      <c r="C68" s="418"/>
      <c r="D68" s="416"/>
      <c r="E68" s="413"/>
      <c r="F68" s="413"/>
      <c r="G68" s="415"/>
      <c r="H68" s="415"/>
      <c r="I68" s="415"/>
      <c r="J68" s="415"/>
      <c r="K68" s="47">
        <v>0</v>
      </c>
      <c r="L68" s="47">
        <v>1</v>
      </c>
      <c r="M68" s="47">
        <v>1.1000000000000001</v>
      </c>
      <c r="N68" s="47">
        <v>1</v>
      </c>
      <c r="O68" s="47">
        <v>21</v>
      </c>
      <c r="P68" s="416"/>
      <c r="Q68" s="423"/>
      <c r="R68" s="416"/>
    </row>
    <row r="69" spans="1:18" ht="22.5" customHeight="1" x14ac:dyDescent="0.25">
      <c r="A69" s="317"/>
      <c r="B69" s="419"/>
      <c r="C69" s="419"/>
      <c r="D69" s="415"/>
      <c r="E69" s="49">
        <v>1</v>
      </c>
      <c r="F69" s="49">
        <v>1</v>
      </c>
      <c r="G69" s="46">
        <v>1</v>
      </c>
      <c r="H69" s="47">
        <v>1</v>
      </c>
      <c r="I69" s="47">
        <v>0</v>
      </c>
      <c r="J69" s="47">
        <v>0</v>
      </c>
      <c r="K69" s="47">
        <v>0</v>
      </c>
      <c r="L69" s="47">
        <v>0</v>
      </c>
      <c r="M69" s="47">
        <v>0</v>
      </c>
      <c r="N69" s="47">
        <v>1</v>
      </c>
      <c r="O69" s="47">
        <v>6</v>
      </c>
      <c r="P69" s="415"/>
      <c r="Q69" s="424"/>
      <c r="R69" s="415"/>
    </row>
    <row r="70" spans="1:18" ht="81" x14ac:dyDescent="0.25">
      <c r="A70" s="21">
        <v>5</v>
      </c>
      <c r="B70" s="22" t="s">
        <v>483</v>
      </c>
      <c r="C70" s="22" t="s">
        <v>484</v>
      </c>
      <c r="D70" s="47">
        <v>120</v>
      </c>
      <c r="E70" s="24">
        <v>2</v>
      </c>
      <c r="F70" s="24">
        <v>9</v>
      </c>
      <c r="G70" s="47">
        <v>9</v>
      </c>
      <c r="H70" s="47">
        <v>3</v>
      </c>
      <c r="I70" s="47">
        <v>0</v>
      </c>
      <c r="J70" s="47">
        <v>0</v>
      </c>
      <c r="K70" s="47">
        <v>0</v>
      </c>
      <c r="L70" s="47">
        <v>1</v>
      </c>
      <c r="M70" s="47">
        <v>1.1000000000000001</v>
      </c>
      <c r="N70" s="47">
        <v>0</v>
      </c>
      <c r="O70" s="47">
        <v>0</v>
      </c>
      <c r="P70" s="47">
        <v>1</v>
      </c>
      <c r="Q70" s="50">
        <v>0</v>
      </c>
      <c r="R70" s="47">
        <v>0</v>
      </c>
    </row>
    <row r="71" spans="1:18" ht="81" x14ac:dyDescent="0.25">
      <c r="A71" s="21">
        <v>6</v>
      </c>
      <c r="B71" s="53" t="s">
        <v>485</v>
      </c>
      <c r="C71" s="22" t="s">
        <v>486</v>
      </c>
      <c r="D71" s="24">
        <v>60</v>
      </c>
      <c r="E71" s="24">
        <v>1</v>
      </c>
      <c r="F71" s="24">
        <v>4</v>
      </c>
      <c r="G71" s="47">
        <v>5</v>
      </c>
      <c r="H71" s="47">
        <v>1</v>
      </c>
      <c r="I71" s="47">
        <v>0</v>
      </c>
      <c r="J71" s="47">
        <v>0</v>
      </c>
      <c r="K71" s="47">
        <v>0</v>
      </c>
      <c r="L71" s="47">
        <v>0</v>
      </c>
      <c r="M71" s="47">
        <v>0</v>
      </c>
      <c r="N71" s="47">
        <v>0</v>
      </c>
      <c r="O71" s="47">
        <v>0</v>
      </c>
      <c r="P71" s="47">
        <v>1</v>
      </c>
      <c r="Q71" s="50">
        <v>0</v>
      </c>
      <c r="R71" s="47">
        <v>0</v>
      </c>
    </row>
    <row r="72" spans="1:18" x14ac:dyDescent="0.25">
      <c r="A72" s="410" t="s">
        <v>36</v>
      </c>
      <c r="B72" s="410"/>
      <c r="C72" s="410"/>
      <c r="D72" s="410"/>
      <c r="E72" s="410"/>
      <c r="F72" s="410"/>
      <c r="G72" s="54">
        <f>SUM(G61:G71)</f>
        <v>133</v>
      </c>
      <c r="H72" s="54">
        <f>SUM(H61:H71)</f>
        <v>74</v>
      </c>
      <c r="I72" s="54">
        <f>SUM(I61:I71)</f>
        <v>0</v>
      </c>
      <c r="J72" s="54">
        <f>SUM(J61:J71)</f>
        <v>0</v>
      </c>
      <c r="K72" s="54"/>
      <c r="L72" s="54">
        <f>SUM(L61:L71)</f>
        <v>8</v>
      </c>
      <c r="M72" s="54"/>
      <c r="N72" s="54">
        <f>SUM(N61:N71)</f>
        <v>3</v>
      </c>
      <c r="O72" s="54"/>
      <c r="P72" s="54">
        <f>SUM(P61:P71)</f>
        <v>20</v>
      </c>
      <c r="Q72" s="55">
        <v>0</v>
      </c>
      <c r="R72" s="54">
        <f>SUM(R61:R71)</f>
        <v>1</v>
      </c>
    </row>
    <row r="74" spans="1:18" ht="20.25" x14ac:dyDescent="0.25">
      <c r="A74" s="411" t="s">
        <v>813</v>
      </c>
      <c r="B74" s="411"/>
      <c r="C74" s="411"/>
      <c r="D74" s="411"/>
      <c r="E74" s="411"/>
      <c r="F74" s="411"/>
      <c r="G74" s="411"/>
      <c r="H74" s="411"/>
      <c r="I74" s="411"/>
      <c r="J74" s="411"/>
      <c r="K74" s="411"/>
      <c r="L74" s="411"/>
      <c r="M74" s="411"/>
      <c r="N74" s="411"/>
      <c r="O74" s="411"/>
      <c r="P74" s="411"/>
      <c r="Q74" s="411"/>
      <c r="R74" s="411"/>
    </row>
    <row r="75" spans="1:18" x14ac:dyDescent="0.25">
      <c r="A75" s="398" t="s">
        <v>487</v>
      </c>
      <c r="B75" s="302" t="s">
        <v>359</v>
      </c>
      <c r="C75" s="302" t="s">
        <v>2</v>
      </c>
      <c r="D75" s="302" t="s">
        <v>3</v>
      </c>
      <c r="E75" s="302" t="s">
        <v>4</v>
      </c>
      <c r="F75" s="302" t="s">
        <v>360</v>
      </c>
      <c r="G75" s="398" t="s">
        <v>5</v>
      </c>
      <c r="H75" s="398"/>
      <c r="I75" s="398"/>
      <c r="J75" s="302" t="s">
        <v>361</v>
      </c>
      <c r="K75" s="302" t="s">
        <v>362</v>
      </c>
      <c r="L75" s="302" t="s">
        <v>363</v>
      </c>
      <c r="M75" s="408" t="s">
        <v>364</v>
      </c>
      <c r="N75" s="409" t="s">
        <v>365</v>
      </c>
      <c r="O75" s="408" t="s">
        <v>364</v>
      </c>
      <c r="P75" s="398" t="s">
        <v>366</v>
      </c>
      <c r="Q75" s="398"/>
      <c r="R75" s="398"/>
    </row>
    <row r="76" spans="1:18" x14ac:dyDescent="0.25">
      <c r="A76" s="398"/>
      <c r="B76" s="302"/>
      <c r="C76" s="302"/>
      <c r="D76" s="302"/>
      <c r="E76" s="302"/>
      <c r="F76" s="302"/>
      <c r="G76" s="2" t="s">
        <v>14</v>
      </c>
      <c r="H76" s="2" t="s">
        <v>15</v>
      </c>
      <c r="I76" s="2" t="s">
        <v>16</v>
      </c>
      <c r="J76" s="302"/>
      <c r="K76" s="302"/>
      <c r="L76" s="302"/>
      <c r="M76" s="408"/>
      <c r="N76" s="409"/>
      <c r="O76" s="408"/>
      <c r="P76" s="2" t="s">
        <v>9</v>
      </c>
      <c r="Q76" s="2" t="s">
        <v>367</v>
      </c>
      <c r="R76" s="2" t="s">
        <v>368</v>
      </c>
    </row>
    <row r="77" spans="1:18" ht="162" x14ac:dyDescent="0.25">
      <c r="A77" s="3">
        <v>1</v>
      </c>
      <c r="B77" s="106" t="s">
        <v>488</v>
      </c>
      <c r="C77" s="106" t="s">
        <v>489</v>
      </c>
      <c r="D77" s="56" t="s">
        <v>490</v>
      </c>
      <c r="E77" s="56" t="s">
        <v>491</v>
      </c>
      <c r="F77" s="56">
        <v>74</v>
      </c>
      <c r="G77" s="56">
        <v>58</v>
      </c>
      <c r="H77" s="56">
        <v>20</v>
      </c>
      <c r="I77" s="57">
        <v>0</v>
      </c>
      <c r="J77" s="57">
        <v>0</v>
      </c>
      <c r="K77" s="57">
        <v>0</v>
      </c>
      <c r="L77" s="56">
        <v>6</v>
      </c>
      <c r="M77" s="58" t="s">
        <v>492</v>
      </c>
      <c r="N77" s="57">
        <v>0</v>
      </c>
      <c r="O77" s="20">
        <v>0</v>
      </c>
      <c r="P77" s="57">
        <v>3</v>
      </c>
      <c r="Q77" s="57">
        <v>0</v>
      </c>
      <c r="R77" s="57">
        <v>0</v>
      </c>
    </row>
    <row r="78" spans="1:18" ht="94.5" x14ac:dyDescent="0.25">
      <c r="A78" s="9">
        <v>2</v>
      </c>
      <c r="B78" s="111" t="s">
        <v>493</v>
      </c>
      <c r="C78" s="111" t="s">
        <v>494</v>
      </c>
      <c r="D78" s="59" t="s">
        <v>495</v>
      </c>
      <c r="E78" s="59" t="s">
        <v>496</v>
      </c>
      <c r="F78" s="59">
        <v>56</v>
      </c>
      <c r="G78" s="60">
        <v>39</v>
      </c>
      <c r="H78" s="60">
        <v>9</v>
      </c>
      <c r="I78" s="60">
        <v>0</v>
      </c>
      <c r="J78" s="60">
        <v>0</v>
      </c>
      <c r="K78" s="60">
        <v>0</v>
      </c>
      <c r="L78" s="60">
        <v>2</v>
      </c>
      <c r="M78" s="61" t="s">
        <v>497</v>
      </c>
      <c r="N78" s="60">
        <v>0</v>
      </c>
      <c r="O78" s="35">
        <v>0</v>
      </c>
      <c r="P78" s="60">
        <v>2</v>
      </c>
      <c r="Q78" s="60">
        <v>0</v>
      </c>
      <c r="R78" s="60">
        <v>1</v>
      </c>
    </row>
    <row r="79" spans="1:18" ht="27" x14ac:dyDescent="0.25">
      <c r="A79" s="3">
        <v>3</v>
      </c>
      <c r="B79" s="111" t="s">
        <v>498</v>
      </c>
      <c r="C79" s="111" t="s">
        <v>499</v>
      </c>
      <c r="D79" s="59" t="s">
        <v>500</v>
      </c>
      <c r="E79" s="59" t="s">
        <v>501</v>
      </c>
      <c r="F79" s="59">
        <v>24</v>
      </c>
      <c r="G79" s="60" t="s">
        <v>502</v>
      </c>
      <c r="H79" s="60">
        <v>9</v>
      </c>
      <c r="I79" s="60">
        <v>0</v>
      </c>
      <c r="J79" s="60">
        <v>0</v>
      </c>
      <c r="K79" s="60">
        <v>0</v>
      </c>
      <c r="L79" s="60">
        <v>2</v>
      </c>
      <c r="M79" s="61" t="s">
        <v>497</v>
      </c>
      <c r="N79" s="60">
        <v>0</v>
      </c>
      <c r="O79" s="20">
        <v>0</v>
      </c>
      <c r="P79" s="60">
        <v>1</v>
      </c>
      <c r="Q79" s="60">
        <v>0</v>
      </c>
      <c r="R79" s="60">
        <v>0</v>
      </c>
    </row>
    <row r="80" spans="1:18" ht="121.5" x14ac:dyDescent="0.25">
      <c r="A80" s="9">
        <v>4</v>
      </c>
      <c r="B80" s="111" t="s">
        <v>503</v>
      </c>
      <c r="C80" s="111" t="s">
        <v>504</v>
      </c>
      <c r="D80" s="59" t="s">
        <v>505</v>
      </c>
      <c r="E80" s="59" t="s">
        <v>506</v>
      </c>
      <c r="F80" s="59">
        <v>22</v>
      </c>
      <c r="G80" s="59">
        <v>27</v>
      </c>
      <c r="H80" s="59">
        <v>26</v>
      </c>
      <c r="I80" s="59">
        <v>0</v>
      </c>
      <c r="J80" s="59">
        <v>0</v>
      </c>
      <c r="K80" s="60">
        <v>0</v>
      </c>
      <c r="L80" s="59">
        <v>1</v>
      </c>
      <c r="M80" s="61" t="s">
        <v>507</v>
      </c>
      <c r="N80" s="59">
        <v>0</v>
      </c>
      <c r="O80" s="35">
        <v>0</v>
      </c>
      <c r="P80" s="59">
        <v>2</v>
      </c>
      <c r="Q80" s="59">
        <v>0</v>
      </c>
      <c r="R80" s="59">
        <v>0</v>
      </c>
    </row>
    <row r="81" spans="1:18" ht="175.5" x14ac:dyDescent="0.25">
      <c r="A81" s="3">
        <v>5</v>
      </c>
      <c r="B81" s="111" t="s">
        <v>508</v>
      </c>
      <c r="C81" s="111" t="s">
        <v>509</v>
      </c>
      <c r="D81" s="59" t="s">
        <v>510</v>
      </c>
      <c r="E81" s="59" t="s">
        <v>501</v>
      </c>
      <c r="F81" s="59">
        <v>28</v>
      </c>
      <c r="G81" s="59">
        <v>48</v>
      </c>
      <c r="H81" s="59">
        <v>23</v>
      </c>
      <c r="I81" s="59">
        <v>0</v>
      </c>
      <c r="J81" s="59">
        <v>0</v>
      </c>
      <c r="K81" s="60">
        <v>0</v>
      </c>
      <c r="L81" s="59">
        <v>2</v>
      </c>
      <c r="M81" s="62" t="s">
        <v>511</v>
      </c>
      <c r="N81" s="59">
        <v>0</v>
      </c>
      <c r="O81" s="20">
        <v>0</v>
      </c>
      <c r="P81" s="59">
        <v>2</v>
      </c>
      <c r="Q81" s="59">
        <v>0</v>
      </c>
      <c r="R81" s="59">
        <v>0</v>
      </c>
    </row>
    <row r="82" spans="1:18" ht="40.5" x14ac:dyDescent="0.25">
      <c r="A82" s="9">
        <v>6</v>
      </c>
      <c r="B82" s="111" t="s">
        <v>512</v>
      </c>
      <c r="C82" s="111" t="s">
        <v>513</v>
      </c>
      <c r="D82" s="59" t="s">
        <v>514</v>
      </c>
      <c r="E82" s="59" t="s">
        <v>515</v>
      </c>
      <c r="F82" s="59">
        <v>3</v>
      </c>
      <c r="G82" s="59">
        <v>4</v>
      </c>
      <c r="H82" s="59">
        <v>3</v>
      </c>
      <c r="I82" s="59">
        <v>0</v>
      </c>
      <c r="J82" s="60">
        <v>0</v>
      </c>
      <c r="K82" s="60">
        <v>0</v>
      </c>
      <c r="L82" s="60">
        <v>0</v>
      </c>
      <c r="M82" s="35">
        <v>0</v>
      </c>
      <c r="N82" s="59">
        <v>0</v>
      </c>
      <c r="O82" s="35">
        <v>0</v>
      </c>
      <c r="P82" s="59">
        <v>1</v>
      </c>
      <c r="Q82" s="59">
        <v>1</v>
      </c>
      <c r="R82" s="60">
        <v>0</v>
      </c>
    </row>
    <row r="83" spans="1:18" ht="54" x14ac:dyDescent="0.25">
      <c r="A83" s="3">
        <v>7</v>
      </c>
      <c r="B83" s="111" t="s">
        <v>795</v>
      </c>
      <c r="C83" s="111" t="s">
        <v>516</v>
      </c>
      <c r="D83" s="59" t="s">
        <v>517</v>
      </c>
      <c r="E83" s="59" t="s">
        <v>518</v>
      </c>
      <c r="F83" s="59">
        <v>5</v>
      </c>
      <c r="G83" s="59">
        <v>4</v>
      </c>
      <c r="H83" s="59">
        <v>3</v>
      </c>
      <c r="I83" s="60">
        <v>0</v>
      </c>
      <c r="J83" s="60">
        <v>0</v>
      </c>
      <c r="K83" s="60">
        <v>0</v>
      </c>
      <c r="L83" s="60">
        <v>0</v>
      </c>
      <c r="M83" s="60">
        <v>0</v>
      </c>
      <c r="N83" s="60">
        <v>0</v>
      </c>
      <c r="O83" s="35">
        <v>0</v>
      </c>
      <c r="P83" s="59">
        <v>1</v>
      </c>
      <c r="Q83" s="59">
        <v>0</v>
      </c>
      <c r="R83" s="60">
        <v>0</v>
      </c>
    </row>
    <row r="84" spans="1:18" ht="108" x14ac:dyDescent="0.25">
      <c r="A84" s="9">
        <v>8</v>
      </c>
      <c r="B84" s="111" t="s">
        <v>519</v>
      </c>
      <c r="C84" s="111" t="s">
        <v>520</v>
      </c>
      <c r="D84" s="59" t="s">
        <v>521</v>
      </c>
      <c r="E84" s="59" t="s">
        <v>491</v>
      </c>
      <c r="F84" s="59">
        <v>59</v>
      </c>
      <c r="G84" s="59">
        <v>52</v>
      </c>
      <c r="H84" s="59">
        <v>26</v>
      </c>
      <c r="I84" s="59">
        <v>0</v>
      </c>
      <c r="J84" s="59">
        <v>0</v>
      </c>
      <c r="K84" s="60">
        <v>0</v>
      </c>
      <c r="L84" s="59">
        <v>2</v>
      </c>
      <c r="M84" s="62" t="s">
        <v>511</v>
      </c>
      <c r="N84" s="59">
        <v>0</v>
      </c>
      <c r="O84" s="20">
        <v>0</v>
      </c>
      <c r="P84" s="59">
        <v>2</v>
      </c>
      <c r="Q84" s="59">
        <v>0</v>
      </c>
      <c r="R84" s="59">
        <v>0</v>
      </c>
    </row>
    <row r="85" spans="1:18" ht="121.5" x14ac:dyDescent="0.25">
      <c r="A85" s="3">
        <v>9</v>
      </c>
      <c r="B85" s="111" t="s">
        <v>522</v>
      </c>
      <c r="C85" s="111" t="s">
        <v>523</v>
      </c>
      <c r="D85" s="15" t="s">
        <v>524</v>
      </c>
      <c r="E85" s="59" t="s">
        <v>506</v>
      </c>
      <c r="F85" s="59">
        <v>30</v>
      </c>
      <c r="G85" s="59">
        <v>18</v>
      </c>
      <c r="H85" s="59">
        <v>4</v>
      </c>
      <c r="I85" s="59">
        <v>0</v>
      </c>
      <c r="J85" s="59">
        <v>0</v>
      </c>
      <c r="K85" s="60">
        <v>0</v>
      </c>
      <c r="L85" s="59">
        <v>1</v>
      </c>
      <c r="M85" s="62" t="s">
        <v>374</v>
      </c>
      <c r="N85" s="59">
        <v>0</v>
      </c>
      <c r="O85" s="35">
        <v>0</v>
      </c>
      <c r="P85" s="59">
        <v>1</v>
      </c>
      <c r="Q85" s="59">
        <v>0</v>
      </c>
      <c r="R85" s="59">
        <v>1</v>
      </c>
    </row>
    <row r="86" spans="1:18" ht="27" x14ac:dyDescent="0.25">
      <c r="A86" s="9">
        <v>10</v>
      </c>
      <c r="B86" s="111" t="s">
        <v>525</v>
      </c>
      <c r="C86" s="111" t="s">
        <v>526</v>
      </c>
      <c r="D86" s="15" t="s">
        <v>527</v>
      </c>
      <c r="E86" s="59" t="s">
        <v>506</v>
      </c>
      <c r="F86" s="59">
        <v>15</v>
      </c>
      <c r="G86" s="59">
        <v>15</v>
      </c>
      <c r="H86" s="59">
        <v>4</v>
      </c>
      <c r="I86" s="59">
        <v>0</v>
      </c>
      <c r="J86" s="59">
        <v>0</v>
      </c>
      <c r="K86" s="60">
        <v>0</v>
      </c>
      <c r="L86" s="59">
        <v>1</v>
      </c>
      <c r="M86" s="62" t="s">
        <v>374</v>
      </c>
      <c r="N86" s="59">
        <v>0</v>
      </c>
      <c r="O86" s="20">
        <v>0</v>
      </c>
      <c r="P86" s="59">
        <v>1</v>
      </c>
      <c r="Q86" s="59">
        <v>0</v>
      </c>
      <c r="R86" s="59">
        <v>0</v>
      </c>
    </row>
    <row r="87" spans="1:18" ht="27" x14ac:dyDescent="0.25">
      <c r="A87" s="3">
        <v>11</v>
      </c>
      <c r="B87" s="111" t="s">
        <v>528</v>
      </c>
      <c r="C87" s="111" t="s">
        <v>529</v>
      </c>
      <c r="D87" s="59" t="s">
        <v>530</v>
      </c>
      <c r="E87" s="59" t="s">
        <v>518</v>
      </c>
      <c r="F87" s="59">
        <v>5</v>
      </c>
      <c r="G87" s="59">
        <v>8</v>
      </c>
      <c r="H87" s="59">
        <v>3</v>
      </c>
      <c r="I87" s="59">
        <v>0</v>
      </c>
      <c r="J87" s="59">
        <v>0</v>
      </c>
      <c r="K87" s="60">
        <v>0</v>
      </c>
      <c r="L87" s="59">
        <v>1</v>
      </c>
      <c r="M87" s="59" t="s">
        <v>531</v>
      </c>
      <c r="N87" s="59">
        <v>0</v>
      </c>
      <c r="O87" s="35">
        <v>0</v>
      </c>
      <c r="P87" s="59">
        <v>1</v>
      </c>
      <c r="Q87" s="59">
        <v>0</v>
      </c>
      <c r="R87" s="59">
        <v>0</v>
      </c>
    </row>
    <row r="88" spans="1:18" ht="81" x14ac:dyDescent="0.25">
      <c r="A88" s="9">
        <v>12</v>
      </c>
      <c r="B88" s="63" t="s">
        <v>532</v>
      </c>
      <c r="C88" s="111" t="s">
        <v>533</v>
      </c>
      <c r="D88" s="59" t="s">
        <v>534</v>
      </c>
      <c r="E88" s="59" t="s">
        <v>496</v>
      </c>
      <c r="F88" s="59">
        <v>13</v>
      </c>
      <c r="G88" s="59">
        <v>4</v>
      </c>
      <c r="H88" s="59">
        <v>5</v>
      </c>
      <c r="I88" s="60">
        <v>0</v>
      </c>
      <c r="J88" s="60">
        <v>0</v>
      </c>
      <c r="K88" s="60">
        <v>0</v>
      </c>
      <c r="L88" s="60">
        <v>0</v>
      </c>
      <c r="M88" s="59">
        <v>0</v>
      </c>
      <c r="N88" s="60">
        <v>0</v>
      </c>
      <c r="O88" s="20">
        <v>0</v>
      </c>
      <c r="P88" s="59">
        <v>1</v>
      </c>
      <c r="Q88" s="59">
        <v>0</v>
      </c>
      <c r="R88" s="60">
        <v>0</v>
      </c>
    </row>
    <row r="89" spans="1:18" ht="27" x14ac:dyDescent="0.25">
      <c r="A89" s="3">
        <v>13</v>
      </c>
      <c r="B89" s="111" t="s">
        <v>535</v>
      </c>
      <c r="C89" s="111" t="s">
        <v>536</v>
      </c>
      <c r="D89" s="59" t="s">
        <v>537</v>
      </c>
      <c r="E89" s="59" t="s">
        <v>518</v>
      </c>
      <c r="F89" s="59">
        <v>5</v>
      </c>
      <c r="G89" s="59">
        <v>5</v>
      </c>
      <c r="H89" s="59">
        <v>3</v>
      </c>
      <c r="I89" s="60">
        <v>0</v>
      </c>
      <c r="J89" s="60">
        <v>0</v>
      </c>
      <c r="K89" s="60">
        <v>0</v>
      </c>
      <c r="L89" s="60">
        <v>0</v>
      </c>
      <c r="M89" s="59">
        <v>0</v>
      </c>
      <c r="N89" s="60">
        <v>0</v>
      </c>
      <c r="O89" s="20">
        <v>0</v>
      </c>
      <c r="P89" s="59">
        <v>1</v>
      </c>
      <c r="Q89" s="59">
        <v>0</v>
      </c>
      <c r="R89" s="60">
        <v>0</v>
      </c>
    </row>
    <row r="90" spans="1:18" ht="54" x14ac:dyDescent="0.25">
      <c r="A90" s="9">
        <v>14</v>
      </c>
      <c r="B90" s="111" t="s">
        <v>796</v>
      </c>
      <c r="C90" s="111" t="s">
        <v>538</v>
      </c>
      <c r="D90" s="59" t="s">
        <v>539</v>
      </c>
      <c r="E90" s="59" t="s">
        <v>496</v>
      </c>
      <c r="F90" s="59">
        <v>16</v>
      </c>
      <c r="G90" s="59">
        <v>10</v>
      </c>
      <c r="H90" s="59">
        <v>4</v>
      </c>
      <c r="I90" s="59">
        <v>0</v>
      </c>
      <c r="J90" s="59">
        <v>0</v>
      </c>
      <c r="K90" s="60">
        <v>0</v>
      </c>
      <c r="L90" s="59">
        <v>1</v>
      </c>
      <c r="M90" s="62" t="s">
        <v>540</v>
      </c>
      <c r="N90" s="59">
        <v>0</v>
      </c>
      <c r="O90" s="35">
        <v>0</v>
      </c>
      <c r="P90" s="59">
        <v>1</v>
      </c>
      <c r="Q90" s="59">
        <v>0</v>
      </c>
      <c r="R90" s="59">
        <v>0</v>
      </c>
    </row>
    <row r="91" spans="1:18" ht="40.5" x14ac:dyDescent="0.25">
      <c r="A91" s="3">
        <v>15</v>
      </c>
      <c r="B91" s="111" t="s">
        <v>541</v>
      </c>
      <c r="C91" s="111" t="s">
        <v>542</v>
      </c>
      <c r="D91" s="15" t="s">
        <v>543</v>
      </c>
      <c r="E91" s="59" t="s">
        <v>515</v>
      </c>
      <c r="F91" s="59">
        <v>4</v>
      </c>
      <c r="G91" s="59">
        <v>5</v>
      </c>
      <c r="H91" s="59">
        <v>3</v>
      </c>
      <c r="I91" s="59">
        <v>0</v>
      </c>
      <c r="J91" s="59">
        <v>0</v>
      </c>
      <c r="K91" s="60">
        <v>0</v>
      </c>
      <c r="L91" s="59">
        <v>0</v>
      </c>
      <c r="M91" s="64">
        <v>0</v>
      </c>
      <c r="N91" s="59">
        <v>0</v>
      </c>
      <c r="O91" s="20">
        <v>0</v>
      </c>
      <c r="P91" s="59">
        <v>1</v>
      </c>
      <c r="Q91" s="59">
        <v>0</v>
      </c>
      <c r="R91" s="59">
        <v>0</v>
      </c>
    </row>
    <row r="92" spans="1:18" ht="67.5" x14ac:dyDescent="0.25">
      <c r="A92" s="9">
        <v>16</v>
      </c>
      <c r="B92" s="111" t="s">
        <v>797</v>
      </c>
      <c r="C92" s="111" t="s">
        <v>544</v>
      </c>
      <c r="D92" s="59" t="s">
        <v>545</v>
      </c>
      <c r="E92" s="59" t="s">
        <v>518</v>
      </c>
      <c r="F92" s="59">
        <v>14</v>
      </c>
      <c r="G92" s="59">
        <v>14</v>
      </c>
      <c r="H92" s="59">
        <v>14</v>
      </c>
      <c r="I92" s="60">
        <v>0</v>
      </c>
      <c r="J92" s="60">
        <v>0</v>
      </c>
      <c r="K92" s="60">
        <v>0</v>
      </c>
      <c r="L92" s="60">
        <v>0</v>
      </c>
      <c r="M92" s="64">
        <v>0</v>
      </c>
      <c r="N92" s="60">
        <v>0</v>
      </c>
      <c r="O92" s="35">
        <v>0</v>
      </c>
      <c r="P92" s="59">
        <v>1</v>
      </c>
      <c r="Q92" s="59">
        <v>0</v>
      </c>
      <c r="R92" s="60">
        <v>0</v>
      </c>
    </row>
    <row r="93" spans="1:18" ht="81" x14ac:dyDescent="0.25">
      <c r="A93" s="3">
        <v>17</v>
      </c>
      <c r="B93" s="111" t="s">
        <v>546</v>
      </c>
      <c r="C93" s="111" t="s">
        <v>547</v>
      </c>
      <c r="D93" s="59" t="s">
        <v>548</v>
      </c>
      <c r="E93" s="59" t="s">
        <v>518</v>
      </c>
      <c r="F93" s="59">
        <v>15</v>
      </c>
      <c r="G93" s="59">
        <v>11</v>
      </c>
      <c r="H93" s="59">
        <v>3</v>
      </c>
      <c r="I93" s="60">
        <v>0</v>
      </c>
      <c r="J93" s="60">
        <v>0</v>
      </c>
      <c r="K93" s="60">
        <v>0</v>
      </c>
      <c r="L93" s="60">
        <v>0</v>
      </c>
      <c r="M93" s="64">
        <v>0</v>
      </c>
      <c r="N93" s="60">
        <v>0</v>
      </c>
      <c r="O93" s="20">
        <v>0</v>
      </c>
      <c r="P93" s="59">
        <v>1</v>
      </c>
      <c r="Q93" s="59">
        <v>0</v>
      </c>
      <c r="R93" s="60">
        <v>0</v>
      </c>
    </row>
    <row r="94" spans="1:18" ht="40.5" x14ac:dyDescent="0.25">
      <c r="A94" s="9">
        <v>18</v>
      </c>
      <c r="B94" s="111" t="s">
        <v>549</v>
      </c>
      <c r="C94" s="111" t="s">
        <v>550</v>
      </c>
      <c r="D94" s="59" t="s">
        <v>551</v>
      </c>
      <c r="E94" s="59" t="s">
        <v>552</v>
      </c>
      <c r="F94" s="59">
        <v>5</v>
      </c>
      <c r="G94" s="59">
        <v>6</v>
      </c>
      <c r="H94" s="59">
        <v>2</v>
      </c>
      <c r="I94" s="59">
        <v>0</v>
      </c>
      <c r="J94" s="59">
        <v>0</v>
      </c>
      <c r="K94" s="60">
        <v>0</v>
      </c>
      <c r="L94" s="59">
        <v>0</v>
      </c>
      <c r="M94" s="64">
        <v>0</v>
      </c>
      <c r="N94" s="59">
        <v>0</v>
      </c>
      <c r="O94" s="20">
        <v>0</v>
      </c>
      <c r="P94" s="59">
        <v>1</v>
      </c>
      <c r="Q94" s="59">
        <v>0</v>
      </c>
      <c r="R94" s="59">
        <v>0</v>
      </c>
    </row>
    <row r="95" spans="1:18" ht="67.5" x14ac:dyDescent="0.25">
      <c r="A95" s="3">
        <v>19</v>
      </c>
      <c r="B95" s="111" t="s">
        <v>798</v>
      </c>
      <c r="C95" s="111" t="s">
        <v>553</v>
      </c>
      <c r="D95" s="59" t="s">
        <v>554</v>
      </c>
      <c r="E95" s="59" t="s">
        <v>518</v>
      </c>
      <c r="F95" s="59">
        <v>12</v>
      </c>
      <c r="G95" s="59">
        <v>7</v>
      </c>
      <c r="H95" s="59">
        <v>3</v>
      </c>
      <c r="I95" s="59">
        <v>0</v>
      </c>
      <c r="J95" s="59">
        <v>0</v>
      </c>
      <c r="K95" s="60">
        <v>0</v>
      </c>
      <c r="L95" s="59">
        <v>0</v>
      </c>
      <c r="M95" s="64">
        <v>0</v>
      </c>
      <c r="N95" s="59">
        <v>0</v>
      </c>
      <c r="O95" s="35">
        <v>0</v>
      </c>
      <c r="P95" s="59">
        <v>1</v>
      </c>
      <c r="Q95" s="59">
        <v>0</v>
      </c>
      <c r="R95" s="59">
        <v>0</v>
      </c>
    </row>
    <row r="96" spans="1:18" ht="27" x14ac:dyDescent="0.25">
      <c r="A96" s="9">
        <v>20</v>
      </c>
      <c r="B96" s="111" t="s">
        <v>555</v>
      </c>
      <c r="C96" s="111" t="s">
        <v>556</v>
      </c>
      <c r="D96" s="59" t="s">
        <v>557</v>
      </c>
      <c r="E96" s="59" t="s">
        <v>515</v>
      </c>
      <c r="F96" s="59">
        <v>4</v>
      </c>
      <c r="G96" s="59">
        <v>4</v>
      </c>
      <c r="H96" s="59">
        <v>1</v>
      </c>
      <c r="I96" s="59">
        <v>0</v>
      </c>
      <c r="J96" s="59">
        <v>0</v>
      </c>
      <c r="K96" s="60">
        <v>0</v>
      </c>
      <c r="L96" s="59">
        <v>0</v>
      </c>
      <c r="M96" s="64">
        <v>0</v>
      </c>
      <c r="N96" s="59">
        <v>0</v>
      </c>
      <c r="O96" s="20">
        <v>0</v>
      </c>
      <c r="P96" s="59">
        <v>1</v>
      </c>
      <c r="Q96" s="59">
        <v>0</v>
      </c>
      <c r="R96" s="59">
        <v>0</v>
      </c>
    </row>
    <row r="97" spans="1:18" ht="16.5" x14ac:dyDescent="0.25">
      <c r="A97" s="405" t="s">
        <v>36</v>
      </c>
      <c r="B97" s="406"/>
      <c r="C97" s="406"/>
      <c r="D97" s="406"/>
      <c r="E97" s="406"/>
      <c r="F97" s="407"/>
      <c r="G97" s="18">
        <f t="shared" ref="G97:R97" si="3">SUM(G77:G96)</f>
        <v>339</v>
      </c>
      <c r="H97" s="18">
        <f t="shared" si="3"/>
        <v>168</v>
      </c>
      <c r="I97" s="18">
        <f t="shared" si="3"/>
        <v>0</v>
      </c>
      <c r="J97" s="18">
        <f t="shared" si="3"/>
        <v>0</v>
      </c>
      <c r="K97" s="18">
        <f t="shared" si="3"/>
        <v>0</v>
      </c>
      <c r="L97" s="18">
        <f t="shared" si="3"/>
        <v>19</v>
      </c>
      <c r="M97" s="18">
        <f t="shared" si="3"/>
        <v>0</v>
      </c>
      <c r="N97" s="18">
        <f t="shared" si="3"/>
        <v>0</v>
      </c>
      <c r="O97" s="18">
        <f t="shared" si="3"/>
        <v>0</v>
      </c>
      <c r="P97" s="18">
        <f t="shared" si="3"/>
        <v>26</v>
      </c>
      <c r="Q97" s="18">
        <f t="shared" si="3"/>
        <v>1</v>
      </c>
      <c r="R97" s="18">
        <f t="shared" si="3"/>
        <v>2</v>
      </c>
    </row>
    <row r="99" spans="1:18" ht="20.25" x14ac:dyDescent="0.25">
      <c r="A99" s="355" t="s">
        <v>814</v>
      </c>
      <c r="B99" s="355"/>
      <c r="C99" s="355"/>
      <c r="D99" s="355"/>
      <c r="E99" s="355"/>
      <c r="F99" s="355"/>
      <c r="G99" s="355"/>
      <c r="H99" s="355"/>
      <c r="I99" s="355"/>
      <c r="J99" s="355"/>
      <c r="K99" s="355"/>
      <c r="L99" s="355"/>
      <c r="M99" s="355"/>
      <c r="N99" s="355"/>
      <c r="O99" s="355"/>
      <c r="P99" s="355"/>
      <c r="Q99" s="355"/>
      <c r="R99" s="355"/>
    </row>
    <row r="100" spans="1:18" ht="18" x14ac:dyDescent="0.25">
      <c r="A100" s="356" t="s">
        <v>0</v>
      </c>
      <c r="B100" s="356" t="s">
        <v>359</v>
      </c>
      <c r="C100" s="356" t="s">
        <v>2</v>
      </c>
      <c r="D100" s="356" t="s">
        <v>3</v>
      </c>
      <c r="E100" s="356" t="s">
        <v>4</v>
      </c>
      <c r="F100" s="356" t="s">
        <v>424</v>
      </c>
      <c r="G100" s="357" t="s">
        <v>5</v>
      </c>
      <c r="H100" s="357"/>
      <c r="I100" s="357"/>
      <c r="J100" s="302" t="s">
        <v>425</v>
      </c>
      <c r="K100" s="302" t="s">
        <v>362</v>
      </c>
      <c r="L100" s="302" t="s">
        <v>427</v>
      </c>
      <c r="M100" s="302" t="s">
        <v>426</v>
      </c>
      <c r="N100" s="302" t="s">
        <v>365</v>
      </c>
      <c r="O100" s="302" t="s">
        <v>426</v>
      </c>
      <c r="P100" s="351" t="s">
        <v>428</v>
      </c>
      <c r="Q100" s="351"/>
      <c r="R100" s="351"/>
    </row>
    <row r="101" spans="1:18" x14ac:dyDescent="0.25">
      <c r="A101" s="356"/>
      <c r="B101" s="356"/>
      <c r="C101" s="356"/>
      <c r="D101" s="356"/>
      <c r="E101" s="356"/>
      <c r="F101" s="356"/>
      <c r="G101" s="19" t="s">
        <v>14</v>
      </c>
      <c r="H101" s="19" t="s">
        <v>15</v>
      </c>
      <c r="I101" s="19" t="s">
        <v>16</v>
      </c>
      <c r="J101" s="302"/>
      <c r="K101" s="302"/>
      <c r="L101" s="302"/>
      <c r="M101" s="302"/>
      <c r="N101" s="302"/>
      <c r="O101" s="302"/>
      <c r="P101" s="2" t="s">
        <v>9</v>
      </c>
      <c r="Q101" s="45" t="s">
        <v>11</v>
      </c>
      <c r="R101" s="19" t="s">
        <v>368</v>
      </c>
    </row>
    <row r="102" spans="1:18" ht="40.5" x14ac:dyDescent="0.25">
      <c r="A102" s="51">
        <v>1</v>
      </c>
      <c r="B102" s="65" t="s">
        <v>558</v>
      </c>
      <c r="C102" s="52" t="s">
        <v>559</v>
      </c>
      <c r="D102" s="107" t="s">
        <v>560</v>
      </c>
      <c r="E102" s="107">
        <v>6</v>
      </c>
      <c r="F102" s="107">
        <v>157</v>
      </c>
      <c r="G102" s="107">
        <v>95</v>
      </c>
      <c r="H102" s="107">
        <v>37</v>
      </c>
      <c r="I102" s="108">
        <v>3</v>
      </c>
      <c r="J102" s="108">
        <v>0</v>
      </c>
      <c r="K102" s="108">
        <v>0</v>
      </c>
      <c r="L102" s="5">
        <v>0</v>
      </c>
      <c r="M102" s="46">
        <v>0</v>
      </c>
      <c r="N102" s="46">
        <v>2</v>
      </c>
      <c r="O102" s="49" t="s">
        <v>561</v>
      </c>
      <c r="P102" s="108">
        <v>10</v>
      </c>
      <c r="Q102" s="20">
        <v>0</v>
      </c>
      <c r="R102" s="66">
        <v>1</v>
      </c>
    </row>
    <row r="103" spans="1:18" ht="27" x14ac:dyDescent="0.25">
      <c r="A103" s="51">
        <v>2</v>
      </c>
      <c r="B103" s="22" t="s">
        <v>786</v>
      </c>
      <c r="C103" s="67" t="s">
        <v>562</v>
      </c>
      <c r="D103" s="113" t="s">
        <v>563</v>
      </c>
      <c r="E103" s="113">
        <v>4</v>
      </c>
      <c r="F103" s="113">
        <v>68</v>
      </c>
      <c r="G103" s="113">
        <v>32</v>
      </c>
      <c r="H103" s="113">
        <v>14</v>
      </c>
      <c r="I103" s="113">
        <v>2</v>
      </c>
      <c r="J103" s="113">
        <v>0</v>
      </c>
      <c r="K103" s="108">
        <v>0</v>
      </c>
      <c r="L103" s="11">
        <v>0</v>
      </c>
      <c r="M103" s="47">
        <v>0</v>
      </c>
      <c r="N103" s="47">
        <v>1</v>
      </c>
      <c r="O103" s="47">
        <v>60</v>
      </c>
      <c r="P103" s="113">
        <v>4</v>
      </c>
      <c r="Q103" s="35">
        <v>0</v>
      </c>
      <c r="R103" s="68">
        <v>0</v>
      </c>
    </row>
    <row r="104" spans="1:18" ht="40.5" x14ac:dyDescent="0.25">
      <c r="A104" s="51">
        <v>3</v>
      </c>
      <c r="B104" s="22" t="s">
        <v>564</v>
      </c>
      <c r="C104" s="67" t="s">
        <v>565</v>
      </c>
      <c r="D104" s="14" t="s">
        <v>566</v>
      </c>
      <c r="E104" s="13">
        <v>5</v>
      </c>
      <c r="F104" s="13">
        <v>62</v>
      </c>
      <c r="G104" s="13">
        <v>37</v>
      </c>
      <c r="H104" s="13">
        <v>25</v>
      </c>
      <c r="I104" s="13">
        <v>0</v>
      </c>
      <c r="J104" s="13">
        <v>0</v>
      </c>
      <c r="K104" s="108">
        <v>0</v>
      </c>
      <c r="L104" s="11">
        <v>1</v>
      </c>
      <c r="M104" s="47">
        <v>2.2000000000000002</v>
      </c>
      <c r="N104" s="47">
        <v>1</v>
      </c>
      <c r="O104" s="47">
        <v>3</v>
      </c>
      <c r="P104" s="13">
        <v>4</v>
      </c>
      <c r="Q104" s="35">
        <v>0</v>
      </c>
      <c r="R104" s="68">
        <v>0</v>
      </c>
    </row>
    <row r="105" spans="1:18" ht="27" x14ac:dyDescent="0.25">
      <c r="A105" s="51">
        <v>4</v>
      </c>
      <c r="B105" s="111" t="s">
        <v>567</v>
      </c>
      <c r="C105" s="67" t="s">
        <v>568</v>
      </c>
      <c r="D105" s="13" t="s">
        <v>569</v>
      </c>
      <c r="E105" s="13">
        <v>1</v>
      </c>
      <c r="F105" s="13">
        <v>9</v>
      </c>
      <c r="G105" s="13">
        <v>3</v>
      </c>
      <c r="H105" s="13">
        <v>1</v>
      </c>
      <c r="I105" s="13">
        <v>0</v>
      </c>
      <c r="J105" s="13">
        <v>0</v>
      </c>
      <c r="K105" s="108">
        <v>0</v>
      </c>
      <c r="L105" s="13">
        <v>0</v>
      </c>
      <c r="M105" s="68">
        <v>0</v>
      </c>
      <c r="N105" s="68">
        <v>0</v>
      </c>
      <c r="O105" s="68">
        <v>0</v>
      </c>
      <c r="P105" s="13">
        <v>1</v>
      </c>
      <c r="Q105" s="35">
        <v>0</v>
      </c>
      <c r="R105" s="68">
        <v>0</v>
      </c>
    </row>
    <row r="106" spans="1:18" ht="27" x14ac:dyDescent="0.25">
      <c r="A106" s="51">
        <v>5</v>
      </c>
      <c r="B106" s="111" t="s">
        <v>570</v>
      </c>
      <c r="C106" s="69" t="s">
        <v>571</v>
      </c>
      <c r="D106" s="113" t="s">
        <v>572</v>
      </c>
      <c r="E106" s="113">
        <v>2</v>
      </c>
      <c r="F106" s="113">
        <v>6</v>
      </c>
      <c r="G106" s="113">
        <v>4</v>
      </c>
      <c r="H106" s="113">
        <v>2</v>
      </c>
      <c r="I106" s="113">
        <v>1</v>
      </c>
      <c r="J106" s="113">
        <v>0</v>
      </c>
      <c r="K106" s="108">
        <v>0</v>
      </c>
      <c r="L106" s="113">
        <v>0</v>
      </c>
      <c r="M106" s="68">
        <v>0</v>
      </c>
      <c r="N106" s="68">
        <v>0</v>
      </c>
      <c r="O106" s="68">
        <v>0</v>
      </c>
      <c r="P106" s="113">
        <v>1</v>
      </c>
      <c r="Q106" s="35">
        <v>0</v>
      </c>
      <c r="R106" s="68">
        <v>0</v>
      </c>
    </row>
    <row r="107" spans="1:18" ht="15.75" x14ac:dyDescent="0.25">
      <c r="A107" s="404" t="s">
        <v>36</v>
      </c>
      <c r="B107" s="404"/>
      <c r="C107" s="404"/>
      <c r="D107" s="404"/>
      <c r="E107" s="404"/>
      <c r="F107" s="404"/>
      <c r="G107" s="43">
        <f t="shared" ref="G107:L107" si="4">SUM(G102:G106)</f>
        <v>171</v>
      </c>
      <c r="H107" s="43">
        <f t="shared" si="4"/>
        <v>79</v>
      </c>
      <c r="I107" s="43">
        <f t="shared" si="4"/>
        <v>6</v>
      </c>
      <c r="J107" s="43">
        <f t="shared" si="4"/>
        <v>0</v>
      </c>
      <c r="K107" s="43">
        <f t="shared" si="4"/>
        <v>0</v>
      </c>
      <c r="L107" s="43">
        <f t="shared" si="4"/>
        <v>1</v>
      </c>
      <c r="M107" s="43">
        <v>2.2000000000000002</v>
      </c>
      <c r="N107" s="43">
        <f>SUM(N102:N106)</f>
        <v>4</v>
      </c>
      <c r="O107" s="43">
        <v>263</v>
      </c>
      <c r="P107" s="43">
        <f>SUM(P102:P106)</f>
        <v>20</v>
      </c>
      <c r="Q107" s="166">
        <v>0</v>
      </c>
      <c r="R107" s="43">
        <f>SUM(R102:R106)</f>
        <v>1</v>
      </c>
    </row>
    <row r="109" spans="1:18" ht="20.25" x14ac:dyDescent="0.25">
      <c r="A109" s="355" t="s">
        <v>815</v>
      </c>
      <c r="B109" s="355"/>
      <c r="C109" s="355"/>
      <c r="D109" s="355"/>
      <c r="E109" s="355"/>
      <c r="F109" s="355"/>
      <c r="G109" s="355"/>
      <c r="H109" s="355"/>
      <c r="I109" s="355"/>
      <c r="J109" s="355"/>
      <c r="K109" s="355"/>
      <c r="L109" s="355"/>
      <c r="M109" s="355"/>
      <c r="N109" s="355"/>
      <c r="O109" s="355"/>
      <c r="P109" s="355"/>
      <c r="Q109" s="355"/>
      <c r="R109" s="355"/>
    </row>
    <row r="110" spans="1:18" x14ac:dyDescent="0.25">
      <c r="A110" s="356" t="s">
        <v>0</v>
      </c>
      <c r="B110" s="356" t="s">
        <v>359</v>
      </c>
      <c r="C110" s="356" t="s">
        <v>2</v>
      </c>
      <c r="D110" s="356" t="s">
        <v>3</v>
      </c>
      <c r="E110" s="356" t="s">
        <v>4</v>
      </c>
      <c r="F110" s="356" t="s">
        <v>424</v>
      </c>
      <c r="G110" s="403" t="s">
        <v>5</v>
      </c>
      <c r="H110" s="403"/>
      <c r="I110" s="403"/>
      <c r="J110" s="302" t="s">
        <v>425</v>
      </c>
      <c r="K110" s="302" t="s">
        <v>362</v>
      </c>
      <c r="L110" s="302" t="s">
        <v>427</v>
      </c>
      <c r="M110" s="302" t="s">
        <v>364</v>
      </c>
      <c r="N110" s="302" t="s">
        <v>365</v>
      </c>
      <c r="O110" s="302" t="s">
        <v>364</v>
      </c>
      <c r="P110" s="398" t="s">
        <v>428</v>
      </c>
      <c r="Q110" s="398"/>
      <c r="R110" s="398"/>
    </row>
    <row r="111" spans="1:18" x14ac:dyDescent="0.25">
      <c r="A111" s="356"/>
      <c r="B111" s="356"/>
      <c r="C111" s="356"/>
      <c r="D111" s="356"/>
      <c r="E111" s="356"/>
      <c r="F111" s="356"/>
      <c r="G111" s="19" t="s">
        <v>14</v>
      </c>
      <c r="H111" s="19" t="s">
        <v>15</v>
      </c>
      <c r="I111" s="19" t="s">
        <v>16</v>
      </c>
      <c r="J111" s="302"/>
      <c r="K111" s="302"/>
      <c r="L111" s="302"/>
      <c r="M111" s="302"/>
      <c r="N111" s="302"/>
      <c r="O111" s="302"/>
      <c r="P111" s="2" t="s">
        <v>9</v>
      </c>
      <c r="Q111" s="2" t="s">
        <v>367</v>
      </c>
      <c r="R111" s="19" t="s">
        <v>368</v>
      </c>
    </row>
    <row r="112" spans="1:18" ht="40.5" x14ac:dyDescent="0.25">
      <c r="A112" s="3">
        <v>1</v>
      </c>
      <c r="B112" s="70" t="s">
        <v>573</v>
      </c>
      <c r="C112" s="71" t="s">
        <v>574</v>
      </c>
      <c r="D112" s="71">
        <v>300</v>
      </c>
      <c r="E112" s="72">
        <v>2</v>
      </c>
      <c r="F112" s="72">
        <v>10</v>
      </c>
      <c r="G112" s="72">
        <v>7</v>
      </c>
      <c r="H112" s="72">
        <v>8</v>
      </c>
      <c r="I112" s="72">
        <v>0</v>
      </c>
      <c r="J112" s="72">
        <v>0</v>
      </c>
      <c r="K112" s="72">
        <v>0</v>
      </c>
      <c r="L112" s="72">
        <v>1</v>
      </c>
      <c r="M112" s="72" t="s">
        <v>575</v>
      </c>
      <c r="N112" s="72">
        <v>1</v>
      </c>
      <c r="O112" s="72" t="s">
        <v>576</v>
      </c>
      <c r="P112" s="72">
        <v>2</v>
      </c>
      <c r="Q112" s="72">
        <v>0</v>
      </c>
      <c r="R112" s="72">
        <v>0</v>
      </c>
    </row>
    <row r="113" spans="1:18" ht="27" x14ac:dyDescent="0.25">
      <c r="A113" s="9">
        <v>2</v>
      </c>
      <c r="B113" s="73" t="s">
        <v>577</v>
      </c>
      <c r="C113" s="74" t="s">
        <v>578</v>
      </c>
      <c r="D113" s="74">
        <v>538.14</v>
      </c>
      <c r="E113" s="75">
        <v>4</v>
      </c>
      <c r="F113" s="75">
        <v>31</v>
      </c>
      <c r="G113" s="75">
        <v>18</v>
      </c>
      <c r="H113" s="75">
        <v>8</v>
      </c>
      <c r="I113" s="75">
        <v>0</v>
      </c>
      <c r="J113" s="75">
        <v>0</v>
      </c>
      <c r="K113" s="75">
        <v>0</v>
      </c>
      <c r="L113" s="75">
        <v>1</v>
      </c>
      <c r="M113" s="76"/>
      <c r="N113" s="75">
        <v>1</v>
      </c>
      <c r="O113" s="75">
        <v>0</v>
      </c>
      <c r="P113" s="75">
        <v>5</v>
      </c>
      <c r="Q113" s="75">
        <v>0</v>
      </c>
      <c r="R113" s="75">
        <v>0</v>
      </c>
    </row>
    <row r="114" spans="1:18" ht="94.5" x14ac:dyDescent="0.25">
      <c r="A114" s="9">
        <v>3</v>
      </c>
      <c r="B114" s="111" t="s">
        <v>799</v>
      </c>
      <c r="C114" s="74" t="s">
        <v>579</v>
      </c>
      <c r="D114" s="74">
        <v>836.84</v>
      </c>
      <c r="E114" s="75">
        <v>4</v>
      </c>
      <c r="F114" s="75">
        <v>28</v>
      </c>
      <c r="G114" s="75">
        <v>36</v>
      </c>
      <c r="H114" s="75">
        <v>28</v>
      </c>
      <c r="I114" s="75">
        <v>0</v>
      </c>
      <c r="J114" s="75">
        <v>0</v>
      </c>
      <c r="K114" s="75">
        <v>0</v>
      </c>
      <c r="L114" s="75">
        <v>4</v>
      </c>
      <c r="M114" s="77" t="s">
        <v>580</v>
      </c>
      <c r="N114" s="75">
        <v>2</v>
      </c>
      <c r="O114" s="78" t="s">
        <v>581</v>
      </c>
      <c r="P114" s="75">
        <v>6</v>
      </c>
      <c r="Q114" s="75">
        <v>0</v>
      </c>
      <c r="R114" s="75">
        <v>0</v>
      </c>
    </row>
    <row r="115" spans="1:18" ht="40.5" x14ac:dyDescent="0.25">
      <c r="A115" s="9">
        <v>4</v>
      </c>
      <c r="B115" s="73" t="s">
        <v>582</v>
      </c>
      <c r="C115" s="111" t="s">
        <v>583</v>
      </c>
      <c r="D115" s="74">
        <v>3327.3</v>
      </c>
      <c r="E115" s="75">
        <v>4</v>
      </c>
      <c r="F115" s="75">
        <v>182</v>
      </c>
      <c r="G115" s="75">
        <v>45</v>
      </c>
      <c r="H115" s="75">
        <v>25</v>
      </c>
      <c r="I115" s="75" t="s">
        <v>584</v>
      </c>
      <c r="J115" s="79">
        <v>1</v>
      </c>
      <c r="K115" s="79" t="s">
        <v>585</v>
      </c>
      <c r="L115" s="75">
        <v>0</v>
      </c>
      <c r="M115" s="76">
        <v>0</v>
      </c>
      <c r="N115" s="75">
        <v>2</v>
      </c>
      <c r="O115" s="13">
        <v>0</v>
      </c>
      <c r="P115" s="75">
        <v>13</v>
      </c>
      <c r="Q115" s="75">
        <v>0</v>
      </c>
      <c r="R115" s="75">
        <v>1</v>
      </c>
    </row>
    <row r="116" spans="1:18" ht="27" x14ac:dyDescent="0.25">
      <c r="A116" s="9">
        <v>5</v>
      </c>
      <c r="B116" s="73" t="s">
        <v>586</v>
      </c>
      <c r="C116" s="111" t="s">
        <v>587</v>
      </c>
      <c r="D116" s="74">
        <v>160</v>
      </c>
      <c r="E116" s="75">
        <v>1</v>
      </c>
      <c r="F116" s="75">
        <v>1</v>
      </c>
      <c r="G116" s="75">
        <v>1</v>
      </c>
      <c r="H116" s="75">
        <v>1</v>
      </c>
      <c r="I116" s="75">
        <v>0</v>
      </c>
      <c r="J116" s="75">
        <v>0</v>
      </c>
      <c r="K116" s="75">
        <v>0</v>
      </c>
      <c r="L116" s="75">
        <v>0</v>
      </c>
      <c r="M116" s="80">
        <v>0</v>
      </c>
      <c r="N116" s="75">
        <v>0</v>
      </c>
      <c r="O116" s="81">
        <v>0</v>
      </c>
      <c r="P116" s="75">
        <v>1</v>
      </c>
      <c r="Q116" s="75">
        <v>0</v>
      </c>
      <c r="R116" s="75">
        <v>0</v>
      </c>
    </row>
    <row r="117" spans="1:18" ht="27" x14ac:dyDescent="0.25">
      <c r="A117" s="9">
        <v>6</v>
      </c>
      <c r="B117" s="73" t="s">
        <v>588</v>
      </c>
      <c r="C117" s="111" t="s">
        <v>589</v>
      </c>
      <c r="D117" s="74">
        <v>398.48</v>
      </c>
      <c r="E117" s="75">
        <v>3</v>
      </c>
      <c r="F117" s="75">
        <v>1</v>
      </c>
      <c r="G117" s="75">
        <v>1</v>
      </c>
      <c r="H117" s="75">
        <v>1</v>
      </c>
      <c r="I117" s="75">
        <v>0</v>
      </c>
      <c r="J117" s="75">
        <v>0</v>
      </c>
      <c r="K117" s="75">
        <v>0</v>
      </c>
      <c r="L117" s="75">
        <v>0</v>
      </c>
      <c r="M117" s="76">
        <v>0</v>
      </c>
      <c r="N117" s="75">
        <v>0</v>
      </c>
      <c r="O117" s="78">
        <v>0</v>
      </c>
      <c r="P117" s="75">
        <v>1</v>
      </c>
      <c r="Q117" s="75">
        <v>0</v>
      </c>
      <c r="R117" s="75">
        <v>0</v>
      </c>
    </row>
    <row r="118" spans="1:18" ht="27" x14ac:dyDescent="0.25">
      <c r="A118" s="9">
        <v>7</v>
      </c>
      <c r="B118" s="111" t="s">
        <v>800</v>
      </c>
      <c r="C118" s="111" t="s">
        <v>590</v>
      </c>
      <c r="D118" s="74">
        <v>1452.75</v>
      </c>
      <c r="E118" s="75">
        <v>4</v>
      </c>
      <c r="F118" s="75">
        <v>28</v>
      </c>
      <c r="G118" s="75">
        <v>25</v>
      </c>
      <c r="H118" s="75">
        <v>17</v>
      </c>
      <c r="I118" s="75">
        <v>0</v>
      </c>
      <c r="J118" s="82">
        <v>2</v>
      </c>
      <c r="K118" s="82" t="s">
        <v>591</v>
      </c>
      <c r="L118" s="75">
        <v>1</v>
      </c>
      <c r="M118" s="80">
        <v>0</v>
      </c>
      <c r="N118" s="75">
        <v>1</v>
      </c>
      <c r="O118" s="81">
        <v>0</v>
      </c>
      <c r="P118" s="75">
        <v>5</v>
      </c>
      <c r="Q118" s="75">
        <v>0</v>
      </c>
      <c r="R118" s="75">
        <v>0</v>
      </c>
    </row>
    <row r="119" spans="1:18" ht="54" x14ac:dyDescent="0.25">
      <c r="A119" s="9">
        <v>8</v>
      </c>
      <c r="B119" s="73" t="s">
        <v>592</v>
      </c>
      <c r="C119" s="111" t="s">
        <v>593</v>
      </c>
      <c r="D119" s="74">
        <v>770</v>
      </c>
      <c r="E119" s="75">
        <v>3</v>
      </c>
      <c r="F119" s="75">
        <v>24</v>
      </c>
      <c r="G119" s="75">
        <v>13</v>
      </c>
      <c r="H119" s="75">
        <v>9</v>
      </c>
      <c r="I119" s="75">
        <v>0</v>
      </c>
      <c r="J119" s="75">
        <v>0</v>
      </c>
      <c r="K119" s="75">
        <v>0</v>
      </c>
      <c r="L119" s="75">
        <v>1</v>
      </c>
      <c r="M119" s="77" t="s">
        <v>576</v>
      </c>
      <c r="N119" s="75">
        <v>1</v>
      </c>
      <c r="O119" s="78" t="s">
        <v>594</v>
      </c>
      <c r="P119" s="75">
        <v>4</v>
      </c>
      <c r="Q119" s="75">
        <v>0</v>
      </c>
      <c r="R119" s="75">
        <v>0</v>
      </c>
    </row>
    <row r="120" spans="1:18" ht="81" x14ac:dyDescent="0.25">
      <c r="A120" s="9">
        <v>9</v>
      </c>
      <c r="B120" s="73" t="s">
        <v>595</v>
      </c>
      <c r="C120" s="111" t="s">
        <v>596</v>
      </c>
      <c r="D120" s="74">
        <v>360</v>
      </c>
      <c r="E120" s="75">
        <v>3</v>
      </c>
      <c r="F120" s="75">
        <v>27</v>
      </c>
      <c r="G120" s="75">
        <v>16</v>
      </c>
      <c r="H120" s="75">
        <v>4</v>
      </c>
      <c r="I120" s="75">
        <v>0</v>
      </c>
      <c r="J120" s="75">
        <v>0</v>
      </c>
      <c r="K120" s="75">
        <v>0</v>
      </c>
      <c r="L120" s="75">
        <v>2</v>
      </c>
      <c r="M120" s="77" t="s">
        <v>597</v>
      </c>
      <c r="N120" s="75">
        <v>1</v>
      </c>
      <c r="O120" s="78" t="s">
        <v>576</v>
      </c>
      <c r="P120" s="75">
        <v>3</v>
      </c>
      <c r="Q120" s="75">
        <v>0</v>
      </c>
      <c r="R120" s="75">
        <v>0</v>
      </c>
    </row>
    <row r="121" spans="1:18" ht="54" x14ac:dyDescent="0.25">
      <c r="A121" s="9">
        <v>10</v>
      </c>
      <c r="B121" s="73" t="s">
        <v>598</v>
      </c>
      <c r="C121" s="111" t="s">
        <v>599</v>
      </c>
      <c r="D121" s="74">
        <v>456.39</v>
      </c>
      <c r="E121" s="75">
        <v>3</v>
      </c>
      <c r="F121" s="75">
        <v>31</v>
      </c>
      <c r="G121" s="75">
        <v>21</v>
      </c>
      <c r="H121" s="75">
        <v>6</v>
      </c>
      <c r="I121" s="75">
        <v>0</v>
      </c>
      <c r="J121" s="75">
        <v>0</v>
      </c>
      <c r="K121" s="75">
        <v>0</v>
      </c>
      <c r="L121" s="75">
        <v>1</v>
      </c>
      <c r="M121" s="77">
        <v>0</v>
      </c>
      <c r="N121" s="83">
        <v>1</v>
      </c>
      <c r="O121" s="78">
        <v>0</v>
      </c>
      <c r="P121" s="75">
        <v>5</v>
      </c>
      <c r="Q121" s="75">
        <v>0</v>
      </c>
      <c r="R121" s="75">
        <v>0</v>
      </c>
    </row>
    <row r="122" spans="1:18" ht="40.5" x14ac:dyDescent="0.25">
      <c r="A122" s="9">
        <v>11</v>
      </c>
      <c r="B122" s="111" t="s">
        <v>801</v>
      </c>
      <c r="C122" s="111" t="s">
        <v>600</v>
      </c>
      <c r="D122" s="74">
        <v>480</v>
      </c>
      <c r="E122" s="75">
        <v>4</v>
      </c>
      <c r="F122" s="75">
        <v>8</v>
      </c>
      <c r="G122" s="75">
        <v>20</v>
      </c>
      <c r="H122" s="75">
        <v>10</v>
      </c>
      <c r="I122" s="75" t="s">
        <v>601</v>
      </c>
      <c r="J122" s="75">
        <v>0</v>
      </c>
      <c r="K122" s="75">
        <v>0</v>
      </c>
      <c r="L122" s="75">
        <v>2</v>
      </c>
      <c r="M122" s="77" t="s">
        <v>602</v>
      </c>
      <c r="N122" s="83">
        <v>1</v>
      </c>
      <c r="O122" s="78" t="s">
        <v>576</v>
      </c>
      <c r="P122" s="75">
        <v>3</v>
      </c>
      <c r="Q122" s="75">
        <v>0</v>
      </c>
      <c r="R122" s="75">
        <v>0</v>
      </c>
    </row>
    <row r="123" spans="1:18" ht="40.5" x14ac:dyDescent="0.25">
      <c r="A123" s="9">
        <v>12</v>
      </c>
      <c r="B123" s="111" t="s">
        <v>802</v>
      </c>
      <c r="C123" s="111" t="s">
        <v>603</v>
      </c>
      <c r="D123" s="74">
        <v>516.51</v>
      </c>
      <c r="E123" s="75">
        <v>2</v>
      </c>
      <c r="F123" s="75">
        <v>18</v>
      </c>
      <c r="G123" s="75">
        <v>17</v>
      </c>
      <c r="H123" s="75">
        <v>12</v>
      </c>
      <c r="I123" s="75" t="s">
        <v>601</v>
      </c>
      <c r="J123" s="75">
        <v>0</v>
      </c>
      <c r="K123" s="75">
        <v>0</v>
      </c>
      <c r="L123" s="75">
        <v>1</v>
      </c>
      <c r="M123" s="77" t="s">
        <v>604</v>
      </c>
      <c r="N123" s="83">
        <v>1</v>
      </c>
      <c r="O123" s="78" t="s">
        <v>605</v>
      </c>
      <c r="P123" s="75">
        <v>2</v>
      </c>
      <c r="Q123" s="75">
        <v>0</v>
      </c>
      <c r="R123" s="75">
        <v>0</v>
      </c>
    </row>
    <row r="124" spans="1:18" ht="27" x14ac:dyDescent="0.25">
      <c r="A124" s="9">
        <v>13</v>
      </c>
      <c r="B124" s="73" t="s">
        <v>606</v>
      </c>
      <c r="C124" s="111" t="s">
        <v>607</v>
      </c>
      <c r="D124" s="74">
        <v>144</v>
      </c>
      <c r="E124" s="75">
        <v>1</v>
      </c>
      <c r="F124" s="75">
        <v>12</v>
      </c>
      <c r="G124" s="75">
        <v>7</v>
      </c>
      <c r="H124" s="75">
        <v>2</v>
      </c>
      <c r="I124" s="75">
        <v>0</v>
      </c>
      <c r="J124" s="75">
        <v>0</v>
      </c>
      <c r="K124" s="75">
        <v>0</v>
      </c>
      <c r="L124" s="75">
        <v>1</v>
      </c>
      <c r="M124" s="77" t="s">
        <v>575</v>
      </c>
      <c r="N124" s="83">
        <v>1</v>
      </c>
      <c r="O124" s="78" t="s">
        <v>576</v>
      </c>
      <c r="P124" s="75">
        <v>2</v>
      </c>
      <c r="Q124" s="75">
        <v>0</v>
      </c>
      <c r="R124" s="75">
        <v>0</v>
      </c>
    </row>
    <row r="125" spans="1:18" ht="40.5" x14ac:dyDescent="0.25">
      <c r="A125" s="9">
        <v>14</v>
      </c>
      <c r="B125" s="73" t="s">
        <v>608</v>
      </c>
      <c r="C125" s="111" t="s">
        <v>609</v>
      </c>
      <c r="D125" s="74">
        <v>2316.62</v>
      </c>
      <c r="E125" s="75">
        <v>3</v>
      </c>
      <c r="F125" s="75">
        <v>74</v>
      </c>
      <c r="G125" s="75">
        <v>25</v>
      </c>
      <c r="H125" s="75">
        <v>22</v>
      </c>
      <c r="I125" s="75">
        <v>8</v>
      </c>
      <c r="J125" s="82">
        <v>2</v>
      </c>
      <c r="K125" s="82" t="s">
        <v>591</v>
      </c>
      <c r="L125" s="83">
        <v>0</v>
      </c>
      <c r="M125" s="77">
        <v>0</v>
      </c>
      <c r="N125" s="83">
        <v>2</v>
      </c>
      <c r="O125" s="78">
        <v>0</v>
      </c>
      <c r="P125" s="75">
        <v>12</v>
      </c>
      <c r="Q125" s="75">
        <v>1</v>
      </c>
      <c r="R125" s="75">
        <v>0</v>
      </c>
    </row>
    <row r="126" spans="1:18" x14ac:dyDescent="0.25">
      <c r="A126" s="400" t="s">
        <v>36</v>
      </c>
      <c r="B126" s="401"/>
      <c r="C126" s="401"/>
      <c r="D126" s="401"/>
      <c r="E126" s="401"/>
      <c r="F126" s="402"/>
      <c r="G126" s="84">
        <f t="shared" ref="G126:R126" si="5">SUM(G112:G125)</f>
        <v>252</v>
      </c>
      <c r="H126" s="84">
        <f t="shared" si="5"/>
        <v>153</v>
      </c>
      <c r="I126" s="84">
        <f t="shared" si="5"/>
        <v>8</v>
      </c>
      <c r="J126" s="85">
        <f t="shared" si="5"/>
        <v>5</v>
      </c>
      <c r="K126" s="85">
        <f t="shared" si="5"/>
        <v>0</v>
      </c>
      <c r="L126" s="85">
        <f t="shared" si="5"/>
        <v>15</v>
      </c>
      <c r="M126" s="85">
        <f t="shared" si="5"/>
        <v>0</v>
      </c>
      <c r="N126" s="85">
        <f t="shared" si="5"/>
        <v>15</v>
      </c>
      <c r="O126" s="85">
        <f t="shared" si="5"/>
        <v>0</v>
      </c>
      <c r="P126" s="85">
        <f t="shared" si="5"/>
        <v>64</v>
      </c>
      <c r="Q126" s="85">
        <f t="shared" si="5"/>
        <v>1</v>
      </c>
      <c r="R126" s="85">
        <f t="shared" si="5"/>
        <v>1</v>
      </c>
    </row>
    <row r="128" spans="1:18" ht="20.25" x14ac:dyDescent="0.25">
      <c r="A128" s="355" t="s">
        <v>816</v>
      </c>
      <c r="B128" s="355"/>
      <c r="C128" s="355"/>
      <c r="D128" s="355"/>
      <c r="E128" s="355"/>
      <c r="F128" s="355"/>
      <c r="G128" s="355"/>
      <c r="H128" s="355"/>
      <c r="I128" s="355"/>
      <c r="J128" s="355"/>
      <c r="K128" s="355"/>
      <c r="L128" s="355"/>
      <c r="M128" s="355"/>
      <c r="N128" s="355"/>
      <c r="O128" s="355"/>
      <c r="P128" s="355"/>
      <c r="Q128" s="355"/>
      <c r="R128" s="355"/>
    </row>
    <row r="129" spans="1:18" ht="18" x14ac:dyDescent="0.25">
      <c r="A129" s="356" t="s">
        <v>0</v>
      </c>
      <c r="B129" s="356" t="s">
        <v>359</v>
      </c>
      <c r="C129" s="356" t="s">
        <v>2</v>
      </c>
      <c r="D129" s="356" t="s">
        <v>3</v>
      </c>
      <c r="E129" s="356" t="s">
        <v>4</v>
      </c>
      <c r="F129" s="356" t="s">
        <v>424</v>
      </c>
      <c r="G129" s="357" t="s">
        <v>5</v>
      </c>
      <c r="H129" s="357"/>
      <c r="I129" s="357"/>
      <c r="J129" s="302" t="s">
        <v>425</v>
      </c>
      <c r="K129" s="302" t="s">
        <v>362</v>
      </c>
      <c r="L129" s="302" t="s">
        <v>427</v>
      </c>
      <c r="M129" s="302" t="s">
        <v>426</v>
      </c>
      <c r="N129" s="302" t="s">
        <v>365</v>
      </c>
      <c r="O129" s="302" t="s">
        <v>426</v>
      </c>
      <c r="P129" s="351" t="s">
        <v>428</v>
      </c>
      <c r="Q129" s="351"/>
      <c r="R129" s="351"/>
    </row>
    <row r="130" spans="1:18" x14ac:dyDescent="0.25">
      <c r="A130" s="356"/>
      <c r="B130" s="356"/>
      <c r="C130" s="356"/>
      <c r="D130" s="356"/>
      <c r="E130" s="356"/>
      <c r="F130" s="356"/>
      <c r="G130" s="19" t="s">
        <v>14</v>
      </c>
      <c r="H130" s="19" t="s">
        <v>15</v>
      </c>
      <c r="I130" s="19" t="s">
        <v>16</v>
      </c>
      <c r="J130" s="302"/>
      <c r="K130" s="302"/>
      <c r="L130" s="302"/>
      <c r="M130" s="302"/>
      <c r="N130" s="302"/>
      <c r="O130" s="302"/>
      <c r="P130" s="2" t="s">
        <v>9</v>
      </c>
      <c r="Q130" s="2" t="s">
        <v>367</v>
      </c>
      <c r="R130" s="19" t="s">
        <v>368</v>
      </c>
    </row>
    <row r="131" spans="1:18" x14ac:dyDescent="0.25">
      <c r="A131" s="86">
        <v>1</v>
      </c>
      <c r="B131" s="87" t="s">
        <v>610</v>
      </c>
      <c r="C131" s="87" t="s">
        <v>611</v>
      </c>
      <c r="D131" s="88" t="s">
        <v>612</v>
      </c>
      <c r="E131" s="89">
        <v>2</v>
      </c>
      <c r="F131" s="89">
        <v>25</v>
      </c>
      <c r="G131" s="88">
        <v>25</v>
      </c>
      <c r="H131" s="88">
        <v>8</v>
      </c>
      <c r="I131" s="88" t="s">
        <v>613</v>
      </c>
      <c r="J131" s="88">
        <v>0</v>
      </c>
      <c r="K131" s="88">
        <v>0</v>
      </c>
      <c r="L131" s="88">
        <v>0</v>
      </c>
      <c r="M131" s="88">
        <v>0</v>
      </c>
      <c r="N131" s="88">
        <v>0</v>
      </c>
      <c r="O131" s="88">
        <v>0</v>
      </c>
      <c r="P131" s="88">
        <v>2</v>
      </c>
      <c r="Q131" s="88">
        <v>0</v>
      </c>
      <c r="R131" s="88">
        <v>0</v>
      </c>
    </row>
    <row r="132" spans="1:18" ht="27" x14ac:dyDescent="0.25">
      <c r="A132" s="90">
        <v>2</v>
      </c>
      <c r="B132" s="91" t="s">
        <v>614</v>
      </c>
      <c r="C132" s="92" t="s">
        <v>615</v>
      </c>
      <c r="D132" s="93" t="s">
        <v>616</v>
      </c>
      <c r="E132" s="93">
        <v>4</v>
      </c>
      <c r="F132" s="93">
        <v>40</v>
      </c>
      <c r="G132" s="94">
        <v>22</v>
      </c>
      <c r="H132" s="94">
        <v>9</v>
      </c>
      <c r="I132" s="94" t="s">
        <v>617</v>
      </c>
      <c r="J132" s="94">
        <v>0</v>
      </c>
      <c r="K132" s="88">
        <v>0</v>
      </c>
      <c r="L132" s="94">
        <v>0</v>
      </c>
      <c r="M132" s="94">
        <v>0</v>
      </c>
      <c r="N132" s="94">
        <v>0</v>
      </c>
      <c r="O132" s="94">
        <v>0</v>
      </c>
      <c r="P132" s="94">
        <v>2</v>
      </c>
      <c r="Q132" s="94">
        <v>0</v>
      </c>
      <c r="R132" s="94">
        <v>0</v>
      </c>
    </row>
    <row r="133" spans="1:18" ht="216" x14ac:dyDescent="0.25">
      <c r="A133" s="90">
        <v>3</v>
      </c>
      <c r="B133" s="92" t="s">
        <v>618</v>
      </c>
      <c r="C133" s="92" t="s">
        <v>619</v>
      </c>
      <c r="D133" s="95" t="s">
        <v>620</v>
      </c>
      <c r="E133" s="95" t="s">
        <v>621</v>
      </c>
      <c r="F133" s="95">
        <v>180</v>
      </c>
      <c r="G133" s="96">
        <v>150</v>
      </c>
      <c r="H133" s="96">
        <v>38</v>
      </c>
      <c r="I133" s="94">
        <v>0</v>
      </c>
      <c r="J133" s="94">
        <v>0</v>
      </c>
      <c r="K133" s="88">
        <v>0</v>
      </c>
      <c r="L133" s="94">
        <v>0</v>
      </c>
      <c r="M133" s="94">
        <v>0</v>
      </c>
      <c r="N133" s="94">
        <v>1</v>
      </c>
      <c r="O133" s="94">
        <v>4</v>
      </c>
      <c r="P133" s="96">
        <v>7</v>
      </c>
      <c r="Q133" s="96">
        <v>1</v>
      </c>
      <c r="R133" s="94">
        <v>1</v>
      </c>
    </row>
    <row r="134" spans="1:18" ht="40.5" x14ac:dyDescent="0.25">
      <c r="A134" s="90">
        <v>4</v>
      </c>
      <c r="B134" s="92" t="s">
        <v>622</v>
      </c>
      <c r="C134" s="92" t="s">
        <v>623</v>
      </c>
      <c r="D134" s="94" t="s">
        <v>624</v>
      </c>
      <c r="E134" s="93">
        <v>1</v>
      </c>
      <c r="F134" s="93">
        <v>8</v>
      </c>
      <c r="G134" s="94">
        <v>8</v>
      </c>
      <c r="H134" s="94">
        <v>2</v>
      </c>
      <c r="I134" s="94">
        <v>0</v>
      </c>
      <c r="J134" s="94">
        <v>0</v>
      </c>
      <c r="K134" s="88">
        <v>0</v>
      </c>
      <c r="L134" s="94">
        <v>0</v>
      </c>
      <c r="M134" s="94">
        <v>0</v>
      </c>
      <c r="N134" s="94">
        <v>0</v>
      </c>
      <c r="O134" s="94">
        <v>0</v>
      </c>
      <c r="P134" s="94">
        <v>1</v>
      </c>
      <c r="Q134" s="94">
        <v>0</v>
      </c>
      <c r="R134" s="94">
        <v>0</v>
      </c>
    </row>
    <row r="135" spans="1:18" ht="27" x14ac:dyDescent="0.25">
      <c r="A135" s="90">
        <v>5</v>
      </c>
      <c r="B135" s="97" t="s">
        <v>803</v>
      </c>
      <c r="C135" s="92" t="s">
        <v>625</v>
      </c>
      <c r="D135" s="94" t="s">
        <v>626</v>
      </c>
      <c r="E135" s="93">
        <v>2</v>
      </c>
      <c r="F135" s="93">
        <v>7</v>
      </c>
      <c r="G135" s="94">
        <v>21</v>
      </c>
      <c r="H135" s="94">
        <v>10</v>
      </c>
      <c r="I135" s="94">
        <v>0</v>
      </c>
      <c r="J135" s="94">
        <v>0</v>
      </c>
      <c r="K135" s="88">
        <v>0</v>
      </c>
      <c r="L135" s="94">
        <v>0</v>
      </c>
      <c r="M135" s="94">
        <v>0</v>
      </c>
      <c r="N135" s="94">
        <v>1</v>
      </c>
      <c r="O135" s="94">
        <v>2</v>
      </c>
      <c r="P135" s="94">
        <v>2</v>
      </c>
      <c r="Q135" s="94">
        <v>0</v>
      </c>
      <c r="R135" s="94">
        <v>0</v>
      </c>
    </row>
    <row r="136" spans="1:18" ht="27" x14ac:dyDescent="0.25">
      <c r="A136" s="90">
        <v>6</v>
      </c>
      <c r="B136" s="97" t="s">
        <v>627</v>
      </c>
      <c r="C136" s="92" t="s">
        <v>628</v>
      </c>
      <c r="D136" s="93" t="s">
        <v>629</v>
      </c>
      <c r="E136" s="93">
        <v>1</v>
      </c>
      <c r="F136" s="93">
        <v>5</v>
      </c>
      <c r="G136" s="94">
        <v>2</v>
      </c>
      <c r="H136" s="94">
        <v>2</v>
      </c>
      <c r="I136" s="94">
        <v>0</v>
      </c>
      <c r="J136" s="94">
        <v>0</v>
      </c>
      <c r="K136" s="88">
        <v>0</v>
      </c>
      <c r="L136" s="94">
        <v>1</v>
      </c>
      <c r="M136" s="94">
        <v>1</v>
      </c>
      <c r="N136" s="94">
        <v>0</v>
      </c>
      <c r="O136" s="94">
        <v>0</v>
      </c>
      <c r="P136" s="94">
        <v>1</v>
      </c>
      <c r="Q136" s="94">
        <v>0</v>
      </c>
      <c r="R136" s="94">
        <v>0</v>
      </c>
    </row>
    <row r="137" spans="1:18" ht="27" x14ac:dyDescent="0.25">
      <c r="A137" s="90">
        <f t="shared" ref="A137:A140" si="6">+A136+1</f>
        <v>7</v>
      </c>
      <c r="B137" s="97" t="s">
        <v>630</v>
      </c>
      <c r="C137" s="92" t="s">
        <v>631</v>
      </c>
      <c r="D137" s="94" t="s">
        <v>632</v>
      </c>
      <c r="E137" s="93">
        <v>1</v>
      </c>
      <c r="F137" s="93">
        <v>2</v>
      </c>
      <c r="G137" s="94">
        <v>2</v>
      </c>
      <c r="H137" s="94">
        <v>1</v>
      </c>
      <c r="I137" s="94">
        <v>0</v>
      </c>
      <c r="J137" s="94">
        <v>0</v>
      </c>
      <c r="K137" s="88">
        <v>0</v>
      </c>
      <c r="L137" s="94">
        <v>0</v>
      </c>
      <c r="M137" s="94">
        <v>0</v>
      </c>
      <c r="N137" s="94">
        <v>0</v>
      </c>
      <c r="O137" s="94">
        <v>0</v>
      </c>
      <c r="P137" s="96">
        <v>1</v>
      </c>
      <c r="Q137" s="94">
        <v>0</v>
      </c>
      <c r="R137" s="94">
        <v>0</v>
      </c>
    </row>
    <row r="138" spans="1:18" ht="81" x14ac:dyDescent="0.25">
      <c r="A138" s="90">
        <f t="shared" si="6"/>
        <v>8</v>
      </c>
      <c r="B138" s="97" t="s">
        <v>633</v>
      </c>
      <c r="C138" s="92" t="s">
        <v>634</v>
      </c>
      <c r="D138" s="94" t="s">
        <v>635</v>
      </c>
      <c r="E138" s="93">
        <v>2</v>
      </c>
      <c r="F138" s="93">
        <v>11</v>
      </c>
      <c r="G138" s="94">
        <v>7</v>
      </c>
      <c r="H138" s="94">
        <v>1</v>
      </c>
      <c r="I138" s="94">
        <v>0</v>
      </c>
      <c r="J138" s="94">
        <v>0</v>
      </c>
      <c r="K138" s="88">
        <v>0</v>
      </c>
      <c r="L138" s="94">
        <v>1</v>
      </c>
      <c r="M138" s="94">
        <v>1</v>
      </c>
      <c r="N138" s="94">
        <v>0</v>
      </c>
      <c r="O138" s="94">
        <v>0</v>
      </c>
      <c r="P138" s="94">
        <v>1</v>
      </c>
      <c r="Q138" s="94">
        <v>0</v>
      </c>
      <c r="R138" s="94">
        <v>0</v>
      </c>
    </row>
    <row r="139" spans="1:18" ht="27" x14ac:dyDescent="0.25">
      <c r="A139" s="90">
        <f t="shared" si="6"/>
        <v>9</v>
      </c>
      <c r="B139" s="97" t="s">
        <v>636</v>
      </c>
      <c r="C139" s="92" t="s">
        <v>637</v>
      </c>
      <c r="D139" s="94" t="s">
        <v>638</v>
      </c>
      <c r="E139" s="93">
        <v>1</v>
      </c>
      <c r="F139" s="93">
        <v>5</v>
      </c>
      <c r="G139" s="94">
        <v>3</v>
      </c>
      <c r="H139" s="94">
        <v>1</v>
      </c>
      <c r="I139" s="94">
        <v>0</v>
      </c>
      <c r="J139" s="94">
        <v>0</v>
      </c>
      <c r="K139" s="88">
        <v>0</v>
      </c>
      <c r="L139" s="94">
        <v>0</v>
      </c>
      <c r="M139" s="94">
        <v>0</v>
      </c>
      <c r="N139" s="94">
        <v>0</v>
      </c>
      <c r="O139" s="94">
        <v>0</v>
      </c>
      <c r="P139" s="94">
        <v>1</v>
      </c>
      <c r="Q139" s="94">
        <v>0</v>
      </c>
      <c r="R139" s="94">
        <v>0</v>
      </c>
    </row>
    <row r="140" spans="1:18" ht="27" x14ac:dyDescent="0.25">
      <c r="A140" s="90">
        <f t="shared" si="6"/>
        <v>10</v>
      </c>
      <c r="B140" s="97" t="s">
        <v>639</v>
      </c>
      <c r="C140" s="91" t="s">
        <v>640</v>
      </c>
      <c r="D140" s="94" t="s">
        <v>641</v>
      </c>
      <c r="E140" s="93">
        <v>3</v>
      </c>
      <c r="F140" s="93">
        <v>21</v>
      </c>
      <c r="G140" s="94">
        <v>18</v>
      </c>
      <c r="H140" s="94">
        <v>8</v>
      </c>
      <c r="I140" s="94">
        <v>0</v>
      </c>
      <c r="J140" s="94">
        <v>0</v>
      </c>
      <c r="K140" s="88">
        <v>0</v>
      </c>
      <c r="L140" s="94">
        <v>0</v>
      </c>
      <c r="M140" s="94">
        <v>0</v>
      </c>
      <c r="N140" s="94">
        <v>0</v>
      </c>
      <c r="O140" s="94">
        <v>0</v>
      </c>
      <c r="P140" s="94">
        <v>2</v>
      </c>
      <c r="Q140" s="94">
        <v>0</v>
      </c>
      <c r="R140" s="94">
        <v>0</v>
      </c>
    </row>
    <row r="141" spans="1:18" x14ac:dyDescent="0.25">
      <c r="A141" s="396" t="s">
        <v>36</v>
      </c>
      <c r="B141" s="396"/>
      <c r="C141" s="396"/>
      <c r="D141" s="396"/>
      <c r="E141" s="396"/>
      <c r="F141" s="396"/>
      <c r="G141" s="98">
        <f t="shared" ref="G141:M141" si="7">SUM(G131:G140)</f>
        <v>258</v>
      </c>
      <c r="H141" s="98">
        <f t="shared" si="7"/>
        <v>80</v>
      </c>
      <c r="I141" s="98">
        <f t="shared" si="7"/>
        <v>0</v>
      </c>
      <c r="J141" s="98">
        <f t="shared" si="7"/>
        <v>0</v>
      </c>
      <c r="K141" s="98">
        <f t="shared" si="7"/>
        <v>0</v>
      </c>
      <c r="L141" s="98">
        <f t="shared" si="7"/>
        <v>2</v>
      </c>
      <c r="M141" s="98">
        <f t="shared" si="7"/>
        <v>2</v>
      </c>
      <c r="N141" s="98">
        <f>SUM(N131:N140)</f>
        <v>2</v>
      </c>
      <c r="O141" s="98">
        <f t="shared" ref="O141:P141" si="8">SUM(O131:O140)</f>
        <v>6</v>
      </c>
      <c r="P141" s="98">
        <f t="shared" si="8"/>
        <v>20</v>
      </c>
      <c r="Q141" s="98">
        <f>SUM(Q131:Q140)</f>
        <v>1</v>
      </c>
      <c r="R141" s="98">
        <f>SUM(R131:R140)</f>
        <v>1</v>
      </c>
    </row>
    <row r="143" spans="1:18" ht="20.25" x14ac:dyDescent="0.25">
      <c r="A143" s="397" t="s">
        <v>817</v>
      </c>
      <c r="B143" s="397"/>
      <c r="C143" s="397"/>
      <c r="D143" s="397"/>
      <c r="E143" s="397"/>
      <c r="F143" s="397"/>
      <c r="G143" s="397"/>
      <c r="H143" s="397"/>
      <c r="I143" s="397"/>
      <c r="J143" s="397"/>
      <c r="K143" s="397"/>
      <c r="L143" s="397"/>
      <c r="M143" s="397"/>
      <c r="N143" s="397"/>
      <c r="O143" s="397"/>
      <c r="P143" s="397"/>
      <c r="Q143" s="397"/>
      <c r="R143" s="397"/>
    </row>
    <row r="144" spans="1:18" ht="18" x14ac:dyDescent="0.25">
      <c r="A144" s="398" t="s">
        <v>0</v>
      </c>
      <c r="B144" s="302" t="s">
        <v>359</v>
      </c>
      <c r="C144" s="302" t="s">
        <v>2</v>
      </c>
      <c r="D144" s="399" t="s">
        <v>3</v>
      </c>
      <c r="E144" s="399" t="s">
        <v>4</v>
      </c>
      <c r="F144" s="399" t="s">
        <v>360</v>
      </c>
      <c r="G144" s="351" t="s">
        <v>5</v>
      </c>
      <c r="H144" s="351"/>
      <c r="I144" s="351"/>
      <c r="J144" s="399" t="s">
        <v>361</v>
      </c>
      <c r="K144" s="302" t="s">
        <v>362</v>
      </c>
      <c r="L144" s="399" t="s">
        <v>363</v>
      </c>
      <c r="M144" s="399" t="s">
        <v>364</v>
      </c>
      <c r="N144" s="399" t="s">
        <v>365</v>
      </c>
      <c r="O144" s="399" t="s">
        <v>364</v>
      </c>
      <c r="P144" s="351" t="s">
        <v>366</v>
      </c>
      <c r="Q144" s="351"/>
      <c r="R144" s="351"/>
    </row>
    <row r="145" spans="1:18" x14ac:dyDescent="0.25">
      <c r="A145" s="398"/>
      <c r="B145" s="302"/>
      <c r="C145" s="302"/>
      <c r="D145" s="399"/>
      <c r="E145" s="399"/>
      <c r="F145" s="399"/>
      <c r="G145" s="99" t="s">
        <v>14</v>
      </c>
      <c r="H145" s="99" t="s">
        <v>15</v>
      </c>
      <c r="I145" s="99" t="s">
        <v>16</v>
      </c>
      <c r="J145" s="399"/>
      <c r="K145" s="302"/>
      <c r="L145" s="399"/>
      <c r="M145" s="399"/>
      <c r="N145" s="399"/>
      <c r="O145" s="399"/>
      <c r="P145" s="2" t="s">
        <v>9</v>
      </c>
      <c r="Q145" s="2" t="s">
        <v>367</v>
      </c>
      <c r="R145" s="2" t="s">
        <v>368</v>
      </c>
    </row>
    <row r="146" spans="1:18" x14ac:dyDescent="0.25">
      <c r="A146" s="360">
        <v>1</v>
      </c>
      <c r="B146" s="366" t="s">
        <v>642</v>
      </c>
      <c r="C146" s="366" t="s">
        <v>643</v>
      </c>
      <c r="D146" s="378">
        <v>190.95</v>
      </c>
      <c r="E146" s="374">
        <v>3</v>
      </c>
      <c r="F146" s="374">
        <v>14</v>
      </c>
      <c r="G146" s="375">
        <v>8</v>
      </c>
      <c r="H146" s="375">
        <v>2</v>
      </c>
      <c r="I146" s="375">
        <v>0</v>
      </c>
      <c r="J146" s="359">
        <v>0</v>
      </c>
      <c r="K146" s="359">
        <v>0</v>
      </c>
      <c r="L146" s="359">
        <v>1</v>
      </c>
      <c r="M146" s="103"/>
      <c r="N146" s="359">
        <v>0</v>
      </c>
      <c r="O146" s="359">
        <v>0</v>
      </c>
      <c r="P146" s="359">
        <v>2</v>
      </c>
      <c r="Q146" s="104">
        <v>2</v>
      </c>
      <c r="R146" s="104">
        <v>1</v>
      </c>
    </row>
    <row r="147" spans="1:18" x14ac:dyDescent="0.25">
      <c r="A147" s="376"/>
      <c r="B147" s="366"/>
      <c r="C147" s="366"/>
      <c r="D147" s="378"/>
      <c r="E147" s="374"/>
      <c r="F147" s="374"/>
      <c r="G147" s="375"/>
      <c r="H147" s="375"/>
      <c r="I147" s="375"/>
      <c r="J147" s="359"/>
      <c r="K147" s="359"/>
      <c r="L147" s="359"/>
      <c r="M147" s="103">
        <v>1.1000000000000001</v>
      </c>
      <c r="N147" s="359"/>
      <c r="O147" s="359"/>
      <c r="P147" s="359"/>
      <c r="Q147" s="389"/>
      <c r="R147" s="390"/>
    </row>
    <row r="148" spans="1:18" x14ac:dyDescent="0.25">
      <c r="A148" s="376"/>
      <c r="B148" s="367"/>
      <c r="C148" s="367"/>
      <c r="D148" s="379"/>
      <c r="E148" s="362"/>
      <c r="F148" s="362"/>
      <c r="G148" s="364"/>
      <c r="H148" s="364"/>
      <c r="I148" s="364"/>
      <c r="J148" s="360"/>
      <c r="K148" s="360"/>
      <c r="L148" s="360"/>
      <c r="M148" s="100"/>
      <c r="N148" s="360"/>
      <c r="O148" s="360"/>
      <c r="P148" s="360"/>
      <c r="Q148" s="389"/>
      <c r="R148" s="390"/>
    </row>
    <row r="149" spans="1:18" x14ac:dyDescent="0.25">
      <c r="A149" s="376">
        <v>2</v>
      </c>
      <c r="B149" s="365" t="s">
        <v>644</v>
      </c>
      <c r="C149" s="365" t="s">
        <v>645</v>
      </c>
      <c r="D149" s="377">
        <v>160.16</v>
      </c>
      <c r="E149" s="361">
        <v>2</v>
      </c>
      <c r="F149" s="361">
        <v>8</v>
      </c>
      <c r="G149" s="363">
        <v>9</v>
      </c>
      <c r="H149" s="363">
        <v>1</v>
      </c>
      <c r="I149" s="363">
        <v>0</v>
      </c>
      <c r="J149" s="358">
        <v>0</v>
      </c>
      <c r="K149" s="358">
        <v>0</v>
      </c>
      <c r="L149" s="358">
        <v>0</v>
      </c>
      <c r="M149" s="358">
        <v>0</v>
      </c>
      <c r="N149" s="358">
        <v>0</v>
      </c>
      <c r="O149" s="358">
        <v>0</v>
      </c>
      <c r="P149" s="358">
        <v>1</v>
      </c>
      <c r="Q149" s="389"/>
      <c r="R149" s="390"/>
    </row>
    <row r="150" spans="1:18" x14ac:dyDescent="0.25">
      <c r="A150" s="376"/>
      <c r="B150" s="367"/>
      <c r="C150" s="367"/>
      <c r="D150" s="379"/>
      <c r="E150" s="362"/>
      <c r="F150" s="362"/>
      <c r="G150" s="364"/>
      <c r="H150" s="364"/>
      <c r="I150" s="364"/>
      <c r="J150" s="360"/>
      <c r="K150" s="360"/>
      <c r="L150" s="360"/>
      <c r="M150" s="360"/>
      <c r="N150" s="360"/>
      <c r="O150" s="359"/>
      <c r="P150" s="359"/>
      <c r="Q150" s="389"/>
      <c r="R150" s="390"/>
    </row>
    <row r="151" spans="1:18" ht="40.5" x14ac:dyDescent="0.25">
      <c r="A151" s="105">
        <v>3</v>
      </c>
      <c r="B151" s="111" t="s">
        <v>646</v>
      </c>
      <c r="C151" s="111" t="s">
        <v>647</v>
      </c>
      <c r="D151" s="112">
        <v>5</v>
      </c>
      <c r="E151" s="113">
        <v>1</v>
      </c>
      <c r="F151" s="113">
        <v>1</v>
      </c>
      <c r="G151" s="114">
        <v>1</v>
      </c>
      <c r="H151" s="114">
        <v>0</v>
      </c>
      <c r="I151" s="114">
        <v>0</v>
      </c>
      <c r="J151" s="105">
        <v>0</v>
      </c>
      <c r="K151" s="105">
        <v>0</v>
      </c>
      <c r="L151" s="105">
        <v>0</v>
      </c>
      <c r="M151" s="105">
        <v>0</v>
      </c>
      <c r="N151" s="105">
        <v>0</v>
      </c>
      <c r="O151" s="360"/>
      <c r="P151" s="360"/>
      <c r="Q151" s="389"/>
      <c r="R151" s="390"/>
    </row>
    <row r="152" spans="1:18" x14ac:dyDescent="0.25">
      <c r="A152" s="376">
        <v>4</v>
      </c>
      <c r="B152" s="365" t="s">
        <v>648</v>
      </c>
      <c r="C152" s="365" t="s">
        <v>649</v>
      </c>
      <c r="D152" s="393">
        <v>309.2</v>
      </c>
      <c r="E152" s="361">
        <v>2</v>
      </c>
      <c r="F152" s="361">
        <v>32</v>
      </c>
      <c r="G152" s="363">
        <v>17</v>
      </c>
      <c r="H152" s="363">
        <v>2</v>
      </c>
      <c r="I152" s="361" t="s">
        <v>650</v>
      </c>
      <c r="J152" s="358">
        <v>0</v>
      </c>
      <c r="K152" s="358">
        <v>0</v>
      </c>
      <c r="L152" s="358">
        <v>0</v>
      </c>
      <c r="M152" s="358">
        <v>0</v>
      </c>
      <c r="N152" s="358">
        <v>0</v>
      </c>
      <c r="O152" s="358">
        <v>0</v>
      </c>
      <c r="P152" s="358">
        <v>2</v>
      </c>
      <c r="Q152" s="389"/>
      <c r="R152" s="390"/>
    </row>
    <row r="153" spans="1:18" x14ac:dyDescent="0.25">
      <c r="A153" s="376"/>
      <c r="B153" s="366"/>
      <c r="C153" s="366"/>
      <c r="D153" s="394"/>
      <c r="E153" s="374"/>
      <c r="F153" s="374"/>
      <c r="G153" s="387"/>
      <c r="H153" s="375"/>
      <c r="I153" s="374"/>
      <c r="J153" s="359"/>
      <c r="K153" s="359"/>
      <c r="L153" s="359"/>
      <c r="M153" s="359"/>
      <c r="N153" s="359"/>
      <c r="O153" s="359"/>
      <c r="P153" s="359"/>
      <c r="Q153" s="389"/>
      <c r="R153" s="390"/>
    </row>
    <row r="154" spans="1:18" x14ac:dyDescent="0.25">
      <c r="A154" s="376"/>
      <c r="B154" s="366"/>
      <c r="C154" s="366"/>
      <c r="D154" s="394"/>
      <c r="E154" s="374"/>
      <c r="F154" s="374"/>
      <c r="G154" s="387"/>
      <c r="H154" s="375"/>
      <c r="I154" s="374"/>
      <c r="J154" s="359"/>
      <c r="K154" s="359"/>
      <c r="L154" s="359"/>
      <c r="M154" s="359"/>
      <c r="N154" s="359"/>
      <c r="O154" s="359"/>
      <c r="P154" s="359"/>
      <c r="Q154" s="389"/>
      <c r="R154" s="390"/>
    </row>
    <row r="155" spans="1:18" x14ac:dyDescent="0.25">
      <c r="A155" s="376"/>
      <c r="B155" s="366"/>
      <c r="C155" s="366"/>
      <c r="D155" s="394"/>
      <c r="E155" s="374"/>
      <c r="F155" s="374"/>
      <c r="G155" s="387"/>
      <c r="H155" s="375"/>
      <c r="I155" s="374"/>
      <c r="J155" s="359"/>
      <c r="K155" s="359"/>
      <c r="L155" s="359"/>
      <c r="M155" s="359"/>
      <c r="N155" s="359"/>
      <c r="O155" s="359"/>
      <c r="P155" s="359"/>
      <c r="Q155" s="389"/>
      <c r="R155" s="390"/>
    </row>
    <row r="156" spans="1:18" x14ac:dyDescent="0.25">
      <c r="A156" s="376"/>
      <c r="B156" s="367"/>
      <c r="C156" s="367"/>
      <c r="D156" s="395"/>
      <c r="E156" s="362"/>
      <c r="F156" s="362"/>
      <c r="G156" s="388"/>
      <c r="H156" s="364"/>
      <c r="I156" s="362"/>
      <c r="J156" s="360"/>
      <c r="K156" s="360"/>
      <c r="L156" s="360"/>
      <c r="M156" s="360"/>
      <c r="N156" s="360"/>
      <c r="O156" s="360"/>
      <c r="P156" s="360"/>
      <c r="Q156" s="389"/>
      <c r="R156" s="390"/>
    </row>
    <row r="157" spans="1:18" ht="27" x14ac:dyDescent="0.25">
      <c r="A157" s="105">
        <v>5</v>
      </c>
      <c r="B157" s="111" t="s">
        <v>651</v>
      </c>
      <c r="C157" s="111" t="s">
        <v>652</v>
      </c>
      <c r="D157" s="110">
        <v>85</v>
      </c>
      <c r="E157" s="13">
        <v>1</v>
      </c>
      <c r="F157" s="13">
        <v>0</v>
      </c>
      <c r="G157" s="114">
        <v>1</v>
      </c>
      <c r="H157" s="114">
        <v>0</v>
      </c>
      <c r="I157" s="114">
        <v>0</v>
      </c>
      <c r="J157" s="105">
        <v>0</v>
      </c>
      <c r="K157" s="105">
        <v>0</v>
      </c>
      <c r="L157" s="105">
        <v>0</v>
      </c>
      <c r="M157" s="105">
        <v>0</v>
      </c>
      <c r="N157" s="105">
        <v>0</v>
      </c>
      <c r="O157" s="105">
        <v>0</v>
      </c>
      <c r="P157" s="105">
        <v>0</v>
      </c>
      <c r="Q157" s="389"/>
      <c r="R157" s="390"/>
    </row>
    <row r="158" spans="1:18" ht="27" x14ac:dyDescent="0.25">
      <c r="A158" s="105">
        <v>6</v>
      </c>
      <c r="B158" s="111" t="s">
        <v>653</v>
      </c>
      <c r="C158" s="111" t="s">
        <v>654</v>
      </c>
      <c r="D158" s="110">
        <v>155.88</v>
      </c>
      <c r="E158" s="11">
        <v>1</v>
      </c>
      <c r="F158" s="11">
        <v>2</v>
      </c>
      <c r="G158" s="114">
        <v>1</v>
      </c>
      <c r="H158" s="114">
        <v>0</v>
      </c>
      <c r="I158" s="114">
        <v>0</v>
      </c>
      <c r="J158" s="105">
        <v>0</v>
      </c>
      <c r="K158" s="105">
        <v>0</v>
      </c>
      <c r="L158" s="105">
        <v>0</v>
      </c>
      <c r="M158" s="105">
        <v>0</v>
      </c>
      <c r="N158" s="105">
        <v>0</v>
      </c>
      <c r="O158" s="105">
        <v>0</v>
      </c>
      <c r="P158" s="105">
        <v>0</v>
      </c>
      <c r="Q158" s="389"/>
      <c r="R158" s="390"/>
    </row>
    <row r="159" spans="1:18" x14ac:dyDescent="0.25">
      <c r="A159" s="376">
        <v>7</v>
      </c>
      <c r="B159" s="365" t="s">
        <v>655</v>
      </c>
      <c r="C159" s="365" t="s">
        <v>656</v>
      </c>
      <c r="D159" s="377">
        <v>126.26</v>
      </c>
      <c r="E159" s="361">
        <v>2</v>
      </c>
      <c r="F159" s="361">
        <v>13</v>
      </c>
      <c r="G159" s="363">
        <v>6</v>
      </c>
      <c r="H159" s="363">
        <v>1</v>
      </c>
      <c r="I159" s="363">
        <v>0</v>
      </c>
      <c r="J159" s="358">
        <v>0</v>
      </c>
      <c r="K159" s="358">
        <v>0</v>
      </c>
      <c r="L159" s="358">
        <v>0</v>
      </c>
      <c r="M159" s="358">
        <v>0</v>
      </c>
      <c r="N159" s="358">
        <v>1</v>
      </c>
      <c r="O159" s="358">
        <v>1.5</v>
      </c>
      <c r="P159" s="358">
        <v>1</v>
      </c>
      <c r="Q159" s="389"/>
      <c r="R159" s="390"/>
    </row>
    <row r="160" spans="1:18" x14ac:dyDescent="0.25">
      <c r="A160" s="376"/>
      <c r="B160" s="367"/>
      <c r="C160" s="367"/>
      <c r="D160" s="379"/>
      <c r="E160" s="362"/>
      <c r="F160" s="362"/>
      <c r="G160" s="364"/>
      <c r="H160" s="364"/>
      <c r="I160" s="364"/>
      <c r="J160" s="360"/>
      <c r="K160" s="360"/>
      <c r="L160" s="360"/>
      <c r="M160" s="360"/>
      <c r="N160" s="360"/>
      <c r="O160" s="360"/>
      <c r="P160" s="360"/>
      <c r="Q160" s="389"/>
      <c r="R160" s="390"/>
    </row>
    <row r="161" spans="1:18" x14ac:dyDescent="0.25">
      <c r="A161" s="376">
        <v>8</v>
      </c>
      <c r="B161" s="365" t="s">
        <v>657</v>
      </c>
      <c r="C161" s="365" t="s">
        <v>658</v>
      </c>
      <c r="D161" s="377">
        <v>257.52</v>
      </c>
      <c r="E161" s="361">
        <v>2</v>
      </c>
      <c r="F161" s="361">
        <v>27</v>
      </c>
      <c r="G161" s="363">
        <v>13</v>
      </c>
      <c r="H161" s="363">
        <v>2</v>
      </c>
      <c r="I161" s="363">
        <v>0</v>
      </c>
      <c r="J161" s="358">
        <v>0</v>
      </c>
      <c r="K161" s="358">
        <v>0</v>
      </c>
      <c r="L161" s="358">
        <v>0</v>
      </c>
      <c r="M161" s="358">
        <v>0</v>
      </c>
      <c r="N161" s="358">
        <v>1</v>
      </c>
      <c r="O161" s="358">
        <v>1.8</v>
      </c>
      <c r="P161" s="358">
        <v>2</v>
      </c>
      <c r="Q161" s="389"/>
      <c r="R161" s="390"/>
    </row>
    <row r="162" spans="1:18" x14ac:dyDescent="0.25">
      <c r="A162" s="376"/>
      <c r="B162" s="366"/>
      <c r="C162" s="366"/>
      <c r="D162" s="378"/>
      <c r="E162" s="374"/>
      <c r="F162" s="374"/>
      <c r="G162" s="375"/>
      <c r="H162" s="375"/>
      <c r="I162" s="375"/>
      <c r="J162" s="359"/>
      <c r="K162" s="359"/>
      <c r="L162" s="359"/>
      <c r="M162" s="359"/>
      <c r="N162" s="359"/>
      <c r="O162" s="359"/>
      <c r="P162" s="359"/>
      <c r="Q162" s="389"/>
      <c r="R162" s="390"/>
    </row>
    <row r="163" spans="1:18" x14ac:dyDescent="0.25">
      <c r="A163" s="376"/>
      <c r="B163" s="367"/>
      <c r="C163" s="367"/>
      <c r="D163" s="379"/>
      <c r="E163" s="362"/>
      <c r="F163" s="362"/>
      <c r="G163" s="364"/>
      <c r="H163" s="364"/>
      <c r="I163" s="364"/>
      <c r="J163" s="360"/>
      <c r="K163" s="360"/>
      <c r="L163" s="360"/>
      <c r="M163" s="360"/>
      <c r="N163" s="360"/>
      <c r="O163" s="360"/>
      <c r="P163" s="360"/>
      <c r="Q163" s="389"/>
      <c r="R163" s="390"/>
    </row>
    <row r="164" spans="1:18" x14ac:dyDescent="0.25">
      <c r="A164" s="376">
        <v>9</v>
      </c>
      <c r="B164" s="365" t="s">
        <v>659</v>
      </c>
      <c r="C164" s="365" t="s">
        <v>660</v>
      </c>
      <c r="D164" s="385">
        <v>239.85</v>
      </c>
      <c r="E164" s="361">
        <v>2</v>
      </c>
      <c r="F164" s="361">
        <v>14</v>
      </c>
      <c r="G164" s="363">
        <v>6</v>
      </c>
      <c r="H164" s="363">
        <v>1</v>
      </c>
      <c r="I164" s="363">
        <v>0</v>
      </c>
      <c r="J164" s="358">
        <v>0</v>
      </c>
      <c r="K164" s="358">
        <v>0</v>
      </c>
      <c r="L164" s="358">
        <v>1</v>
      </c>
      <c r="M164" s="358">
        <v>1.1000000000000001</v>
      </c>
      <c r="N164" s="358">
        <v>0</v>
      </c>
      <c r="O164" s="358">
        <v>0</v>
      </c>
      <c r="P164" s="358">
        <v>1</v>
      </c>
      <c r="Q164" s="389"/>
      <c r="R164" s="390"/>
    </row>
    <row r="165" spans="1:18" x14ac:dyDescent="0.25">
      <c r="A165" s="376"/>
      <c r="B165" s="367"/>
      <c r="C165" s="367"/>
      <c r="D165" s="386"/>
      <c r="E165" s="362"/>
      <c r="F165" s="362"/>
      <c r="G165" s="364"/>
      <c r="H165" s="364"/>
      <c r="I165" s="364"/>
      <c r="J165" s="360"/>
      <c r="K165" s="360"/>
      <c r="L165" s="360"/>
      <c r="M165" s="360"/>
      <c r="N165" s="360"/>
      <c r="O165" s="360"/>
      <c r="P165" s="360"/>
      <c r="Q165" s="389"/>
      <c r="R165" s="390"/>
    </row>
    <row r="166" spans="1:18" ht="27" x14ac:dyDescent="0.25">
      <c r="A166" s="105">
        <v>10</v>
      </c>
      <c r="B166" s="111" t="s">
        <v>661</v>
      </c>
      <c r="C166" s="111" t="s">
        <v>662</v>
      </c>
      <c r="D166" s="110">
        <v>239.85</v>
      </c>
      <c r="E166" s="113">
        <v>1</v>
      </c>
      <c r="F166" s="113">
        <v>9</v>
      </c>
      <c r="G166" s="114">
        <v>7</v>
      </c>
      <c r="H166" s="114">
        <v>1</v>
      </c>
      <c r="I166" s="114">
        <v>0</v>
      </c>
      <c r="J166" s="105">
        <v>0</v>
      </c>
      <c r="K166" s="105">
        <v>0</v>
      </c>
      <c r="L166" s="105">
        <v>1</v>
      </c>
      <c r="M166" s="105">
        <v>1.1000000000000001</v>
      </c>
      <c r="N166" s="105">
        <v>0</v>
      </c>
      <c r="O166" s="105">
        <v>0</v>
      </c>
      <c r="P166" s="105">
        <v>1</v>
      </c>
      <c r="Q166" s="389"/>
      <c r="R166" s="390"/>
    </row>
    <row r="167" spans="1:18" x14ac:dyDescent="0.25">
      <c r="A167" s="376">
        <v>11</v>
      </c>
      <c r="B167" s="365" t="s">
        <v>663</v>
      </c>
      <c r="C167" s="380" t="s">
        <v>664</v>
      </c>
      <c r="D167" s="381">
        <v>285</v>
      </c>
      <c r="E167" s="382">
        <v>1</v>
      </c>
      <c r="F167" s="382">
        <v>20</v>
      </c>
      <c r="G167" s="383">
        <v>1</v>
      </c>
      <c r="H167" s="383">
        <v>2</v>
      </c>
      <c r="I167" s="384">
        <v>0</v>
      </c>
      <c r="J167" s="376">
        <v>0</v>
      </c>
      <c r="K167" s="376">
        <v>0</v>
      </c>
      <c r="L167" s="358">
        <v>1</v>
      </c>
      <c r="M167" s="376">
        <v>0.6</v>
      </c>
      <c r="N167" s="376">
        <v>0</v>
      </c>
      <c r="O167" s="376">
        <v>0</v>
      </c>
      <c r="P167" s="358">
        <v>3</v>
      </c>
      <c r="Q167" s="389"/>
      <c r="R167" s="390"/>
    </row>
    <row r="168" spans="1:18" x14ac:dyDescent="0.25">
      <c r="A168" s="376"/>
      <c r="B168" s="367"/>
      <c r="C168" s="380"/>
      <c r="D168" s="381"/>
      <c r="E168" s="382"/>
      <c r="F168" s="382"/>
      <c r="G168" s="383"/>
      <c r="H168" s="383"/>
      <c r="I168" s="384"/>
      <c r="J168" s="376"/>
      <c r="K168" s="376"/>
      <c r="L168" s="359"/>
      <c r="M168" s="376"/>
      <c r="N168" s="376"/>
      <c r="O168" s="376"/>
      <c r="P168" s="359"/>
      <c r="Q168" s="389"/>
      <c r="R168" s="390"/>
    </row>
    <row r="169" spans="1:18" x14ac:dyDescent="0.25">
      <c r="A169" s="358">
        <v>12</v>
      </c>
      <c r="B169" s="365" t="s">
        <v>665</v>
      </c>
      <c r="C169" s="366" t="s">
        <v>666</v>
      </c>
      <c r="D169" s="381">
        <v>675.09</v>
      </c>
      <c r="E169" s="382">
        <v>3</v>
      </c>
      <c r="F169" s="374">
        <v>18</v>
      </c>
      <c r="G169" s="383">
        <v>9</v>
      </c>
      <c r="H169" s="383">
        <v>13</v>
      </c>
      <c r="I169" s="384">
        <v>0</v>
      </c>
      <c r="J169" s="376">
        <v>0</v>
      </c>
      <c r="K169" s="376">
        <v>0</v>
      </c>
      <c r="L169" s="376">
        <v>2</v>
      </c>
      <c r="M169" s="359">
        <v>1.1000000000000001</v>
      </c>
      <c r="N169" s="376">
        <v>0</v>
      </c>
      <c r="O169" s="376">
        <v>0</v>
      </c>
      <c r="P169" s="359"/>
      <c r="Q169" s="389"/>
      <c r="R169" s="390"/>
    </row>
    <row r="170" spans="1:18" x14ac:dyDescent="0.25">
      <c r="A170" s="359"/>
      <c r="B170" s="366"/>
      <c r="C170" s="366"/>
      <c r="D170" s="381"/>
      <c r="E170" s="382"/>
      <c r="F170" s="374"/>
      <c r="G170" s="383"/>
      <c r="H170" s="383"/>
      <c r="I170" s="384"/>
      <c r="J170" s="376"/>
      <c r="K170" s="376"/>
      <c r="L170" s="376"/>
      <c r="M170" s="359"/>
      <c r="N170" s="376"/>
      <c r="O170" s="376"/>
      <c r="P170" s="359"/>
      <c r="Q170" s="389"/>
      <c r="R170" s="390"/>
    </row>
    <row r="171" spans="1:18" x14ac:dyDescent="0.25">
      <c r="A171" s="360"/>
      <c r="B171" s="367"/>
      <c r="C171" s="367"/>
      <c r="D171" s="381"/>
      <c r="E171" s="382"/>
      <c r="F171" s="362"/>
      <c r="G171" s="383"/>
      <c r="H171" s="383"/>
      <c r="I171" s="384"/>
      <c r="J171" s="376"/>
      <c r="K171" s="376"/>
      <c r="L171" s="376"/>
      <c r="M171" s="360"/>
      <c r="N171" s="376"/>
      <c r="O171" s="376"/>
      <c r="P171" s="360"/>
      <c r="Q171" s="389"/>
      <c r="R171" s="390"/>
    </row>
    <row r="172" spans="1:18" ht="54" x14ac:dyDescent="0.25">
      <c r="A172" s="105">
        <v>13</v>
      </c>
      <c r="B172" s="111" t="s">
        <v>667</v>
      </c>
      <c r="C172" s="111" t="s">
        <v>668</v>
      </c>
      <c r="D172" s="112">
        <v>45.6</v>
      </c>
      <c r="E172" s="113">
        <v>1</v>
      </c>
      <c r="F172" s="113">
        <v>9</v>
      </c>
      <c r="G172" s="114">
        <v>4</v>
      </c>
      <c r="H172" s="114">
        <v>1</v>
      </c>
      <c r="I172" s="114">
        <v>0</v>
      </c>
      <c r="J172" s="105">
        <v>0</v>
      </c>
      <c r="K172" s="105">
        <v>0</v>
      </c>
      <c r="L172" s="105">
        <v>0</v>
      </c>
      <c r="M172" s="105">
        <v>0</v>
      </c>
      <c r="N172" s="105">
        <v>0</v>
      </c>
      <c r="O172" s="105">
        <v>0</v>
      </c>
      <c r="P172" s="105">
        <v>1</v>
      </c>
      <c r="Q172" s="389"/>
      <c r="R172" s="390"/>
    </row>
    <row r="173" spans="1:18" x14ac:dyDescent="0.25">
      <c r="A173" s="376">
        <v>14</v>
      </c>
      <c r="B173" s="365" t="s">
        <v>669</v>
      </c>
      <c r="C173" s="365" t="s">
        <v>670</v>
      </c>
      <c r="D173" s="377">
        <v>778.5</v>
      </c>
      <c r="E173" s="361">
        <v>1</v>
      </c>
      <c r="F173" s="361">
        <v>57</v>
      </c>
      <c r="G173" s="363">
        <v>12</v>
      </c>
      <c r="H173" s="363">
        <v>5</v>
      </c>
      <c r="I173" s="363">
        <v>0</v>
      </c>
      <c r="J173" s="358">
        <v>0</v>
      </c>
      <c r="K173" s="358">
        <v>0</v>
      </c>
      <c r="L173" s="358">
        <v>1</v>
      </c>
      <c r="M173" s="358">
        <v>1.1000000000000001</v>
      </c>
      <c r="N173" s="358">
        <v>0</v>
      </c>
      <c r="O173" s="358">
        <v>0</v>
      </c>
      <c r="P173" s="358">
        <v>6</v>
      </c>
      <c r="Q173" s="389"/>
      <c r="R173" s="390"/>
    </row>
    <row r="174" spans="1:18" x14ac:dyDescent="0.25">
      <c r="A174" s="376"/>
      <c r="B174" s="366"/>
      <c r="C174" s="366"/>
      <c r="D174" s="378"/>
      <c r="E174" s="374"/>
      <c r="F174" s="374"/>
      <c r="G174" s="375"/>
      <c r="H174" s="375">
        <v>5</v>
      </c>
      <c r="I174" s="375">
        <v>0</v>
      </c>
      <c r="J174" s="359">
        <v>0</v>
      </c>
      <c r="K174" s="359">
        <v>0</v>
      </c>
      <c r="L174" s="359">
        <v>0</v>
      </c>
      <c r="M174" s="359"/>
      <c r="N174" s="359">
        <v>0</v>
      </c>
      <c r="O174" s="359"/>
      <c r="P174" s="359"/>
      <c r="Q174" s="389"/>
      <c r="R174" s="390"/>
    </row>
    <row r="175" spans="1:18" x14ac:dyDescent="0.25">
      <c r="A175" s="376"/>
      <c r="B175" s="366"/>
      <c r="C175" s="366"/>
      <c r="D175" s="378"/>
      <c r="E175" s="374"/>
      <c r="F175" s="374"/>
      <c r="G175" s="375"/>
      <c r="H175" s="375">
        <v>5</v>
      </c>
      <c r="I175" s="375">
        <v>0</v>
      </c>
      <c r="J175" s="359">
        <v>0</v>
      </c>
      <c r="K175" s="359">
        <v>0</v>
      </c>
      <c r="L175" s="359">
        <v>0</v>
      </c>
      <c r="M175" s="359"/>
      <c r="N175" s="359">
        <v>0</v>
      </c>
      <c r="O175" s="359"/>
      <c r="P175" s="360"/>
      <c r="Q175" s="389"/>
      <c r="R175" s="390"/>
    </row>
    <row r="176" spans="1:18" x14ac:dyDescent="0.25">
      <c r="A176" s="376"/>
      <c r="B176" s="367"/>
      <c r="C176" s="367"/>
      <c r="D176" s="379"/>
      <c r="E176" s="362"/>
      <c r="F176" s="362"/>
      <c r="G176" s="364"/>
      <c r="H176" s="364">
        <v>5</v>
      </c>
      <c r="I176" s="364">
        <v>0</v>
      </c>
      <c r="J176" s="360">
        <v>0</v>
      </c>
      <c r="K176" s="360">
        <v>0</v>
      </c>
      <c r="L176" s="360">
        <v>0</v>
      </c>
      <c r="M176" s="360"/>
      <c r="N176" s="360">
        <v>0</v>
      </c>
      <c r="O176" s="360"/>
      <c r="P176" s="105">
        <v>1</v>
      </c>
      <c r="Q176" s="389"/>
      <c r="R176" s="390"/>
    </row>
    <row r="177" spans="1:18" x14ac:dyDescent="0.25">
      <c r="A177" s="376">
        <v>15</v>
      </c>
      <c r="B177" s="365" t="s">
        <v>804</v>
      </c>
      <c r="C177" s="365" t="s">
        <v>671</v>
      </c>
      <c r="D177" s="377">
        <v>383</v>
      </c>
      <c r="E177" s="361">
        <v>1</v>
      </c>
      <c r="F177" s="361">
        <v>9</v>
      </c>
      <c r="G177" s="363">
        <v>14</v>
      </c>
      <c r="H177" s="363">
        <v>3</v>
      </c>
      <c r="I177" s="363">
        <v>0</v>
      </c>
      <c r="J177" s="358">
        <v>0</v>
      </c>
      <c r="K177" s="358">
        <v>0</v>
      </c>
      <c r="L177" s="358">
        <v>0</v>
      </c>
      <c r="M177" s="358">
        <v>0</v>
      </c>
      <c r="N177" s="358">
        <v>0</v>
      </c>
      <c r="O177" s="358">
        <v>0</v>
      </c>
      <c r="P177" s="358">
        <v>1</v>
      </c>
      <c r="Q177" s="389"/>
      <c r="R177" s="390"/>
    </row>
    <row r="178" spans="1:18" x14ac:dyDescent="0.25">
      <c r="A178" s="376"/>
      <c r="B178" s="366"/>
      <c r="C178" s="366"/>
      <c r="D178" s="378"/>
      <c r="E178" s="374"/>
      <c r="F178" s="374"/>
      <c r="G178" s="375"/>
      <c r="H178" s="375"/>
      <c r="I178" s="375"/>
      <c r="J178" s="359"/>
      <c r="K178" s="359"/>
      <c r="L178" s="359"/>
      <c r="M178" s="359"/>
      <c r="N178" s="359"/>
      <c r="O178" s="359"/>
      <c r="P178" s="359"/>
      <c r="Q178" s="389"/>
      <c r="R178" s="390"/>
    </row>
    <row r="179" spans="1:18" x14ac:dyDescent="0.25">
      <c r="A179" s="376"/>
      <c r="B179" s="367"/>
      <c r="C179" s="367"/>
      <c r="D179" s="379"/>
      <c r="E179" s="362"/>
      <c r="F179" s="362"/>
      <c r="G179" s="364"/>
      <c r="H179" s="364"/>
      <c r="I179" s="364"/>
      <c r="J179" s="360"/>
      <c r="K179" s="360"/>
      <c r="L179" s="360"/>
      <c r="M179" s="360"/>
      <c r="N179" s="360"/>
      <c r="O179" s="360"/>
      <c r="P179" s="360"/>
      <c r="Q179" s="389"/>
      <c r="R179" s="390"/>
    </row>
    <row r="180" spans="1:18" x14ac:dyDescent="0.25">
      <c r="A180" s="376">
        <v>16</v>
      </c>
      <c r="B180" s="365" t="s">
        <v>805</v>
      </c>
      <c r="C180" s="380" t="s">
        <v>672</v>
      </c>
      <c r="D180" s="377">
        <v>905</v>
      </c>
      <c r="E180" s="361">
        <v>1</v>
      </c>
      <c r="F180" s="361">
        <v>13</v>
      </c>
      <c r="G180" s="363">
        <v>17</v>
      </c>
      <c r="H180" s="363">
        <v>2</v>
      </c>
      <c r="I180" s="363" t="s">
        <v>673</v>
      </c>
      <c r="J180" s="358">
        <v>0</v>
      </c>
      <c r="K180" s="358">
        <v>0</v>
      </c>
      <c r="L180" s="358">
        <v>0</v>
      </c>
      <c r="M180" s="358">
        <v>0</v>
      </c>
      <c r="N180" s="358">
        <v>0</v>
      </c>
      <c r="O180" s="358">
        <v>0</v>
      </c>
      <c r="P180" s="358">
        <v>1</v>
      </c>
      <c r="Q180" s="389"/>
      <c r="R180" s="390"/>
    </row>
    <row r="181" spans="1:18" x14ac:dyDescent="0.25">
      <c r="A181" s="376"/>
      <c r="B181" s="366"/>
      <c r="C181" s="380"/>
      <c r="D181" s="378"/>
      <c r="E181" s="374"/>
      <c r="F181" s="374"/>
      <c r="G181" s="375"/>
      <c r="H181" s="375"/>
      <c r="I181" s="375"/>
      <c r="J181" s="359"/>
      <c r="K181" s="359"/>
      <c r="L181" s="359"/>
      <c r="M181" s="359"/>
      <c r="N181" s="359"/>
      <c r="O181" s="359"/>
      <c r="P181" s="359"/>
      <c r="Q181" s="389"/>
      <c r="R181" s="390"/>
    </row>
    <row r="182" spans="1:18" x14ac:dyDescent="0.25">
      <c r="A182" s="376"/>
      <c r="B182" s="366"/>
      <c r="C182" s="380"/>
      <c r="D182" s="378"/>
      <c r="E182" s="374"/>
      <c r="F182" s="374"/>
      <c r="G182" s="375"/>
      <c r="H182" s="375"/>
      <c r="I182" s="375"/>
      <c r="J182" s="359"/>
      <c r="K182" s="359"/>
      <c r="L182" s="359"/>
      <c r="M182" s="359"/>
      <c r="N182" s="359"/>
      <c r="O182" s="359"/>
      <c r="P182" s="359"/>
      <c r="Q182" s="389"/>
      <c r="R182" s="390"/>
    </row>
    <row r="183" spans="1:18" x14ac:dyDescent="0.25">
      <c r="A183" s="376"/>
      <c r="B183" s="367"/>
      <c r="C183" s="380"/>
      <c r="D183" s="379"/>
      <c r="E183" s="362"/>
      <c r="F183" s="362"/>
      <c r="G183" s="364"/>
      <c r="H183" s="364"/>
      <c r="I183" s="364"/>
      <c r="J183" s="360"/>
      <c r="K183" s="360"/>
      <c r="L183" s="360"/>
      <c r="M183" s="360"/>
      <c r="N183" s="360"/>
      <c r="O183" s="360"/>
      <c r="P183" s="360"/>
      <c r="Q183" s="389"/>
      <c r="R183" s="390"/>
    </row>
    <row r="184" spans="1:18" x14ac:dyDescent="0.25">
      <c r="A184" s="358">
        <v>17</v>
      </c>
      <c r="B184" s="365" t="s">
        <v>806</v>
      </c>
      <c r="C184" s="368" t="s">
        <v>674</v>
      </c>
      <c r="D184" s="377">
        <v>318</v>
      </c>
      <c r="E184" s="361">
        <v>2</v>
      </c>
      <c r="F184" s="361">
        <v>13</v>
      </c>
      <c r="G184" s="363">
        <v>17</v>
      </c>
      <c r="H184" s="363">
        <v>5</v>
      </c>
      <c r="I184" s="363">
        <v>0</v>
      </c>
      <c r="J184" s="358">
        <v>0</v>
      </c>
      <c r="K184" s="358">
        <v>0</v>
      </c>
      <c r="L184" s="358">
        <v>0</v>
      </c>
      <c r="M184" s="358">
        <v>0</v>
      </c>
      <c r="N184" s="358">
        <v>0</v>
      </c>
      <c r="O184" s="358">
        <v>0</v>
      </c>
      <c r="P184" s="358">
        <v>2</v>
      </c>
      <c r="Q184" s="389"/>
      <c r="R184" s="390"/>
    </row>
    <row r="185" spans="1:18" x14ac:dyDescent="0.25">
      <c r="A185" s="359"/>
      <c r="B185" s="366"/>
      <c r="C185" s="369"/>
      <c r="D185" s="378"/>
      <c r="E185" s="374"/>
      <c r="F185" s="374"/>
      <c r="G185" s="375"/>
      <c r="H185" s="375"/>
      <c r="I185" s="375"/>
      <c r="J185" s="359"/>
      <c r="K185" s="359"/>
      <c r="L185" s="359"/>
      <c r="M185" s="359"/>
      <c r="N185" s="359"/>
      <c r="O185" s="359"/>
      <c r="P185" s="359"/>
      <c r="Q185" s="389"/>
      <c r="R185" s="390"/>
    </row>
    <row r="186" spans="1:18" x14ac:dyDescent="0.25">
      <c r="A186" s="359"/>
      <c r="B186" s="366"/>
      <c r="C186" s="369"/>
      <c r="D186" s="378"/>
      <c r="E186" s="374"/>
      <c r="F186" s="374"/>
      <c r="G186" s="375"/>
      <c r="H186" s="375"/>
      <c r="I186" s="375"/>
      <c r="J186" s="359"/>
      <c r="K186" s="359"/>
      <c r="L186" s="359"/>
      <c r="M186" s="359"/>
      <c r="N186" s="359"/>
      <c r="O186" s="359"/>
      <c r="P186" s="359"/>
      <c r="Q186" s="389"/>
      <c r="R186" s="390"/>
    </row>
    <row r="187" spans="1:18" x14ac:dyDescent="0.25">
      <c r="A187" s="359"/>
      <c r="B187" s="366"/>
      <c r="C187" s="369"/>
      <c r="D187" s="378"/>
      <c r="E187" s="374"/>
      <c r="F187" s="374"/>
      <c r="G187" s="375"/>
      <c r="H187" s="375"/>
      <c r="I187" s="375"/>
      <c r="J187" s="359"/>
      <c r="K187" s="359"/>
      <c r="L187" s="359"/>
      <c r="M187" s="359"/>
      <c r="N187" s="359"/>
      <c r="O187" s="359"/>
      <c r="P187" s="359"/>
      <c r="Q187" s="389"/>
      <c r="R187" s="390"/>
    </row>
    <row r="188" spans="1:18" x14ac:dyDescent="0.25">
      <c r="A188" s="359"/>
      <c r="B188" s="366"/>
      <c r="C188" s="369"/>
      <c r="D188" s="378"/>
      <c r="E188" s="374"/>
      <c r="F188" s="374"/>
      <c r="G188" s="375"/>
      <c r="H188" s="375"/>
      <c r="I188" s="375"/>
      <c r="J188" s="359"/>
      <c r="K188" s="359"/>
      <c r="L188" s="359"/>
      <c r="M188" s="359"/>
      <c r="N188" s="359"/>
      <c r="O188" s="359"/>
      <c r="P188" s="359"/>
      <c r="Q188" s="389"/>
      <c r="R188" s="390"/>
    </row>
    <row r="189" spans="1:18" x14ac:dyDescent="0.25">
      <c r="A189" s="360"/>
      <c r="B189" s="367"/>
      <c r="C189" s="370"/>
      <c r="D189" s="379"/>
      <c r="E189" s="362"/>
      <c r="F189" s="362"/>
      <c r="G189" s="364"/>
      <c r="H189" s="364"/>
      <c r="I189" s="364"/>
      <c r="J189" s="360"/>
      <c r="K189" s="360"/>
      <c r="L189" s="360"/>
      <c r="M189" s="360"/>
      <c r="N189" s="360"/>
      <c r="O189" s="360"/>
      <c r="P189" s="360"/>
      <c r="Q189" s="389"/>
      <c r="R189" s="390"/>
    </row>
    <row r="190" spans="1:18" x14ac:dyDescent="0.25">
      <c r="A190" s="376">
        <v>18</v>
      </c>
      <c r="B190" s="365" t="s">
        <v>807</v>
      </c>
      <c r="C190" s="365" t="s">
        <v>675</v>
      </c>
      <c r="D190" s="377">
        <v>182.43</v>
      </c>
      <c r="E190" s="361">
        <v>1</v>
      </c>
      <c r="F190" s="361">
        <v>11</v>
      </c>
      <c r="G190" s="363">
        <v>8</v>
      </c>
      <c r="H190" s="363">
        <v>2</v>
      </c>
      <c r="I190" s="363">
        <v>0</v>
      </c>
      <c r="J190" s="358">
        <v>0</v>
      </c>
      <c r="K190" s="358">
        <v>0</v>
      </c>
      <c r="L190" s="358">
        <v>0</v>
      </c>
      <c r="M190" s="358">
        <v>0</v>
      </c>
      <c r="N190" s="358">
        <v>0</v>
      </c>
      <c r="O190" s="358">
        <v>0</v>
      </c>
      <c r="P190" s="358">
        <v>1</v>
      </c>
      <c r="Q190" s="389"/>
      <c r="R190" s="390"/>
    </row>
    <row r="191" spans="1:18" x14ac:dyDescent="0.25">
      <c r="A191" s="376"/>
      <c r="B191" s="366"/>
      <c r="C191" s="366"/>
      <c r="D191" s="378"/>
      <c r="E191" s="374"/>
      <c r="F191" s="374"/>
      <c r="G191" s="375"/>
      <c r="H191" s="375"/>
      <c r="I191" s="375"/>
      <c r="J191" s="359"/>
      <c r="K191" s="359"/>
      <c r="L191" s="359"/>
      <c r="M191" s="359"/>
      <c r="N191" s="359"/>
      <c r="O191" s="359"/>
      <c r="P191" s="359"/>
      <c r="Q191" s="389"/>
      <c r="R191" s="390"/>
    </row>
    <row r="192" spans="1:18" x14ac:dyDescent="0.25">
      <c r="A192" s="376"/>
      <c r="B192" s="367"/>
      <c r="C192" s="367"/>
      <c r="D192" s="379"/>
      <c r="E192" s="362"/>
      <c r="F192" s="362"/>
      <c r="G192" s="364"/>
      <c r="H192" s="364"/>
      <c r="I192" s="364"/>
      <c r="J192" s="360"/>
      <c r="K192" s="360"/>
      <c r="L192" s="360"/>
      <c r="M192" s="360"/>
      <c r="N192" s="360"/>
      <c r="O192" s="360"/>
      <c r="P192" s="360"/>
      <c r="Q192" s="389"/>
      <c r="R192" s="390"/>
    </row>
    <row r="193" spans="1:18" x14ac:dyDescent="0.25">
      <c r="A193" s="358">
        <v>19</v>
      </c>
      <c r="B193" s="365" t="s">
        <v>785</v>
      </c>
      <c r="C193" s="368" t="s">
        <v>676</v>
      </c>
      <c r="D193" s="371">
        <v>3486</v>
      </c>
      <c r="E193" s="361">
        <v>3</v>
      </c>
      <c r="F193" s="361">
        <v>23</v>
      </c>
      <c r="G193" s="363">
        <v>14</v>
      </c>
      <c r="H193" s="363">
        <v>1</v>
      </c>
      <c r="I193" s="361" t="s">
        <v>677</v>
      </c>
      <c r="J193" s="358">
        <v>0</v>
      </c>
      <c r="K193" s="358">
        <v>0</v>
      </c>
      <c r="L193" s="358">
        <v>0</v>
      </c>
      <c r="M193" s="358">
        <v>0</v>
      </c>
      <c r="N193" s="358">
        <v>0</v>
      </c>
      <c r="O193" s="358">
        <v>0</v>
      </c>
      <c r="P193" s="358">
        <v>4</v>
      </c>
      <c r="Q193" s="389"/>
      <c r="R193" s="390"/>
    </row>
    <row r="194" spans="1:18" x14ac:dyDescent="0.25">
      <c r="A194" s="359"/>
      <c r="B194" s="366"/>
      <c r="C194" s="369"/>
      <c r="D194" s="372"/>
      <c r="E194" s="374"/>
      <c r="F194" s="374"/>
      <c r="G194" s="375"/>
      <c r="H194" s="375"/>
      <c r="I194" s="374"/>
      <c r="J194" s="359"/>
      <c r="K194" s="359"/>
      <c r="L194" s="359"/>
      <c r="M194" s="359"/>
      <c r="N194" s="359"/>
      <c r="O194" s="359"/>
      <c r="P194" s="359"/>
      <c r="Q194" s="389"/>
      <c r="R194" s="390"/>
    </row>
    <row r="195" spans="1:18" x14ac:dyDescent="0.25">
      <c r="A195" s="359"/>
      <c r="B195" s="366"/>
      <c r="C195" s="369"/>
      <c r="D195" s="372"/>
      <c r="E195" s="374"/>
      <c r="F195" s="374"/>
      <c r="G195" s="375"/>
      <c r="H195" s="375"/>
      <c r="I195" s="374"/>
      <c r="J195" s="359"/>
      <c r="K195" s="359"/>
      <c r="L195" s="359"/>
      <c r="M195" s="359"/>
      <c r="N195" s="359"/>
      <c r="O195" s="359"/>
      <c r="P195" s="359"/>
      <c r="Q195" s="389"/>
      <c r="R195" s="390"/>
    </row>
    <row r="196" spans="1:18" x14ac:dyDescent="0.25">
      <c r="A196" s="359"/>
      <c r="B196" s="366"/>
      <c r="C196" s="369"/>
      <c r="D196" s="372"/>
      <c r="E196" s="374"/>
      <c r="F196" s="362"/>
      <c r="G196" s="364"/>
      <c r="H196" s="364"/>
      <c r="I196" s="362"/>
      <c r="J196" s="360"/>
      <c r="K196" s="360"/>
      <c r="L196" s="360"/>
      <c r="M196" s="360"/>
      <c r="N196" s="360"/>
      <c r="O196" s="359"/>
      <c r="P196" s="359"/>
      <c r="Q196" s="389"/>
      <c r="R196" s="390"/>
    </row>
    <row r="197" spans="1:18" x14ac:dyDescent="0.25">
      <c r="A197" s="359"/>
      <c r="B197" s="366"/>
      <c r="C197" s="369"/>
      <c r="D197" s="372"/>
      <c r="E197" s="374"/>
      <c r="F197" s="361">
        <v>8</v>
      </c>
      <c r="G197" s="363">
        <v>9</v>
      </c>
      <c r="H197" s="363">
        <v>2</v>
      </c>
      <c r="I197" s="363" t="s">
        <v>678</v>
      </c>
      <c r="J197" s="358">
        <v>0</v>
      </c>
      <c r="K197" s="358">
        <v>0</v>
      </c>
      <c r="L197" s="358">
        <v>0</v>
      </c>
      <c r="M197" s="358">
        <v>0</v>
      </c>
      <c r="N197" s="358">
        <v>0</v>
      </c>
      <c r="O197" s="359"/>
      <c r="P197" s="359"/>
      <c r="Q197" s="389"/>
      <c r="R197" s="390"/>
    </row>
    <row r="198" spans="1:18" x14ac:dyDescent="0.25">
      <c r="A198" s="359"/>
      <c r="B198" s="366"/>
      <c r="C198" s="369"/>
      <c r="D198" s="372"/>
      <c r="E198" s="374"/>
      <c r="F198" s="362"/>
      <c r="G198" s="364"/>
      <c r="H198" s="364"/>
      <c r="I198" s="364"/>
      <c r="J198" s="360"/>
      <c r="K198" s="360"/>
      <c r="L198" s="360"/>
      <c r="M198" s="360"/>
      <c r="N198" s="360"/>
      <c r="O198" s="359"/>
      <c r="P198" s="359"/>
      <c r="Q198" s="389"/>
      <c r="R198" s="390"/>
    </row>
    <row r="199" spans="1:18" x14ac:dyDescent="0.25">
      <c r="A199" s="359"/>
      <c r="B199" s="366"/>
      <c r="C199" s="369"/>
      <c r="D199" s="372"/>
      <c r="E199" s="374"/>
      <c r="F199" s="361">
        <v>10</v>
      </c>
      <c r="G199" s="363">
        <v>13</v>
      </c>
      <c r="H199" s="363">
        <v>1</v>
      </c>
      <c r="I199" s="363" t="s">
        <v>679</v>
      </c>
      <c r="J199" s="358">
        <v>0</v>
      </c>
      <c r="K199" s="358">
        <v>0</v>
      </c>
      <c r="L199" s="358">
        <v>0</v>
      </c>
      <c r="M199" s="358">
        <v>0</v>
      </c>
      <c r="N199" s="358">
        <v>0</v>
      </c>
      <c r="O199" s="359"/>
      <c r="P199" s="359"/>
      <c r="Q199" s="389"/>
      <c r="R199" s="390"/>
    </row>
    <row r="200" spans="1:18" x14ac:dyDescent="0.25">
      <c r="A200" s="359"/>
      <c r="B200" s="366"/>
      <c r="C200" s="369"/>
      <c r="D200" s="372"/>
      <c r="E200" s="374"/>
      <c r="F200" s="374"/>
      <c r="G200" s="375"/>
      <c r="H200" s="375"/>
      <c r="I200" s="375"/>
      <c r="J200" s="359"/>
      <c r="K200" s="359"/>
      <c r="L200" s="359"/>
      <c r="M200" s="359"/>
      <c r="N200" s="359"/>
      <c r="O200" s="359"/>
      <c r="P200" s="359"/>
      <c r="Q200" s="389"/>
      <c r="R200" s="390"/>
    </row>
    <row r="201" spans="1:18" x14ac:dyDescent="0.25">
      <c r="A201" s="359"/>
      <c r="B201" s="366"/>
      <c r="C201" s="369"/>
      <c r="D201" s="372"/>
      <c r="E201" s="374"/>
      <c r="F201" s="374"/>
      <c r="G201" s="375"/>
      <c r="H201" s="375"/>
      <c r="I201" s="375"/>
      <c r="J201" s="359"/>
      <c r="K201" s="359"/>
      <c r="L201" s="359"/>
      <c r="M201" s="359"/>
      <c r="N201" s="359"/>
      <c r="O201" s="359"/>
      <c r="P201" s="359"/>
      <c r="Q201" s="389"/>
      <c r="R201" s="390"/>
    </row>
    <row r="202" spans="1:18" x14ac:dyDescent="0.25">
      <c r="A202" s="360"/>
      <c r="B202" s="367"/>
      <c r="C202" s="370"/>
      <c r="D202" s="373"/>
      <c r="E202" s="362"/>
      <c r="F202" s="362"/>
      <c r="G202" s="364"/>
      <c r="H202" s="364"/>
      <c r="I202" s="364"/>
      <c r="J202" s="360"/>
      <c r="K202" s="360"/>
      <c r="L202" s="360"/>
      <c r="M202" s="360"/>
      <c r="N202" s="360"/>
      <c r="O202" s="360"/>
      <c r="P202" s="360"/>
      <c r="Q202" s="391"/>
      <c r="R202" s="392"/>
    </row>
    <row r="203" spans="1:18" x14ac:dyDescent="0.25">
      <c r="A203" s="352" t="s">
        <v>36</v>
      </c>
      <c r="B203" s="353"/>
      <c r="C203" s="353"/>
      <c r="D203" s="353"/>
      <c r="E203" s="353"/>
      <c r="F203" s="354"/>
      <c r="G203" s="115">
        <f>SUM(G146:G202)</f>
        <v>187</v>
      </c>
      <c r="H203" s="115">
        <f>SUM(H146:H202)</f>
        <v>62</v>
      </c>
      <c r="I203" s="115">
        <f>SUM(I146:I202)</f>
        <v>0</v>
      </c>
      <c r="J203" s="115">
        <f>SUM(J146:J202)</f>
        <v>0</v>
      </c>
      <c r="K203" s="115"/>
      <c r="L203" s="115">
        <f>SUM(L146:L202)</f>
        <v>7</v>
      </c>
      <c r="M203" s="115"/>
      <c r="N203" s="115">
        <f>SUM(N146:N202)</f>
        <v>2</v>
      </c>
      <c r="O203" s="115"/>
      <c r="P203" s="115">
        <v>31</v>
      </c>
      <c r="Q203" s="115">
        <f>SUM(Q146:Q202)</f>
        <v>2</v>
      </c>
      <c r="R203" s="115">
        <f>SUM(R146:R202)</f>
        <v>1</v>
      </c>
    </row>
    <row r="205" spans="1:18" ht="20.25" x14ac:dyDescent="0.25">
      <c r="A205" s="355" t="s">
        <v>818</v>
      </c>
      <c r="B205" s="355"/>
      <c r="C205" s="355"/>
      <c r="D205" s="355"/>
      <c r="E205" s="355"/>
      <c r="F205" s="355"/>
      <c r="G205" s="355"/>
      <c r="H205" s="355"/>
      <c r="I205" s="355"/>
      <c r="J205" s="355"/>
      <c r="K205" s="355"/>
      <c r="L205" s="355"/>
      <c r="M205" s="355"/>
      <c r="N205" s="355"/>
      <c r="O205" s="355"/>
      <c r="P205" s="355"/>
      <c r="Q205" s="355"/>
      <c r="R205" s="355"/>
    </row>
    <row r="206" spans="1:18" ht="18" x14ac:dyDescent="0.25">
      <c r="A206" s="356" t="s">
        <v>0</v>
      </c>
      <c r="B206" s="356" t="s">
        <v>359</v>
      </c>
      <c r="C206" s="356" t="s">
        <v>2</v>
      </c>
      <c r="D206" s="356" t="s">
        <v>3</v>
      </c>
      <c r="E206" s="356" t="s">
        <v>4</v>
      </c>
      <c r="F206" s="356" t="s">
        <v>424</v>
      </c>
      <c r="G206" s="357" t="s">
        <v>5</v>
      </c>
      <c r="H206" s="357"/>
      <c r="I206" s="357"/>
      <c r="J206" s="302" t="s">
        <v>425</v>
      </c>
      <c r="K206" s="302" t="s">
        <v>362</v>
      </c>
      <c r="L206" s="302" t="s">
        <v>427</v>
      </c>
      <c r="M206" s="302" t="s">
        <v>426</v>
      </c>
      <c r="N206" s="302" t="s">
        <v>365</v>
      </c>
      <c r="O206" s="302" t="s">
        <v>426</v>
      </c>
      <c r="P206" s="351" t="s">
        <v>428</v>
      </c>
      <c r="Q206" s="351"/>
      <c r="R206" s="351"/>
    </row>
    <row r="207" spans="1:18" x14ac:dyDescent="0.25">
      <c r="A207" s="356"/>
      <c r="B207" s="356"/>
      <c r="C207" s="356"/>
      <c r="D207" s="356"/>
      <c r="E207" s="356"/>
      <c r="F207" s="356"/>
      <c r="G207" s="19" t="s">
        <v>14</v>
      </c>
      <c r="H207" s="19" t="s">
        <v>15</v>
      </c>
      <c r="I207" s="19" t="s">
        <v>16</v>
      </c>
      <c r="J207" s="302"/>
      <c r="K207" s="302"/>
      <c r="L207" s="302"/>
      <c r="M207" s="302"/>
      <c r="N207" s="302"/>
      <c r="O207" s="302"/>
      <c r="P207" s="2" t="s">
        <v>9</v>
      </c>
      <c r="Q207" s="2" t="s">
        <v>11</v>
      </c>
      <c r="R207" s="19" t="s">
        <v>368</v>
      </c>
    </row>
    <row r="208" spans="1:18" x14ac:dyDescent="0.25">
      <c r="A208" s="328">
        <v>1</v>
      </c>
      <c r="B208" s="116" t="s">
        <v>680</v>
      </c>
      <c r="C208" s="329" t="s">
        <v>681</v>
      </c>
      <c r="D208" s="340">
        <v>1493.28</v>
      </c>
      <c r="E208" s="321">
        <v>6</v>
      </c>
      <c r="F208" s="321">
        <v>74</v>
      </c>
      <c r="G208" s="340">
        <v>29</v>
      </c>
      <c r="H208" s="340">
        <v>13</v>
      </c>
      <c r="I208" s="340">
        <v>0</v>
      </c>
      <c r="J208" s="340">
        <v>0</v>
      </c>
      <c r="K208" s="340">
        <v>0</v>
      </c>
      <c r="L208" s="331">
        <v>2</v>
      </c>
      <c r="M208" s="331">
        <v>8</v>
      </c>
      <c r="N208" s="331">
        <v>0</v>
      </c>
      <c r="O208" s="331">
        <v>0</v>
      </c>
      <c r="P208" s="340">
        <v>5</v>
      </c>
      <c r="Q208" s="340">
        <v>1</v>
      </c>
      <c r="R208" s="340">
        <v>1</v>
      </c>
    </row>
    <row r="209" spans="1:18" x14ac:dyDescent="0.25">
      <c r="A209" s="328"/>
      <c r="B209" s="116" t="s">
        <v>682</v>
      </c>
      <c r="C209" s="329"/>
      <c r="D209" s="340"/>
      <c r="E209" s="321"/>
      <c r="F209" s="321"/>
      <c r="G209" s="340"/>
      <c r="H209" s="340"/>
      <c r="I209" s="340"/>
      <c r="J209" s="340"/>
      <c r="K209" s="340"/>
      <c r="L209" s="331"/>
      <c r="M209" s="331"/>
      <c r="N209" s="331"/>
      <c r="O209" s="331"/>
      <c r="P209" s="340"/>
      <c r="Q209" s="340"/>
      <c r="R209" s="340"/>
    </row>
    <row r="210" spans="1:18" x14ac:dyDescent="0.25">
      <c r="A210" s="328"/>
      <c r="B210" s="116" t="s">
        <v>683</v>
      </c>
      <c r="C210" s="329"/>
      <c r="D210" s="340"/>
      <c r="E210" s="321"/>
      <c r="F210" s="321"/>
      <c r="G210" s="340"/>
      <c r="H210" s="340"/>
      <c r="I210" s="340"/>
      <c r="J210" s="340"/>
      <c r="K210" s="340"/>
      <c r="L210" s="331"/>
      <c r="M210" s="331"/>
      <c r="N210" s="331"/>
      <c r="O210" s="331"/>
      <c r="P210" s="340"/>
      <c r="Q210" s="340"/>
      <c r="R210" s="340"/>
    </row>
    <row r="211" spans="1:18" x14ac:dyDescent="0.25">
      <c r="A211" s="328"/>
      <c r="B211" s="116" t="s">
        <v>684</v>
      </c>
      <c r="C211" s="329"/>
      <c r="D211" s="340"/>
      <c r="E211" s="321"/>
      <c r="F211" s="321"/>
      <c r="G211" s="340"/>
      <c r="H211" s="340"/>
      <c r="I211" s="340"/>
      <c r="J211" s="340"/>
      <c r="K211" s="340"/>
      <c r="L211" s="331"/>
      <c r="M211" s="331"/>
      <c r="N211" s="331"/>
      <c r="O211" s="331"/>
      <c r="P211" s="340"/>
      <c r="Q211" s="340"/>
      <c r="R211" s="340"/>
    </row>
    <row r="212" spans="1:18" x14ac:dyDescent="0.25">
      <c r="A212" s="328"/>
      <c r="B212" s="116" t="s">
        <v>685</v>
      </c>
      <c r="C212" s="329"/>
      <c r="D212" s="340"/>
      <c r="E212" s="321"/>
      <c r="F212" s="321"/>
      <c r="G212" s="340"/>
      <c r="H212" s="340"/>
      <c r="I212" s="340"/>
      <c r="J212" s="340"/>
      <c r="K212" s="340"/>
      <c r="L212" s="331"/>
      <c r="M212" s="331"/>
      <c r="N212" s="331"/>
      <c r="O212" s="331"/>
      <c r="P212" s="340"/>
      <c r="Q212" s="340"/>
      <c r="R212" s="340"/>
    </row>
    <row r="213" spans="1:18" x14ac:dyDescent="0.25">
      <c r="A213" s="328"/>
      <c r="B213" s="116" t="s">
        <v>686</v>
      </c>
      <c r="C213" s="329"/>
      <c r="D213" s="340"/>
      <c r="E213" s="321"/>
      <c r="F213" s="321"/>
      <c r="G213" s="340"/>
      <c r="H213" s="340"/>
      <c r="I213" s="340"/>
      <c r="J213" s="340"/>
      <c r="K213" s="340"/>
      <c r="L213" s="331"/>
      <c r="M213" s="331"/>
      <c r="N213" s="331"/>
      <c r="O213" s="331"/>
      <c r="P213" s="340"/>
      <c r="Q213" s="340"/>
      <c r="R213" s="340"/>
    </row>
    <row r="214" spans="1:18" x14ac:dyDescent="0.25">
      <c r="A214" s="328"/>
      <c r="B214" s="116" t="s">
        <v>687</v>
      </c>
      <c r="C214" s="329"/>
      <c r="D214" s="340"/>
      <c r="E214" s="321"/>
      <c r="F214" s="321"/>
      <c r="G214" s="340"/>
      <c r="H214" s="340"/>
      <c r="I214" s="340"/>
      <c r="J214" s="340"/>
      <c r="K214" s="340"/>
      <c r="L214" s="331"/>
      <c r="M214" s="331"/>
      <c r="N214" s="331"/>
      <c r="O214" s="331"/>
      <c r="P214" s="340"/>
      <c r="Q214" s="340"/>
      <c r="R214" s="340"/>
    </row>
    <row r="215" spans="1:18" x14ac:dyDescent="0.25">
      <c r="A215" s="328"/>
      <c r="B215" s="116" t="s">
        <v>688</v>
      </c>
      <c r="C215" s="329"/>
      <c r="D215" s="340"/>
      <c r="E215" s="321"/>
      <c r="F215" s="321"/>
      <c r="G215" s="340"/>
      <c r="H215" s="340"/>
      <c r="I215" s="340"/>
      <c r="J215" s="340"/>
      <c r="K215" s="340"/>
      <c r="L215" s="331"/>
      <c r="M215" s="331"/>
      <c r="N215" s="331"/>
      <c r="O215" s="331"/>
      <c r="P215" s="340"/>
      <c r="Q215" s="340"/>
      <c r="R215" s="340"/>
    </row>
    <row r="216" spans="1:18" x14ac:dyDescent="0.25">
      <c r="A216" s="328"/>
      <c r="B216" s="116" t="s">
        <v>689</v>
      </c>
      <c r="C216" s="329"/>
      <c r="D216" s="340"/>
      <c r="E216" s="321"/>
      <c r="F216" s="321"/>
      <c r="G216" s="340"/>
      <c r="H216" s="340"/>
      <c r="I216" s="340"/>
      <c r="J216" s="340"/>
      <c r="K216" s="340"/>
      <c r="L216" s="331"/>
      <c r="M216" s="331"/>
      <c r="N216" s="331"/>
      <c r="O216" s="331"/>
      <c r="P216" s="340"/>
      <c r="Q216" s="340"/>
      <c r="R216" s="340"/>
    </row>
    <row r="217" spans="1:18" x14ac:dyDescent="0.25">
      <c r="A217" s="317"/>
      <c r="B217" s="117" t="s">
        <v>690</v>
      </c>
      <c r="C217" s="319"/>
      <c r="D217" s="341"/>
      <c r="E217" s="310"/>
      <c r="F217" s="310"/>
      <c r="G217" s="341"/>
      <c r="H217" s="341"/>
      <c r="I217" s="341"/>
      <c r="J217" s="341"/>
      <c r="K217" s="341"/>
      <c r="L217" s="332"/>
      <c r="M217" s="332"/>
      <c r="N217" s="332"/>
      <c r="O217" s="332"/>
      <c r="P217" s="341"/>
      <c r="Q217" s="341"/>
      <c r="R217" s="341"/>
    </row>
    <row r="218" spans="1:18" ht="24.75" customHeight="1" x14ac:dyDescent="0.25">
      <c r="A218" s="21">
        <f>+A208+1</f>
        <v>2</v>
      </c>
      <c r="B218" s="118" t="s">
        <v>691</v>
      </c>
      <c r="C218" s="22" t="s">
        <v>692</v>
      </c>
      <c r="D218" s="119">
        <v>754.62</v>
      </c>
      <c r="E218" s="119">
        <v>4</v>
      </c>
      <c r="F218" s="119">
        <v>47</v>
      </c>
      <c r="G218" s="120">
        <v>20</v>
      </c>
      <c r="H218" s="120">
        <v>20</v>
      </c>
      <c r="I218" s="120">
        <v>0</v>
      </c>
      <c r="J218" s="120">
        <v>0</v>
      </c>
      <c r="K218" s="120">
        <v>0</v>
      </c>
      <c r="L218" s="121">
        <v>4</v>
      </c>
      <c r="M218" s="121">
        <v>6.4</v>
      </c>
      <c r="N218" s="121">
        <v>0</v>
      </c>
      <c r="O218" s="121">
        <v>0</v>
      </c>
      <c r="P218" s="120">
        <v>5</v>
      </c>
      <c r="Q218" s="120">
        <v>1</v>
      </c>
      <c r="R218" s="120">
        <v>0</v>
      </c>
    </row>
    <row r="219" spans="1:18" x14ac:dyDescent="0.25">
      <c r="A219" s="316">
        <v>3</v>
      </c>
      <c r="B219" s="122" t="s">
        <v>693</v>
      </c>
      <c r="C219" s="318" t="s">
        <v>694</v>
      </c>
      <c r="D219" s="345">
        <v>818.36</v>
      </c>
      <c r="E219" s="345">
        <v>4</v>
      </c>
      <c r="F219" s="345">
        <v>84</v>
      </c>
      <c r="G219" s="345">
        <v>20</v>
      </c>
      <c r="H219" s="345">
        <v>20</v>
      </c>
      <c r="I219" s="345">
        <v>0</v>
      </c>
      <c r="J219" s="345">
        <v>0</v>
      </c>
      <c r="K219" s="345">
        <v>0</v>
      </c>
      <c r="L219" s="345">
        <v>1</v>
      </c>
      <c r="M219" s="345">
        <v>1</v>
      </c>
      <c r="N219" s="345">
        <v>0</v>
      </c>
      <c r="O219" s="345">
        <v>0</v>
      </c>
      <c r="P219" s="345">
        <v>5</v>
      </c>
      <c r="Q219" s="345"/>
      <c r="R219" s="345">
        <v>0</v>
      </c>
    </row>
    <row r="220" spans="1:18" x14ac:dyDescent="0.25">
      <c r="A220" s="328"/>
      <c r="B220" s="116" t="s">
        <v>695</v>
      </c>
      <c r="C220" s="329"/>
      <c r="D220" s="346"/>
      <c r="E220" s="346"/>
      <c r="F220" s="346"/>
      <c r="G220" s="346"/>
      <c r="H220" s="346"/>
      <c r="I220" s="346"/>
      <c r="J220" s="346"/>
      <c r="K220" s="346"/>
      <c r="L220" s="346"/>
      <c r="M220" s="346"/>
      <c r="N220" s="346"/>
      <c r="O220" s="346"/>
      <c r="P220" s="346"/>
      <c r="Q220" s="346"/>
      <c r="R220" s="346"/>
    </row>
    <row r="221" spans="1:18" x14ac:dyDescent="0.25">
      <c r="A221" s="328"/>
      <c r="B221" s="116" t="s">
        <v>696</v>
      </c>
      <c r="C221" s="329"/>
      <c r="D221" s="346"/>
      <c r="E221" s="346"/>
      <c r="F221" s="346"/>
      <c r="G221" s="346"/>
      <c r="H221" s="346"/>
      <c r="I221" s="346"/>
      <c r="J221" s="346"/>
      <c r="K221" s="346"/>
      <c r="L221" s="346"/>
      <c r="M221" s="346"/>
      <c r="N221" s="346"/>
      <c r="O221" s="346"/>
      <c r="P221" s="346"/>
      <c r="Q221" s="346"/>
      <c r="R221" s="346"/>
    </row>
    <row r="222" spans="1:18" x14ac:dyDescent="0.25">
      <c r="A222" s="328"/>
      <c r="B222" s="116" t="s">
        <v>697</v>
      </c>
      <c r="C222" s="329"/>
      <c r="D222" s="346"/>
      <c r="E222" s="346"/>
      <c r="F222" s="346"/>
      <c r="G222" s="346"/>
      <c r="H222" s="346"/>
      <c r="I222" s="346"/>
      <c r="J222" s="346"/>
      <c r="K222" s="346"/>
      <c r="L222" s="346"/>
      <c r="M222" s="346"/>
      <c r="N222" s="346"/>
      <c r="O222" s="346"/>
      <c r="P222" s="346"/>
      <c r="Q222" s="346"/>
      <c r="R222" s="346"/>
    </row>
    <row r="223" spans="1:18" x14ac:dyDescent="0.25">
      <c r="A223" s="328"/>
      <c r="B223" s="116" t="s">
        <v>698</v>
      </c>
      <c r="C223" s="329"/>
      <c r="D223" s="346"/>
      <c r="E223" s="346"/>
      <c r="F223" s="346"/>
      <c r="G223" s="346"/>
      <c r="H223" s="346"/>
      <c r="I223" s="346"/>
      <c r="J223" s="346"/>
      <c r="K223" s="346"/>
      <c r="L223" s="346"/>
      <c r="M223" s="346"/>
      <c r="N223" s="346"/>
      <c r="O223" s="346"/>
      <c r="P223" s="346"/>
      <c r="Q223" s="346"/>
      <c r="R223" s="346"/>
    </row>
    <row r="224" spans="1:18" x14ac:dyDescent="0.25">
      <c r="A224" s="317"/>
      <c r="B224" s="117" t="s">
        <v>699</v>
      </c>
      <c r="C224" s="319"/>
      <c r="D224" s="347"/>
      <c r="E224" s="347"/>
      <c r="F224" s="347"/>
      <c r="G224" s="347"/>
      <c r="H224" s="347"/>
      <c r="I224" s="347"/>
      <c r="J224" s="347"/>
      <c r="K224" s="347"/>
      <c r="L224" s="347"/>
      <c r="M224" s="347"/>
      <c r="N224" s="347"/>
      <c r="O224" s="347"/>
      <c r="P224" s="347"/>
      <c r="Q224" s="347"/>
      <c r="R224" s="347"/>
    </row>
    <row r="225" spans="1:18" x14ac:dyDescent="0.25">
      <c r="A225" s="316">
        <v>4</v>
      </c>
      <c r="B225" s="122" t="s">
        <v>700</v>
      </c>
      <c r="C225" s="318" t="s">
        <v>701</v>
      </c>
      <c r="D225" s="345">
        <v>1163</v>
      </c>
      <c r="E225" s="345">
        <v>4</v>
      </c>
      <c r="F225" s="345">
        <v>72</v>
      </c>
      <c r="G225" s="345">
        <v>44</v>
      </c>
      <c r="H225" s="345">
        <v>36</v>
      </c>
      <c r="I225" s="345">
        <v>0</v>
      </c>
      <c r="J225" s="345">
        <v>0</v>
      </c>
      <c r="K225" s="345">
        <v>0</v>
      </c>
      <c r="L225" s="345">
        <v>1</v>
      </c>
      <c r="M225" s="345">
        <v>1</v>
      </c>
      <c r="N225" s="345">
        <v>0</v>
      </c>
      <c r="O225" s="345">
        <v>0</v>
      </c>
      <c r="P225" s="345">
        <v>5</v>
      </c>
      <c r="Q225" s="345">
        <v>1</v>
      </c>
      <c r="R225" s="345">
        <v>0</v>
      </c>
    </row>
    <row r="226" spans="1:18" x14ac:dyDescent="0.25">
      <c r="A226" s="328"/>
      <c r="B226" s="116" t="s">
        <v>702</v>
      </c>
      <c r="C226" s="329"/>
      <c r="D226" s="346"/>
      <c r="E226" s="346"/>
      <c r="F226" s="346"/>
      <c r="G226" s="346"/>
      <c r="H226" s="346"/>
      <c r="I226" s="346"/>
      <c r="J226" s="346"/>
      <c r="K226" s="346"/>
      <c r="L226" s="346"/>
      <c r="M226" s="346"/>
      <c r="N226" s="346"/>
      <c r="O226" s="346"/>
      <c r="P226" s="346"/>
      <c r="Q226" s="346"/>
      <c r="R226" s="346"/>
    </row>
    <row r="227" spans="1:18" x14ac:dyDescent="0.25">
      <c r="A227" s="328"/>
      <c r="B227" s="116" t="s">
        <v>703</v>
      </c>
      <c r="C227" s="329"/>
      <c r="D227" s="346"/>
      <c r="E227" s="346"/>
      <c r="F227" s="346"/>
      <c r="G227" s="346"/>
      <c r="H227" s="346"/>
      <c r="I227" s="346"/>
      <c r="J227" s="346"/>
      <c r="K227" s="346"/>
      <c r="L227" s="346"/>
      <c r="M227" s="346"/>
      <c r="N227" s="346"/>
      <c r="O227" s="346"/>
      <c r="P227" s="346"/>
      <c r="Q227" s="346"/>
      <c r="R227" s="346"/>
    </row>
    <row r="228" spans="1:18" x14ac:dyDescent="0.25">
      <c r="A228" s="328"/>
      <c r="B228" s="116" t="s">
        <v>704</v>
      </c>
      <c r="C228" s="329"/>
      <c r="D228" s="346"/>
      <c r="E228" s="346"/>
      <c r="F228" s="346"/>
      <c r="G228" s="346"/>
      <c r="H228" s="346"/>
      <c r="I228" s="346"/>
      <c r="J228" s="346"/>
      <c r="K228" s="346"/>
      <c r="L228" s="346"/>
      <c r="M228" s="346"/>
      <c r="N228" s="346"/>
      <c r="O228" s="346"/>
      <c r="P228" s="346"/>
      <c r="Q228" s="346"/>
      <c r="R228" s="346"/>
    </row>
    <row r="229" spans="1:18" x14ac:dyDescent="0.25">
      <c r="A229" s="328"/>
      <c r="B229" s="116" t="s">
        <v>705</v>
      </c>
      <c r="C229" s="329"/>
      <c r="D229" s="346"/>
      <c r="E229" s="346"/>
      <c r="F229" s="346"/>
      <c r="G229" s="346"/>
      <c r="H229" s="346"/>
      <c r="I229" s="346"/>
      <c r="J229" s="346"/>
      <c r="K229" s="346"/>
      <c r="L229" s="346"/>
      <c r="M229" s="346"/>
      <c r="N229" s="346"/>
      <c r="O229" s="346"/>
      <c r="P229" s="346"/>
      <c r="Q229" s="346"/>
      <c r="R229" s="346"/>
    </row>
    <row r="230" spans="1:18" x14ac:dyDescent="0.25">
      <c r="A230" s="328"/>
      <c r="B230" s="116" t="s">
        <v>706</v>
      </c>
      <c r="C230" s="329"/>
      <c r="D230" s="346"/>
      <c r="E230" s="346"/>
      <c r="F230" s="346"/>
      <c r="G230" s="346"/>
      <c r="H230" s="346"/>
      <c r="I230" s="346"/>
      <c r="J230" s="346"/>
      <c r="K230" s="346"/>
      <c r="L230" s="346"/>
      <c r="M230" s="346"/>
      <c r="N230" s="346"/>
      <c r="O230" s="346"/>
      <c r="P230" s="346"/>
      <c r="Q230" s="346"/>
      <c r="R230" s="346"/>
    </row>
    <row r="231" spans="1:18" x14ac:dyDescent="0.25">
      <c r="A231" s="328"/>
      <c r="B231" s="116" t="s">
        <v>630</v>
      </c>
      <c r="C231" s="329"/>
      <c r="D231" s="346"/>
      <c r="E231" s="346"/>
      <c r="F231" s="346"/>
      <c r="G231" s="346"/>
      <c r="H231" s="346"/>
      <c r="I231" s="346"/>
      <c r="J231" s="346"/>
      <c r="K231" s="346"/>
      <c r="L231" s="346"/>
      <c r="M231" s="346"/>
      <c r="N231" s="346"/>
      <c r="O231" s="346"/>
      <c r="P231" s="346"/>
      <c r="Q231" s="346"/>
      <c r="R231" s="346"/>
    </row>
    <row r="232" spans="1:18" x14ac:dyDescent="0.25">
      <c r="A232" s="317"/>
      <c r="B232" s="117" t="s">
        <v>707</v>
      </c>
      <c r="C232" s="319"/>
      <c r="D232" s="347"/>
      <c r="E232" s="347"/>
      <c r="F232" s="347"/>
      <c r="G232" s="347"/>
      <c r="H232" s="347"/>
      <c r="I232" s="347"/>
      <c r="J232" s="347"/>
      <c r="K232" s="347"/>
      <c r="L232" s="347"/>
      <c r="M232" s="347"/>
      <c r="N232" s="347"/>
      <c r="O232" s="347"/>
      <c r="P232" s="347"/>
      <c r="Q232" s="347"/>
      <c r="R232" s="347"/>
    </row>
    <row r="233" spans="1:18" ht="27" x14ac:dyDescent="0.25">
      <c r="A233" s="21">
        <v>5</v>
      </c>
      <c r="B233" s="118" t="s">
        <v>708</v>
      </c>
      <c r="C233" s="23" t="s">
        <v>709</v>
      </c>
      <c r="D233" s="120">
        <v>50.86</v>
      </c>
      <c r="E233" s="119">
        <v>1</v>
      </c>
      <c r="F233" s="119">
        <v>6</v>
      </c>
      <c r="G233" s="120">
        <v>9</v>
      </c>
      <c r="H233" s="120">
        <v>2</v>
      </c>
      <c r="I233" s="120">
        <v>0</v>
      </c>
      <c r="J233" s="120">
        <v>0</v>
      </c>
      <c r="K233" s="120">
        <v>0</v>
      </c>
      <c r="L233" s="121">
        <v>0</v>
      </c>
      <c r="M233" s="121">
        <v>0</v>
      </c>
      <c r="N233" s="121">
        <v>0</v>
      </c>
      <c r="O233" s="121">
        <v>0</v>
      </c>
      <c r="P233" s="120">
        <v>1</v>
      </c>
      <c r="Q233" s="120">
        <v>0</v>
      </c>
      <c r="R233" s="120">
        <v>0</v>
      </c>
    </row>
    <row r="234" spans="1:18" x14ac:dyDescent="0.25">
      <c r="A234" s="316">
        <v>6</v>
      </c>
      <c r="B234" s="122" t="s">
        <v>710</v>
      </c>
      <c r="C234" s="318" t="s">
        <v>711</v>
      </c>
      <c r="D234" s="345">
        <v>569</v>
      </c>
      <c r="E234" s="345">
        <v>4</v>
      </c>
      <c r="F234" s="345">
        <v>22</v>
      </c>
      <c r="G234" s="345">
        <v>29</v>
      </c>
      <c r="H234" s="345">
        <v>8</v>
      </c>
      <c r="I234" s="345">
        <v>0</v>
      </c>
      <c r="J234" s="345">
        <v>0</v>
      </c>
      <c r="K234" s="345">
        <v>0</v>
      </c>
      <c r="L234" s="345">
        <v>2</v>
      </c>
      <c r="M234" s="345">
        <v>2</v>
      </c>
      <c r="N234" s="345">
        <v>0</v>
      </c>
      <c r="O234" s="345">
        <v>0</v>
      </c>
      <c r="P234" s="345">
        <v>1</v>
      </c>
      <c r="Q234" s="345">
        <v>0</v>
      </c>
      <c r="R234" s="345">
        <v>0</v>
      </c>
    </row>
    <row r="235" spans="1:18" x14ac:dyDescent="0.25">
      <c r="A235" s="328"/>
      <c r="B235" s="116" t="s">
        <v>712</v>
      </c>
      <c r="C235" s="329"/>
      <c r="D235" s="346"/>
      <c r="E235" s="346"/>
      <c r="F235" s="346"/>
      <c r="G235" s="346"/>
      <c r="H235" s="346"/>
      <c r="I235" s="346"/>
      <c r="J235" s="346"/>
      <c r="K235" s="346"/>
      <c r="L235" s="346"/>
      <c r="M235" s="346"/>
      <c r="N235" s="346"/>
      <c r="O235" s="346"/>
      <c r="P235" s="346"/>
      <c r="Q235" s="346"/>
      <c r="R235" s="346"/>
    </row>
    <row r="236" spans="1:18" x14ac:dyDescent="0.25">
      <c r="A236" s="328"/>
      <c r="B236" s="116" t="s">
        <v>630</v>
      </c>
      <c r="C236" s="329"/>
      <c r="D236" s="346"/>
      <c r="E236" s="346"/>
      <c r="F236" s="346"/>
      <c r="G236" s="346"/>
      <c r="H236" s="346"/>
      <c r="I236" s="346"/>
      <c r="J236" s="346"/>
      <c r="K236" s="346"/>
      <c r="L236" s="346"/>
      <c r="M236" s="346"/>
      <c r="N236" s="346"/>
      <c r="O236" s="346"/>
      <c r="P236" s="346"/>
      <c r="Q236" s="346"/>
      <c r="R236" s="346"/>
    </row>
    <row r="237" spans="1:18" x14ac:dyDescent="0.25">
      <c r="A237" s="317"/>
      <c r="B237" s="117"/>
      <c r="C237" s="319"/>
      <c r="D237" s="347"/>
      <c r="E237" s="347"/>
      <c r="F237" s="347"/>
      <c r="G237" s="347"/>
      <c r="H237" s="347"/>
      <c r="I237" s="347"/>
      <c r="J237" s="347"/>
      <c r="K237" s="347"/>
      <c r="L237" s="347"/>
      <c r="M237" s="347"/>
      <c r="N237" s="347"/>
      <c r="O237" s="347"/>
      <c r="P237" s="347"/>
      <c r="Q237" s="347"/>
      <c r="R237" s="347"/>
    </row>
    <row r="238" spans="1:18" x14ac:dyDescent="0.25">
      <c r="A238" s="316">
        <v>7</v>
      </c>
      <c r="B238" s="122" t="s">
        <v>713</v>
      </c>
      <c r="C238" s="318" t="s">
        <v>714</v>
      </c>
      <c r="D238" s="345">
        <v>405</v>
      </c>
      <c r="E238" s="345">
        <v>3</v>
      </c>
      <c r="F238" s="345">
        <v>10</v>
      </c>
      <c r="G238" s="345">
        <v>13</v>
      </c>
      <c r="H238" s="345">
        <v>3</v>
      </c>
      <c r="I238" s="345">
        <v>0</v>
      </c>
      <c r="J238" s="345">
        <v>0</v>
      </c>
      <c r="K238" s="345">
        <v>0</v>
      </c>
      <c r="L238" s="345">
        <v>1</v>
      </c>
      <c r="M238" s="345">
        <v>1</v>
      </c>
      <c r="N238" s="345">
        <v>0</v>
      </c>
      <c r="O238" s="345">
        <v>0</v>
      </c>
      <c r="P238" s="345">
        <v>1</v>
      </c>
      <c r="Q238" s="345">
        <v>0</v>
      </c>
      <c r="R238" s="345">
        <v>0</v>
      </c>
    </row>
    <row r="239" spans="1:18" x14ac:dyDescent="0.25">
      <c r="A239" s="328"/>
      <c r="B239" s="116" t="s">
        <v>715</v>
      </c>
      <c r="C239" s="329"/>
      <c r="D239" s="346"/>
      <c r="E239" s="346"/>
      <c r="F239" s="346"/>
      <c r="G239" s="346"/>
      <c r="H239" s="346"/>
      <c r="I239" s="346"/>
      <c r="J239" s="346"/>
      <c r="K239" s="346"/>
      <c r="L239" s="346"/>
      <c r="M239" s="346"/>
      <c r="N239" s="346"/>
      <c r="O239" s="346"/>
      <c r="P239" s="346"/>
      <c r="Q239" s="346"/>
      <c r="R239" s="346"/>
    </row>
    <row r="240" spans="1:18" x14ac:dyDescent="0.25">
      <c r="A240" s="317"/>
      <c r="B240" s="117"/>
      <c r="C240" s="319"/>
      <c r="D240" s="347"/>
      <c r="E240" s="347"/>
      <c r="F240" s="347"/>
      <c r="G240" s="347"/>
      <c r="H240" s="347"/>
      <c r="I240" s="347"/>
      <c r="J240" s="347"/>
      <c r="K240" s="347"/>
      <c r="L240" s="347"/>
      <c r="M240" s="347"/>
      <c r="N240" s="347"/>
      <c r="O240" s="347"/>
      <c r="P240" s="347"/>
      <c r="Q240" s="347"/>
      <c r="R240" s="347"/>
    </row>
    <row r="241" spans="1:18" ht="40.5" x14ac:dyDescent="0.25">
      <c r="A241" s="21">
        <v>8</v>
      </c>
      <c r="B241" s="118" t="s">
        <v>716</v>
      </c>
      <c r="C241" s="23" t="s">
        <v>717</v>
      </c>
      <c r="D241" s="120">
        <v>166.14</v>
      </c>
      <c r="E241" s="119">
        <v>2</v>
      </c>
      <c r="F241" s="119">
        <v>11</v>
      </c>
      <c r="G241" s="120">
        <v>8</v>
      </c>
      <c r="H241" s="120">
        <v>1</v>
      </c>
      <c r="I241" s="120">
        <v>0</v>
      </c>
      <c r="J241" s="120">
        <v>0</v>
      </c>
      <c r="K241" s="120">
        <v>0</v>
      </c>
      <c r="L241" s="121">
        <v>0</v>
      </c>
      <c r="M241" s="121">
        <v>0</v>
      </c>
      <c r="N241" s="121">
        <v>0</v>
      </c>
      <c r="O241" s="121">
        <v>0</v>
      </c>
      <c r="P241" s="123">
        <v>1</v>
      </c>
      <c r="Q241" s="123">
        <v>0</v>
      </c>
      <c r="R241" s="120">
        <v>0</v>
      </c>
    </row>
    <row r="242" spans="1:18" x14ac:dyDescent="0.25">
      <c r="A242" s="316">
        <v>9</v>
      </c>
      <c r="B242" s="122" t="s">
        <v>718</v>
      </c>
      <c r="C242" s="318" t="s">
        <v>719</v>
      </c>
      <c r="D242" s="345">
        <v>500</v>
      </c>
      <c r="E242" s="345">
        <v>1</v>
      </c>
      <c r="F242" s="345">
        <v>11</v>
      </c>
      <c r="G242" s="348">
        <v>14</v>
      </c>
      <c r="H242" s="348">
        <v>5</v>
      </c>
      <c r="I242" s="348">
        <v>3</v>
      </c>
      <c r="J242" s="345">
        <v>0</v>
      </c>
      <c r="K242" s="345">
        <v>0</v>
      </c>
      <c r="L242" s="345">
        <v>0</v>
      </c>
      <c r="M242" s="345">
        <v>0</v>
      </c>
      <c r="N242" s="345">
        <v>0</v>
      </c>
      <c r="O242" s="345">
        <v>0</v>
      </c>
      <c r="P242" s="345">
        <v>1</v>
      </c>
      <c r="Q242" s="345">
        <v>0</v>
      </c>
      <c r="R242" s="345">
        <v>0</v>
      </c>
    </row>
    <row r="243" spans="1:18" x14ac:dyDescent="0.25">
      <c r="A243" s="328"/>
      <c r="B243" s="116" t="s">
        <v>715</v>
      </c>
      <c r="C243" s="329"/>
      <c r="D243" s="346"/>
      <c r="E243" s="346"/>
      <c r="F243" s="346"/>
      <c r="G243" s="349"/>
      <c r="H243" s="349"/>
      <c r="I243" s="349"/>
      <c r="J243" s="346"/>
      <c r="K243" s="346"/>
      <c r="L243" s="346"/>
      <c r="M243" s="346"/>
      <c r="N243" s="346"/>
      <c r="O243" s="346"/>
      <c r="P243" s="346"/>
      <c r="Q243" s="346"/>
      <c r="R243" s="346"/>
    </row>
    <row r="244" spans="1:18" x14ac:dyDescent="0.25">
      <c r="A244" s="317"/>
      <c r="B244" s="117"/>
      <c r="C244" s="319"/>
      <c r="D244" s="347"/>
      <c r="E244" s="347"/>
      <c r="F244" s="347"/>
      <c r="G244" s="350"/>
      <c r="H244" s="350"/>
      <c r="I244" s="350"/>
      <c r="J244" s="347"/>
      <c r="K244" s="347"/>
      <c r="L244" s="347"/>
      <c r="M244" s="347"/>
      <c r="N244" s="347"/>
      <c r="O244" s="347"/>
      <c r="P244" s="347"/>
      <c r="Q244" s="347"/>
      <c r="R244" s="347"/>
    </row>
    <row r="245" spans="1:18" x14ac:dyDescent="0.25">
      <c r="A245" s="316">
        <v>10</v>
      </c>
      <c r="B245" s="122" t="s">
        <v>720</v>
      </c>
      <c r="C245" s="318" t="s">
        <v>721</v>
      </c>
      <c r="D245" s="339">
        <v>355</v>
      </c>
      <c r="E245" s="339">
        <v>2</v>
      </c>
      <c r="F245" s="339">
        <v>37</v>
      </c>
      <c r="G245" s="339">
        <v>14</v>
      </c>
      <c r="H245" s="339">
        <v>5</v>
      </c>
      <c r="I245" s="339">
        <v>0</v>
      </c>
      <c r="J245" s="339">
        <v>0</v>
      </c>
      <c r="K245" s="339">
        <v>0</v>
      </c>
      <c r="L245" s="330">
        <v>1</v>
      </c>
      <c r="M245" s="330">
        <v>1.6</v>
      </c>
      <c r="N245" s="330">
        <v>0</v>
      </c>
      <c r="O245" s="330">
        <v>0</v>
      </c>
      <c r="P245" s="339">
        <v>1</v>
      </c>
      <c r="Q245" s="339">
        <v>0</v>
      </c>
      <c r="R245" s="339">
        <v>0</v>
      </c>
    </row>
    <row r="246" spans="1:18" x14ac:dyDescent="0.25">
      <c r="A246" s="317"/>
      <c r="B246" s="117" t="s">
        <v>722</v>
      </c>
      <c r="C246" s="319"/>
      <c r="D246" s="341"/>
      <c r="E246" s="341"/>
      <c r="F246" s="341"/>
      <c r="G246" s="341"/>
      <c r="H246" s="341"/>
      <c r="I246" s="341"/>
      <c r="J246" s="341"/>
      <c r="K246" s="341"/>
      <c r="L246" s="332"/>
      <c r="M246" s="332"/>
      <c r="N246" s="332"/>
      <c r="O246" s="332"/>
      <c r="P246" s="341"/>
      <c r="Q246" s="341"/>
      <c r="R246" s="341"/>
    </row>
    <row r="247" spans="1:18" x14ac:dyDescent="0.25">
      <c r="A247" s="316">
        <v>11</v>
      </c>
      <c r="B247" s="122" t="s">
        <v>697</v>
      </c>
      <c r="C247" s="318" t="s">
        <v>723</v>
      </c>
      <c r="D247" s="339">
        <v>4024.24</v>
      </c>
      <c r="E247" s="339">
        <v>4</v>
      </c>
      <c r="F247" s="339">
        <v>162</v>
      </c>
      <c r="G247" s="342">
        <v>42</v>
      </c>
      <c r="H247" s="342">
        <v>15</v>
      </c>
      <c r="I247" s="342">
        <v>1</v>
      </c>
      <c r="J247" s="339">
        <v>0</v>
      </c>
      <c r="K247" s="339">
        <v>0</v>
      </c>
      <c r="L247" s="330">
        <v>0</v>
      </c>
      <c r="M247" s="330">
        <v>0</v>
      </c>
      <c r="N247" s="330">
        <v>1</v>
      </c>
      <c r="O247" s="330">
        <v>6</v>
      </c>
      <c r="P247" s="339">
        <v>9</v>
      </c>
      <c r="Q247" s="339">
        <v>1</v>
      </c>
      <c r="R247" s="339">
        <v>0</v>
      </c>
    </row>
    <row r="248" spans="1:18" x14ac:dyDescent="0.25">
      <c r="A248" s="328"/>
      <c r="B248" s="116" t="s">
        <v>724</v>
      </c>
      <c r="C248" s="329"/>
      <c r="D248" s="340"/>
      <c r="E248" s="340"/>
      <c r="F248" s="340"/>
      <c r="G248" s="343"/>
      <c r="H248" s="343"/>
      <c r="I248" s="343"/>
      <c r="J248" s="340"/>
      <c r="K248" s="340"/>
      <c r="L248" s="331"/>
      <c r="M248" s="331"/>
      <c r="N248" s="331"/>
      <c r="O248" s="331"/>
      <c r="P248" s="340"/>
      <c r="Q248" s="340"/>
      <c r="R248" s="340"/>
    </row>
    <row r="249" spans="1:18" x14ac:dyDescent="0.25">
      <c r="A249" s="328"/>
      <c r="B249" s="116" t="s">
        <v>725</v>
      </c>
      <c r="C249" s="329"/>
      <c r="D249" s="340"/>
      <c r="E249" s="340"/>
      <c r="F249" s="340"/>
      <c r="G249" s="343"/>
      <c r="H249" s="343"/>
      <c r="I249" s="343"/>
      <c r="J249" s="340"/>
      <c r="K249" s="340"/>
      <c r="L249" s="331"/>
      <c r="M249" s="331"/>
      <c r="N249" s="331"/>
      <c r="O249" s="331"/>
      <c r="P249" s="340"/>
      <c r="Q249" s="340"/>
      <c r="R249" s="340"/>
    </row>
    <row r="250" spans="1:18" x14ac:dyDescent="0.25">
      <c r="A250" s="328"/>
      <c r="B250" s="116" t="s">
        <v>715</v>
      </c>
      <c r="C250" s="329"/>
      <c r="D250" s="340"/>
      <c r="E250" s="340"/>
      <c r="F250" s="340"/>
      <c r="G250" s="343"/>
      <c r="H250" s="343"/>
      <c r="I250" s="343"/>
      <c r="J250" s="340"/>
      <c r="K250" s="340"/>
      <c r="L250" s="331"/>
      <c r="M250" s="331"/>
      <c r="N250" s="331"/>
      <c r="O250" s="331"/>
      <c r="P250" s="340"/>
      <c r="Q250" s="340"/>
      <c r="R250" s="340"/>
    </row>
    <row r="251" spans="1:18" x14ac:dyDescent="0.25">
      <c r="A251" s="328"/>
      <c r="B251" s="116" t="s">
        <v>703</v>
      </c>
      <c r="C251" s="329"/>
      <c r="D251" s="340"/>
      <c r="E251" s="340"/>
      <c r="F251" s="340"/>
      <c r="G251" s="343"/>
      <c r="H251" s="343"/>
      <c r="I251" s="343"/>
      <c r="J251" s="340"/>
      <c r="K251" s="340"/>
      <c r="L251" s="331"/>
      <c r="M251" s="331"/>
      <c r="N251" s="331"/>
      <c r="O251" s="331"/>
      <c r="P251" s="340"/>
      <c r="Q251" s="340"/>
      <c r="R251" s="340"/>
    </row>
    <row r="252" spans="1:18" x14ac:dyDescent="0.25">
      <c r="A252" s="328"/>
      <c r="B252" s="116" t="s">
        <v>695</v>
      </c>
      <c r="C252" s="329"/>
      <c r="D252" s="340"/>
      <c r="E252" s="340"/>
      <c r="F252" s="340"/>
      <c r="G252" s="343"/>
      <c r="H252" s="343"/>
      <c r="I252" s="343"/>
      <c r="J252" s="340"/>
      <c r="K252" s="340"/>
      <c r="L252" s="331"/>
      <c r="M252" s="331"/>
      <c r="N252" s="331"/>
      <c r="O252" s="331"/>
      <c r="P252" s="340"/>
      <c r="Q252" s="340"/>
      <c r="R252" s="340"/>
    </row>
    <row r="253" spans="1:18" x14ac:dyDescent="0.25">
      <c r="A253" s="328"/>
      <c r="B253" s="116" t="s">
        <v>630</v>
      </c>
      <c r="C253" s="329"/>
      <c r="D253" s="340"/>
      <c r="E253" s="340"/>
      <c r="F253" s="340"/>
      <c r="G253" s="343"/>
      <c r="H253" s="343"/>
      <c r="I253" s="343"/>
      <c r="J253" s="340"/>
      <c r="K253" s="340"/>
      <c r="L253" s="331"/>
      <c r="M253" s="331"/>
      <c r="N253" s="331"/>
      <c r="O253" s="331"/>
      <c r="P253" s="340"/>
      <c r="Q253" s="340"/>
      <c r="R253" s="340"/>
    </row>
    <row r="254" spans="1:18" x14ac:dyDescent="0.25">
      <c r="A254" s="328"/>
      <c r="B254" s="116" t="s">
        <v>726</v>
      </c>
      <c r="C254" s="329"/>
      <c r="D254" s="340"/>
      <c r="E254" s="340"/>
      <c r="F254" s="340"/>
      <c r="G254" s="343"/>
      <c r="H254" s="343"/>
      <c r="I254" s="343"/>
      <c r="J254" s="340"/>
      <c r="K254" s="340"/>
      <c r="L254" s="331"/>
      <c r="M254" s="331"/>
      <c r="N254" s="331"/>
      <c r="O254" s="331"/>
      <c r="P254" s="340"/>
      <c r="Q254" s="340"/>
      <c r="R254" s="340"/>
    </row>
    <row r="255" spans="1:18" x14ac:dyDescent="0.25">
      <c r="A255" s="317"/>
      <c r="B255" s="117" t="s">
        <v>699</v>
      </c>
      <c r="C255" s="319"/>
      <c r="D255" s="341"/>
      <c r="E255" s="341"/>
      <c r="F255" s="341"/>
      <c r="G255" s="344"/>
      <c r="H255" s="344"/>
      <c r="I255" s="344"/>
      <c r="J255" s="341"/>
      <c r="K255" s="341"/>
      <c r="L255" s="332"/>
      <c r="M255" s="332"/>
      <c r="N255" s="332"/>
      <c r="O255" s="332"/>
      <c r="P255" s="341"/>
      <c r="Q255" s="341"/>
      <c r="R255" s="341"/>
    </row>
    <row r="256" spans="1:18" x14ac:dyDescent="0.25">
      <c r="A256" s="316">
        <v>12</v>
      </c>
      <c r="B256" s="122" t="s">
        <v>713</v>
      </c>
      <c r="C256" s="318" t="s">
        <v>727</v>
      </c>
      <c r="D256" s="339">
        <v>415.21</v>
      </c>
      <c r="E256" s="339">
        <v>3</v>
      </c>
      <c r="F256" s="339">
        <v>11</v>
      </c>
      <c r="G256" s="342">
        <v>16</v>
      </c>
      <c r="H256" s="342">
        <v>5</v>
      </c>
      <c r="I256" s="342">
        <v>0</v>
      </c>
      <c r="J256" s="339">
        <v>0</v>
      </c>
      <c r="K256" s="339">
        <v>0</v>
      </c>
      <c r="L256" s="330">
        <v>2</v>
      </c>
      <c r="M256" s="330">
        <v>2</v>
      </c>
      <c r="N256" s="330">
        <v>0</v>
      </c>
      <c r="O256" s="330">
        <v>0</v>
      </c>
      <c r="P256" s="339">
        <v>1</v>
      </c>
      <c r="Q256" s="339">
        <v>0</v>
      </c>
      <c r="R256" s="339">
        <v>0</v>
      </c>
    </row>
    <row r="257" spans="1:18" x14ac:dyDescent="0.25">
      <c r="A257" s="328"/>
      <c r="B257" s="116" t="s">
        <v>715</v>
      </c>
      <c r="C257" s="329"/>
      <c r="D257" s="340"/>
      <c r="E257" s="340"/>
      <c r="F257" s="340"/>
      <c r="G257" s="343"/>
      <c r="H257" s="343"/>
      <c r="I257" s="343"/>
      <c r="J257" s="340"/>
      <c r="K257" s="340"/>
      <c r="L257" s="331"/>
      <c r="M257" s="331"/>
      <c r="N257" s="331"/>
      <c r="O257" s="331"/>
      <c r="P257" s="340"/>
      <c r="Q257" s="340"/>
      <c r="R257" s="340"/>
    </row>
    <row r="258" spans="1:18" x14ac:dyDescent="0.25">
      <c r="A258" s="317"/>
      <c r="B258" s="117"/>
      <c r="C258" s="319"/>
      <c r="D258" s="341"/>
      <c r="E258" s="341"/>
      <c r="F258" s="341"/>
      <c r="G258" s="344"/>
      <c r="H258" s="344"/>
      <c r="I258" s="344"/>
      <c r="J258" s="341"/>
      <c r="K258" s="341"/>
      <c r="L258" s="332"/>
      <c r="M258" s="332"/>
      <c r="N258" s="332"/>
      <c r="O258" s="332"/>
      <c r="P258" s="341"/>
      <c r="Q258" s="341"/>
      <c r="R258" s="341"/>
    </row>
    <row r="259" spans="1:18" x14ac:dyDescent="0.25">
      <c r="A259" s="316">
        <v>13</v>
      </c>
      <c r="B259" s="122" t="s">
        <v>713</v>
      </c>
      <c r="C259" s="318" t="s">
        <v>728</v>
      </c>
      <c r="D259" s="339">
        <v>1100</v>
      </c>
      <c r="E259" s="339">
        <v>3</v>
      </c>
      <c r="F259" s="339">
        <v>19</v>
      </c>
      <c r="G259" s="342">
        <v>21</v>
      </c>
      <c r="H259" s="342">
        <v>20</v>
      </c>
      <c r="I259" s="342">
        <v>1</v>
      </c>
      <c r="J259" s="339">
        <v>0</v>
      </c>
      <c r="K259" s="339">
        <v>0</v>
      </c>
      <c r="L259" s="330">
        <v>0</v>
      </c>
      <c r="M259" s="330">
        <v>0</v>
      </c>
      <c r="N259" s="330">
        <v>1</v>
      </c>
      <c r="O259" s="330">
        <v>6</v>
      </c>
      <c r="P259" s="339">
        <v>2</v>
      </c>
      <c r="Q259" s="339">
        <v>0</v>
      </c>
      <c r="R259" s="339">
        <v>0</v>
      </c>
    </row>
    <row r="260" spans="1:18" x14ac:dyDescent="0.25">
      <c r="A260" s="328"/>
      <c r="B260" s="116" t="s">
        <v>715</v>
      </c>
      <c r="C260" s="329"/>
      <c r="D260" s="340"/>
      <c r="E260" s="340"/>
      <c r="F260" s="340"/>
      <c r="G260" s="343"/>
      <c r="H260" s="343"/>
      <c r="I260" s="343"/>
      <c r="J260" s="340"/>
      <c r="K260" s="340"/>
      <c r="L260" s="331"/>
      <c r="M260" s="331"/>
      <c r="N260" s="331"/>
      <c r="O260" s="331"/>
      <c r="P260" s="340"/>
      <c r="Q260" s="340"/>
      <c r="R260" s="340"/>
    </row>
    <row r="261" spans="1:18" x14ac:dyDescent="0.25">
      <c r="A261" s="328"/>
      <c r="B261" s="116" t="s">
        <v>630</v>
      </c>
      <c r="C261" s="329"/>
      <c r="D261" s="340"/>
      <c r="E261" s="340"/>
      <c r="F261" s="340"/>
      <c r="G261" s="343"/>
      <c r="H261" s="343"/>
      <c r="I261" s="343"/>
      <c r="J261" s="340"/>
      <c r="K261" s="340"/>
      <c r="L261" s="331"/>
      <c r="M261" s="331"/>
      <c r="N261" s="331"/>
      <c r="O261" s="331"/>
      <c r="P261" s="340"/>
      <c r="Q261" s="340"/>
      <c r="R261" s="340"/>
    </row>
    <row r="262" spans="1:18" x14ac:dyDescent="0.25">
      <c r="A262" s="317"/>
      <c r="B262" s="117"/>
      <c r="C262" s="319"/>
      <c r="D262" s="341"/>
      <c r="E262" s="341"/>
      <c r="F262" s="341"/>
      <c r="G262" s="344"/>
      <c r="H262" s="344"/>
      <c r="I262" s="344"/>
      <c r="J262" s="341"/>
      <c r="K262" s="341"/>
      <c r="L262" s="332"/>
      <c r="M262" s="332"/>
      <c r="N262" s="332"/>
      <c r="O262" s="332"/>
      <c r="P262" s="341"/>
      <c r="Q262" s="341"/>
      <c r="R262" s="341"/>
    </row>
    <row r="263" spans="1:18" x14ac:dyDescent="0.25">
      <c r="A263" s="316">
        <v>14</v>
      </c>
      <c r="B263" s="122" t="s">
        <v>713</v>
      </c>
      <c r="C263" s="336" t="s">
        <v>729</v>
      </c>
      <c r="D263" s="333">
        <v>1100</v>
      </c>
      <c r="E263" s="333">
        <v>3</v>
      </c>
      <c r="F263" s="333">
        <v>20</v>
      </c>
      <c r="G263" s="333">
        <v>25</v>
      </c>
      <c r="H263" s="333">
        <v>19</v>
      </c>
      <c r="I263" s="333">
        <v>1</v>
      </c>
      <c r="J263" s="333">
        <v>0</v>
      </c>
      <c r="K263" s="333">
        <v>0</v>
      </c>
      <c r="L263" s="330">
        <v>0</v>
      </c>
      <c r="M263" s="330">
        <v>0</v>
      </c>
      <c r="N263" s="330">
        <v>1</v>
      </c>
      <c r="O263" s="330">
        <v>6</v>
      </c>
      <c r="P263" s="333">
        <v>2</v>
      </c>
      <c r="Q263" s="333">
        <v>0</v>
      </c>
      <c r="R263" s="333">
        <v>0</v>
      </c>
    </row>
    <row r="264" spans="1:18" x14ac:dyDescent="0.25">
      <c r="A264" s="328"/>
      <c r="B264" s="116" t="s">
        <v>715</v>
      </c>
      <c r="C264" s="337"/>
      <c r="D264" s="334"/>
      <c r="E264" s="334"/>
      <c r="F264" s="334"/>
      <c r="G264" s="334"/>
      <c r="H264" s="334"/>
      <c r="I264" s="334"/>
      <c r="J264" s="334"/>
      <c r="K264" s="334"/>
      <c r="L264" s="331"/>
      <c r="M264" s="331"/>
      <c r="N264" s="331"/>
      <c r="O264" s="331"/>
      <c r="P264" s="334"/>
      <c r="Q264" s="334"/>
      <c r="R264" s="334"/>
    </row>
    <row r="265" spans="1:18" x14ac:dyDescent="0.25">
      <c r="A265" s="328"/>
      <c r="B265" s="116" t="s">
        <v>630</v>
      </c>
      <c r="C265" s="337"/>
      <c r="D265" s="334"/>
      <c r="E265" s="334"/>
      <c r="F265" s="334"/>
      <c r="G265" s="334"/>
      <c r="H265" s="334"/>
      <c r="I265" s="334"/>
      <c r="J265" s="334"/>
      <c r="K265" s="334"/>
      <c r="L265" s="331"/>
      <c r="M265" s="331"/>
      <c r="N265" s="331"/>
      <c r="O265" s="331"/>
      <c r="P265" s="334"/>
      <c r="Q265" s="334"/>
      <c r="R265" s="334"/>
    </row>
    <row r="266" spans="1:18" x14ac:dyDescent="0.25">
      <c r="A266" s="317"/>
      <c r="B266" s="117"/>
      <c r="C266" s="338"/>
      <c r="D266" s="335"/>
      <c r="E266" s="335"/>
      <c r="F266" s="335"/>
      <c r="G266" s="335"/>
      <c r="H266" s="335"/>
      <c r="I266" s="335"/>
      <c r="J266" s="335"/>
      <c r="K266" s="335"/>
      <c r="L266" s="332"/>
      <c r="M266" s="332"/>
      <c r="N266" s="332"/>
      <c r="O266" s="332"/>
      <c r="P266" s="335"/>
      <c r="Q266" s="335"/>
      <c r="R266" s="335"/>
    </row>
    <row r="267" spans="1:18" x14ac:dyDescent="0.25">
      <c r="A267" s="316">
        <v>15</v>
      </c>
      <c r="B267" s="122" t="s">
        <v>713</v>
      </c>
      <c r="C267" s="318" t="s">
        <v>730</v>
      </c>
      <c r="D267" s="309">
        <v>320.04000000000002</v>
      </c>
      <c r="E267" s="309">
        <v>3</v>
      </c>
      <c r="F267" s="309">
        <v>14</v>
      </c>
      <c r="G267" s="325">
        <v>15</v>
      </c>
      <c r="H267" s="325">
        <v>3</v>
      </c>
      <c r="I267" s="325">
        <v>0</v>
      </c>
      <c r="J267" s="309">
        <v>0</v>
      </c>
      <c r="K267" s="309">
        <v>0</v>
      </c>
      <c r="L267" s="307">
        <v>1</v>
      </c>
      <c r="M267" s="307">
        <v>1</v>
      </c>
      <c r="N267" s="307">
        <v>0</v>
      </c>
      <c r="O267" s="307">
        <v>0</v>
      </c>
      <c r="P267" s="309">
        <v>1</v>
      </c>
      <c r="Q267" s="309">
        <v>0</v>
      </c>
      <c r="R267" s="309">
        <v>0</v>
      </c>
    </row>
    <row r="268" spans="1:18" x14ac:dyDescent="0.25">
      <c r="A268" s="328"/>
      <c r="B268" s="116" t="s">
        <v>715</v>
      </c>
      <c r="C268" s="329"/>
      <c r="D268" s="321"/>
      <c r="E268" s="321"/>
      <c r="F268" s="321"/>
      <c r="G268" s="326"/>
      <c r="H268" s="326"/>
      <c r="I268" s="326"/>
      <c r="J268" s="321"/>
      <c r="K268" s="321"/>
      <c r="L268" s="320"/>
      <c r="M268" s="320"/>
      <c r="N268" s="320"/>
      <c r="O268" s="320"/>
      <c r="P268" s="321"/>
      <c r="Q268" s="321"/>
      <c r="R268" s="321"/>
    </row>
    <row r="269" spans="1:18" x14ac:dyDescent="0.25">
      <c r="A269" s="317"/>
      <c r="B269" s="117"/>
      <c r="C269" s="319"/>
      <c r="D269" s="310"/>
      <c r="E269" s="310"/>
      <c r="F269" s="310"/>
      <c r="G269" s="327"/>
      <c r="H269" s="327"/>
      <c r="I269" s="327"/>
      <c r="J269" s="310"/>
      <c r="K269" s="310"/>
      <c r="L269" s="308"/>
      <c r="M269" s="308"/>
      <c r="N269" s="308"/>
      <c r="O269" s="308"/>
      <c r="P269" s="310"/>
      <c r="Q269" s="310"/>
      <c r="R269" s="310"/>
    </row>
    <row r="270" spans="1:18" x14ac:dyDescent="0.25">
      <c r="A270" s="316">
        <v>16</v>
      </c>
      <c r="B270" s="122" t="s">
        <v>713</v>
      </c>
      <c r="C270" s="318" t="s">
        <v>731</v>
      </c>
      <c r="D270" s="309">
        <v>563.72</v>
      </c>
      <c r="E270" s="309">
        <v>4</v>
      </c>
      <c r="F270" s="309">
        <v>18</v>
      </c>
      <c r="G270" s="325">
        <v>19</v>
      </c>
      <c r="H270" s="325">
        <v>6</v>
      </c>
      <c r="I270" s="325">
        <v>0</v>
      </c>
      <c r="J270" s="309">
        <v>0</v>
      </c>
      <c r="K270" s="309">
        <v>0</v>
      </c>
      <c r="L270" s="307">
        <v>1</v>
      </c>
      <c r="M270" s="307">
        <v>1</v>
      </c>
      <c r="N270" s="307">
        <v>0</v>
      </c>
      <c r="O270" s="307">
        <v>0</v>
      </c>
      <c r="P270" s="309">
        <v>1</v>
      </c>
      <c r="Q270" s="309">
        <v>0</v>
      </c>
      <c r="R270" s="309">
        <v>0</v>
      </c>
    </row>
    <row r="271" spans="1:18" x14ac:dyDescent="0.25">
      <c r="A271" s="328"/>
      <c r="B271" s="116" t="s">
        <v>715</v>
      </c>
      <c r="C271" s="329"/>
      <c r="D271" s="321"/>
      <c r="E271" s="321"/>
      <c r="F271" s="321"/>
      <c r="G271" s="326"/>
      <c r="H271" s="326"/>
      <c r="I271" s="326"/>
      <c r="J271" s="321"/>
      <c r="K271" s="321"/>
      <c r="L271" s="320"/>
      <c r="M271" s="320"/>
      <c r="N271" s="320"/>
      <c r="O271" s="320"/>
      <c r="P271" s="321"/>
      <c r="Q271" s="321"/>
      <c r="R271" s="321"/>
    </row>
    <row r="272" spans="1:18" x14ac:dyDescent="0.25">
      <c r="A272" s="328"/>
      <c r="B272" s="116" t="s">
        <v>630</v>
      </c>
      <c r="C272" s="329"/>
      <c r="D272" s="321"/>
      <c r="E272" s="321"/>
      <c r="F272" s="321"/>
      <c r="G272" s="326"/>
      <c r="H272" s="326"/>
      <c r="I272" s="326"/>
      <c r="J272" s="321"/>
      <c r="K272" s="321"/>
      <c r="L272" s="320"/>
      <c r="M272" s="320"/>
      <c r="N272" s="320"/>
      <c r="O272" s="320"/>
      <c r="P272" s="321"/>
      <c r="Q272" s="321"/>
      <c r="R272" s="321"/>
    </row>
    <row r="273" spans="1:18" x14ac:dyDescent="0.25">
      <c r="A273" s="317"/>
      <c r="B273" s="117"/>
      <c r="C273" s="319"/>
      <c r="D273" s="310"/>
      <c r="E273" s="310"/>
      <c r="F273" s="310"/>
      <c r="G273" s="327"/>
      <c r="H273" s="327"/>
      <c r="I273" s="327"/>
      <c r="J273" s="310"/>
      <c r="K273" s="310"/>
      <c r="L273" s="308"/>
      <c r="M273" s="308"/>
      <c r="N273" s="308"/>
      <c r="O273" s="308"/>
      <c r="P273" s="310"/>
      <c r="Q273" s="310"/>
      <c r="R273" s="310"/>
    </row>
    <row r="274" spans="1:18" x14ac:dyDescent="0.25">
      <c r="A274" s="316">
        <v>17</v>
      </c>
      <c r="B274" s="122" t="s">
        <v>732</v>
      </c>
      <c r="C274" s="318" t="s">
        <v>733</v>
      </c>
      <c r="D274" s="309">
        <v>390</v>
      </c>
      <c r="E274" s="309">
        <v>2</v>
      </c>
      <c r="F274" s="309">
        <v>8</v>
      </c>
      <c r="G274" s="322">
        <v>4</v>
      </c>
      <c r="H274" s="322">
        <v>2</v>
      </c>
      <c r="I274" s="322">
        <v>1</v>
      </c>
      <c r="J274" s="309">
        <v>0</v>
      </c>
      <c r="K274" s="314">
        <v>0</v>
      </c>
      <c r="L274" s="307">
        <v>0</v>
      </c>
      <c r="M274" s="307">
        <v>0</v>
      </c>
      <c r="N274" s="307">
        <v>0</v>
      </c>
      <c r="O274" s="307">
        <v>0</v>
      </c>
      <c r="P274" s="309">
        <v>1</v>
      </c>
      <c r="Q274" s="309">
        <v>0</v>
      </c>
      <c r="R274" s="309">
        <v>0</v>
      </c>
    </row>
    <row r="275" spans="1:18" x14ac:dyDescent="0.25">
      <c r="A275" s="317"/>
      <c r="B275" s="117"/>
      <c r="C275" s="319"/>
      <c r="D275" s="310"/>
      <c r="E275" s="310"/>
      <c r="F275" s="310"/>
      <c r="G275" s="324"/>
      <c r="H275" s="324"/>
      <c r="I275" s="324"/>
      <c r="J275" s="310"/>
      <c r="K275" s="315"/>
      <c r="L275" s="308"/>
      <c r="M275" s="308"/>
      <c r="N275" s="308"/>
      <c r="O275" s="308"/>
      <c r="P275" s="310"/>
      <c r="Q275" s="310"/>
      <c r="R275" s="310"/>
    </row>
    <row r="276" spans="1:18" x14ac:dyDescent="0.25">
      <c r="A276" s="316">
        <v>18</v>
      </c>
      <c r="B276" s="122" t="s">
        <v>713</v>
      </c>
      <c r="C276" s="318" t="s">
        <v>734</v>
      </c>
      <c r="D276" s="309">
        <v>268.98</v>
      </c>
      <c r="E276" s="309">
        <v>3</v>
      </c>
      <c r="F276" s="309">
        <v>12</v>
      </c>
      <c r="G276" s="322">
        <v>9</v>
      </c>
      <c r="H276" s="322">
        <v>4</v>
      </c>
      <c r="I276" s="322">
        <v>1</v>
      </c>
      <c r="J276" s="325">
        <v>0</v>
      </c>
      <c r="K276" s="322">
        <v>0</v>
      </c>
      <c r="L276" s="307">
        <v>0</v>
      </c>
      <c r="M276" s="307">
        <v>0</v>
      </c>
      <c r="N276" s="307">
        <v>0</v>
      </c>
      <c r="O276" s="307">
        <v>0</v>
      </c>
      <c r="P276" s="309">
        <v>1</v>
      </c>
      <c r="Q276" s="309">
        <v>0</v>
      </c>
      <c r="R276" s="309">
        <v>0</v>
      </c>
    </row>
    <row r="277" spans="1:18" x14ac:dyDescent="0.25">
      <c r="A277" s="328"/>
      <c r="B277" s="116" t="s">
        <v>715</v>
      </c>
      <c r="C277" s="329"/>
      <c r="D277" s="321"/>
      <c r="E277" s="321"/>
      <c r="F277" s="321"/>
      <c r="G277" s="323"/>
      <c r="H277" s="323"/>
      <c r="I277" s="323"/>
      <c r="J277" s="326"/>
      <c r="K277" s="323"/>
      <c r="L277" s="320"/>
      <c r="M277" s="320"/>
      <c r="N277" s="320"/>
      <c r="O277" s="320"/>
      <c r="P277" s="321"/>
      <c r="Q277" s="321"/>
      <c r="R277" s="321"/>
    </row>
    <row r="278" spans="1:18" x14ac:dyDescent="0.25">
      <c r="A278" s="317"/>
      <c r="B278" s="117"/>
      <c r="C278" s="319"/>
      <c r="D278" s="310"/>
      <c r="E278" s="310"/>
      <c r="F278" s="310"/>
      <c r="G278" s="324"/>
      <c r="H278" s="324"/>
      <c r="I278" s="324"/>
      <c r="J278" s="327"/>
      <c r="K278" s="324"/>
      <c r="L278" s="308"/>
      <c r="M278" s="308"/>
      <c r="N278" s="308"/>
      <c r="O278" s="308"/>
      <c r="P278" s="310"/>
      <c r="Q278" s="310"/>
      <c r="R278" s="310"/>
    </row>
    <row r="279" spans="1:18" x14ac:dyDescent="0.25">
      <c r="A279" s="316">
        <v>19</v>
      </c>
      <c r="B279" s="122" t="s">
        <v>732</v>
      </c>
      <c r="C279" s="318" t="s">
        <v>735</v>
      </c>
      <c r="D279" s="309">
        <v>453.4</v>
      </c>
      <c r="E279" s="309">
        <v>3</v>
      </c>
      <c r="F279" s="309">
        <v>6</v>
      </c>
      <c r="G279" s="309">
        <v>12</v>
      </c>
      <c r="H279" s="309">
        <v>11</v>
      </c>
      <c r="I279" s="309">
        <v>0</v>
      </c>
      <c r="J279" s="309">
        <v>0</v>
      </c>
      <c r="K279" s="314">
        <v>0</v>
      </c>
      <c r="L279" s="307">
        <v>1</v>
      </c>
      <c r="M279" s="307">
        <v>1</v>
      </c>
      <c r="N279" s="307">
        <v>0</v>
      </c>
      <c r="O279" s="307">
        <v>0</v>
      </c>
      <c r="P279" s="309">
        <v>1</v>
      </c>
      <c r="Q279" s="309">
        <v>0</v>
      </c>
      <c r="R279" s="309">
        <v>0</v>
      </c>
    </row>
    <row r="280" spans="1:18" x14ac:dyDescent="0.25">
      <c r="A280" s="317"/>
      <c r="B280" s="117"/>
      <c r="C280" s="319"/>
      <c r="D280" s="310"/>
      <c r="E280" s="310"/>
      <c r="F280" s="310"/>
      <c r="G280" s="310"/>
      <c r="H280" s="310"/>
      <c r="I280" s="310"/>
      <c r="J280" s="310"/>
      <c r="K280" s="315"/>
      <c r="L280" s="308"/>
      <c r="M280" s="308"/>
      <c r="N280" s="308"/>
      <c r="O280" s="308"/>
      <c r="P280" s="310"/>
      <c r="Q280" s="310"/>
      <c r="R280" s="310"/>
    </row>
    <row r="281" spans="1:18" ht="40.5" x14ac:dyDescent="0.25">
      <c r="A281" s="21">
        <v>20</v>
      </c>
      <c r="B281" s="118" t="s">
        <v>732</v>
      </c>
      <c r="C281" s="23" t="s">
        <v>736</v>
      </c>
      <c r="D281" s="119">
        <v>70</v>
      </c>
      <c r="E281" s="119">
        <v>1</v>
      </c>
      <c r="F281" s="119">
        <v>8</v>
      </c>
      <c r="G281" s="120">
        <v>5</v>
      </c>
      <c r="H281" s="120">
        <v>1</v>
      </c>
      <c r="I281" s="120">
        <v>0</v>
      </c>
      <c r="J281" s="120">
        <v>0</v>
      </c>
      <c r="K281" s="124">
        <v>0</v>
      </c>
      <c r="L281" s="121">
        <v>0</v>
      </c>
      <c r="M281" s="121">
        <v>0</v>
      </c>
      <c r="N281" s="121">
        <v>0</v>
      </c>
      <c r="O281" s="121">
        <v>0</v>
      </c>
      <c r="P281" s="120">
        <v>1</v>
      </c>
      <c r="Q281" s="120">
        <v>0</v>
      </c>
      <c r="R281" s="120">
        <v>0</v>
      </c>
    </row>
    <row r="282" spans="1:18" x14ac:dyDescent="0.25">
      <c r="A282" s="316">
        <v>21</v>
      </c>
      <c r="B282" s="125" t="s">
        <v>737</v>
      </c>
      <c r="C282" s="318" t="s">
        <v>738</v>
      </c>
      <c r="D282" s="309">
        <v>70</v>
      </c>
      <c r="E282" s="309">
        <v>1</v>
      </c>
      <c r="F282" s="309">
        <v>3</v>
      </c>
      <c r="G282" s="309">
        <v>2</v>
      </c>
      <c r="H282" s="309">
        <v>1</v>
      </c>
      <c r="I282" s="309">
        <v>0</v>
      </c>
      <c r="J282" s="309">
        <v>0</v>
      </c>
      <c r="K282" s="314">
        <v>0</v>
      </c>
      <c r="L282" s="307">
        <v>0</v>
      </c>
      <c r="M282" s="307">
        <v>0</v>
      </c>
      <c r="N282" s="307">
        <v>0</v>
      </c>
      <c r="O282" s="307">
        <v>0</v>
      </c>
      <c r="P282" s="309">
        <v>1</v>
      </c>
      <c r="Q282" s="309">
        <v>0</v>
      </c>
      <c r="R282" s="309">
        <v>0</v>
      </c>
    </row>
    <row r="283" spans="1:18" ht="27" x14ac:dyDescent="0.25">
      <c r="A283" s="317"/>
      <c r="B283" s="52" t="s">
        <v>739</v>
      </c>
      <c r="C283" s="319"/>
      <c r="D283" s="310"/>
      <c r="E283" s="310"/>
      <c r="F283" s="310"/>
      <c r="G283" s="310"/>
      <c r="H283" s="310"/>
      <c r="I283" s="310"/>
      <c r="J283" s="310"/>
      <c r="K283" s="315"/>
      <c r="L283" s="308"/>
      <c r="M283" s="308"/>
      <c r="N283" s="308"/>
      <c r="O283" s="308"/>
      <c r="P283" s="310"/>
      <c r="Q283" s="310"/>
      <c r="R283" s="310"/>
    </row>
    <row r="284" spans="1:18" x14ac:dyDescent="0.25">
      <c r="A284" s="311" t="s">
        <v>36</v>
      </c>
      <c r="B284" s="312"/>
      <c r="C284" s="312"/>
      <c r="D284" s="312"/>
      <c r="E284" s="312"/>
      <c r="F284" s="313"/>
      <c r="G284" s="126">
        <f>SUM(G208:G283)</f>
        <v>370</v>
      </c>
      <c r="H284" s="126">
        <f>SUM(H208:H283)</f>
        <v>200</v>
      </c>
      <c r="I284" s="126">
        <f>SUM(I208:I283)</f>
        <v>8</v>
      </c>
      <c r="J284" s="126">
        <f>SUM(J208:J283)</f>
        <v>0</v>
      </c>
      <c r="K284" s="126"/>
      <c r="L284" s="126">
        <f t="shared" ref="L284:R284" si="9">SUM(L208:L283)</f>
        <v>17</v>
      </c>
      <c r="M284" s="126">
        <f t="shared" si="9"/>
        <v>26</v>
      </c>
      <c r="N284" s="126">
        <f t="shared" si="9"/>
        <v>3</v>
      </c>
      <c r="O284" s="126">
        <f t="shared" si="9"/>
        <v>18</v>
      </c>
      <c r="P284" s="126">
        <f t="shared" si="9"/>
        <v>47</v>
      </c>
      <c r="Q284" s="126">
        <f t="shared" si="9"/>
        <v>4</v>
      </c>
      <c r="R284" s="126">
        <f t="shared" si="9"/>
        <v>1</v>
      </c>
    </row>
    <row r="286" spans="1:18" ht="20.25" x14ac:dyDescent="0.25">
      <c r="A286" s="305" t="s">
        <v>819</v>
      </c>
      <c r="B286" s="305"/>
      <c r="C286" s="305"/>
      <c r="D286" s="305"/>
      <c r="E286" s="305"/>
      <c r="F286" s="305"/>
      <c r="G286" s="305"/>
      <c r="H286" s="305"/>
      <c r="I286" s="305"/>
      <c r="J286" s="305"/>
      <c r="K286" s="305"/>
      <c r="L286" s="305"/>
      <c r="M286" s="305"/>
      <c r="N286" s="305"/>
      <c r="O286" s="305"/>
      <c r="P286" s="305"/>
      <c r="Q286" s="305"/>
      <c r="R286" s="305"/>
    </row>
    <row r="287" spans="1:18" ht="18" x14ac:dyDescent="0.25">
      <c r="A287" s="306" t="s">
        <v>0</v>
      </c>
      <c r="B287" s="301" t="s">
        <v>359</v>
      </c>
      <c r="C287" s="301" t="s">
        <v>2</v>
      </c>
      <c r="D287" s="301" t="s">
        <v>3</v>
      </c>
      <c r="E287" s="301" t="s">
        <v>4</v>
      </c>
      <c r="F287" s="301" t="s">
        <v>360</v>
      </c>
      <c r="G287" s="303" t="s">
        <v>5</v>
      </c>
      <c r="H287" s="303"/>
      <c r="I287" s="303"/>
      <c r="J287" s="301" t="s">
        <v>361</v>
      </c>
      <c r="K287" s="302" t="s">
        <v>364</v>
      </c>
      <c r="L287" s="301" t="s">
        <v>363</v>
      </c>
      <c r="M287" s="302" t="s">
        <v>426</v>
      </c>
      <c r="N287" s="301" t="s">
        <v>365</v>
      </c>
      <c r="O287" s="302" t="s">
        <v>426</v>
      </c>
      <c r="P287" s="303" t="s">
        <v>366</v>
      </c>
      <c r="Q287" s="303"/>
      <c r="R287" s="303"/>
    </row>
    <row r="288" spans="1:18" x14ac:dyDescent="0.25">
      <c r="A288" s="306"/>
      <c r="B288" s="301"/>
      <c r="C288" s="301"/>
      <c r="D288" s="301"/>
      <c r="E288" s="301"/>
      <c r="F288" s="301"/>
      <c r="G288" s="127" t="s">
        <v>14</v>
      </c>
      <c r="H288" s="127" t="s">
        <v>15</v>
      </c>
      <c r="I288" s="127" t="s">
        <v>16</v>
      </c>
      <c r="J288" s="301"/>
      <c r="K288" s="302"/>
      <c r="L288" s="301"/>
      <c r="M288" s="302"/>
      <c r="N288" s="301"/>
      <c r="O288" s="302"/>
      <c r="P288" s="127" t="s">
        <v>9</v>
      </c>
      <c r="Q288" s="127" t="s">
        <v>367</v>
      </c>
      <c r="R288" s="127" t="s">
        <v>368</v>
      </c>
    </row>
    <row r="289" spans="1:18" ht="38.25" x14ac:dyDescent="0.25">
      <c r="A289" s="128">
        <v>1</v>
      </c>
      <c r="B289" s="129" t="s">
        <v>740</v>
      </c>
      <c r="C289" s="130" t="s">
        <v>741</v>
      </c>
      <c r="D289" s="131">
        <v>240.51</v>
      </c>
      <c r="E289" s="131">
        <v>3</v>
      </c>
      <c r="F289" s="131">
        <v>24</v>
      </c>
      <c r="G289" s="132">
        <v>17</v>
      </c>
      <c r="H289" s="132">
        <v>10</v>
      </c>
      <c r="I289" s="132">
        <v>0</v>
      </c>
      <c r="J289" s="132">
        <v>0</v>
      </c>
      <c r="K289" s="132">
        <v>0</v>
      </c>
      <c r="L289" s="132">
        <v>0</v>
      </c>
      <c r="M289" s="133">
        <v>0</v>
      </c>
      <c r="N289" s="132">
        <v>0</v>
      </c>
      <c r="O289" s="133">
        <v>0</v>
      </c>
      <c r="P289" s="134">
        <v>1</v>
      </c>
      <c r="Q289" s="135">
        <v>0</v>
      </c>
      <c r="R289" s="132">
        <v>0</v>
      </c>
    </row>
    <row r="290" spans="1:18" ht="153" x14ac:dyDescent="0.25">
      <c r="A290" s="136">
        <v>2</v>
      </c>
      <c r="B290" s="137" t="s">
        <v>742</v>
      </c>
      <c r="C290" s="138" t="s">
        <v>743</v>
      </c>
      <c r="D290" s="139">
        <v>616.74</v>
      </c>
      <c r="E290" s="140">
        <v>4</v>
      </c>
      <c r="F290" s="140">
        <v>35</v>
      </c>
      <c r="G290" s="141">
        <v>8</v>
      </c>
      <c r="H290" s="141">
        <v>10</v>
      </c>
      <c r="I290" s="141">
        <v>0</v>
      </c>
      <c r="J290" s="141">
        <v>0</v>
      </c>
      <c r="K290" s="141">
        <v>0</v>
      </c>
      <c r="L290" s="142">
        <v>1</v>
      </c>
      <c r="M290" s="143">
        <v>1.1000000000000001</v>
      </c>
      <c r="N290" s="142">
        <v>1</v>
      </c>
      <c r="O290" s="143">
        <v>2.5</v>
      </c>
      <c r="P290" s="144">
        <v>2</v>
      </c>
      <c r="Q290" s="145">
        <v>0</v>
      </c>
      <c r="R290" s="141">
        <v>0</v>
      </c>
    </row>
    <row r="291" spans="1:18" ht="51" x14ac:dyDescent="0.25">
      <c r="A291" s="128">
        <v>3</v>
      </c>
      <c r="B291" s="137" t="s">
        <v>744</v>
      </c>
      <c r="C291" s="138" t="s">
        <v>745</v>
      </c>
      <c r="D291" s="140">
        <v>1685.21</v>
      </c>
      <c r="E291" s="140">
        <v>1</v>
      </c>
      <c r="F291" s="140">
        <v>36</v>
      </c>
      <c r="G291" s="141">
        <v>15</v>
      </c>
      <c r="H291" s="141">
        <v>8</v>
      </c>
      <c r="I291" s="141">
        <v>0</v>
      </c>
      <c r="J291" s="141">
        <v>0</v>
      </c>
      <c r="K291" s="141">
        <v>0</v>
      </c>
      <c r="L291" s="142">
        <v>0</v>
      </c>
      <c r="M291" s="146">
        <v>0</v>
      </c>
      <c r="N291" s="142">
        <v>0</v>
      </c>
      <c r="O291" s="146">
        <v>0</v>
      </c>
      <c r="P291" s="144">
        <v>2</v>
      </c>
      <c r="Q291" s="145">
        <v>0</v>
      </c>
      <c r="R291" s="141">
        <v>0</v>
      </c>
    </row>
    <row r="292" spans="1:18" ht="63.75" x14ac:dyDescent="0.25">
      <c r="A292" s="136">
        <v>4</v>
      </c>
      <c r="B292" s="147" t="s">
        <v>746</v>
      </c>
      <c r="C292" s="138" t="s">
        <v>747</v>
      </c>
      <c r="D292" s="140">
        <v>1599.97</v>
      </c>
      <c r="E292" s="140">
        <v>1</v>
      </c>
      <c r="F292" s="140">
        <v>45</v>
      </c>
      <c r="G292" s="141">
        <v>15</v>
      </c>
      <c r="H292" s="141">
        <v>8</v>
      </c>
      <c r="I292" s="141">
        <v>0</v>
      </c>
      <c r="J292" s="141">
        <v>0</v>
      </c>
      <c r="K292" s="141">
        <v>0</v>
      </c>
      <c r="L292" s="142">
        <v>0</v>
      </c>
      <c r="M292" s="143">
        <v>0</v>
      </c>
      <c r="N292" s="142">
        <v>0</v>
      </c>
      <c r="O292" s="143">
        <v>0</v>
      </c>
      <c r="P292" s="144">
        <v>2</v>
      </c>
      <c r="Q292" s="145">
        <v>1</v>
      </c>
      <c r="R292" s="141">
        <v>0</v>
      </c>
    </row>
    <row r="293" spans="1:18" ht="102" x14ac:dyDescent="0.25">
      <c r="A293" s="128">
        <v>5</v>
      </c>
      <c r="B293" s="147" t="s">
        <v>748</v>
      </c>
      <c r="C293" s="138" t="s">
        <v>749</v>
      </c>
      <c r="D293" s="139">
        <v>991.37</v>
      </c>
      <c r="E293" s="140">
        <v>1</v>
      </c>
      <c r="F293" s="140">
        <v>56</v>
      </c>
      <c r="G293" s="141">
        <v>10</v>
      </c>
      <c r="H293" s="141">
        <v>6</v>
      </c>
      <c r="I293" s="141">
        <v>0</v>
      </c>
      <c r="J293" s="141">
        <v>1</v>
      </c>
      <c r="K293" s="141">
        <v>2</v>
      </c>
      <c r="L293" s="142">
        <v>0</v>
      </c>
      <c r="M293" s="146">
        <v>0</v>
      </c>
      <c r="N293" s="142">
        <v>2</v>
      </c>
      <c r="O293" s="146" t="s">
        <v>750</v>
      </c>
      <c r="P293" s="144">
        <v>2</v>
      </c>
      <c r="Q293" s="145">
        <v>0</v>
      </c>
      <c r="R293" s="141">
        <v>1</v>
      </c>
    </row>
    <row r="294" spans="1:18" ht="51" x14ac:dyDescent="0.25">
      <c r="A294" s="136">
        <v>6</v>
      </c>
      <c r="B294" s="147" t="s">
        <v>751</v>
      </c>
      <c r="C294" s="148" t="s">
        <v>752</v>
      </c>
      <c r="D294" s="139">
        <v>165.33</v>
      </c>
      <c r="E294" s="140">
        <v>1</v>
      </c>
      <c r="F294" s="140">
        <v>13</v>
      </c>
      <c r="G294" s="141">
        <v>2</v>
      </c>
      <c r="H294" s="141">
        <v>2</v>
      </c>
      <c r="I294" s="141">
        <v>0</v>
      </c>
      <c r="J294" s="141"/>
      <c r="K294" s="141">
        <v>0</v>
      </c>
      <c r="L294" s="142">
        <v>1</v>
      </c>
      <c r="M294" s="143">
        <v>0</v>
      </c>
      <c r="N294" s="142">
        <v>0</v>
      </c>
      <c r="O294" s="143">
        <v>0</v>
      </c>
      <c r="P294" s="144">
        <v>1</v>
      </c>
      <c r="Q294" s="145">
        <v>0</v>
      </c>
      <c r="R294" s="141">
        <v>0</v>
      </c>
    </row>
    <row r="295" spans="1:18" ht="25.5" x14ac:dyDescent="0.25">
      <c r="A295" s="128">
        <v>7</v>
      </c>
      <c r="B295" s="149" t="s">
        <v>753</v>
      </c>
      <c r="C295" s="150" t="s">
        <v>754</v>
      </c>
      <c r="D295" s="139">
        <v>1118.8800000000001</v>
      </c>
      <c r="E295" s="140">
        <v>2</v>
      </c>
      <c r="F295" s="140">
        <v>3</v>
      </c>
      <c r="G295" s="141">
        <v>8</v>
      </c>
      <c r="H295" s="141">
        <v>2</v>
      </c>
      <c r="I295" s="141">
        <v>0</v>
      </c>
      <c r="J295" s="141">
        <v>0</v>
      </c>
      <c r="K295" s="141">
        <v>0</v>
      </c>
      <c r="L295" s="142">
        <v>0</v>
      </c>
      <c r="M295" s="146">
        <v>0</v>
      </c>
      <c r="N295" s="142">
        <v>0</v>
      </c>
      <c r="O295" s="146">
        <v>0</v>
      </c>
      <c r="P295" s="144">
        <v>1</v>
      </c>
      <c r="Q295" s="145">
        <v>0</v>
      </c>
      <c r="R295" s="141">
        <v>0</v>
      </c>
    </row>
    <row r="296" spans="1:18" ht="25.5" x14ac:dyDescent="0.25">
      <c r="A296" s="136">
        <v>8</v>
      </c>
      <c r="B296" s="149" t="s">
        <v>755</v>
      </c>
      <c r="C296" s="150" t="s">
        <v>756</v>
      </c>
      <c r="D296" s="139">
        <v>598.79999999999995</v>
      </c>
      <c r="E296" s="140">
        <v>2</v>
      </c>
      <c r="F296" s="140">
        <v>16</v>
      </c>
      <c r="G296" s="141">
        <v>21</v>
      </c>
      <c r="H296" s="141">
        <v>11</v>
      </c>
      <c r="I296" s="141">
        <v>0</v>
      </c>
      <c r="J296" s="141">
        <v>0</v>
      </c>
      <c r="K296" s="141">
        <v>0</v>
      </c>
      <c r="L296" s="142">
        <v>1</v>
      </c>
      <c r="M296" s="146">
        <v>1.1000000000000001</v>
      </c>
      <c r="N296" s="142">
        <v>1</v>
      </c>
      <c r="O296" s="146">
        <v>1.5</v>
      </c>
      <c r="P296" s="144">
        <v>1</v>
      </c>
      <c r="Q296" s="145">
        <v>0</v>
      </c>
      <c r="R296" s="141">
        <v>0</v>
      </c>
    </row>
    <row r="297" spans="1:18" ht="38.25" x14ac:dyDescent="0.25">
      <c r="A297" s="128">
        <v>9</v>
      </c>
      <c r="B297" s="147" t="s">
        <v>808</v>
      </c>
      <c r="C297" s="150" t="s">
        <v>757</v>
      </c>
      <c r="D297" s="139">
        <v>200</v>
      </c>
      <c r="E297" s="140">
        <v>2</v>
      </c>
      <c r="F297" s="140">
        <v>20</v>
      </c>
      <c r="G297" s="141">
        <v>15</v>
      </c>
      <c r="H297" s="141">
        <v>8</v>
      </c>
      <c r="I297" s="141">
        <v>0</v>
      </c>
      <c r="J297" s="141">
        <v>0</v>
      </c>
      <c r="K297" s="141">
        <v>0</v>
      </c>
      <c r="L297" s="142">
        <v>1</v>
      </c>
      <c r="M297" s="143">
        <v>1.1000000000000001</v>
      </c>
      <c r="N297" s="142">
        <v>0</v>
      </c>
      <c r="O297" s="143">
        <v>0</v>
      </c>
      <c r="P297" s="151">
        <v>1</v>
      </c>
      <c r="Q297" s="152">
        <v>0</v>
      </c>
      <c r="R297" s="153">
        <v>0</v>
      </c>
    </row>
    <row r="298" spans="1:18" ht="114.75" x14ac:dyDescent="0.25">
      <c r="A298" s="136">
        <v>10</v>
      </c>
      <c r="B298" s="154" t="s">
        <v>758</v>
      </c>
      <c r="C298" s="150" t="s">
        <v>759</v>
      </c>
      <c r="D298" s="139">
        <v>1040</v>
      </c>
      <c r="E298" s="140">
        <v>2</v>
      </c>
      <c r="F298" s="140">
        <v>41</v>
      </c>
      <c r="G298" s="141">
        <v>16</v>
      </c>
      <c r="H298" s="141">
        <v>8</v>
      </c>
      <c r="I298" s="141">
        <v>0</v>
      </c>
      <c r="J298" s="141">
        <v>0</v>
      </c>
      <c r="K298" s="141">
        <v>0</v>
      </c>
      <c r="L298" s="142">
        <v>1</v>
      </c>
      <c r="M298" s="146">
        <v>2.5</v>
      </c>
      <c r="N298" s="142">
        <v>1</v>
      </c>
      <c r="O298" s="146">
        <v>2.5</v>
      </c>
      <c r="P298" s="144">
        <v>2</v>
      </c>
      <c r="Q298" s="141">
        <v>0</v>
      </c>
      <c r="R298" s="141">
        <v>0</v>
      </c>
    </row>
    <row r="299" spans="1:18" ht="25.5" x14ac:dyDescent="0.25">
      <c r="A299" s="128">
        <v>11</v>
      </c>
      <c r="B299" s="154" t="s">
        <v>760</v>
      </c>
      <c r="C299" s="155" t="s">
        <v>761</v>
      </c>
      <c r="D299" s="139">
        <v>120</v>
      </c>
      <c r="E299" s="140">
        <v>1</v>
      </c>
      <c r="F299" s="140">
        <v>6</v>
      </c>
      <c r="G299" s="141">
        <v>5</v>
      </c>
      <c r="H299" s="141">
        <v>2</v>
      </c>
      <c r="I299" s="141">
        <v>0</v>
      </c>
      <c r="J299" s="141">
        <v>0</v>
      </c>
      <c r="K299" s="141">
        <v>0</v>
      </c>
      <c r="L299" s="142">
        <v>0</v>
      </c>
      <c r="M299" s="146">
        <v>0</v>
      </c>
      <c r="N299" s="142">
        <v>0</v>
      </c>
      <c r="O299" s="146">
        <v>0</v>
      </c>
      <c r="P299" s="144">
        <v>0</v>
      </c>
      <c r="Q299" s="141">
        <v>0</v>
      </c>
      <c r="R299" s="141">
        <v>0</v>
      </c>
    </row>
    <row r="300" spans="1:18" ht="25.5" x14ac:dyDescent="0.25">
      <c r="A300" s="136">
        <v>12</v>
      </c>
      <c r="B300" s="147" t="s">
        <v>762</v>
      </c>
      <c r="C300" s="148" t="s">
        <v>763</v>
      </c>
      <c r="D300" s="139">
        <v>130</v>
      </c>
      <c r="E300" s="140">
        <v>1</v>
      </c>
      <c r="F300" s="140">
        <v>9</v>
      </c>
      <c r="G300" s="141">
        <v>9</v>
      </c>
      <c r="H300" s="141">
        <v>2</v>
      </c>
      <c r="I300" s="141">
        <v>0</v>
      </c>
      <c r="J300" s="141">
        <v>0</v>
      </c>
      <c r="K300" s="141">
        <v>0</v>
      </c>
      <c r="L300" s="142">
        <v>0</v>
      </c>
      <c r="M300" s="143">
        <v>0</v>
      </c>
      <c r="N300" s="142">
        <v>0</v>
      </c>
      <c r="O300" s="143">
        <v>0</v>
      </c>
      <c r="P300" s="144">
        <v>1</v>
      </c>
      <c r="Q300" s="141">
        <v>0</v>
      </c>
      <c r="R300" s="141">
        <v>0</v>
      </c>
    </row>
    <row r="301" spans="1:18" ht="25.5" x14ac:dyDescent="0.25">
      <c r="A301" s="128">
        <v>13</v>
      </c>
      <c r="B301" s="147" t="s">
        <v>764</v>
      </c>
      <c r="C301" s="148" t="s">
        <v>765</v>
      </c>
      <c r="D301" s="139">
        <v>272</v>
      </c>
      <c r="E301" s="140">
        <v>2</v>
      </c>
      <c r="F301" s="140">
        <v>6</v>
      </c>
      <c r="G301" s="141">
        <v>12</v>
      </c>
      <c r="H301" s="141">
        <v>8</v>
      </c>
      <c r="I301" s="141">
        <v>0</v>
      </c>
      <c r="J301" s="141">
        <v>0</v>
      </c>
      <c r="K301" s="141">
        <v>0</v>
      </c>
      <c r="L301" s="142">
        <v>0</v>
      </c>
      <c r="M301" s="143">
        <v>0</v>
      </c>
      <c r="N301" s="142">
        <v>0</v>
      </c>
      <c r="O301" s="143">
        <v>0</v>
      </c>
      <c r="P301" s="144">
        <v>1</v>
      </c>
      <c r="Q301" s="141">
        <v>0</v>
      </c>
      <c r="R301" s="141">
        <v>0</v>
      </c>
    </row>
    <row r="302" spans="1:18" ht="63.75" x14ac:dyDescent="0.25">
      <c r="A302" s="136">
        <v>14</v>
      </c>
      <c r="B302" s="154" t="s">
        <v>766</v>
      </c>
      <c r="C302" s="156" t="s">
        <v>767</v>
      </c>
      <c r="D302" s="139">
        <v>639.79999999999995</v>
      </c>
      <c r="E302" s="140">
        <v>4</v>
      </c>
      <c r="F302" s="140">
        <v>25</v>
      </c>
      <c r="G302" s="141">
        <v>12</v>
      </c>
      <c r="H302" s="141">
        <v>7</v>
      </c>
      <c r="I302" s="141">
        <v>0</v>
      </c>
      <c r="J302" s="141">
        <v>0</v>
      </c>
      <c r="K302" s="141">
        <v>0</v>
      </c>
      <c r="L302" s="142">
        <v>1</v>
      </c>
      <c r="M302" s="143">
        <v>1.1000000000000001</v>
      </c>
      <c r="N302" s="142">
        <v>1</v>
      </c>
      <c r="O302" s="143">
        <v>1.1000000000000001</v>
      </c>
      <c r="P302" s="144">
        <v>1</v>
      </c>
      <c r="Q302" s="141">
        <v>0</v>
      </c>
      <c r="R302" s="141">
        <v>0</v>
      </c>
    </row>
    <row r="303" spans="1:18" x14ac:dyDescent="0.25">
      <c r="A303" s="128">
        <v>15</v>
      </c>
      <c r="B303" s="149" t="s">
        <v>768</v>
      </c>
      <c r="C303" s="157" t="s">
        <v>769</v>
      </c>
      <c r="D303" s="139">
        <v>341</v>
      </c>
      <c r="E303" s="140">
        <v>1</v>
      </c>
      <c r="F303" s="140">
        <v>4</v>
      </c>
      <c r="G303" s="141">
        <v>5</v>
      </c>
      <c r="H303" s="141">
        <v>3</v>
      </c>
      <c r="I303" s="141">
        <v>0</v>
      </c>
      <c r="J303" s="141">
        <v>0</v>
      </c>
      <c r="K303" s="141">
        <v>0</v>
      </c>
      <c r="L303" s="142">
        <v>0</v>
      </c>
      <c r="M303" s="146">
        <v>0</v>
      </c>
      <c r="N303" s="142">
        <v>0</v>
      </c>
      <c r="O303" s="146">
        <v>0</v>
      </c>
      <c r="P303" s="144">
        <v>1</v>
      </c>
      <c r="Q303" s="141">
        <v>0</v>
      </c>
      <c r="R303" s="141">
        <v>0</v>
      </c>
    </row>
    <row r="304" spans="1:18" ht="102" x14ac:dyDescent="0.25">
      <c r="A304" s="136">
        <v>16</v>
      </c>
      <c r="B304" s="147" t="s">
        <v>770</v>
      </c>
      <c r="C304" s="138" t="s">
        <v>771</v>
      </c>
      <c r="D304" s="139">
        <v>1331.12</v>
      </c>
      <c r="E304" s="140">
        <v>1</v>
      </c>
      <c r="F304" s="140">
        <v>46</v>
      </c>
      <c r="G304" s="141">
        <v>12</v>
      </c>
      <c r="H304" s="141">
        <v>8</v>
      </c>
      <c r="I304" s="141">
        <v>0</v>
      </c>
      <c r="J304" s="141">
        <v>0</v>
      </c>
      <c r="K304" s="141">
        <v>0</v>
      </c>
      <c r="L304" s="142">
        <v>0</v>
      </c>
      <c r="M304" s="143">
        <v>0</v>
      </c>
      <c r="N304" s="142">
        <v>0</v>
      </c>
      <c r="O304" s="143">
        <v>0</v>
      </c>
      <c r="P304" s="141">
        <v>2</v>
      </c>
      <c r="Q304" s="141">
        <v>0</v>
      </c>
      <c r="R304" s="141">
        <v>0</v>
      </c>
    </row>
    <row r="305" spans="1:18" ht="89.25" x14ac:dyDescent="0.25">
      <c r="A305" s="128">
        <v>17</v>
      </c>
      <c r="B305" s="147" t="s">
        <v>772</v>
      </c>
      <c r="C305" s="138" t="s">
        <v>773</v>
      </c>
      <c r="D305" s="158">
        <v>737.42</v>
      </c>
      <c r="E305" s="140">
        <v>5</v>
      </c>
      <c r="F305" s="140">
        <v>35</v>
      </c>
      <c r="G305" s="141">
        <v>13</v>
      </c>
      <c r="H305" s="141">
        <v>8</v>
      </c>
      <c r="I305" s="141">
        <v>0</v>
      </c>
      <c r="J305" s="141">
        <v>0</v>
      </c>
      <c r="K305" s="141">
        <v>0</v>
      </c>
      <c r="L305" s="142">
        <v>1</v>
      </c>
      <c r="M305" s="146">
        <v>2.5</v>
      </c>
      <c r="N305" s="142">
        <v>1</v>
      </c>
      <c r="O305" s="146">
        <v>2.5</v>
      </c>
      <c r="P305" s="141">
        <v>2</v>
      </c>
      <c r="Q305" s="141">
        <v>0</v>
      </c>
      <c r="R305" s="141">
        <v>0</v>
      </c>
    </row>
    <row r="306" spans="1:18" ht="38.25" x14ac:dyDescent="0.25">
      <c r="A306" s="136">
        <v>18</v>
      </c>
      <c r="B306" s="147" t="s">
        <v>774</v>
      </c>
      <c r="C306" s="159" t="s">
        <v>775</v>
      </c>
      <c r="D306" s="158">
        <v>230</v>
      </c>
      <c r="E306" s="140">
        <v>2</v>
      </c>
      <c r="F306" s="140">
        <v>2</v>
      </c>
      <c r="G306" s="141">
        <v>5</v>
      </c>
      <c r="H306" s="141">
        <v>1</v>
      </c>
      <c r="I306" s="141">
        <v>0</v>
      </c>
      <c r="J306" s="141">
        <v>0</v>
      </c>
      <c r="K306" s="141">
        <v>0</v>
      </c>
      <c r="L306" s="142">
        <v>1</v>
      </c>
      <c r="M306" s="146">
        <v>1.1000000000000001</v>
      </c>
      <c r="N306" s="142">
        <v>0</v>
      </c>
      <c r="O306" s="146">
        <v>0</v>
      </c>
      <c r="P306" s="141">
        <v>1</v>
      </c>
      <c r="Q306" s="141">
        <v>0</v>
      </c>
      <c r="R306" s="141">
        <v>0</v>
      </c>
    </row>
    <row r="307" spans="1:18" ht="39" x14ac:dyDescent="0.25">
      <c r="A307" s="128">
        <v>19</v>
      </c>
      <c r="B307" s="147" t="s">
        <v>776</v>
      </c>
      <c r="C307" s="160" t="s">
        <v>777</v>
      </c>
      <c r="D307" s="161">
        <v>420</v>
      </c>
      <c r="E307" s="140">
        <v>3</v>
      </c>
      <c r="F307" s="140">
        <v>1</v>
      </c>
      <c r="G307" s="141">
        <v>12</v>
      </c>
      <c r="H307" s="141">
        <v>4</v>
      </c>
      <c r="I307" s="141">
        <v>0</v>
      </c>
      <c r="J307" s="141">
        <v>0</v>
      </c>
      <c r="K307" s="141">
        <v>0</v>
      </c>
      <c r="L307" s="142">
        <v>0</v>
      </c>
      <c r="M307" s="143">
        <v>0</v>
      </c>
      <c r="N307" s="142">
        <v>0</v>
      </c>
      <c r="O307" s="143">
        <v>0</v>
      </c>
      <c r="P307" s="141">
        <v>1</v>
      </c>
      <c r="Q307" s="141">
        <v>0</v>
      </c>
      <c r="R307" s="141">
        <v>0</v>
      </c>
    </row>
    <row r="308" spans="1:18" ht="51.75" x14ac:dyDescent="0.25">
      <c r="A308" s="136">
        <v>20</v>
      </c>
      <c r="B308" s="147" t="s">
        <v>778</v>
      </c>
      <c r="C308" s="160" t="s">
        <v>779</v>
      </c>
      <c r="D308" s="161">
        <v>650</v>
      </c>
      <c r="E308" s="140">
        <v>1</v>
      </c>
      <c r="F308" s="140">
        <v>1</v>
      </c>
      <c r="G308" s="141">
        <v>2</v>
      </c>
      <c r="H308" s="141">
        <v>1</v>
      </c>
      <c r="I308" s="141">
        <v>0</v>
      </c>
      <c r="J308" s="141">
        <v>0</v>
      </c>
      <c r="K308" s="141">
        <v>0</v>
      </c>
      <c r="L308" s="142">
        <v>0</v>
      </c>
      <c r="M308" s="146">
        <v>0</v>
      </c>
      <c r="N308" s="142">
        <v>0</v>
      </c>
      <c r="O308" s="146">
        <v>0</v>
      </c>
      <c r="P308" s="141">
        <v>0</v>
      </c>
      <c r="Q308" s="141">
        <v>0</v>
      </c>
      <c r="R308" s="141">
        <v>0</v>
      </c>
    </row>
    <row r="309" spans="1:18" ht="39" x14ac:dyDescent="0.25">
      <c r="A309" s="128">
        <v>21</v>
      </c>
      <c r="B309" s="147" t="s">
        <v>780</v>
      </c>
      <c r="C309" s="160" t="s">
        <v>781</v>
      </c>
      <c r="D309" s="161">
        <v>215</v>
      </c>
      <c r="E309" s="140">
        <v>1</v>
      </c>
      <c r="F309" s="140">
        <v>1</v>
      </c>
      <c r="G309" s="141">
        <v>1</v>
      </c>
      <c r="H309" s="141">
        <v>1</v>
      </c>
      <c r="I309" s="141">
        <v>0</v>
      </c>
      <c r="J309" s="141">
        <v>0</v>
      </c>
      <c r="K309" s="141">
        <v>0</v>
      </c>
      <c r="L309" s="142">
        <v>0</v>
      </c>
      <c r="M309" s="143">
        <v>0</v>
      </c>
      <c r="N309" s="142">
        <v>0</v>
      </c>
      <c r="O309" s="143">
        <v>0</v>
      </c>
      <c r="P309" s="141">
        <v>0</v>
      </c>
      <c r="Q309" s="141">
        <v>0</v>
      </c>
      <c r="R309" s="141">
        <v>0</v>
      </c>
    </row>
    <row r="310" spans="1:18" ht="38.25" x14ac:dyDescent="0.25">
      <c r="A310" s="136">
        <v>22</v>
      </c>
      <c r="B310" s="147" t="s">
        <v>782</v>
      </c>
      <c r="C310" s="160" t="s">
        <v>783</v>
      </c>
      <c r="D310" s="161">
        <v>346.5</v>
      </c>
      <c r="E310" s="140">
        <v>2</v>
      </c>
      <c r="F310" s="140">
        <v>1</v>
      </c>
      <c r="G310" s="141">
        <v>6</v>
      </c>
      <c r="H310" s="141">
        <v>2</v>
      </c>
      <c r="I310" s="141">
        <v>0</v>
      </c>
      <c r="J310" s="141">
        <v>0</v>
      </c>
      <c r="K310" s="141">
        <v>0</v>
      </c>
      <c r="L310" s="142">
        <v>0</v>
      </c>
      <c r="M310" s="146">
        <v>0</v>
      </c>
      <c r="N310" s="142">
        <v>0</v>
      </c>
      <c r="O310" s="146">
        <v>0</v>
      </c>
      <c r="P310" s="141">
        <v>1</v>
      </c>
      <c r="Q310" s="141">
        <v>0</v>
      </c>
      <c r="R310" s="141">
        <v>0</v>
      </c>
    </row>
    <row r="311" spans="1:18" ht="39" x14ac:dyDescent="0.25">
      <c r="A311" s="128">
        <v>23</v>
      </c>
      <c r="B311" s="147" t="s">
        <v>780</v>
      </c>
      <c r="C311" s="160" t="s">
        <v>784</v>
      </c>
      <c r="D311" s="161">
        <v>260</v>
      </c>
      <c r="E311" s="140">
        <v>1</v>
      </c>
      <c r="F311" s="140">
        <v>1</v>
      </c>
      <c r="G311" s="141">
        <v>2</v>
      </c>
      <c r="H311" s="141">
        <v>1</v>
      </c>
      <c r="I311" s="141">
        <v>0</v>
      </c>
      <c r="J311" s="141">
        <v>0</v>
      </c>
      <c r="K311" s="141">
        <v>0</v>
      </c>
      <c r="L311" s="142">
        <v>0</v>
      </c>
      <c r="M311" s="143">
        <v>0</v>
      </c>
      <c r="N311" s="142">
        <v>0</v>
      </c>
      <c r="O311" s="143">
        <v>0</v>
      </c>
      <c r="P311" s="141">
        <v>0</v>
      </c>
      <c r="Q311" s="141">
        <v>0</v>
      </c>
      <c r="R311" s="141">
        <v>0</v>
      </c>
    </row>
    <row r="312" spans="1:18" x14ac:dyDescent="0.25">
      <c r="A312" s="304" t="s">
        <v>36</v>
      </c>
      <c r="B312" s="304"/>
      <c r="C312" s="304"/>
      <c r="D312" s="304"/>
      <c r="E312" s="304"/>
      <c r="F312" s="304"/>
      <c r="G312" s="164">
        <f t="shared" ref="G312:L312" si="10">SUM(G289:G311)</f>
        <v>223</v>
      </c>
      <c r="H312" s="164">
        <f t="shared" si="10"/>
        <v>121</v>
      </c>
      <c r="I312" s="164">
        <f t="shared" si="10"/>
        <v>0</v>
      </c>
      <c r="J312" s="164">
        <f t="shared" si="10"/>
        <v>1</v>
      </c>
      <c r="K312" s="164"/>
      <c r="L312" s="164">
        <f t="shared" si="10"/>
        <v>8</v>
      </c>
      <c r="M312" s="162">
        <v>12.7</v>
      </c>
      <c r="N312" s="164">
        <f>SUM(N289:N311)</f>
        <v>7</v>
      </c>
      <c r="O312" s="163">
        <v>20.2</v>
      </c>
      <c r="P312" s="165">
        <f>SUM(P289:P311)</f>
        <v>26</v>
      </c>
      <c r="Q312" s="164">
        <f>SUM(Q289:Q311)</f>
        <v>1</v>
      </c>
      <c r="R312" s="164">
        <f>SUM(R289:R311)</f>
        <v>1</v>
      </c>
    </row>
  </sheetData>
  <mergeCells count="736">
    <mergeCell ref="A1:R1"/>
    <mergeCell ref="L287:L288"/>
    <mergeCell ref="M287:M288"/>
    <mergeCell ref="N287:N288"/>
    <mergeCell ref="O287:O288"/>
    <mergeCell ref="P287:R287"/>
    <mergeCell ref="A312:F312"/>
    <mergeCell ref="A286:R286"/>
    <mergeCell ref="A287:A288"/>
    <mergeCell ref="B287:B288"/>
    <mergeCell ref="C287:C288"/>
    <mergeCell ref="D287:D288"/>
    <mergeCell ref="E287:E288"/>
    <mergeCell ref="F287:F288"/>
    <mergeCell ref="G287:I287"/>
    <mergeCell ref="J287:J288"/>
    <mergeCell ref="K287:K288"/>
    <mergeCell ref="N282:N283"/>
    <mergeCell ref="O282:O283"/>
    <mergeCell ref="P282:P283"/>
    <mergeCell ref="Q282:Q283"/>
    <mergeCell ref="R282:R283"/>
    <mergeCell ref="A284:F284"/>
    <mergeCell ref="H282:H283"/>
    <mergeCell ref="I282:I283"/>
    <mergeCell ref="J282:J283"/>
    <mergeCell ref="K282:K283"/>
    <mergeCell ref="L282:L283"/>
    <mergeCell ref="M282:M283"/>
    <mergeCell ref="A282:A283"/>
    <mergeCell ref="C282:C283"/>
    <mergeCell ref="D282:D283"/>
    <mergeCell ref="E282:E283"/>
    <mergeCell ref="F282:F283"/>
    <mergeCell ref="G282:G283"/>
    <mergeCell ref="O279:O280"/>
    <mergeCell ref="P279:P280"/>
    <mergeCell ref="Q279:Q280"/>
    <mergeCell ref="R279:R280"/>
    <mergeCell ref="G279:G280"/>
    <mergeCell ref="H279:H280"/>
    <mergeCell ref="I279:I280"/>
    <mergeCell ref="J279:J280"/>
    <mergeCell ref="K279:K280"/>
    <mergeCell ref="L279:L280"/>
    <mergeCell ref="N276:N278"/>
    <mergeCell ref="O276:O278"/>
    <mergeCell ref="P276:P278"/>
    <mergeCell ref="Q276:Q278"/>
    <mergeCell ref="R276:R278"/>
    <mergeCell ref="A279:A280"/>
    <mergeCell ref="C279:C280"/>
    <mergeCell ref="D279:D280"/>
    <mergeCell ref="E279:E280"/>
    <mergeCell ref="F279:F280"/>
    <mergeCell ref="H276:H278"/>
    <mergeCell ref="I276:I278"/>
    <mergeCell ref="J276:J278"/>
    <mergeCell ref="K276:K278"/>
    <mergeCell ref="L276:L278"/>
    <mergeCell ref="M276:M278"/>
    <mergeCell ref="A276:A278"/>
    <mergeCell ref="C276:C278"/>
    <mergeCell ref="D276:D278"/>
    <mergeCell ref="E276:E278"/>
    <mergeCell ref="F276:F278"/>
    <mergeCell ref="G276:G278"/>
    <mergeCell ref="M279:M280"/>
    <mergeCell ref="N279:N280"/>
    <mergeCell ref="O274:O275"/>
    <mergeCell ref="P274:P275"/>
    <mergeCell ref="Q274:Q275"/>
    <mergeCell ref="R274:R275"/>
    <mergeCell ref="G274:G275"/>
    <mergeCell ref="H274:H275"/>
    <mergeCell ref="I274:I275"/>
    <mergeCell ref="J274:J275"/>
    <mergeCell ref="K274:K275"/>
    <mergeCell ref="L274:L275"/>
    <mergeCell ref="N270:N273"/>
    <mergeCell ref="O270:O273"/>
    <mergeCell ref="P270:P273"/>
    <mergeCell ref="Q270:Q273"/>
    <mergeCell ref="R270:R273"/>
    <mergeCell ref="A274:A275"/>
    <mergeCell ref="C274:C275"/>
    <mergeCell ref="D274:D275"/>
    <mergeCell ref="E274:E275"/>
    <mergeCell ref="F274:F275"/>
    <mergeCell ref="H270:H273"/>
    <mergeCell ref="I270:I273"/>
    <mergeCell ref="J270:J273"/>
    <mergeCell ref="K270:K273"/>
    <mergeCell ref="L270:L273"/>
    <mergeCell ref="M270:M273"/>
    <mergeCell ref="A270:A273"/>
    <mergeCell ref="C270:C273"/>
    <mergeCell ref="D270:D273"/>
    <mergeCell ref="E270:E273"/>
    <mergeCell ref="F270:F273"/>
    <mergeCell ref="G270:G273"/>
    <mergeCell ref="M274:M275"/>
    <mergeCell ref="N274:N275"/>
    <mergeCell ref="O267:O269"/>
    <mergeCell ref="P267:P269"/>
    <mergeCell ref="Q267:Q269"/>
    <mergeCell ref="R267:R269"/>
    <mergeCell ref="G267:G269"/>
    <mergeCell ref="H267:H269"/>
    <mergeCell ref="I267:I269"/>
    <mergeCell ref="J267:J269"/>
    <mergeCell ref="K267:K269"/>
    <mergeCell ref="L267:L269"/>
    <mergeCell ref="N263:N266"/>
    <mergeCell ref="O263:O266"/>
    <mergeCell ref="P263:P266"/>
    <mergeCell ref="Q263:Q266"/>
    <mergeCell ref="R263:R266"/>
    <mergeCell ref="A267:A269"/>
    <mergeCell ref="C267:C269"/>
    <mergeCell ref="D267:D269"/>
    <mergeCell ref="E267:E269"/>
    <mergeCell ref="F267:F269"/>
    <mergeCell ref="H263:H266"/>
    <mergeCell ref="I263:I266"/>
    <mergeCell ref="J263:J266"/>
    <mergeCell ref="K263:K266"/>
    <mergeCell ref="L263:L266"/>
    <mergeCell ref="M263:M266"/>
    <mergeCell ref="A263:A266"/>
    <mergeCell ref="C263:C266"/>
    <mergeCell ref="D263:D266"/>
    <mergeCell ref="E263:E266"/>
    <mergeCell ref="F263:F266"/>
    <mergeCell ref="G263:G266"/>
    <mergeCell ref="M267:M269"/>
    <mergeCell ref="N267:N269"/>
    <mergeCell ref="O259:O262"/>
    <mergeCell ref="P259:P262"/>
    <mergeCell ref="Q259:Q262"/>
    <mergeCell ref="R259:R262"/>
    <mergeCell ref="G259:G262"/>
    <mergeCell ref="H259:H262"/>
    <mergeCell ref="I259:I262"/>
    <mergeCell ref="J259:J262"/>
    <mergeCell ref="K259:K262"/>
    <mergeCell ref="L259:L262"/>
    <mergeCell ref="N256:N258"/>
    <mergeCell ref="O256:O258"/>
    <mergeCell ref="P256:P258"/>
    <mergeCell ref="Q256:Q258"/>
    <mergeCell ref="R256:R258"/>
    <mergeCell ref="A259:A262"/>
    <mergeCell ref="C259:C262"/>
    <mergeCell ref="D259:D262"/>
    <mergeCell ref="E259:E262"/>
    <mergeCell ref="F259:F262"/>
    <mergeCell ref="H256:H258"/>
    <mergeCell ref="I256:I258"/>
    <mergeCell ref="J256:J258"/>
    <mergeCell ref="K256:K258"/>
    <mergeCell ref="L256:L258"/>
    <mergeCell ref="M256:M258"/>
    <mergeCell ref="A256:A258"/>
    <mergeCell ref="C256:C258"/>
    <mergeCell ref="D256:D258"/>
    <mergeCell ref="E256:E258"/>
    <mergeCell ref="F256:F258"/>
    <mergeCell ref="G256:G258"/>
    <mergeCell ref="M259:M262"/>
    <mergeCell ref="N259:N262"/>
    <mergeCell ref="O247:O255"/>
    <mergeCell ref="P247:P255"/>
    <mergeCell ref="Q247:Q255"/>
    <mergeCell ref="R247:R255"/>
    <mergeCell ref="G247:G255"/>
    <mergeCell ref="H247:H255"/>
    <mergeCell ref="I247:I255"/>
    <mergeCell ref="J247:J255"/>
    <mergeCell ref="K247:K255"/>
    <mergeCell ref="L247:L255"/>
    <mergeCell ref="N245:N246"/>
    <mergeCell ref="O245:O246"/>
    <mergeCell ref="P245:P246"/>
    <mergeCell ref="Q245:Q246"/>
    <mergeCell ref="R245:R246"/>
    <mergeCell ref="A247:A255"/>
    <mergeCell ref="C247:C255"/>
    <mergeCell ref="D247:D255"/>
    <mergeCell ref="E247:E255"/>
    <mergeCell ref="F247:F255"/>
    <mergeCell ref="H245:H246"/>
    <mergeCell ref="I245:I246"/>
    <mergeCell ref="J245:J246"/>
    <mergeCell ref="K245:K246"/>
    <mergeCell ref="L245:L246"/>
    <mergeCell ref="M245:M246"/>
    <mergeCell ref="A245:A246"/>
    <mergeCell ref="C245:C246"/>
    <mergeCell ref="D245:D246"/>
    <mergeCell ref="E245:E246"/>
    <mergeCell ref="F245:F246"/>
    <mergeCell ref="G245:G246"/>
    <mergeCell ref="M247:M255"/>
    <mergeCell ref="N247:N255"/>
    <mergeCell ref="O242:O244"/>
    <mergeCell ref="P242:P244"/>
    <mergeCell ref="Q242:Q244"/>
    <mergeCell ref="R242:R244"/>
    <mergeCell ref="G242:G244"/>
    <mergeCell ref="H242:H244"/>
    <mergeCell ref="I242:I244"/>
    <mergeCell ref="J242:J244"/>
    <mergeCell ref="K242:K244"/>
    <mergeCell ref="L242:L244"/>
    <mergeCell ref="N238:N240"/>
    <mergeCell ref="O238:O240"/>
    <mergeCell ref="P238:P240"/>
    <mergeCell ref="Q238:Q240"/>
    <mergeCell ref="R238:R240"/>
    <mergeCell ref="A242:A244"/>
    <mergeCell ref="C242:C244"/>
    <mergeCell ref="D242:D244"/>
    <mergeCell ref="E242:E244"/>
    <mergeCell ref="F242:F244"/>
    <mergeCell ref="H238:H240"/>
    <mergeCell ref="I238:I240"/>
    <mergeCell ref="J238:J240"/>
    <mergeCell ref="K238:K240"/>
    <mergeCell ref="L238:L240"/>
    <mergeCell ref="M238:M240"/>
    <mergeCell ref="A238:A240"/>
    <mergeCell ref="C238:C240"/>
    <mergeCell ref="D238:D240"/>
    <mergeCell ref="E238:E240"/>
    <mergeCell ref="F238:F240"/>
    <mergeCell ref="G238:G240"/>
    <mergeCell ref="M242:M244"/>
    <mergeCell ref="N242:N244"/>
    <mergeCell ref="O234:O237"/>
    <mergeCell ref="P234:P237"/>
    <mergeCell ref="Q234:Q237"/>
    <mergeCell ref="R234:R237"/>
    <mergeCell ref="G234:G237"/>
    <mergeCell ref="H234:H237"/>
    <mergeCell ref="I234:I237"/>
    <mergeCell ref="J234:J237"/>
    <mergeCell ref="K234:K237"/>
    <mergeCell ref="L234:L237"/>
    <mergeCell ref="N225:N232"/>
    <mergeCell ref="O225:O232"/>
    <mergeCell ref="P225:P232"/>
    <mergeCell ref="Q225:Q232"/>
    <mergeCell ref="R225:R232"/>
    <mergeCell ref="A234:A237"/>
    <mergeCell ref="C234:C237"/>
    <mergeCell ref="D234:D237"/>
    <mergeCell ref="E234:E237"/>
    <mergeCell ref="F234:F237"/>
    <mergeCell ref="H225:H232"/>
    <mergeCell ref="I225:I232"/>
    <mergeCell ref="J225:J232"/>
    <mergeCell ref="K225:K232"/>
    <mergeCell ref="L225:L232"/>
    <mergeCell ref="M225:M232"/>
    <mergeCell ref="A225:A232"/>
    <mergeCell ref="C225:C232"/>
    <mergeCell ref="D225:D232"/>
    <mergeCell ref="E225:E232"/>
    <mergeCell ref="F225:F232"/>
    <mergeCell ref="G225:G232"/>
    <mergeCell ref="M234:M237"/>
    <mergeCell ref="N234:N237"/>
    <mergeCell ref="O219:O224"/>
    <mergeCell ref="P219:P224"/>
    <mergeCell ref="Q219:Q224"/>
    <mergeCell ref="R219:R224"/>
    <mergeCell ref="G219:G224"/>
    <mergeCell ref="H219:H224"/>
    <mergeCell ref="I219:I224"/>
    <mergeCell ref="J219:J224"/>
    <mergeCell ref="K219:K224"/>
    <mergeCell ref="L219:L224"/>
    <mergeCell ref="N208:N217"/>
    <mergeCell ref="O208:O217"/>
    <mergeCell ref="P208:P217"/>
    <mergeCell ref="Q208:Q217"/>
    <mergeCell ref="R208:R217"/>
    <mergeCell ref="A219:A224"/>
    <mergeCell ref="C219:C224"/>
    <mergeCell ref="D219:D224"/>
    <mergeCell ref="E219:E224"/>
    <mergeCell ref="F219:F224"/>
    <mergeCell ref="H208:H217"/>
    <mergeCell ref="I208:I217"/>
    <mergeCell ref="J208:J217"/>
    <mergeCell ref="K208:K217"/>
    <mergeCell ref="L208:L217"/>
    <mergeCell ref="M208:M217"/>
    <mergeCell ref="A208:A217"/>
    <mergeCell ref="C208:C217"/>
    <mergeCell ref="D208:D217"/>
    <mergeCell ref="E208:E217"/>
    <mergeCell ref="F208:F217"/>
    <mergeCell ref="G208:G217"/>
    <mergeCell ref="M219:M224"/>
    <mergeCell ref="N219:N224"/>
    <mergeCell ref="P206:R206"/>
    <mergeCell ref="A203:F203"/>
    <mergeCell ref="A205:R205"/>
    <mergeCell ref="A206:A207"/>
    <mergeCell ref="B206:B207"/>
    <mergeCell ref="C206:C207"/>
    <mergeCell ref="D206:D207"/>
    <mergeCell ref="E206:E207"/>
    <mergeCell ref="F206:F207"/>
    <mergeCell ref="G206:I206"/>
    <mergeCell ref="J206:J207"/>
    <mergeCell ref="J193:J196"/>
    <mergeCell ref="K193:K196"/>
    <mergeCell ref="L193:L196"/>
    <mergeCell ref="M193:M196"/>
    <mergeCell ref="N193:N196"/>
    <mergeCell ref="O193:O202"/>
    <mergeCell ref="L199:L202"/>
    <mergeCell ref="M199:M202"/>
    <mergeCell ref="K206:K207"/>
    <mergeCell ref="L206:L207"/>
    <mergeCell ref="M206:M207"/>
    <mergeCell ref="N206:N207"/>
    <mergeCell ref="O206:O207"/>
    <mergeCell ref="F197:F198"/>
    <mergeCell ref="G197:G198"/>
    <mergeCell ref="H197:H198"/>
    <mergeCell ref="I197:I198"/>
    <mergeCell ref="J197:J198"/>
    <mergeCell ref="K197:K198"/>
    <mergeCell ref="L197:L198"/>
    <mergeCell ref="M197:M198"/>
    <mergeCell ref="N197:N198"/>
    <mergeCell ref="N199:N202"/>
    <mergeCell ref="P190:P192"/>
    <mergeCell ref="A193:A202"/>
    <mergeCell ref="B193:B202"/>
    <mergeCell ref="C193:C202"/>
    <mergeCell ref="D193:D202"/>
    <mergeCell ref="E193:E202"/>
    <mergeCell ref="F193:F196"/>
    <mergeCell ref="G193:G196"/>
    <mergeCell ref="H193:H196"/>
    <mergeCell ref="I193:I196"/>
    <mergeCell ref="J190:J192"/>
    <mergeCell ref="K190:K192"/>
    <mergeCell ref="L190:L192"/>
    <mergeCell ref="M190:M192"/>
    <mergeCell ref="N190:N192"/>
    <mergeCell ref="O190:O192"/>
    <mergeCell ref="F199:F202"/>
    <mergeCell ref="G199:G202"/>
    <mergeCell ref="H199:H202"/>
    <mergeCell ref="I199:I202"/>
    <mergeCell ref="J199:J202"/>
    <mergeCell ref="K199:K202"/>
    <mergeCell ref="P193:P202"/>
    <mergeCell ref="A190:A192"/>
    <mergeCell ref="B190:B192"/>
    <mergeCell ref="C190:C192"/>
    <mergeCell ref="D190:D192"/>
    <mergeCell ref="E190:E192"/>
    <mergeCell ref="F190:F192"/>
    <mergeCell ref="G190:G192"/>
    <mergeCell ref="H190:H192"/>
    <mergeCell ref="I190:I192"/>
    <mergeCell ref="P180:P183"/>
    <mergeCell ref="A184:A189"/>
    <mergeCell ref="B184:B189"/>
    <mergeCell ref="C184:C189"/>
    <mergeCell ref="D184:D189"/>
    <mergeCell ref="E184:E189"/>
    <mergeCell ref="F184:F189"/>
    <mergeCell ref="G184:G189"/>
    <mergeCell ref="H184:H189"/>
    <mergeCell ref="I184:I189"/>
    <mergeCell ref="J180:J183"/>
    <mergeCell ref="K180:K183"/>
    <mergeCell ref="L180:L183"/>
    <mergeCell ref="M180:M183"/>
    <mergeCell ref="N180:N183"/>
    <mergeCell ref="O180:O183"/>
    <mergeCell ref="P184:P189"/>
    <mergeCell ref="J184:J189"/>
    <mergeCell ref="K184:K189"/>
    <mergeCell ref="L184:L189"/>
    <mergeCell ref="M184:M189"/>
    <mergeCell ref="N184:N189"/>
    <mergeCell ref="O184:O189"/>
    <mergeCell ref="A180:A183"/>
    <mergeCell ref="B180:B183"/>
    <mergeCell ref="C180:C183"/>
    <mergeCell ref="D180:D183"/>
    <mergeCell ref="E180:E183"/>
    <mergeCell ref="F180:F183"/>
    <mergeCell ref="G180:G183"/>
    <mergeCell ref="H180:H183"/>
    <mergeCell ref="I180:I183"/>
    <mergeCell ref="P173:P175"/>
    <mergeCell ref="A177:A179"/>
    <mergeCell ref="B177:B179"/>
    <mergeCell ref="C177:C179"/>
    <mergeCell ref="D177:D179"/>
    <mergeCell ref="E177:E179"/>
    <mergeCell ref="F177:F179"/>
    <mergeCell ref="G177:G179"/>
    <mergeCell ref="H177:H179"/>
    <mergeCell ref="I177:I179"/>
    <mergeCell ref="J173:J176"/>
    <mergeCell ref="K173:K176"/>
    <mergeCell ref="L173:L176"/>
    <mergeCell ref="M173:M176"/>
    <mergeCell ref="N173:N176"/>
    <mergeCell ref="O173:O176"/>
    <mergeCell ref="P177:P179"/>
    <mergeCell ref="J177:J179"/>
    <mergeCell ref="K177:K179"/>
    <mergeCell ref="L177:L179"/>
    <mergeCell ref="M177:M179"/>
    <mergeCell ref="N177:N179"/>
    <mergeCell ref="O177:O179"/>
    <mergeCell ref="A173:A176"/>
    <mergeCell ref="B173:B176"/>
    <mergeCell ref="C173:C176"/>
    <mergeCell ref="D173:D176"/>
    <mergeCell ref="E173:E176"/>
    <mergeCell ref="F173:F176"/>
    <mergeCell ref="G173:G176"/>
    <mergeCell ref="H173:H176"/>
    <mergeCell ref="I173:I176"/>
    <mergeCell ref="O167:O168"/>
    <mergeCell ref="P167:P171"/>
    <mergeCell ref="A169:A171"/>
    <mergeCell ref="B169:B171"/>
    <mergeCell ref="C169:C171"/>
    <mergeCell ref="D169:D171"/>
    <mergeCell ref="E169:E171"/>
    <mergeCell ref="F169:F171"/>
    <mergeCell ref="G169:G171"/>
    <mergeCell ref="H169:H171"/>
    <mergeCell ref="I167:I168"/>
    <mergeCell ref="J167:J168"/>
    <mergeCell ref="K167:K168"/>
    <mergeCell ref="L167:L168"/>
    <mergeCell ref="M167:M168"/>
    <mergeCell ref="N167:N168"/>
    <mergeCell ref="O169:O171"/>
    <mergeCell ref="I169:I171"/>
    <mergeCell ref="J169:J171"/>
    <mergeCell ref="K169:K171"/>
    <mergeCell ref="L169:L171"/>
    <mergeCell ref="M169:M171"/>
    <mergeCell ref="N169:N171"/>
    <mergeCell ref="A167:A168"/>
    <mergeCell ref="B167:B168"/>
    <mergeCell ref="C167:C168"/>
    <mergeCell ref="D167:D168"/>
    <mergeCell ref="E167:E168"/>
    <mergeCell ref="F167:F168"/>
    <mergeCell ref="G167:G168"/>
    <mergeCell ref="H167:H168"/>
    <mergeCell ref="I164:I165"/>
    <mergeCell ref="O161:O163"/>
    <mergeCell ref="P161:P163"/>
    <mergeCell ref="A164:A165"/>
    <mergeCell ref="B164:B165"/>
    <mergeCell ref="C164:C165"/>
    <mergeCell ref="D164:D165"/>
    <mergeCell ref="E164:E165"/>
    <mergeCell ref="F164:F165"/>
    <mergeCell ref="G164:G165"/>
    <mergeCell ref="H164:H165"/>
    <mergeCell ref="I161:I163"/>
    <mergeCell ref="J161:J163"/>
    <mergeCell ref="K161:K163"/>
    <mergeCell ref="L161:L163"/>
    <mergeCell ref="M161:M163"/>
    <mergeCell ref="N161:N163"/>
    <mergeCell ref="O164:O165"/>
    <mergeCell ref="P164:P165"/>
    <mergeCell ref="J164:J165"/>
    <mergeCell ref="K164:K165"/>
    <mergeCell ref="L164:L165"/>
    <mergeCell ref="M164:M165"/>
    <mergeCell ref="N164:N165"/>
    <mergeCell ref="A161:A163"/>
    <mergeCell ref="B161:B163"/>
    <mergeCell ref="C161:C163"/>
    <mergeCell ref="D161:D163"/>
    <mergeCell ref="E161:E163"/>
    <mergeCell ref="F161:F163"/>
    <mergeCell ref="G161:G163"/>
    <mergeCell ref="H161:H163"/>
    <mergeCell ref="I159:I160"/>
    <mergeCell ref="P152:P156"/>
    <mergeCell ref="A159:A160"/>
    <mergeCell ref="B159:B160"/>
    <mergeCell ref="C159:C160"/>
    <mergeCell ref="D159:D160"/>
    <mergeCell ref="E159:E160"/>
    <mergeCell ref="F159:F160"/>
    <mergeCell ref="G159:G160"/>
    <mergeCell ref="H159:H160"/>
    <mergeCell ref="I152:I156"/>
    <mergeCell ref="J152:J156"/>
    <mergeCell ref="K152:K156"/>
    <mergeCell ref="L152:L156"/>
    <mergeCell ref="M152:M156"/>
    <mergeCell ref="N152:N156"/>
    <mergeCell ref="O159:O160"/>
    <mergeCell ref="P159:P160"/>
    <mergeCell ref="J159:J160"/>
    <mergeCell ref="K159:K160"/>
    <mergeCell ref="L159:L160"/>
    <mergeCell ref="M159:M160"/>
    <mergeCell ref="N159:N160"/>
    <mergeCell ref="G152:G156"/>
    <mergeCell ref="H152:H156"/>
    <mergeCell ref="I149:I150"/>
    <mergeCell ref="J149:J150"/>
    <mergeCell ref="K149:K150"/>
    <mergeCell ref="L149:L150"/>
    <mergeCell ref="M149:M150"/>
    <mergeCell ref="N149:N150"/>
    <mergeCell ref="O152:O156"/>
    <mergeCell ref="P146:P148"/>
    <mergeCell ref="Q147:R202"/>
    <mergeCell ref="A149:A150"/>
    <mergeCell ref="B149:B150"/>
    <mergeCell ref="C149:C150"/>
    <mergeCell ref="D149:D150"/>
    <mergeCell ref="E149:E150"/>
    <mergeCell ref="F149:F150"/>
    <mergeCell ref="G149:G150"/>
    <mergeCell ref="H149:H150"/>
    <mergeCell ref="I146:I148"/>
    <mergeCell ref="J146:J148"/>
    <mergeCell ref="K146:K148"/>
    <mergeCell ref="L146:L148"/>
    <mergeCell ref="N146:N148"/>
    <mergeCell ref="O146:O148"/>
    <mergeCell ref="O149:O151"/>
    <mergeCell ref="P149:P151"/>
    <mergeCell ref="A152:A156"/>
    <mergeCell ref="B152:B156"/>
    <mergeCell ref="C152:C156"/>
    <mergeCell ref="D152:D156"/>
    <mergeCell ref="E152:E156"/>
    <mergeCell ref="F152:F156"/>
    <mergeCell ref="A146:A148"/>
    <mergeCell ref="B146:B148"/>
    <mergeCell ref="C146:C148"/>
    <mergeCell ref="D146:D148"/>
    <mergeCell ref="E146:E148"/>
    <mergeCell ref="F146:F148"/>
    <mergeCell ref="G146:G148"/>
    <mergeCell ref="H146:H148"/>
    <mergeCell ref="G144:I144"/>
    <mergeCell ref="A141:F141"/>
    <mergeCell ref="A143:R143"/>
    <mergeCell ref="A144:A145"/>
    <mergeCell ref="B144:B145"/>
    <mergeCell ref="C144:C145"/>
    <mergeCell ref="D144:D145"/>
    <mergeCell ref="E144:E145"/>
    <mergeCell ref="F144:F145"/>
    <mergeCell ref="G129:I129"/>
    <mergeCell ref="J129:J130"/>
    <mergeCell ref="K129:K130"/>
    <mergeCell ref="L129:L130"/>
    <mergeCell ref="M129:M130"/>
    <mergeCell ref="N129:N130"/>
    <mergeCell ref="O144:O145"/>
    <mergeCell ref="P144:R144"/>
    <mergeCell ref="J144:J145"/>
    <mergeCell ref="K144:K145"/>
    <mergeCell ref="L144:L145"/>
    <mergeCell ref="M144:M145"/>
    <mergeCell ref="N144:N145"/>
    <mergeCell ref="A126:F126"/>
    <mergeCell ref="A128:R128"/>
    <mergeCell ref="A129:A130"/>
    <mergeCell ref="B129:B130"/>
    <mergeCell ref="C129:C130"/>
    <mergeCell ref="D129:D130"/>
    <mergeCell ref="E129:E130"/>
    <mergeCell ref="F129:F130"/>
    <mergeCell ref="G110:I110"/>
    <mergeCell ref="J110:J111"/>
    <mergeCell ref="K110:K111"/>
    <mergeCell ref="L110:L111"/>
    <mergeCell ref="M110:M111"/>
    <mergeCell ref="N110:N111"/>
    <mergeCell ref="O129:O130"/>
    <mergeCell ref="P129:R129"/>
    <mergeCell ref="A107:F107"/>
    <mergeCell ref="A109:R109"/>
    <mergeCell ref="A110:A111"/>
    <mergeCell ref="B110:B111"/>
    <mergeCell ref="C110:C111"/>
    <mergeCell ref="D110:D111"/>
    <mergeCell ref="E110:E111"/>
    <mergeCell ref="F110:F111"/>
    <mergeCell ref="G100:I100"/>
    <mergeCell ref="J100:J101"/>
    <mergeCell ref="K100:K101"/>
    <mergeCell ref="L100:L101"/>
    <mergeCell ref="M100:M101"/>
    <mergeCell ref="N100:N101"/>
    <mergeCell ref="O110:O111"/>
    <mergeCell ref="P110:R110"/>
    <mergeCell ref="A97:F97"/>
    <mergeCell ref="A99:R99"/>
    <mergeCell ref="A100:A101"/>
    <mergeCell ref="B100:B101"/>
    <mergeCell ref="C100:C101"/>
    <mergeCell ref="D100:D101"/>
    <mergeCell ref="E100:E101"/>
    <mergeCell ref="F100:F101"/>
    <mergeCell ref="G75:I75"/>
    <mergeCell ref="J75:J76"/>
    <mergeCell ref="K75:K76"/>
    <mergeCell ref="L75:L76"/>
    <mergeCell ref="M75:M76"/>
    <mergeCell ref="N75:N76"/>
    <mergeCell ref="O100:O101"/>
    <mergeCell ref="P100:R100"/>
    <mergeCell ref="A72:F72"/>
    <mergeCell ref="A74:R74"/>
    <mergeCell ref="A75:A76"/>
    <mergeCell ref="B75:B76"/>
    <mergeCell ref="C75:C76"/>
    <mergeCell ref="D75:D76"/>
    <mergeCell ref="E75:E76"/>
    <mergeCell ref="F75:F76"/>
    <mergeCell ref="F67:F68"/>
    <mergeCell ref="G67:G68"/>
    <mergeCell ref="H67:H68"/>
    <mergeCell ref="I67:I68"/>
    <mergeCell ref="J67:J68"/>
    <mergeCell ref="P67:P69"/>
    <mergeCell ref="O75:O76"/>
    <mergeCell ref="P75:R75"/>
    <mergeCell ref="R61:R64"/>
    <mergeCell ref="A67:A69"/>
    <mergeCell ref="B67:B69"/>
    <mergeCell ref="C67:C69"/>
    <mergeCell ref="D67:D69"/>
    <mergeCell ref="E67:E68"/>
    <mergeCell ref="F61:F64"/>
    <mergeCell ref="G61:G64"/>
    <mergeCell ref="H61:H64"/>
    <mergeCell ref="I61:I64"/>
    <mergeCell ref="J61:J64"/>
    <mergeCell ref="K61:K64"/>
    <mergeCell ref="Q67:Q69"/>
    <mergeCell ref="R67:R69"/>
    <mergeCell ref="A61:A64"/>
    <mergeCell ref="B61:B64"/>
    <mergeCell ref="C61:C64"/>
    <mergeCell ref="D61:D64"/>
    <mergeCell ref="E61:E64"/>
    <mergeCell ref="N61:N64"/>
    <mergeCell ref="O61:O64"/>
    <mergeCell ref="P61:P64"/>
    <mergeCell ref="Q61:Q64"/>
    <mergeCell ref="A58:R58"/>
    <mergeCell ref="A59:A60"/>
    <mergeCell ref="B59:B60"/>
    <mergeCell ref="C59:C60"/>
    <mergeCell ref="D59:D60"/>
    <mergeCell ref="E59:E60"/>
    <mergeCell ref="F59:F60"/>
    <mergeCell ref="G59:I59"/>
    <mergeCell ref="J59:J60"/>
    <mergeCell ref="K59:K60"/>
    <mergeCell ref="L59:L60"/>
    <mergeCell ref="M59:M60"/>
    <mergeCell ref="N59:N60"/>
    <mergeCell ref="O59:O60"/>
    <mergeCell ref="P59:R59"/>
    <mergeCell ref="L43:L44"/>
    <mergeCell ref="M43:M44"/>
    <mergeCell ref="N43:N44"/>
    <mergeCell ref="O43:O44"/>
    <mergeCell ref="P43:R43"/>
    <mergeCell ref="A56:F56"/>
    <mergeCell ref="A42:R42"/>
    <mergeCell ref="A43:A44"/>
    <mergeCell ref="B43:B44"/>
    <mergeCell ref="C43:C44"/>
    <mergeCell ref="D43:D44"/>
    <mergeCell ref="E43:E44"/>
    <mergeCell ref="F43:F44"/>
    <mergeCell ref="G43:I43"/>
    <mergeCell ref="J43:J44"/>
    <mergeCell ref="K43:K44"/>
    <mergeCell ref="L30:L31"/>
    <mergeCell ref="M30:M31"/>
    <mergeCell ref="N30:N31"/>
    <mergeCell ref="O30:O31"/>
    <mergeCell ref="P30:R30"/>
    <mergeCell ref="A40:F40"/>
    <mergeCell ref="A29:R29"/>
    <mergeCell ref="A30:A31"/>
    <mergeCell ref="B30:B31"/>
    <mergeCell ref="C30:C31"/>
    <mergeCell ref="D30:D31"/>
    <mergeCell ref="E30:E31"/>
    <mergeCell ref="F30:F31"/>
    <mergeCell ref="G30:I30"/>
    <mergeCell ref="J30:J31"/>
    <mergeCell ref="K30:K31"/>
    <mergeCell ref="L3:L4"/>
    <mergeCell ref="M3:M4"/>
    <mergeCell ref="N3:N4"/>
    <mergeCell ref="O3:O4"/>
    <mergeCell ref="P3:R3"/>
    <mergeCell ref="A27:F27"/>
    <mergeCell ref="A2:R2"/>
    <mergeCell ref="A3:A4"/>
    <mergeCell ref="B3:B4"/>
    <mergeCell ref="C3:C4"/>
    <mergeCell ref="D3:D4"/>
    <mergeCell ref="E3:E4"/>
    <mergeCell ref="F3:F4"/>
    <mergeCell ref="G3:I3"/>
    <mergeCell ref="J3:J4"/>
    <mergeCell ref="K3:K4"/>
  </mergeCells>
  <pageMargins left="0.70866141732283472" right="0.70866141732283472" top="0.74803149606299213" bottom="0.74803149606299213" header="0.31496062992125984" footer="0.31496062992125984"/>
  <pageSetup paperSize="9" scale="6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0"/>
  <sheetViews>
    <sheetView workbookViewId="0">
      <selection activeCell="J6" sqref="J6"/>
    </sheetView>
  </sheetViews>
  <sheetFormatPr baseColWidth="10" defaultRowHeight="11.25" x14ac:dyDescent="0.2"/>
  <cols>
    <col min="1" max="1" width="2.7109375" style="247" customWidth="1"/>
    <col min="2" max="2" width="30.85546875" style="247" customWidth="1"/>
    <col min="3" max="3" width="7" style="247" customWidth="1"/>
    <col min="4" max="4" width="9.140625" style="247" customWidth="1"/>
    <col min="5" max="5" width="8.140625" style="247" bestFit="1" customWidth="1"/>
    <col min="6" max="6" width="11.140625" style="247" bestFit="1" customWidth="1"/>
    <col min="7" max="7" width="8" style="247" customWidth="1"/>
    <col min="8" max="9" width="8.140625" style="247" customWidth="1"/>
    <col min="10" max="10" width="8.28515625" style="247" bestFit="1" customWidth="1"/>
    <col min="11" max="11" width="10.5703125" style="247" customWidth="1"/>
    <col min="12" max="12" width="10.7109375" style="247" customWidth="1"/>
    <col min="13" max="13" width="8" style="247" customWidth="1"/>
    <col min="14" max="14" width="13.42578125" style="247" customWidth="1"/>
    <col min="15" max="16" width="10.5703125" style="247" customWidth="1"/>
    <col min="17" max="17" width="9" style="247" customWidth="1"/>
    <col min="18" max="18" width="7.5703125" style="247" customWidth="1"/>
    <col min="19" max="19" width="11.42578125" style="247"/>
    <col min="20" max="21" width="10" style="247" customWidth="1"/>
    <col min="22" max="22" width="10.28515625" style="247" customWidth="1"/>
    <col min="23" max="16384" width="11.42578125" style="247"/>
  </cols>
  <sheetData>
    <row r="1" spans="1:22" x14ac:dyDescent="0.2">
      <c r="A1" s="466" t="s">
        <v>999</v>
      </c>
      <c r="B1" s="467"/>
      <c r="C1" s="467"/>
      <c r="D1" s="467"/>
      <c r="E1" s="467"/>
      <c r="F1" s="467"/>
      <c r="G1" s="467"/>
      <c r="H1" s="467"/>
      <c r="I1" s="467"/>
      <c r="J1" s="467"/>
      <c r="K1" s="467"/>
      <c r="L1" s="467"/>
      <c r="M1" s="467"/>
      <c r="N1" s="467"/>
      <c r="O1" s="467"/>
      <c r="P1" s="467"/>
      <c r="Q1" s="467"/>
      <c r="R1" s="467"/>
      <c r="S1" s="467"/>
      <c r="T1" s="467"/>
      <c r="U1" s="467"/>
      <c r="V1" s="467"/>
    </row>
    <row r="2" spans="1:22" s="298" customFormat="1" ht="56.25" x14ac:dyDescent="0.2">
      <c r="A2" s="299" t="s">
        <v>997</v>
      </c>
      <c r="B2" s="244" t="s">
        <v>821</v>
      </c>
      <c r="C2" s="245" t="s">
        <v>822</v>
      </c>
      <c r="D2" s="246" t="s">
        <v>413</v>
      </c>
      <c r="E2" s="246" t="s">
        <v>414</v>
      </c>
      <c r="F2" s="246" t="s">
        <v>868</v>
      </c>
      <c r="G2" s="246" t="s">
        <v>419</v>
      </c>
      <c r="H2" s="246" t="s">
        <v>420</v>
      </c>
      <c r="I2" s="246" t="s">
        <v>421</v>
      </c>
      <c r="J2" s="246" t="s">
        <v>422</v>
      </c>
      <c r="K2" s="246" t="s">
        <v>423</v>
      </c>
      <c r="L2" s="246" t="s">
        <v>869</v>
      </c>
      <c r="M2" s="246" t="s">
        <v>870</v>
      </c>
      <c r="N2" s="246" t="s">
        <v>871</v>
      </c>
      <c r="O2" s="246" t="s">
        <v>872</v>
      </c>
      <c r="P2" s="246" t="s">
        <v>873</v>
      </c>
      <c r="Q2" s="246" t="s">
        <v>874</v>
      </c>
      <c r="R2" s="246" t="s">
        <v>875</v>
      </c>
      <c r="S2" s="246" t="s">
        <v>876</v>
      </c>
      <c r="T2" s="246" t="s">
        <v>877</v>
      </c>
      <c r="U2" s="246" t="s">
        <v>878</v>
      </c>
      <c r="V2" s="246" t="s">
        <v>879</v>
      </c>
    </row>
    <row r="3" spans="1:22" ht="12.75" x14ac:dyDescent="0.25">
      <c r="A3" s="300">
        <v>1</v>
      </c>
      <c r="B3" s="273" t="s">
        <v>823</v>
      </c>
      <c r="C3" s="274" t="s">
        <v>824</v>
      </c>
      <c r="D3" s="275">
        <v>332</v>
      </c>
      <c r="E3" s="276">
        <v>2400</v>
      </c>
      <c r="F3" s="277">
        <v>546</v>
      </c>
      <c r="G3" s="278">
        <v>2600</v>
      </c>
      <c r="H3" s="279">
        <v>1750</v>
      </c>
      <c r="I3" s="279">
        <v>1818</v>
      </c>
      <c r="J3" s="278">
        <v>900</v>
      </c>
      <c r="K3" s="279">
        <v>4000</v>
      </c>
      <c r="L3" s="280">
        <v>517</v>
      </c>
      <c r="M3" s="280">
        <v>632</v>
      </c>
      <c r="N3" s="280">
        <v>208</v>
      </c>
      <c r="O3" s="280">
        <v>244</v>
      </c>
      <c r="P3" s="281">
        <v>480</v>
      </c>
      <c r="Q3" s="280">
        <v>0</v>
      </c>
      <c r="R3" s="280">
        <v>464</v>
      </c>
      <c r="S3" s="280">
        <v>61</v>
      </c>
      <c r="T3" s="280">
        <v>440</v>
      </c>
      <c r="U3" s="280">
        <v>320</v>
      </c>
      <c r="V3" s="280">
        <v>403</v>
      </c>
    </row>
    <row r="4" spans="1:22" ht="12.75" x14ac:dyDescent="0.25">
      <c r="A4" s="300">
        <v>2</v>
      </c>
      <c r="B4" s="282" t="s">
        <v>825</v>
      </c>
      <c r="C4" s="283" t="s">
        <v>826</v>
      </c>
      <c r="D4" s="284">
        <v>69990</v>
      </c>
      <c r="E4" s="285">
        <v>92200</v>
      </c>
      <c r="F4" s="286">
        <v>6940</v>
      </c>
      <c r="G4" s="287">
        <v>48792</v>
      </c>
      <c r="H4" s="288">
        <v>3600</v>
      </c>
      <c r="I4" s="288">
        <v>36396</v>
      </c>
      <c r="J4" s="287">
        <v>70080</v>
      </c>
      <c r="K4" s="288">
        <v>38000</v>
      </c>
      <c r="L4" s="289">
        <v>15360</v>
      </c>
      <c r="M4" s="289">
        <v>12480</v>
      </c>
      <c r="N4" s="289">
        <v>28800</v>
      </c>
      <c r="O4" s="289">
        <v>19968</v>
      </c>
      <c r="P4" s="290">
        <v>27456</v>
      </c>
      <c r="Q4" s="291">
        <v>11520</v>
      </c>
      <c r="R4" s="291">
        <v>48000</v>
      </c>
      <c r="S4" s="289">
        <v>16000</v>
      </c>
      <c r="T4" s="289">
        <v>17280</v>
      </c>
      <c r="U4" s="289">
        <v>27184</v>
      </c>
      <c r="V4" s="289">
        <v>9600</v>
      </c>
    </row>
    <row r="5" spans="1:22" ht="12.75" x14ac:dyDescent="0.25">
      <c r="A5" s="300">
        <v>3</v>
      </c>
      <c r="B5" s="282" t="s">
        <v>827</v>
      </c>
      <c r="C5" s="283" t="s">
        <v>826</v>
      </c>
      <c r="D5" s="292">
        <v>0</v>
      </c>
      <c r="E5" s="285">
        <v>70560</v>
      </c>
      <c r="F5" s="286">
        <v>11692</v>
      </c>
      <c r="G5" s="287">
        <v>40800</v>
      </c>
      <c r="H5" s="288">
        <v>21480</v>
      </c>
      <c r="I5" s="288">
        <v>36396</v>
      </c>
      <c r="J5" s="287">
        <v>31440</v>
      </c>
      <c r="K5" s="288">
        <v>29900</v>
      </c>
      <c r="L5" s="293">
        <v>0</v>
      </c>
      <c r="M5" s="293">
        <v>0</v>
      </c>
      <c r="N5" s="293">
        <v>0</v>
      </c>
      <c r="O5" s="293">
        <v>0</v>
      </c>
      <c r="P5" s="293">
        <v>0</v>
      </c>
      <c r="Q5" s="293">
        <v>0</v>
      </c>
      <c r="R5" s="293">
        <v>0</v>
      </c>
      <c r="S5" s="293">
        <v>0</v>
      </c>
      <c r="T5" s="293">
        <v>0</v>
      </c>
      <c r="U5" s="293">
        <v>0</v>
      </c>
      <c r="V5" s="293">
        <v>0</v>
      </c>
    </row>
    <row r="6" spans="1:22" ht="12.75" x14ac:dyDescent="0.25">
      <c r="A6" s="300">
        <v>4</v>
      </c>
      <c r="B6" s="282" t="s">
        <v>828</v>
      </c>
      <c r="C6" s="283" t="s">
        <v>824</v>
      </c>
      <c r="D6" s="284">
        <v>80</v>
      </c>
      <c r="E6" s="285">
        <v>568</v>
      </c>
      <c r="F6" s="286">
        <v>12</v>
      </c>
      <c r="G6" s="287">
        <v>0</v>
      </c>
      <c r="H6" s="288">
        <v>0</v>
      </c>
      <c r="I6" s="288">
        <v>132</v>
      </c>
      <c r="J6" s="287">
        <v>84</v>
      </c>
      <c r="K6" s="288">
        <v>0</v>
      </c>
      <c r="L6" s="289">
        <v>0</v>
      </c>
      <c r="M6" s="289">
        <v>37</v>
      </c>
      <c r="N6" s="289">
        <v>0</v>
      </c>
      <c r="O6" s="289">
        <v>60</v>
      </c>
      <c r="P6" s="290">
        <v>38</v>
      </c>
      <c r="Q6" s="291">
        <v>0</v>
      </c>
      <c r="R6" s="291">
        <v>192</v>
      </c>
      <c r="S6" s="289">
        <v>76</v>
      </c>
      <c r="T6" s="289">
        <v>0</v>
      </c>
      <c r="U6" s="289">
        <v>128</v>
      </c>
      <c r="V6" s="289">
        <v>0</v>
      </c>
    </row>
    <row r="7" spans="1:22" ht="12.75" x14ac:dyDescent="0.25">
      <c r="A7" s="300">
        <v>5</v>
      </c>
      <c r="B7" s="282" t="s">
        <v>829</v>
      </c>
      <c r="C7" s="283" t="s">
        <v>824</v>
      </c>
      <c r="D7" s="284">
        <v>1882</v>
      </c>
      <c r="E7" s="285">
        <v>1480</v>
      </c>
      <c r="F7" s="286">
        <v>173</v>
      </c>
      <c r="G7" s="287">
        <v>0</v>
      </c>
      <c r="H7" s="288">
        <v>348</v>
      </c>
      <c r="I7" s="288">
        <v>205</v>
      </c>
      <c r="J7" s="287">
        <v>324</v>
      </c>
      <c r="K7" s="288">
        <v>1140</v>
      </c>
      <c r="L7" s="289">
        <v>384</v>
      </c>
      <c r="M7" s="289">
        <v>114</v>
      </c>
      <c r="N7" s="289">
        <v>0</v>
      </c>
      <c r="O7" s="289">
        <v>460</v>
      </c>
      <c r="P7" s="290">
        <v>363</v>
      </c>
      <c r="Q7" s="291">
        <v>0</v>
      </c>
      <c r="R7" s="291">
        <v>192</v>
      </c>
      <c r="S7" s="289">
        <v>76</v>
      </c>
      <c r="T7" s="289">
        <v>150</v>
      </c>
      <c r="U7" s="289">
        <v>544</v>
      </c>
      <c r="V7" s="289">
        <v>115</v>
      </c>
    </row>
    <row r="8" spans="1:22" ht="25.5" x14ac:dyDescent="0.25">
      <c r="A8" s="300">
        <v>6</v>
      </c>
      <c r="B8" s="282" t="s">
        <v>830</v>
      </c>
      <c r="C8" s="283" t="s">
        <v>831</v>
      </c>
      <c r="D8" s="284">
        <v>980</v>
      </c>
      <c r="E8" s="285">
        <v>3400</v>
      </c>
      <c r="F8" s="286">
        <v>264</v>
      </c>
      <c r="G8" s="287">
        <v>2160</v>
      </c>
      <c r="H8" s="288">
        <v>0</v>
      </c>
      <c r="I8" s="288">
        <v>1117</v>
      </c>
      <c r="J8" s="287">
        <v>2640</v>
      </c>
      <c r="K8" s="288">
        <v>2500</v>
      </c>
      <c r="L8" s="289">
        <v>1440</v>
      </c>
      <c r="M8" s="289">
        <v>288</v>
      </c>
      <c r="N8" s="289">
        <v>640</v>
      </c>
      <c r="O8" s="289">
        <v>899</v>
      </c>
      <c r="P8" s="290">
        <v>864</v>
      </c>
      <c r="Q8" s="291">
        <v>576</v>
      </c>
      <c r="R8" s="291">
        <v>2304</v>
      </c>
      <c r="S8" s="289">
        <v>498</v>
      </c>
      <c r="T8" s="289">
        <v>1382</v>
      </c>
      <c r="U8" s="289">
        <v>1130</v>
      </c>
      <c r="V8" s="289">
        <v>403</v>
      </c>
    </row>
    <row r="9" spans="1:22" ht="25.5" x14ac:dyDescent="0.25">
      <c r="A9" s="300">
        <v>7</v>
      </c>
      <c r="B9" s="294" t="s">
        <v>832</v>
      </c>
      <c r="C9" s="283" t="s">
        <v>824</v>
      </c>
      <c r="D9" s="284">
        <v>140</v>
      </c>
      <c r="E9" s="285">
        <v>288</v>
      </c>
      <c r="F9" s="286">
        <v>0</v>
      </c>
      <c r="G9" s="287">
        <v>0</v>
      </c>
      <c r="H9" s="288">
        <v>0</v>
      </c>
      <c r="I9" s="288">
        <v>159</v>
      </c>
      <c r="J9" s="287">
        <v>84</v>
      </c>
      <c r="K9" s="288">
        <v>900</v>
      </c>
      <c r="L9" s="287">
        <v>0</v>
      </c>
      <c r="M9" s="287">
        <v>0</v>
      </c>
      <c r="N9" s="287">
        <v>0</v>
      </c>
      <c r="O9" s="287">
        <v>0</v>
      </c>
      <c r="P9" s="287">
        <v>0</v>
      </c>
      <c r="Q9" s="287">
        <v>0</v>
      </c>
      <c r="R9" s="287">
        <v>0</v>
      </c>
      <c r="S9" s="287">
        <v>0</v>
      </c>
      <c r="T9" s="287">
        <v>0</v>
      </c>
      <c r="U9" s="287">
        <v>0</v>
      </c>
      <c r="V9" s="287">
        <v>0</v>
      </c>
    </row>
    <row r="10" spans="1:22" ht="12.75" x14ac:dyDescent="0.25">
      <c r="A10" s="300">
        <v>8</v>
      </c>
      <c r="B10" s="282" t="s">
        <v>833</v>
      </c>
      <c r="C10" s="283" t="s">
        <v>824</v>
      </c>
      <c r="D10" s="284">
        <v>290</v>
      </c>
      <c r="E10" s="285">
        <v>648</v>
      </c>
      <c r="F10" s="286">
        <v>0</v>
      </c>
      <c r="G10" s="287">
        <v>96</v>
      </c>
      <c r="H10" s="288">
        <v>0</v>
      </c>
      <c r="I10" s="288">
        <v>0</v>
      </c>
      <c r="J10" s="287">
        <v>180</v>
      </c>
      <c r="K10" s="288">
        <v>0</v>
      </c>
      <c r="L10" s="289">
        <v>192</v>
      </c>
      <c r="M10" s="289">
        <v>37</v>
      </c>
      <c r="N10" s="289">
        <v>48</v>
      </c>
      <c r="O10" s="289">
        <v>150</v>
      </c>
      <c r="P10" s="290">
        <v>75</v>
      </c>
      <c r="Q10" s="291">
        <v>0</v>
      </c>
      <c r="R10" s="291">
        <v>192</v>
      </c>
      <c r="S10" s="289">
        <v>75</v>
      </c>
      <c r="T10" s="289">
        <v>75</v>
      </c>
      <c r="U10" s="289">
        <v>768</v>
      </c>
      <c r="V10" s="289">
        <v>0</v>
      </c>
    </row>
    <row r="11" spans="1:22" ht="12.75" x14ac:dyDescent="0.25">
      <c r="A11" s="300">
        <v>9</v>
      </c>
      <c r="B11" s="282" t="s">
        <v>834</v>
      </c>
      <c r="C11" s="283" t="s">
        <v>824</v>
      </c>
      <c r="D11" s="284">
        <v>50</v>
      </c>
      <c r="E11" s="285">
        <v>856</v>
      </c>
      <c r="F11" s="286">
        <v>255</v>
      </c>
      <c r="G11" s="287">
        <v>290</v>
      </c>
      <c r="H11" s="288">
        <v>900</v>
      </c>
      <c r="I11" s="288">
        <v>159</v>
      </c>
      <c r="J11" s="287">
        <v>288</v>
      </c>
      <c r="K11" s="288">
        <v>390</v>
      </c>
      <c r="L11" s="289">
        <v>192</v>
      </c>
      <c r="M11" s="289">
        <v>0</v>
      </c>
      <c r="N11" s="289">
        <v>160</v>
      </c>
      <c r="O11" s="289">
        <v>610</v>
      </c>
      <c r="P11" s="290">
        <v>480</v>
      </c>
      <c r="Q11" s="291">
        <v>0</v>
      </c>
      <c r="R11" s="291">
        <v>576</v>
      </c>
      <c r="S11" s="289">
        <v>498</v>
      </c>
      <c r="T11" s="289">
        <v>38</v>
      </c>
      <c r="U11" s="289">
        <v>441</v>
      </c>
      <c r="V11" s="289">
        <v>38</v>
      </c>
    </row>
    <row r="12" spans="1:22" ht="12.75" x14ac:dyDescent="0.25">
      <c r="A12" s="300">
        <v>10</v>
      </c>
      <c r="B12" s="282" t="s">
        <v>835</v>
      </c>
      <c r="C12" s="283" t="s">
        <v>824</v>
      </c>
      <c r="D12" s="284">
        <v>2480</v>
      </c>
      <c r="E12" s="285">
        <v>3900</v>
      </c>
      <c r="F12" s="286">
        <v>598</v>
      </c>
      <c r="G12" s="287">
        <v>580</v>
      </c>
      <c r="H12" s="288">
        <v>2160</v>
      </c>
      <c r="I12" s="288">
        <v>1818</v>
      </c>
      <c r="J12" s="287">
        <v>1680</v>
      </c>
      <c r="K12" s="288">
        <v>2040</v>
      </c>
      <c r="L12" s="289">
        <v>3648</v>
      </c>
      <c r="M12" s="289">
        <v>384</v>
      </c>
      <c r="N12" s="289">
        <v>800</v>
      </c>
      <c r="O12" s="289">
        <v>983</v>
      </c>
      <c r="P12" s="290">
        <v>1824</v>
      </c>
      <c r="Q12" s="291">
        <v>517</v>
      </c>
      <c r="R12" s="291">
        <v>2880</v>
      </c>
      <c r="S12" s="289">
        <v>498</v>
      </c>
      <c r="T12" s="289">
        <v>2688</v>
      </c>
      <c r="U12" s="289">
        <v>1132</v>
      </c>
      <c r="V12" s="289">
        <v>518</v>
      </c>
    </row>
    <row r="13" spans="1:22" ht="12.75" x14ac:dyDescent="0.25">
      <c r="A13" s="300">
        <v>11</v>
      </c>
      <c r="B13" s="282" t="s">
        <v>836</v>
      </c>
      <c r="C13" s="283" t="s">
        <v>837</v>
      </c>
      <c r="D13" s="284">
        <v>3460</v>
      </c>
      <c r="E13" s="285">
        <v>5568</v>
      </c>
      <c r="F13" s="286">
        <v>662</v>
      </c>
      <c r="G13" s="287">
        <v>2600</v>
      </c>
      <c r="H13" s="288">
        <v>4296</v>
      </c>
      <c r="I13" s="288">
        <v>2426</v>
      </c>
      <c r="J13" s="295">
        <v>4915</v>
      </c>
      <c r="K13" s="288">
        <v>3000</v>
      </c>
      <c r="L13" s="289">
        <v>3168</v>
      </c>
      <c r="M13" s="289">
        <v>960</v>
      </c>
      <c r="N13" s="289">
        <v>960</v>
      </c>
      <c r="O13" s="289">
        <v>2304</v>
      </c>
      <c r="P13" s="290">
        <v>2112</v>
      </c>
      <c r="Q13" s="291">
        <v>1440</v>
      </c>
      <c r="R13" s="291">
        <v>3840</v>
      </c>
      <c r="S13" s="289">
        <v>384</v>
      </c>
      <c r="T13" s="289">
        <v>480</v>
      </c>
      <c r="U13" s="289">
        <v>1132</v>
      </c>
      <c r="V13" s="289">
        <v>576</v>
      </c>
    </row>
    <row r="14" spans="1:22" ht="38.25" x14ac:dyDescent="0.25">
      <c r="A14" s="300">
        <v>12</v>
      </c>
      <c r="B14" s="294" t="s">
        <v>838</v>
      </c>
      <c r="C14" s="283" t="s">
        <v>824</v>
      </c>
      <c r="D14" s="292">
        <v>0</v>
      </c>
      <c r="E14" s="285">
        <v>1264</v>
      </c>
      <c r="F14" s="287">
        <v>0</v>
      </c>
      <c r="G14" s="287">
        <v>372</v>
      </c>
      <c r="H14" s="288">
        <v>0</v>
      </c>
      <c r="I14" s="288">
        <v>133</v>
      </c>
      <c r="J14" s="287">
        <v>156</v>
      </c>
      <c r="K14" s="288">
        <v>0</v>
      </c>
      <c r="L14" s="288">
        <v>0</v>
      </c>
      <c r="M14" s="288">
        <v>0</v>
      </c>
      <c r="N14" s="288">
        <v>0</v>
      </c>
      <c r="O14" s="288">
        <v>0</v>
      </c>
      <c r="P14" s="288">
        <v>0</v>
      </c>
      <c r="Q14" s="288">
        <v>0</v>
      </c>
      <c r="R14" s="288">
        <v>0</v>
      </c>
      <c r="S14" s="288">
        <v>0</v>
      </c>
      <c r="T14" s="288">
        <v>0</v>
      </c>
      <c r="U14" s="288">
        <v>0</v>
      </c>
      <c r="V14" s="288">
        <v>0</v>
      </c>
    </row>
    <row r="15" spans="1:22" ht="12.75" x14ac:dyDescent="0.25">
      <c r="A15" s="300">
        <v>13</v>
      </c>
      <c r="B15" s="282" t="s">
        <v>839</v>
      </c>
      <c r="C15" s="283" t="s">
        <v>826</v>
      </c>
      <c r="D15" s="284">
        <v>2820</v>
      </c>
      <c r="E15" s="285">
        <v>8512</v>
      </c>
      <c r="F15" s="286">
        <v>732</v>
      </c>
      <c r="G15" s="287">
        <v>3996</v>
      </c>
      <c r="H15" s="288">
        <v>2160</v>
      </c>
      <c r="I15" s="288">
        <v>1818</v>
      </c>
      <c r="J15" s="287">
        <v>3600</v>
      </c>
      <c r="K15" s="288">
        <v>3500</v>
      </c>
      <c r="L15" s="289">
        <v>1632</v>
      </c>
      <c r="M15" s="289">
        <v>576</v>
      </c>
      <c r="N15" s="289">
        <v>960</v>
      </c>
      <c r="O15" s="289">
        <v>2150</v>
      </c>
      <c r="P15" s="290">
        <v>1920</v>
      </c>
      <c r="Q15" s="291">
        <v>672</v>
      </c>
      <c r="R15" s="291">
        <v>2304</v>
      </c>
      <c r="S15" s="289">
        <v>992</v>
      </c>
      <c r="T15" s="289">
        <v>1344</v>
      </c>
      <c r="U15" s="289">
        <v>1132</v>
      </c>
      <c r="V15" s="289">
        <v>518</v>
      </c>
    </row>
    <row r="16" spans="1:22" ht="25.5" x14ac:dyDescent="0.25">
      <c r="A16" s="300">
        <v>14</v>
      </c>
      <c r="B16" s="282" t="s">
        <v>840</v>
      </c>
      <c r="C16" s="283" t="s">
        <v>826</v>
      </c>
      <c r="D16" s="284">
        <v>3240</v>
      </c>
      <c r="E16" s="285">
        <v>9820</v>
      </c>
      <c r="F16" s="286">
        <v>580</v>
      </c>
      <c r="G16" s="287">
        <v>6980</v>
      </c>
      <c r="H16" s="288">
        <v>2244</v>
      </c>
      <c r="I16" s="288">
        <v>3179</v>
      </c>
      <c r="J16" s="287">
        <v>5400</v>
      </c>
      <c r="K16" s="288">
        <v>4500</v>
      </c>
      <c r="L16" s="289">
        <v>1632</v>
      </c>
      <c r="M16" s="289">
        <v>1152</v>
      </c>
      <c r="N16" s="289">
        <v>1296</v>
      </c>
      <c r="O16" s="289">
        <v>1220</v>
      </c>
      <c r="P16" s="290">
        <v>1654</v>
      </c>
      <c r="Q16" s="291">
        <v>1056</v>
      </c>
      <c r="R16" s="291">
        <v>1568</v>
      </c>
      <c r="S16" s="289">
        <v>2496</v>
      </c>
      <c r="T16" s="289">
        <v>1382</v>
      </c>
      <c r="U16" s="289">
        <v>1132</v>
      </c>
      <c r="V16" s="289">
        <v>864</v>
      </c>
    </row>
    <row r="17" spans="1:22" ht="12.75" x14ac:dyDescent="0.25">
      <c r="A17" s="300">
        <v>15</v>
      </c>
      <c r="B17" s="282" t="s">
        <v>841</v>
      </c>
      <c r="C17" s="283" t="s">
        <v>842</v>
      </c>
      <c r="D17" s="284">
        <v>3600</v>
      </c>
      <c r="E17" s="285">
        <v>4216</v>
      </c>
      <c r="F17" s="286">
        <v>542</v>
      </c>
      <c r="G17" s="287">
        <v>2790</v>
      </c>
      <c r="H17" s="288">
        <v>2244</v>
      </c>
      <c r="I17" s="288">
        <v>1348</v>
      </c>
      <c r="J17" s="287">
        <v>2908</v>
      </c>
      <c r="K17" s="288">
        <v>2000</v>
      </c>
      <c r="L17" s="289">
        <v>1632</v>
      </c>
      <c r="M17" s="289">
        <v>960</v>
      </c>
      <c r="N17" s="289">
        <v>928</v>
      </c>
      <c r="O17" s="289">
        <v>1720</v>
      </c>
      <c r="P17" s="290">
        <v>1899</v>
      </c>
      <c r="Q17" s="291">
        <v>517</v>
      </c>
      <c r="R17" s="291">
        <v>3120</v>
      </c>
      <c r="S17" s="289">
        <v>2496</v>
      </c>
      <c r="T17" s="289">
        <v>1382</v>
      </c>
      <c r="U17" s="289">
        <v>2260</v>
      </c>
      <c r="V17" s="289">
        <v>1075</v>
      </c>
    </row>
    <row r="18" spans="1:22" ht="12.75" x14ac:dyDescent="0.25">
      <c r="A18" s="300">
        <v>16</v>
      </c>
      <c r="B18" s="282" t="s">
        <v>843</v>
      </c>
      <c r="C18" s="283" t="s">
        <v>824</v>
      </c>
      <c r="D18" s="284">
        <v>1390</v>
      </c>
      <c r="E18" s="285">
        <v>4016</v>
      </c>
      <c r="F18" s="286">
        <v>324</v>
      </c>
      <c r="G18" s="287">
        <v>2300</v>
      </c>
      <c r="H18" s="288">
        <v>2160</v>
      </c>
      <c r="I18" s="288">
        <v>1818</v>
      </c>
      <c r="J18" s="287">
        <v>1536</v>
      </c>
      <c r="K18" s="288">
        <v>3330</v>
      </c>
      <c r="L18" s="289">
        <v>1632</v>
      </c>
      <c r="M18" s="289">
        <v>612</v>
      </c>
      <c r="N18" s="289">
        <v>640</v>
      </c>
      <c r="O18" s="289">
        <v>1228</v>
      </c>
      <c r="P18" s="290">
        <v>1632</v>
      </c>
      <c r="Q18" s="291">
        <v>576</v>
      </c>
      <c r="R18" s="291">
        <v>1536</v>
      </c>
      <c r="S18" s="289">
        <v>899</v>
      </c>
      <c r="T18" s="289">
        <v>672</v>
      </c>
      <c r="U18" s="289">
        <v>1130</v>
      </c>
      <c r="V18" s="289">
        <v>518</v>
      </c>
    </row>
    <row r="19" spans="1:22" ht="12.75" x14ac:dyDescent="0.25">
      <c r="A19" s="300">
        <v>17</v>
      </c>
      <c r="B19" s="294" t="s">
        <v>844</v>
      </c>
      <c r="C19" s="283" t="s">
        <v>824</v>
      </c>
      <c r="D19" s="284">
        <v>1220</v>
      </c>
      <c r="E19" s="285">
        <v>4440</v>
      </c>
      <c r="F19" s="286">
        <v>550</v>
      </c>
      <c r="G19" s="287">
        <v>2340</v>
      </c>
      <c r="H19" s="288">
        <v>2160</v>
      </c>
      <c r="I19" s="288">
        <v>1818</v>
      </c>
      <c r="J19" s="287">
        <v>2928</v>
      </c>
      <c r="K19" s="288">
        <v>2920</v>
      </c>
      <c r="L19" s="289">
        <v>2016</v>
      </c>
      <c r="M19" s="289">
        <v>960</v>
      </c>
      <c r="N19" s="289">
        <v>960</v>
      </c>
      <c r="O19" s="289">
        <v>1536</v>
      </c>
      <c r="P19" s="290">
        <v>1632</v>
      </c>
      <c r="Q19" s="291">
        <v>864</v>
      </c>
      <c r="R19" s="291">
        <v>2304</v>
      </c>
      <c r="S19" s="289">
        <v>742</v>
      </c>
      <c r="T19" s="289">
        <v>2304</v>
      </c>
      <c r="U19" s="289">
        <v>1130</v>
      </c>
      <c r="V19" s="289">
        <v>518</v>
      </c>
    </row>
    <row r="20" spans="1:22" ht="12.75" x14ac:dyDescent="0.25">
      <c r="A20" s="300">
        <v>18</v>
      </c>
      <c r="B20" s="282" t="s">
        <v>845</v>
      </c>
      <c r="C20" s="283" t="s">
        <v>826</v>
      </c>
      <c r="D20" s="284">
        <v>192</v>
      </c>
      <c r="E20" s="285">
        <v>692</v>
      </c>
      <c r="F20" s="286">
        <v>60</v>
      </c>
      <c r="G20" s="287">
        <v>200</v>
      </c>
      <c r="H20" s="288">
        <v>360</v>
      </c>
      <c r="I20" s="288">
        <v>13</v>
      </c>
      <c r="J20" s="287">
        <v>276</v>
      </c>
      <c r="K20" s="288">
        <v>620</v>
      </c>
      <c r="L20" s="289">
        <v>0</v>
      </c>
      <c r="M20" s="284">
        <v>37</v>
      </c>
      <c r="N20" s="289">
        <v>0</v>
      </c>
      <c r="O20" s="289">
        <v>0</v>
      </c>
      <c r="P20" s="290">
        <v>96</v>
      </c>
      <c r="Q20" s="291">
        <v>18</v>
      </c>
      <c r="R20" s="291">
        <v>0</v>
      </c>
      <c r="S20" s="289">
        <v>421</v>
      </c>
      <c r="T20" s="289">
        <v>38</v>
      </c>
      <c r="U20" s="289">
        <v>0</v>
      </c>
      <c r="V20" s="289">
        <v>0</v>
      </c>
    </row>
    <row r="21" spans="1:22" ht="12.75" x14ac:dyDescent="0.25">
      <c r="A21" s="300">
        <v>19</v>
      </c>
      <c r="B21" s="282" t="s">
        <v>846</v>
      </c>
      <c r="C21" s="283" t="s">
        <v>847</v>
      </c>
      <c r="D21" s="292">
        <v>20</v>
      </c>
      <c r="E21" s="285">
        <v>672</v>
      </c>
      <c r="F21" s="286">
        <v>12</v>
      </c>
      <c r="G21" s="287">
        <v>240</v>
      </c>
      <c r="H21" s="288">
        <v>0</v>
      </c>
      <c r="I21" s="288">
        <v>404</v>
      </c>
      <c r="J21" s="287">
        <v>0</v>
      </c>
      <c r="K21" s="288">
        <v>440</v>
      </c>
      <c r="L21" s="289">
        <v>0</v>
      </c>
      <c r="M21" s="289">
        <v>37</v>
      </c>
      <c r="N21" s="289">
        <v>112</v>
      </c>
      <c r="O21" s="289">
        <v>60</v>
      </c>
      <c r="P21" s="290">
        <v>192</v>
      </c>
      <c r="Q21" s="291">
        <v>18</v>
      </c>
      <c r="R21" s="291">
        <v>384</v>
      </c>
      <c r="S21" s="289">
        <v>421</v>
      </c>
      <c r="T21" s="289">
        <v>19</v>
      </c>
      <c r="U21" s="289">
        <v>0</v>
      </c>
      <c r="V21" s="289">
        <v>38</v>
      </c>
    </row>
    <row r="22" spans="1:22" ht="12.75" x14ac:dyDescent="0.25">
      <c r="A22" s="300">
        <v>20</v>
      </c>
      <c r="B22" s="282" t="s">
        <v>848</v>
      </c>
      <c r="C22" s="283" t="s">
        <v>824</v>
      </c>
      <c r="D22" s="284">
        <v>340</v>
      </c>
      <c r="E22" s="285">
        <v>2800</v>
      </c>
      <c r="F22" s="286">
        <v>283</v>
      </c>
      <c r="G22" s="287">
        <v>1052</v>
      </c>
      <c r="H22" s="288">
        <v>2124</v>
      </c>
      <c r="I22" s="288">
        <v>609</v>
      </c>
      <c r="J22" s="287">
        <v>468</v>
      </c>
      <c r="K22" s="288">
        <v>1720</v>
      </c>
      <c r="L22" s="289">
        <v>1344</v>
      </c>
      <c r="M22" s="284">
        <v>384</v>
      </c>
      <c r="N22" s="289">
        <v>640</v>
      </c>
      <c r="O22" s="289">
        <v>920</v>
      </c>
      <c r="P22" s="290">
        <v>768</v>
      </c>
      <c r="Q22" s="291">
        <v>480</v>
      </c>
      <c r="R22" s="291">
        <v>1152</v>
      </c>
      <c r="S22" s="289">
        <v>421</v>
      </c>
      <c r="T22" s="289">
        <v>691</v>
      </c>
      <c r="U22" s="289">
        <v>1130</v>
      </c>
      <c r="V22" s="289">
        <v>288</v>
      </c>
    </row>
    <row r="23" spans="1:22" ht="12.75" x14ac:dyDescent="0.25">
      <c r="A23" s="300">
        <v>21</v>
      </c>
      <c r="B23" s="296" t="s">
        <v>849</v>
      </c>
      <c r="C23" s="283" t="s">
        <v>826</v>
      </c>
      <c r="D23" s="284">
        <v>6872</v>
      </c>
      <c r="E23" s="285">
        <v>10024</v>
      </c>
      <c r="F23" s="286">
        <v>816</v>
      </c>
      <c r="G23" s="287">
        <v>5472</v>
      </c>
      <c r="H23" s="288">
        <v>6976</v>
      </c>
      <c r="I23" s="288">
        <v>2696</v>
      </c>
      <c r="J23" s="287">
        <v>4972</v>
      </c>
      <c r="K23" s="288">
        <v>3980</v>
      </c>
      <c r="L23" s="289">
        <v>2880</v>
      </c>
      <c r="M23" s="284">
        <v>1920</v>
      </c>
      <c r="N23" s="289">
        <v>1856</v>
      </c>
      <c r="O23" s="289">
        <v>4608</v>
      </c>
      <c r="P23" s="290">
        <v>2580</v>
      </c>
      <c r="Q23" s="289">
        <v>1728</v>
      </c>
      <c r="R23" s="289">
        <v>6224</v>
      </c>
      <c r="S23" s="289">
        <v>160</v>
      </c>
      <c r="T23" s="289">
        <v>2880</v>
      </c>
      <c r="U23" s="289">
        <v>13590</v>
      </c>
      <c r="V23" s="289">
        <v>2150</v>
      </c>
    </row>
    <row r="24" spans="1:22" ht="12.75" x14ac:dyDescent="0.25">
      <c r="A24" s="300">
        <v>22</v>
      </c>
      <c r="B24" s="282" t="s">
        <v>850</v>
      </c>
      <c r="C24" s="283" t="s">
        <v>826</v>
      </c>
      <c r="D24" s="292">
        <v>0</v>
      </c>
      <c r="E24" s="285">
        <v>180</v>
      </c>
      <c r="F24" s="286">
        <v>90</v>
      </c>
      <c r="G24" s="287">
        <v>140</v>
      </c>
      <c r="H24" s="288">
        <v>0</v>
      </c>
      <c r="I24" s="288">
        <v>75</v>
      </c>
      <c r="J24" s="287">
        <v>35</v>
      </c>
      <c r="K24" s="288">
        <v>90</v>
      </c>
      <c r="L24" s="289">
        <v>0</v>
      </c>
      <c r="M24" s="289">
        <v>0</v>
      </c>
      <c r="N24" s="289">
        <v>0</v>
      </c>
      <c r="O24" s="289">
        <v>0</v>
      </c>
      <c r="P24" s="289">
        <v>0</v>
      </c>
      <c r="Q24" s="289">
        <v>0</v>
      </c>
      <c r="R24" s="289">
        <v>0</v>
      </c>
      <c r="S24" s="289">
        <v>0</v>
      </c>
      <c r="T24" s="289">
        <v>0</v>
      </c>
      <c r="U24" s="289">
        <v>0</v>
      </c>
      <c r="V24" s="289">
        <v>0</v>
      </c>
    </row>
    <row r="25" spans="1:22" ht="12.75" x14ac:dyDescent="0.25">
      <c r="A25" s="300">
        <v>23</v>
      </c>
      <c r="B25" s="282" t="s">
        <v>851</v>
      </c>
      <c r="C25" s="283" t="s">
        <v>826</v>
      </c>
      <c r="D25" s="292">
        <v>0</v>
      </c>
      <c r="E25" s="285">
        <v>2236</v>
      </c>
      <c r="F25" s="286">
        <v>168</v>
      </c>
      <c r="G25" s="287">
        <v>400</v>
      </c>
      <c r="H25" s="288">
        <v>1700</v>
      </c>
      <c r="I25" s="288">
        <v>270</v>
      </c>
      <c r="J25" s="287">
        <v>540</v>
      </c>
      <c r="K25" s="288">
        <v>620</v>
      </c>
      <c r="L25" s="289">
        <v>0</v>
      </c>
      <c r="M25" s="289">
        <v>0</v>
      </c>
      <c r="N25" s="289">
        <v>0</v>
      </c>
      <c r="O25" s="289">
        <v>0</v>
      </c>
      <c r="P25" s="289">
        <v>0</v>
      </c>
      <c r="Q25" s="289">
        <v>0</v>
      </c>
      <c r="R25" s="289">
        <v>0</v>
      </c>
      <c r="S25" s="289">
        <v>0</v>
      </c>
      <c r="T25" s="289">
        <v>0</v>
      </c>
      <c r="U25" s="289">
        <v>0</v>
      </c>
      <c r="V25" s="289">
        <v>0</v>
      </c>
    </row>
    <row r="26" spans="1:22" ht="12.75" x14ac:dyDescent="0.25">
      <c r="A26" s="300">
        <v>24</v>
      </c>
      <c r="B26" s="282" t="s">
        <v>852</v>
      </c>
      <c r="C26" s="283" t="s">
        <v>826</v>
      </c>
      <c r="D26" s="292">
        <v>0</v>
      </c>
      <c r="E26" s="285">
        <v>1800</v>
      </c>
      <c r="F26" s="286">
        <v>108</v>
      </c>
      <c r="G26" s="287">
        <v>228</v>
      </c>
      <c r="H26" s="288">
        <v>1848</v>
      </c>
      <c r="I26" s="288">
        <v>270</v>
      </c>
      <c r="J26" s="287">
        <v>540</v>
      </c>
      <c r="K26" s="288">
        <v>620</v>
      </c>
      <c r="L26" s="289">
        <v>0</v>
      </c>
      <c r="M26" s="289">
        <v>0</v>
      </c>
      <c r="N26" s="289">
        <v>0</v>
      </c>
      <c r="O26" s="289">
        <v>0</v>
      </c>
      <c r="P26" s="289">
        <v>0</v>
      </c>
      <c r="Q26" s="289">
        <v>0</v>
      </c>
      <c r="R26" s="289">
        <v>0</v>
      </c>
      <c r="S26" s="289">
        <v>0</v>
      </c>
      <c r="T26" s="289">
        <v>0</v>
      </c>
      <c r="U26" s="289">
        <v>0</v>
      </c>
      <c r="V26" s="289">
        <v>0</v>
      </c>
    </row>
    <row r="27" spans="1:22" ht="12.75" x14ac:dyDescent="0.25">
      <c r="A27" s="300">
        <v>25</v>
      </c>
      <c r="B27" s="282" t="s">
        <v>853</v>
      </c>
      <c r="C27" s="283" t="s">
        <v>826</v>
      </c>
      <c r="D27" s="292">
        <v>0</v>
      </c>
      <c r="E27" s="285">
        <v>7500</v>
      </c>
      <c r="F27" s="286">
        <v>708</v>
      </c>
      <c r="G27" s="287">
        <v>2500</v>
      </c>
      <c r="H27" s="288">
        <v>3400</v>
      </c>
      <c r="I27" s="288">
        <v>2000</v>
      </c>
      <c r="J27" s="287">
        <v>3000</v>
      </c>
      <c r="K27" s="288">
        <v>3200</v>
      </c>
      <c r="L27" s="289">
        <v>0</v>
      </c>
      <c r="M27" s="289">
        <v>0</v>
      </c>
      <c r="N27" s="289">
        <v>0</v>
      </c>
      <c r="O27" s="289">
        <v>0</v>
      </c>
      <c r="P27" s="289">
        <v>0</v>
      </c>
      <c r="Q27" s="289">
        <v>0</v>
      </c>
      <c r="R27" s="289">
        <v>0</v>
      </c>
      <c r="S27" s="289">
        <v>0</v>
      </c>
      <c r="T27" s="289">
        <v>0</v>
      </c>
      <c r="U27" s="289">
        <v>0</v>
      </c>
      <c r="V27" s="289">
        <v>0</v>
      </c>
    </row>
    <row r="28" spans="1:22" ht="12.75" x14ac:dyDescent="0.25">
      <c r="A28" s="300">
        <v>26</v>
      </c>
      <c r="B28" s="282" t="s">
        <v>854</v>
      </c>
      <c r="C28" s="283" t="s">
        <v>826</v>
      </c>
      <c r="D28" s="284">
        <v>19990</v>
      </c>
      <c r="E28" s="285">
        <v>15800</v>
      </c>
      <c r="F28" s="286">
        <v>1244</v>
      </c>
      <c r="G28" s="287">
        <v>3900</v>
      </c>
      <c r="H28" s="288">
        <v>0</v>
      </c>
      <c r="I28" s="288">
        <v>1440</v>
      </c>
      <c r="J28" s="287">
        <v>4800</v>
      </c>
      <c r="K28" s="288">
        <v>4850</v>
      </c>
      <c r="L28" s="289">
        <v>2880</v>
      </c>
      <c r="M28" s="289">
        <v>2496</v>
      </c>
      <c r="N28" s="289">
        <v>1600</v>
      </c>
      <c r="O28" s="289">
        <v>6144</v>
      </c>
      <c r="P28" s="290">
        <v>2304</v>
      </c>
      <c r="Q28" s="291">
        <v>1920</v>
      </c>
      <c r="R28" s="291">
        <v>5856</v>
      </c>
      <c r="S28" s="289">
        <v>3370</v>
      </c>
      <c r="T28" s="289">
        <v>3264</v>
      </c>
      <c r="U28" s="289">
        <v>0</v>
      </c>
      <c r="V28" s="289">
        <v>1152</v>
      </c>
    </row>
    <row r="29" spans="1:22" ht="12.75" x14ac:dyDescent="0.25">
      <c r="A29" s="300">
        <v>27</v>
      </c>
      <c r="B29" s="282" t="s">
        <v>855</v>
      </c>
      <c r="C29" s="283" t="s">
        <v>824</v>
      </c>
      <c r="D29" s="284">
        <v>1480</v>
      </c>
      <c r="E29" s="285">
        <v>4080</v>
      </c>
      <c r="F29" s="286">
        <v>541</v>
      </c>
      <c r="G29" s="287">
        <v>1320</v>
      </c>
      <c r="H29" s="288">
        <v>2148</v>
      </c>
      <c r="I29" s="288">
        <v>970</v>
      </c>
      <c r="J29" s="287">
        <v>1200</v>
      </c>
      <c r="K29" s="288">
        <v>1950</v>
      </c>
      <c r="L29" s="289">
        <v>1248</v>
      </c>
      <c r="M29" s="284">
        <v>960</v>
      </c>
      <c r="N29" s="289">
        <v>800</v>
      </c>
      <c r="O29" s="289">
        <v>1220</v>
      </c>
      <c r="P29" s="290">
        <v>1248</v>
      </c>
      <c r="Q29" s="291">
        <v>1056</v>
      </c>
      <c r="R29" s="291">
        <v>1920</v>
      </c>
      <c r="S29" s="289">
        <v>745</v>
      </c>
      <c r="T29" s="289">
        <v>883</v>
      </c>
      <c r="U29" s="289">
        <v>1130</v>
      </c>
      <c r="V29" s="289">
        <v>518</v>
      </c>
    </row>
    <row r="30" spans="1:22" ht="12.75" x14ac:dyDescent="0.25">
      <c r="A30" s="300">
        <v>28</v>
      </c>
      <c r="B30" s="282" t="s">
        <v>856</v>
      </c>
      <c r="C30" s="283" t="s">
        <v>837</v>
      </c>
      <c r="D30" s="284">
        <v>39</v>
      </c>
      <c r="E30" s="285">
        <v>1200</v>
      </c>
      <c r="F30" s="286">
        <v>62</v>
      </c>
      <c r="G30" s="287">
        <v>120</v>
      </c>
      <c r="H30" s="288">
        <v>0</v>
      </c>
      <c r="I30" s="288">
        <v>13</v>
      </c>
      <c r="J30" s="287">
        <v>0</v>
      </c>
      <c r="K30" s="288">
        <v>0</v>
      </c>
      <c r="L30" s="289">
        <v>384</v>
      </c>
      <c r="M30" s="284">
        <v>0</v>
      </c>
      <c r="N30" s="289">
        <v>0</v>
      </c>
      <c r="O30" s="289">
        <v>0</v>
      </c>
      <c r="P30" s="290">
        <v>0</v>
      </c>
      <c r="Q30" s="291">
        <v>0</v>
      </c>
      <c r="R30" s="291">
        <v>192</v>
      </c>
      <c r="S30" s="289">
        <v>0</v>
      </c>
      <c r="T30" s="289">
        <v>0</v>
      </c>
      <c r="U30" s="289">
        <v>0</v>
      </c>
      <c r="V30" s="289">
        <v>19</v>
      </c>
    </row>
    <row r="31" spans="1:22" ht="12.75" x14ac:dyDescent="0.25">
      <c r="A31" s="300">
        <v>29</v>
      </c>
      <c r="B31" s="282" t="s">
        <v>857</v>
      </c>
      <c r="C31" s="283" t="s">
        <v>824</v>
      </c>
      <c r="D31" s="284">
        <v>812</v>
      </c>
      <c r="E31" s="285">
        <v>3012</v>
      </c>
      <c r="F31" s="286">
        <v>216</v>
      </c>
      <c r="G31" s="287">
        <v>1984</v>
      </c>
      <c r="H31" s="288">
        <v>0</v>
      </c>
      <c r="I31" s="288">
        <v>541</v>
      </c>
      <c r="J31" s="287">
        <v>1020</v>
      </c>
      <c r="K31" s="288">
        <v>790</v>
      </c>
      <c r="L31" s="297">
        <v>0</v>
      </c>
      <c r="M31" s="297">
        <v>0</v>
      </c>
      <c r="N31" s="297">
        <v>0</v>
      </c>
      <c r="O31" s="297">
        <v>0</v>
      </c>
      <c r="P31" s="297">
        <v>0</v>
      </c>
      <c r="Q31" s="297">
        <v>0</v>
      </c>
      <c r="R31" s="297">
        <v>0</v>
      </c>
      <c r="S31" s="297">
        <v>0</v>
      </c>
      <c r="T31" s="297">
        <v>0</v>
      </c>
      <c r="U31" s="297">
        <v>0</v>
      </c>
      <c r="V31" s="297">
        <v>0</v>
      </c>
    </row>
    <row r="32" spans="1:22" ht="12.75" x14ac:dyDescent="0.25">
      <c r="A32" s="300">
        <v>30</v>
      </c>
      <c r="B32" s="282" t="s">
        <v>858</v>
      </c>
      <c r="C32" s="283" t="s">
        <v>826</v>
      </c>
      <c r="D32" s="284">
        <v>4006</v>
      </c>
      <c r="E32" s="285">
        <v>8900</v>
      </c>
      <c r="F32" s="286">
        <v>463</v>
      </c>
      <c r="G32" s="287">
        <v>5960</v>
      </c>
      <c r="H32" s="288">
        <v>0</v>
      </c>
      <c r="I32" s="288">
        <v>3640</v>
      </c>
      <c r="J32" s="287">
        <v>6046</v>
      </c>
      <c r="K32" s="288">
        <v>2920</v>
      </c>
      <c r="L32" s="286">
        <v>0</v>
      </c>
      <c r="M32" s="286">
        <v>0</v>
      </c>
      <c r="N32" s="286">
        <v>0</v>
      </c>
      <c r="O32" s="286">
        <v>0</v>
      </c>
      <c r="P32" s="286">
        <v>0</v>
      </c>
      <c r="Q32" s="286">
        <v>0</v>
      </c>
      <c r="R32" s="286">
        <v>0</v>
      </c>
      <c r="S32" s="286">
        <v>0</v>
      </c>
      <c r="T32" s="286">
        <v>0</v>
      </c>
      <c r="U32" s="286">
        <v>0</v>
      </c>
      <c r="V32" s="286">
        <v>0</v>
      </c>
    </row>
    <row r="33" spans="1:22" ht="12.75" x14ac:dyDescent="0.25">
      <c r="A33" s="300">
        <v>31</v>
      </c>
      <c r="B33" s="282" t="s">
        <v>859</v>
      </c>
      <c r="C33" s="283" t="s">
        <v>824</v>
      </c>
      <c r="D33" s="284">
        <v>252</v>
      </c>
      <c r="E33" s="285">
        <v>900</v>
      </c>
      <c r="F33" s="286">
        <v>44</v>
      </c>
      <c r="G33" s="287">
        <v>480</v>
      </c>
      <c r="H33" s="288">
        <v>90</v>
      </c>
      <c r="I33" s="288">
        <v>39</v>
      </c>
      <c r="J33" s="287">
        <v>132</v>
      </c>
      <c r="K33" s="288">
        <v>100</v>
      </c>
      <c r="L33" s="289">
        <v>50</v>
      </c>
      <c r="M33" s="297">
        <v>19</v>
      </c>
      <c r="N33" s="289">
        <v>50</v>
      </c>
      <c r="O33" s="289">
        <v>60</v>
      </c>
      <c r="P33" s="290">
        <v>50</v>
      </c>
      <c r="Q33" s="289">
        <v>18</v>
      </c>
      <c r="R33" s="289">
        <v>37</v>
      </c>
      <c r="S33" s="289">
        <v>74</v>
      </c>
      <c r="T33" s="289">
        <v>60</v>
      </c>
      <c r="U33" s="289">
        <v>80</v>
      </c>
      <c r="V33" s="289">
        <v>38</v>
      </c>
    </row>
    <row r="34" spans="1:22" ht="12.75" x14ac:dyDescent="0.25">
      <c r="A34" s="300">
        <v>32</v>
      </c>
      <c r="B34" s="282" t="s">
        <v>860</v>
      </c>
      <c r="C34" s="283" t="s">
        <v>861</v>
      </c>
      <c r="D34" s="284">
        <v>400</v>
      </c>
      <c r="E34" s="285">
        <v>1068</v>
      </c>
      <c r="F34" s="286">
        <v>72</v>
      </c>
      <c r="G34" s="287">
        <v>708</v>
      </c>
      <c r="H34" s="288">
        <v>0</v>
      </c>
      <c r="I34" s="288">
        <v>52</v>
      </c>
      <c r="J34" s="287">
        <v>300</v>
      </c>
      <c r="K34" s="288">
        <v>400</v>
      </c>
      <c r="L34" s="286">
        <v>0</v>
      </c>
      <c r="M34" s="286">
        <v>0</v>
      </c>
      <c r="N34" s="286">
        <v>0</v>
      </c>
      <c r="O34" s="286">
        <v>0</v>
      </c>
      <c r="P34" s="286">
        <v>0</v>
      </c>
      <c r="Q34" s="286">
        <v>0</v>
      </c>
      <c r="R34" s="286">
        <v>0</v>
      </c>
      <c r="S34" s="286">
        <v>0</v>
      </c>
      <c r="T34" s="286">
        <v>0</v>
      </c>
      <c r="U34" s="286">
        <v>0</v>
      </c>
      <c r="V34" s="286">
        <v>0</v>
      </c>
    </row>
    <row r="35" spans="1:22" ht="12.75" x14ac:dyDescent="0.25">
      <c r="A35" s="300">
        <v>33</v>
      </c>
      <c r="B35" s="282" t="s">
        <v>862</v>
      </c>
      <c r="C35" s="283" t="s">
        <v>826</v>
      </c>
      <c r="D35" s="284">
        <v>700</v>
      </c>
      <c r="E35" s="285">
        <v>2460</v>
      </c>
      <c r="F35" s="286">
        <v>168</v>
      </c>
      <c r="G35" s="287">
        <v>2424</v>
      </c>
      <c r="H35" s="288">
        <v>2148</v>
      </c>
      <c r="I35" s="288">
        <v>1818</v>
      </c>
      <c r="J35" s="287">
        <v>400</v>
      </c>
      <c r="K35" s="288">
        <v>1990</v>
      </c>
      <c r="L35" s="289">
        <v>384</v>
      </c>
      <c r="M35" s="284">
        <v>19</v>
      </c>
      <c r="N35" s="289">
        <v>640</v>
      </c>
      <c r="O35" s="289">
        <v>0</v>
      </c>
      <c r="P35" s="290">
        <v>0</v>
      </c>
      <c r="Q35" s="289">
        <v>576</v>
      </c>
      <c r="R35" s="289">
        <v>0</v>
      </c>
      <c r="S35" s="289">
        <v>498</v>
      </c>
      <c r="T35" s="289">
        <v>0</v>
      </c>
      <c r="U35" s="289">
        <v>1130</v>
      </c>
      <c r="V35" s="289">
        <v>0</v>
      </c>
    </row>
    <row r="36" spans="1:22" ht="12.75" x14ac:dyDescent="0.25">
      <c r="A36" s="300">
        <v>34</v>
      </c>
      <c r="B36" s="282" t="s">
        <v>863</v>
      </c>
      <c r="C36" s="283" t="s">
        <v>826</v>
      </c>
      <c r="D36" s="284">
        <v>600</v>
      </c>
      <c r="E36" s="285">
        <v>2640</v>
      </c>
      <c r="F36" s="286">
        <v>168</v>
      </c>
      <c r="G36" s="287">
        <v>1920</v>
      </c>
      <c r="H36" s="288">
        <v>1920</v>
      </c>
      <c r="I36" s="288">
        <v>1152</v>
      </c>
      <c r="J36" s="287">
        <v>1152</v>
      </c>
      <c r="K36" s="288">
        <v>2056</v>
      </c>
      <c r="L36" s="286">
        <v>0</v>
      </c>
      <c r="M36" s="286">
        <v>0</v>
      </c>
      <c r="N36" s="286">
        <v>0</v>
      </c>
      <c r="O36" s="286">
        <v>0</v>
      </c>
      <c r="P36" s="286">
        <v>0</v>
      </c>
      <c r="Q36" s="286">
        <v>0</v>
      </c>
      <c r="R36" s="286">
        <v>0</v>
      </c>
      <c r="S36" s="286">
        <v>0</v>
      </c>
      <c r="T36" s="286">
        <v>0</v>
      </c>
      <c r="U36" s="286">
        <v>0</v>
      </c>
      <c r="V36" s="286">
        <v>0</v>
      </c>
    </row>
    <row r="37" spans="1:22" ht="12.75" x14ac:dyDescent="0.25">
      <c r="A37" s="300">
        <v>35</v>
      </c>
      <c r="B37" s="282" t="s">
        <v>864</v>
      </c>
      <c r="C37" s="283" t="s">
        <v>824</v>
      </c>
      <c r="D37" s="284">
        <v>34</v>
      </c>
      <c r="E37" s="285">
        <v>644</v>
      </c>
      <c r="F37" s="286">
        <v>36</v>
      </c>
      <c r="G37" s="287">
        <v>240</v>
      </c>
      <c r="H37" s="288">
        <v>24</v>
      </c>
      <c r="I37" s="288">
        <v>26</v>
      </c>
      <c r="J37" s="287">
        <v>36</v>
      </c>
      <c r="K37" s="288">
        <v>20</v>
      </c>
      <c r="L37" s="286">
        <v>0</v>
      </c>
      <c r="M37" s="286">
        <v>0</v>
      </c>
      <c r="N37" s="286">
        <v>0</v>
      </c>
      <c r="O37" s="286">
        <v>0</v>
      </c>
      <c r="P37" s="286">
        <v>0</v>
      </c>
      <c r="Q37" s="286">
        <v>0</v>
      </c>
      <c r="R37" s="286">
        <v>0</v>
      </c>
      <c r="S37" s="286">
        <v>0</v>
      </c>
      <c r="T37" s="286">
        <v>0</v>
      </c>
      <c r="U37" s="286">
        <v>0</v>
      </c>
      <c r="V37" s="286">
        <v>0</v>
      </c>
    </row>
    <row r="38" spans="1:22" ht="12.75" x14ac:dyDescent="0.25">
      <c r="A38" s="300">
        <v>36</v>
      </c>
      <c r="B38" s="282" t="s">
        <v>865</v>
      </c>
      <c r="C38" s="283" t="s">
        <v>837</v>
      </c>
      <c r="D38" s="284">
        <v>300</v>
      </c>
      <c r="E38" s="285">
        <v>3600</v>
      </c>
      <c r="F38" s="286">
        <v>252</v>
      </c>
      <c r="G38" s="287">
        <v>300</v>
      </c>
      <c r="H38" s="288">
        <v>300</v>
      </c>
      <c r="I38" s="288">
        <v>609</v>
      </c>
      <c r="J38" s="287">
        <v>0</v>
      </c>
      <c r="K38" s="288">
        <v>0</v>
      </c>
      <c r="L38" s="286">
        <v>0</v>
      </c>
      <c r="M38" s="286">
        <v>0</v>
      </c>
      <c r="N38" s="286">
        <v>0</v>
      </c>
      <c r="O38" s="286">
        <v>0</v>
      </c>
      <c r="P38" s="286">
        <v>0</v>
      </c>
      <c r="Q38" s="286">
        <v>0</v>
      </c>
      <c r="R38" s="286">
        <v>0</v>
      </c>
      <c r="S38" s="286">
        <v>0</v>
      </c>
      <c r="T38" s="286">
        <v>0</v>
      </c>
      <c r="U38" s="286">
        <v>0</v>
      </c>
      <c r="V38" s="286">
        <v>0</v>
      </c>
    </row>
    <row r="39" spans="1:22" ht="12.75" x14ac:dyDescent="0.25">
      <c r="A39" s="300">
        <v>37</v>
      </c>
      <c r="B39" s="282" t="s">
        <v>866</v>
      </c>
      <c r="C39" s="283" t="s">
        <v>837</v>
      </c>
      <c r="D39" s="284">
        <v>2536</v>
      </c>
      <c r="E39" s="285">
        <v>3600</v>
      </c>
      <c r="F39" s="286">
        <v>134</v>
      </c>
      <c r="G39" s="287">
        <v>1236</v>
      </c>
      <c r="H39" s="288">
        <v>0</v>
      </c>
      <c r="I39" s="288">
        <v>944</v>
      </c>
      <c r="J39" s="287">
        <v>7800</v>
      </c>
      <c r="K39" s="288">
        <v>2580</v>
      </c>
      <c r="L39" s="289">
        <v>960</v>
      </c>
      <c r="M39" s="284">
        <v>384</v>
      </c>
      <c r="N39" s="289">
        <v>800</v>
      </c>
      <c r="O39" s="289">
        <v>460</v>
      </c>
      <c r="P39" s="290">
        <v>2016</v>
      </c>
      <c r="Q39" s="289">
        <v>912</v>
      </c>
      <c r="R39" s="289">
        <v>1600</v>
      </c>
      <c r="S39" s="289">
        <v>160</v>
      </c>
      <c r="T39" s="289">
        <v>1344</v>
      </c>
      <c r="U39" s="289">
        <v>1130</v>
      </c>
      <c r="V39" s="289">
        <v>115</v>
      </c>
    </row>
    <row r="40" spans="1:22" ht="12.75" x14ac:dyDescent="0.25">
      <c r="A40" s="300">
        <v>38</v>
      </c>
      <c r="B40" s="282" t="s">
        <v>867</v>
      </c>
      <c r="C40" s="283" t="s">
        <v>837</v>
      </c>
      <c r="D40" s="284">
        <v>48</v>
      </c>
      <c r="E40" s="285">
        <v>450</v>
      </c>
      <c r="F40" s="286">
        <v>98</v>
      </c>
      <c r="G40" s="287">
        <v>0</v>
      </c>
      <c r="H40" s="288">
        <v>0</v>
      </c>
      <c r="I40" s="288">
        <v>13</v>
      </c>
      <c r="J40" s="287">
        <v>60</v>
      </c>
      <c r="K40" s="288">
        <v>200</v>
      </c>
      <c r="L40" s="289">
        <v>0</v>
      </c>
      <c r="M40" s="297">
        <v>230</v>
      </c>
      <c r="N40" s="289">
        <v>0</v>
      </c>
      <c r="O40" s="289">
        <v>0</v>
      </c>
      <c r="P40" s="290">
        <v>0</v>
      </c>
      <c r="Q40" s="289">
        <v>0</v>
      </c>
      <c r="R40" s="289">
        <v>672</v>
      </c>
      <c r="S40" s="289">
        <v>160</v>
      </c>
      <c r="T40" s="289">
        <v>0</v>
      </c>
      <c r="U40" s="289">
        <v>0</v>
      </c>
      <c r="V40" s="289">
        <v>8</v>
      </c>
    </row>
  </sheetData>
  <mergeCells count="1">
    <mergeCell ref="A1:V1"/>
  </mergeCells>
  <pageMargins left="0.44" right="0.48" top="0.31" bottom="0.31" header="0.17" footer="0.22"/>
  <pageSetup paperSize="9" scale="6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1"/>
  <sheetViews>
    <sheetView zoomScale="170" zoomScaleNormal="170" workbookViewId="0">
      <selection activeCell="L8" sqref="L8"/>
    </sheetView>
  </sheetViews>
  <sheetFormatPr baseColWidth="10" defaultRowHeight="8.25" x14ac:dyDescent="0.15"/>
  <cols>
    <col min="1" max="1" width="3" style="251" customWidth="1"/>
    <col min="2" max="2" width="22.140625" style="262" customWidth="1"/>
    <col min="3" max="3" width="5.28515625" style="251" customWidth="1"/>
    <col min="4" max="4" width="5.5703125" style="251" customWidth="1"/>
    <col min="5" max="5" width="5.28515625" style="251" customWidth="1"/>
    <col min="6" max="6" width="8.7109375" style="251" customWidth="1"/>
    <col min="7" max="7" width="4.85546875" style="251" customWidth="1"/>
    <col min="8" max="8" width="4.5703125" style="251" customWidth="1"/>
    <col min="9" max="9" width="4.85546875" style="251" customWidth="1"/>
    <col min="10" max="10" width="5.140625" style="251" customWidth="1"/>
    <col min="11" max="11" width="6.140625" style="251" customWidth="1"/>
    <col min="12" max="12" width="6" style="251" customWidth="1"/>
    <col min="13" max="13" width="4.85546875" style="251" customWidth="1"/>
    <col min="14" max="14" width="8" style="251" customWidth="1"/>
    <col min="15" max="15" width="7" style="251" customWidth="1"/>
    <col min="16" max="16" width="6.140625" style="251" customWidth="1"/>
    <col min="17" max="17" width="5" style="251" customWidth="1"/>
    <col min="18" max="18" width="4.140625" style="251" customWidth="1"/>
    <col min="19" max="19" width="6" style="251" customWidth="1"/>
    <col min="20" max="20" width="5.140625" style="251" customWidth="1"/>
    <col min="21" max="21" width="4.85546875" style="251" customWidth="1"/>
    <col min="22" max="22" width="5" style="251" customWidth="1"/>
    <col min="23" max="16384" width="11.42578125" style="251"/>
  </cols>
  <sheetData>
    <row r="1" spans="1:22" x14ac:dyDescent="0.15">
      <c r="A1" s="468" t="s">
        <v>1000</v>
      </c>
      <c r="B1" s="469"/>
      <c r="C1" s="469"/>
      <c r="D1" s="469"/>
      <c r="E1" s="469"/>
      <c r="F1" s="469"/>
      <c r="G1" s="469"/>
      <c r="H1" s="469"/>
      <c r="I1" s="469"/>
      <c r="J1" s="469"/>
      <c r="K1" s="469"/>
      <c r="L1" s="469"/>
      <c r="M1" s="469"/>
      <c r="N1" s="469"/>
      <c r="O1" s="469"/>
      <c r="P1" s="469"/>
      <c r="Q1" s="469"/>
      <c r="R1" s="469"/>
      <c r="S1" s="469"/>
      <c r="T1" s="469"/>
      <c r="U1" s="469"/>
      <c r="V1" s="469"/>
    </row>
    <row r="2" spans="1:22" ht="41.25" x14ac:dyDescent="0.15">
      <c r="A2" s="248" t="s">
        <v>0</v>
      </c>
      <c r="B2" s="248" t="s">
        <v>880</v>
      </c>
      <c r="C2" s="249" t="s">
        <v>822</v>
      </c>
      <c r="D2" s="250" t="s">
        <v>413</v>
      </c>
      <c r="E2" s="250" t="s">
        <v>414</v>
      </c>
      <c r="F2" s="250" t="s">
        <v>868</v>
      </c>
      <c r="G2" s="250" t="s">
        <v>419</v>
      </c>
      <c r="H2" s="250" t="s">
        <v>420</v>
      </c>
      <c r="I2" s="250" t="s">
        <v>421</v>
      </c>
      <c r="J2" s="250" t="s">
        <v>422</v>
      </c>
      <c r="K2" s="250" t="s">
        <v>423</v>
      </c>
      <c r="L2" s="250" t="s">
        <v>869</v>
      </c>
      <c r="M2" s="250" t="s">
        <v>870</v>
      </c>
      <c r="N2" s="250" t="s">
        <v>871</v>
      </c>
      <c r="O2" s="250" t="s">
        <v>872</v>
      </c>
      <c r="P2" s="250" t="s">
        <v>873</v>
      </c>
      <c r="Q2" s="250" t="s">
        <v>874</v>
      </c>
      <c r="R2" s="250" t="s">
        <v>875</v>
      </c>
      <c r="S2" s="250" t="s">
        <v>876</v>
      </c>
      <c r="T2" s="250" t="s">
        <v>877</v>
      </c>
      <c r="U2" s="250" t="s">
        <v>878</v>
      </c>
      <c r="V2" s="250" t="s">
        <v>879</v>
      </c>
    </row>
    <row r="3" spans="1:22" x14ac:dyDescent="0.15">
      <c r="A3" s="252">
        <v>1</v>
      </c>
      <c r="B3" s="253" t="s">
        <v>881</v>
      </c>
      <c r="C3" s="254" t="s">
        <v>826</v>
      </c>
      <c r="D3" s="255">
        <v>240</v>
      </c>
      <c r="E3" s="256">
        <v>372</v>
      </c>
      <c r="F3" s="257">
        <v>51</v>
      </c>
      <c r="G3" s="256">
        <v>900</v>
      </c>
      <c r="H3" s="256">
        <v>450</v>
      </c>
      <c r="I3" s="255">
        <v>300</v>
      </c>
      <c r="J3" s="256">
        <v>400</v>
      </c>
      <c r="K3" s="255">
        <v>400</v>
      </c>
      <c r="L3" s="255">
        <v>304</v>
      </c>
      <c r="M3" s="258">
        <v>96</v>
      </c>
      <c r="N3" s="258">
        <v>144</v>
      </c>
      <c r="O3" s="258">
        <v>96</v>
      </c>
      <c r="P3" s="259">
        <v>192</v>
      </c>
      <c r="Q3" s="259">
        <v>192</v>
      </c>
      <c r="R3" s="259">
        <v>498</v>
      </c>
      <c r="S3" s="259">
        <v>80</v>
      </c>
      <c r="T3" s="259">
        <v>57</v>
      </c>
      <c r="U3" s="259">
        <v>188</v>
      </c>
      <c r="V3" s="259">
        <v>85</v>
      </c>
    </row>
    <row r="4" spans="1:22" x14ac:dyDescent="0.15">
      <c r="A4" s="252">
        <v>2</v>
      </c>
      <c r="B4" s="253" t="s">
        <v>882</v>
      </c>
      <c r="C4" s="254" t="s">
        <v>826</v>
      </c>
      <c r="D4" s="255">
        <v>30</v>
      </c>
      <c r="E4" s="256">
        <v>204</v>
      </c>
      <c r="F4" s="257">
        <v>28</v>
      </c>
      <c r="G4" s="256">
        <v>0</v>
      </c>
      <c r="H4" s="256">
        <v>0</v>
      </c>
      <c r="I4" s="255">
        <v>200</v>
      </c>
      <c r="J4" s="256">
        <v>75</v>
      </c>
      <c r="K4" s="255">
        <v>80</v>
      </c>
      <c r="L4" s="256">
        <v>0</v>
      </c>
      <c r="M4" s="258">
        <v>18</v>
      </c>
      <c r="N4" s="257">
        <v>0</v>
      </c>
      <c r="O4" s="257">
        <v>0</v>
      </c>
      <c r="P4" s="258">
        <v>96</v>
      </c>
      <c r="Q4" s="257">
        <v>0</v>
      </c>
      <c r="R4" s="258">
        <v>128</v>
      </c>
      <c r="S4" s="258">
        <v>41</v>
      </c>
      <c r="T4" s="258">
        <v>12</v>
      </c>
      <c r="U4" s="258">
        <v>40</v>
      </c>
      <c r="V4" s="258">
        <v>18</v>
      </c>
    </row>
    <row r="5" spans="1:22" x14ac:dyDescent="0.15">
      <c r="A5" s="252">
        <v>3</v>
      </c>
      <c r="B5" s="253" t="s">
        <v>883</v>
      </c>
      <c r="C5" s="254" t="s">
        <v>826</v>
      </c>
      <c r="D5" s="255">
        <v>20</v>
      </c>
      <c r="E5" s="256">
        <v>220</v>
      </c>
      <c r="F5" s="257">
        <v>57</v>
      </c>
      <c r="G5" s="256">
        <v>640</v>
      </c>
      <c r="H5" s="256">
        <v>0</v>
      </c>
      <c r="I5" s="255">
        <v>200</v>
      </c>
      <c r="J5" s="256">
        <v>50</v>
      </c>
      <c r="K5" s="255">
        <v>80</v>
      </c>
      <c r="L5" s="255">
        <v>160</v>
      </c>
      <c r="M5" s="258">
        <v>18</v>
      </c>
      <c r="N5" s="258">
        <v>42</v>
      </c>
      <c r="O5" s="257">
        <v>0</v>
      </c>
      <c r="P5" s="258">
        <v>96</v>
      </c>
      <c r="Q5" s="257">
        <v>0</v>
      </c>
      <c r="R5" s="258">
        <v>128</v>
      </c>
      <c r="S5" s="257">
        <v>0</v>
      </c>
      <c r="T5" s="258">
        <v>16</v>
      </c>
      <c r="U5" s="258">
        <v>40</v>
      </c>
      <c r="V5" s="258">
        <v>9</v>
      </c>
    </row>
    <row r="6" spans="1:22" x14ac:dyDescent="0.15">
      <c r="A6" s="252">
        <v>4</v>
      </c>
      <c r="B6" s="253" t="s">
        <v>884</v>
      </c>
      <c r="C6" s="254" t="s">
        <v>826</v>
      </c>
      <c r="D6" s="255">
        <v>350</v>
      </c>
      <c r="E6" s="256">
        <v>562</v>
      </c>
      <c r="F6" s="257">
        <v>65</v>
      </c>
      <c r="G6" s="256">
        <v>1200</v>
      </c>
      <c r="H6" s="256">
        <v>0</v>
      </c>
      <c r="I6" s="255">
        <v>250</v>
      </c>
      <c r="J6" s="256">
        <v>635</v>
      </c>
      <c r="K6" s="255">
        <v>500</v>
      </c>
      <c r="L6" s="256">
        <v>0</v>
      </c>
      <c r="M6" s="258">
        <v>18</v>
      </c>
      <c r="N6" s="257">
        <v>0</v>
      </c>
      <c r="O6" s="258">
        <v>16</v>
      </c>
      <c r="P6" s="258">
        <v>152</v>
      </c>
      <c r="Q6" s="257"/>
      <c r="R6" s="258">
        <v>331</v>
      </c>
      <c r="S6" s="258">
        <v>41</v>
      </c>
      <c r="T6" s="258">
        <v>57</v>
      </c>
      <c r="U6" s="258">
        <v>188</v>
      </c>
      <c r="V6" s="258">
        <v>12</v>
      </c>
    </row>
    <row r="7" spans="1:22" x14ac:dyDescent="0.15">
      <c r="A7" s="252">
        <v>5</v>
      </c>
      <c r="B7" s="253" t="s">
        <v>885</v>
      </c>
      <c r="C7" s="254" t="s">
        <v>826</v>
      </c>
      <c r="D7" s="255">
        <v>80</v>
      </c>
      <c r="E7" s="256">
        <v>300</v>
      </c>
      <c r="F7" s="257">
        <v>67</v>
      </c>
      <c r="G7" s="256">
        <v>500</v>
      </c>
      <c r="H7" s="256">
        <v>500</v>
      </c>
      <c r="I7" s="255">
        <v>150</v>
      </c>
      <c r="J7" s="256">
        <v>280</v>
      </c>
      <c r="K7" s="255">
        <v>180</v>
      </c>
      <c r="L7" s="256">
        <v>180</v>
      </c>
      <c r="M7" s="258">
        <v>80</v>
      </c>
      <c r="N7" s="258">
        <v>144</v>
      </c>
      <c r="O7" s="258">
        <v>96</v>
      </c>
      <c r="P7" s="258">
        <v>152</v>
      </c>
      <c r="Q7" s="258">
        <v>64</v>
      </c>
      <c r="R7" s="258">
        <v>248</v>
      </c>
      <c r="S7" s="258">
        <v>41</v>
      </c>
      <c r="T7" s="258">
        <v>33</v>
      </c>
      <c r="U7" s="258">
        <v>188</v>
      </c>
      <c r="V7" s="258">
        <v>25</v>
      </c>
    </row>
    <row r="8" spans="1:22" x14ac:dyDescent="0.15">
      <c r="A8" s="252">
        <v>6</v>
      </c>
      <c r="B8" s="253" t="s">
        <v>886</v>
      </c>
      <c r="C8" s="254" t="s">
        <v>826</v>
      </c>
      <c r="D8" s="255">
        <v>0</v>
      </c>
      <c r="E8" s="256">
        <v>360</v>
      </c>
      <c r="F8" s="257">
        <v>24</v>
      </c>
      <c r="G8" s="256">
        <v>540</v>
      </c>
      <c r="H8" s="256">
        <v>150</v>
      </c>
      <c r="I8" s="255">
        <v>400</v>
      </c>
      <c r="J8" s="256">
        <v>225</v>
      </c>
      <c r="K8" s="255">
        <v>150</v>
      </c>
      <c r="L8" s="256">
        <v>0</v>
      </c>
      <c r="M8" s="256">
        <v>0</v>
      </c>
      <c r="N8" s="256">
        <v>0</v>
      </c>
      <c r="O8" s="256">
        <v>0</v>
      </c>
      <c r="P8" s="256">
        <v>0</v>
      </c>
      <c r="Q8" s="256">
        <v>0</v>
      </c>
      <c r="R8" s="256">
        <v>0</v>
      </c>
      <c r="S8" s="256">
        <v>0</v>
      </c>
      <c r="T8" s="256">
        <v>0</v>
      </c>
      <c r="U8" s="256">
        <v>0</v>
      </c>
      <c r="V8" s="256">
        <v>0</v>
      </c>
    </row>
    <row r="9" spans="1:22" x14ac:dyDescent="0.15">
      <c r="A9" s="252">
        <v>7</v>
      </c>
      <c r="B9" s="253" t="s">
        <v>887</v>
      </c>
      <c r="C9" s="254" t="s">
        <v>826</v>
      </c>
      <c r="D9" s="255">
        <v>0</v>
      </c>
      <c r="E9" s="256">
        <v>40</v>
      </c>
      <c r="F9" s="257">
        <v>6</v>
      </c>
      <c r="G9" s="256">
        <v>0</v>
      </c>
      <c r="H9" s="256">
        <v>0</v>
      </c>
      <c r="I9" s="255">
        <v>0</v>
      </c>
      <c r="J9" s="256">
        <v>0</v>
      </c>
      <c r="K9" s="256">
        <v>0</v>
      </c>
      <c r="L9" s="256">
        <v>18</v>
      </c>
      <c r="M9" s="258">
        <v>9</v>
      </c>
      <c r="N9" s="256">
        <v>0</v>
      </c>
      <c r="O9" s="256">
        <v>0</v>
      </c>
      <c r="P9" s="256">
        <v>0</v>
      </c>
      <c r="Q9" s="256">
        <v>0</v>
      </c>
      <c r="R9" s="256">
        <v>0</v>
      </c>
      <c r="S9" s="256">
        <v>0</v>
      </c>
      <c r="T9" s="258">
        <v>2</v>
      </c>
      <c r="U9" s="258">
        <v>94</v>
      </c>
      <c r="V9" s="258">
        <v>0</v>
      </c>
    </row>
    <row r="10" spans="1:22" x14ac:dyDescent="0.15">
      <c r="A10" s="252">
        <v>8</v>
      </c>
      <c r="B10" s="253" t="s">
        <v>888</v>
      </c>
      <c r="C10" s="254" t="s">
        <v>826</v>
      </c>
      <c r="D10" s="255">
        <v>200</v>
      </c>
      <c r="E10" s="256">
        <v>400</v>
      </c>
      <c r="F10" s="257">
        <v>60</v>
      </c>
      <c r="G10" s="256">
        <v>900</v>
      </c>
      <c r="H10" s="256">
        <v>960</v>
      </c>
      <c r="I10" s="255">
        <v>300</v>
      </c>
      <c r="J10" s="256">
        <v>508</v>
      </c>
      <c r="K10" s="255">
        <v>300</v>
      </c>
      <c r="L10" s="257"/>
      <c r="M10" s="258">
        <v>288</v>
      </c>
      <c r="N10" s="258">
        <v>212</v>
      </c>
      <c r="O10" s="258">
        <v>96</v>
      </c>
      <c r="P10" s="258">
        <v>288</v>
      </c>
      <c r="Q10" s="258">
        <v>80</v>
      </c>
      <c r="R10" s="258">
        <v>192</v>
      </c>
      <c r="S10" s="258">
        <v>82</v>
      </c>
      <c r="T10" s="258">
        <v>57</v>
      </c>
      <c r="U10" s="258">
        <v>188</v>
      </c>
      <c r="V10" s="258">
        <v>86</v>
      </c>
    </row>
    <row r="11" spans="1:22" x14ac:dyDescent="0.15">
      <c r="A11" s="252">
        <v>9</v>
      </c>
      <c r="B11" s="253" t="s">
        <v>889</v>
      </c>
      <c r="C11" s="254" t="s">
        <v>826</v>
      </c>
      <c r="D11" s="255">
        <v>0</v>
      </c>
      <c r="E11" s="256">
        <v>198</v>
      </c>
      <c r="F11" s="257">
        <v>40</v>
      </c>
      <c r="G11" s="256">
        <v>0</v>
      </c>
      <c r="H11" s="256">
        <v>0</v>
      </c>
      <c r="I11" s="255">
        <v>450</v>
      </c>
      <c r="J11" s="256">
        <v>0</v>
      </c>
      <c r="K11" s="256">
        <v>0</v>
      </c>
      <c r="L11" s="256">
        <v>0</v>
      </c>
      <c r="M11" s="258">
        <v>18</v>
      </c>
      <c r="N11" s="256">
        <v>0</v>
      </c>
      <c r="O11" s="256">
        <v>0</v>
      </c>
      <c r="P11" s="257"/>
      <c r="Q11" s="258">
        <v>80</v>
      </c>
      <c r="R11" s="258">
        <v>192</v>
      </c>
      <c r="S11" s="258">
        <v>82</v>
      </c>
      <c r="T11" s="258">
        <v>0</v>
      </c>
      <c r="U11" s="258">
        <v>94</v>
      </c>
      <c r="V11" s="258">
        <v>0</v>
      </c>
    </row>
    <row r="12" spans="1:22" ht="16.5" x14ac:dyDescent="0.15">
      <c r="A12" s="252">
        <v>10</v>
      </c>
      <c r="B12" s="253" t="s">
        <v>890</v>
      </c>
      <c r="C12" s="254" t="s">
        <v>826</v>
      </c>
      <c r="D12" s="255">
        <v>220</v>
      </c>
      <c r="E12" s="256">
        <v>250</v>
      </c>
      <c r="F12" s="257">
        <v>85</v>
      </c>
      <c r="G12" s="256">
        <v>350</v>
      </c>
      <c r="H12" s="256">
        <v>550</v>
      </c>
      <c r="I12" s="255">
        <v>400</v>
      </c>
      <c r="J12" s="256">
        <v>508</v>
      </c>
      <c r="K12" s="256">
        <v>190</v>
      </c>
      <c r="L12" s="256">
        <v>0</v>
      </c>
      <c r="M12" s="258">
        <v>80</v>
      </c>
      <c r="N12" s="258">
        <v>160</v>
      </c>
      <c r="O12" s="258">
        <v>96</v>
      </c>
      <c r="P12" s="258">
        <v>112</v>
      </c>
      <c r="Q12" s="258">
        <v>64</v>
      </c>
      <c r="R12" s="258">
        <v>170</v>
      </c>
      <c r="S12" s="258">
        <v>80</v>
      </c>
      <c r="T12" s="258">
        <v>58</v>
      </c>
      <c r="U12" s="258">
        <v>188</v>
      </c>
      <c r="V12" s="258">
        <v>25</v>
      </c>
    </row>
    <row r="13" spans="1:22" x14ac:dyDescent="0.15">
      <c r="A13" s="252">
        <v>11</v>
      </c>
      <c r="B13" s="253" t="s">
        <v>891</v>
      </c>
      <c r="C13" s="254" t="s">
        <v>826</v>
      </c>
      <c r="D13" s="255">
        <v>24</v>
      </c>
      <c r="E13" s="256">
        <v>80</v>
      </c>
      <c r="F13" s="257">
        <v>0</v>
      </c>
      <c r="G13" s="256">
        <v>0</v>
      </c>
      <c r="H13" s="256">
        <v>0</v>
      </c>
      <c r="I13" s="255">
        <v>0</v>
      </c>
      <c r="J13" s="256">
        <v>0</v>
      </c>
      <c r="K13" s="256">
        <v>0</v>
      </c>
      <c r="L13" s="256">
        <v>80</v>
      </c>
      <c r="M13" s="258">
        <v>18</v>
      </c>
      <c r="N13" s="256">
        <v>12</v>
      </c>
      <c r="O13" s="258">
        <v>96</v>
      </c>
      <c r="P13" s="257">
        <v>96</v>
      </c>
      <c r="Q13" s="258">
        <v>0</v>
      </c>
      <c r="R13" s="258">
        <v>0</v>
      </c>
      <c r="S13" s="258">
        <v>0</v>
      </c>
      <c r="T13" s="258">
        <v>9</v>
      </c>
      <c r="U13" s="258">
        <v>0</v>
      </c>
      <c r="V13" s="258">
        <v>0</v>
      </c>
    </row>
    <row r="14" spans="1:22" x14ac:dyDescent="0.15">
      <c r="A14" s="252">
        <v>12</v>
      </c>
      <c r="B14" s="253" t="s">
        <v>892</v>
      </c>
      <c r="C14" s="254" t="s">
        <v>826</v>
      </c>
      <c r="D14" s="255">
        <v>20</v>
      </c>
      <c r="E14" s="256">
        <v>100</v>
      </c>
      <c r="F14" s="257">
        <v>37</v>
      </c>
      <c r="G14" s="256">
        <v>0</v>
      </c>
      <c r="H14" s="256">
        <v>0</v>
      </c>
      <c r="I14" s="255">
        <v>140</v>
      </c>
      <c r="J14" s="256">
        <v>35</v>
      </c>
      <c r="K14" s="256">
        <v>100</v>
      </c>
      <c r="L14" s="256">
        <v>0</v>
      </c>
      <c r="M14" s="258">
        <v>9</v>
      </c>
      <c r="N14" s="256">
        <v>12</v>
      </c>
      <c r="O14" s="258">
        <v>0</v>
      </c>
      <c r="P14" s="257">
        <v>96</v>
      </c>
      <c r="Q14" s="258">
        <v>16</v>
      </c>
      <c r="R14" s="258">
        <v>64</v>
      </c>
      <c r="S14" s="258">
        <v>82</v>
      </c>
      <c r="T14" s="258">
        <v>5</v>
      </c>
      <c r="U14" s="258">
        <v>0</v>
      </c>
      <c r="V14" s="258">
        <v>6</v>
      </c>
    </row>
    <row r="15" spans="1:22" x14ac:dyDescent="0.15">
      <c r="A15" s="252">
        <v>13</v>
      </c>
      <c r="B15" s="253" t="s">
        <v>893</v>
      </c>
      <c r="C15" s="254" t="s">
        <v>826</v>
      </c>
      <c r="D15" s="255">
        <v>80</v>
      </c>
      <c r="E15" s="256">
        <v>190</v>
      </c>
      <c r="F15" s="257">
        <v>52</v>
      </c>
      <c r="G15" s="256">
        <v>500</v>
      </c>
      <c r="H15" s="256">
        <v>90</v>
      </c>
      <c r="I15" s="255">
        <v>200</v>
      </c>
      <c r="J15" s="256">
        <v>100</v>
      </c>
      <c r="K15" s="255">
        <v>500</v>
      </c>
      <c r="L15" s="256">
        <v>128</v>
      </c>
      <c r="M15" s="258">
        <v>64</v>
      </c>
      <c r="N15" s="258">
        <v>80</v>
      </c>
      <c r="O15" s="258">
        <v>96</v>
      </c>
      <c r="P15" s="257">
        <v>96</v>
      </c>
      <c r="Q15" s="258">
        <v>80</v>
      </c>
      <c r="R15" s="258">
        <v>320</v>
      </c>
      <c r="S15" s="258">
        <v>80</v>
      </c>
      <c r="T15" s="258">
        <v>57</v>
      </c>
      <c r="U15" s="258">
        <v>160</v>
      </c>
      <c r="V15" s="258">
        <v>18</v>
      </c>
    </row>
    <row r="16" spans="1:22" x14ac:dyDescent="0.15">
      <c r="A16" s="252">
        <v>14</v>
      </c>
      <c r="B16" s="253" t="s">
        <v>894</v>
      </c>
      <c r="C16" s="254" t="s">
        <v>826</v>
      </c>
      <c r="D16" s="255">
        <v>20</v>
      </c>
      <c r="E16" s="256">
        <v>95</v>
      </c>
      <c r="F16" s="257">
        <v>54</v>
      </c>
      <c r="G16" s="256">
        <v>150</v>
      </c>
      <c r="H16" s="256">
        <v>100</v>
      </c>
      <c r="I16" s="255">
        <v>250</v>
      </c>
      <c r="J16" s="256">
        <v>65</v>
      </c>
      <c r="K16" s="255">
        <v>100</v>
      </c>
      <c r="L16" s="256">
        <v>80</v>
      </c>
      <c r="M16" s="258">
        <v>96</v>
      </c>
      <c r="N16" s="258">
        <v>12</v>
      </c>
      <c r="O16" s="258">
        <v>48</v>
      </c>
      <c r="P16" s="257">
        <v>96</v>
      </c>
      <c r="Q16" s="258">
        <v>64</v>
      </c>
      <c r="R16" s="258">
        <v>160</v>
      </c>
      <c r="S16" s="258">
        <v>82</v>
      </c>
      <c r="T16" s="258">
        <v>20</v>
      </c>
      <c r="U16" s="258">
        <v>160</v>
      </c>
      <c r="V16" s="258">
        <v>18</v>
      </c>
    </row>
    <row r="17" spans="1:22" x14ac:dyDescent="0.15">
      <c r="A17" s="252">
        <v>15</v>
      </c>
      <c r="B17" s="253" t="s">
        <v>895</v>
      </c>
      <c r="C17" s="254" t="s">
        <v>826</v>
      </c>
      <c r="D17" s="255">
        <v>60</v>
      </c>
      <c r="E17" s="256">
        <v>200</v>
      </c>
      <c r="F17" s="257">
        <v>69</v>
      </c>
      <c r="G17" s="256">
        <v>500</v>
      </c>
      <c r="H17" s="256">
        <v>500</v>
      </c>
      <c r="I17" s="255">
        <v>200</v>
      </c>
      <c r="J17" s="256">
        <v>508</v>
      </c>
      <c r="K17" s="255">
        <v>300</v>
      </c>
      <c r="L17" s="256">
        <v>80</v>
      </c>
      <c r="M17" s="258">
        <v>32</v>
      </c>
      <c r="N17" s="258">
        <v>80</v>
      </c>
      <c r="O17" s="258">
        <v>38</v>
      </c>
      <c r="P17" s="257">
        <v>121</v>
      </c>
      <c r="Q17" s="258">
        <v>64</v>
      </c>
      <c r="R17" s="258">
        <v>128</v>
      </c>
      <c r="S17" s="258">
        <v>41</v>
      </c>
      <c r="T17" s="258">
        <v>21</v>
      </c>
      <c r="U17" s="258">
        <v>188</v>
      </c>
      <c r="V17" s="258">
        <v>25</v>
      </c>
    </row>
    <row r="18" spans="1:22" x14ac:dyDescent="0.15">
      <c r="A18" s="252">
        <v>16</v>
      </c>
      <c r="B18" s="253" t="s">
        <v>896</v>
      </c>
      <c r="C18" s="254" t="s">
        <v>826</v>
      </c>
      <c r="D18" s="255">
        <v>140</v>
      </c>
      <c r="E18" s="256">
        <v>450</v>
      </c>
      <c r="F18" s="257">
        <v>85</v>
      </c>
      <c r="G18" s="256">
        <v>700</v>
      </c>
      <c r="H18" s="256">
        <v>700</v>
      </c>
      <c r="I18" s="255">
        <v>400</v>
      </c>
      <c r="J18" s="256">
        <v>250</v>
      </c>
      <c r="K18" s="255">
        <v>380</v>
      </c>
      <c r="L18" s="256">
        <v>320</v>
      </c>
      <c r="M18" s="258">
        <v>192</v>
      </c>
      <c r="N18" s="258">
        <v>144</v>
      </c>
      <c r="O18" s="258">
        <v>96</v>
      </c>
      <c r="P18" s="257">
        <v>192</v>
      </c>
      <c r="Q18" s="258">
        <v>208</v>
      </c>
      <c r="R18" s="258">
        <v>320</v>
      </c>
      <c r="S18" s="258">
        <v>160</v>
      </c>
      <c r="T18" s="258">
        <v>58</v>
      </c>
      <c r="U18" s="258">
        <v>188</v>
      </c>
      <c r="V18" s="258">
        <v>38</v>
      </c>
    </row>
    <row r="19" spans="1:22" ht="16.5" x14ac:dyDescent="0.15">
      <c r="A19" s="252">
        <v>17</v>
      </c>
      <c r="B19" s="253" t="s">
        <v>897</v>
      </c>
      <c r="C19" s="254" t="s">
        <v>826</v>
      </c>
      <c r="D19" s="255">
        <v>24</v>
      </c>
      <c r="E19" s="256">
        <v>150</v>
      </c>
      <c r="F19" s="257">
        <v>40</v>
      </c>
      <c r="G19" s="256">
        <v>420</v>
      </c>
      <c r="H19" s="256">
        <v>120</v>
      </c>
      <c r="I19" s="255">
        <v>200</v>
      </c>
      <c r="J19" s="256">
        <v>0</v>
      </c>
      <c r="K19" s="255">
        <v>150</v>
      </c>
      <c r="L19" s="256">
        <v>96</v>
      </c>
      <c r="M19" s="258">
        <v>44</v>
      </c>
      <c r="N19" s="258">
        <v>48</v>
      </c>
      <c r="O19" s="258">
        <v>48</v>
      </c>
      <c r="P19" s="257">
        <v>128</v>
      </c>
      <c r="Q19" s="258">
        <v>80</v>
      </c>
      <c r="R19" s="258">
        <v>160</v>
      </c>
      <c r="S19" s="258">
        <v>82</v>
      </c>
      <c r="T19" s="258">
        <v>14</v>
      </c>
      <c r="U19" s="258">
        <v>64</v>
      </c>
      <c r="V19" s="258">
        <v>18</v>
      </c>
    </row>
    <row r="20" spans="1:22" ht="16.5" x14ac:dyDescent="0.15">
      <c r="A20" s="252">
        <v>19</v>
      </c>
      <c r="B20" s="253" t="s">
        <v>898</v>
      </c>
      <c r="C20" s="254" t="s">
        <v>826</v>
      </c>
      <c r="D20" s="255">
        <v>60</v>
      </c>
      <c r="E20" s="256">
        <v>100</v>
      </c>
      <c r="F20" s="257">
        <v>30</v>
      </c>
      <c r="G20" s="256">
        <v>300</v>
      </c>
      <c r="H20" s="256">
        <v>120</v>
      </c>
      <c r="I20" s="255">
        <v>100</v>
      </c>
      <c r="J20" s="256">
        <v>120</v>
      </c>
      <c r="K20" s="256">
        <v>0</v>
      </c>
      <c r="L20" s="256">
        <v>0</v>
      </c>
      <c r="M20" s="257">
        <v>0</v>
      </c>
      <c r="N20" s="257">
        <v>0</v>
      </c>
      <c r="O20" s="257">
        <v>0</v>
      </c>
      <c r="P20" s="257">
        <v>0</v>
      </c>
      <c r="Q20" s="258">
        <v>16</v>
      </c>
      <c r="R20" s="257">
        <v>0</v>
      </c>
      <c r="S20" s="257">
        <v>0</v>
      </c>
      <c r="T20" s="257">
        <v>0</v>
      </c>
      <c r="U20" s="257">
        <v>0</v>
      </c>
      <c r="V20" s="257">
        <v>0</v>
      </c>
    </row>
    <row r="21" spans="1:22" x14ac:dyDescent="0.15">
      <c r="A21" s="252">
        <v>20</v>
      </c>
      <c r="B21" s="253" t="s">
        <v>899</v>
      </c>
      <c r="C21" s="254" t="s">
        <v>826</v>
      </c>
      <c r="D21" s="255">
        <v>280</v>
      </c>
      <c r="E21" s="256">
        <v>550</v>
      </c>
      <c r="F21" s="257">
        <v>30</v>
      </c>
      <c r="G21" s="256">
        <v>700</v>
      </c>
      <c r="H21" s="256">
        <v>0</v>
      </c>
      <c r="I21" s="255">
        <v>0</v>
      </c>
      <c r="J21" s="256">
        <v>250</v>
      </c>
      <c r="K21" s="255">
        <v>400</v>
      </c>
      <c r="L21" s="256">
        <v>480</v>
      </c>
      <c r="M21" s="258">
        <v>128</v>
      </c>
      <c r="N21" s="258">
        <v>44</v>
      </c>
      <c r="O21" s="258">
        <v>32</v>
      </c>
      <c r="P21" s="258">
        <v>512</v>
      </c>
      <c r="Q21" s="258">
        <v>208</v>
      </c>
      <c r="R21" s="258">
        <v>160</v>
      </c>
      <c r="S21" s="258">
        <v>82</v>
      </c>
      <c r="T21" s="258">
        <v>230</v>
      </c>
      <c r="U21" s="258">
        <v>64</v>
      </c>
      <c r="V21" s="258">
        <v>0</v>
      </c>
    </row>
    <row r="22" spans="1:22" x14ac:dyDescent="0.15">
      <c r="A22" s="252">
        <v>21</v>
      </c>
      <c r="B22" s="253" t="s">
        <v>900</v>
      </c>
      <c r="C22" s="254" t="s">
        <v>826</v>
      </c>
      <c r="D22" s="255">
        <v>100</v>
      </c>
      <c r="E22" s="256">
        <v>240</v>
      </c>
      <c r="F22" s="257">
        <v>42</v>
      </c>
      <c r="G22" s="256">
        <v>800</v>
      </c>
      <c r="H22" s="256">
        <v>0</v>
      </c>
      <c r="I22" s="255">
        <v>300</v>
      </c>
      <c r="J22" s="256">
        <v>50</v>
      </c>
      <c r="K22" s="255">
        <v>150</v>
      </c>
      <c r="L22" s="256">
        <v>0</v>
      </c>
      <c r="M22" s="258">
        <v>18</v>
      </c>
      <c r="N22" s="258">
        <v>44</v>
      </c>
      <c r="O22" s="258">
        <v>0</v>
      </c>
      <c r="P22" s="258">
        <v>96</v>
      </c>
      <c r="Q22" s="258">
        <v>16</v>
      </c>
      <c r="R22" s="258">
        <v>160</v>
      </c>
      <c r="S22" s="257">
        <v>0</v>
      </c>
      <c r="T22" s="257">
        <v>0</v>
      </c>
      <c r="U22" s="257">
        <v>0</v>
      </c>
      <c r="V22" s="257">
        <v>0</v>
      </c>
    </row>
    <row r="23" spans="1:22" ht="16.5" x14ac:dyDescent="0.15">
      <c r="A23" s="252">
        <v>22</v>
      </c>
      <c r="B23" s="253" t="s">
        <v>901</v>
      </c>
      <c r="C23" s="254" t="s">
        <v>826</v>
      </c>
      <c r="D23" s="255">
        <v>100</v>
      </c>
      <c r="E23" s="256">
        <v>214</v>
      </c>
      <c r="F23" s="257">
        <v>46</v>
      </c>
      <c r="G23" s="256">
        <v>492</v>
      </c>
      <c r="H23" s="256">
        <v>0</v>
      </c>
      <c r="I23" s="255">
        <v>500</v>
      </c>
      <c r="J23" s="256">
        <v>0</v>
      </c>
      <c r="K23" s="255">
        <v>150</v>
      </c>
      <c r="L23" s="256">
        <v>160</v>
      </c>
      <c r="M23" s="258">
        <v>18</v>
      </c>
      <c r="N23" s="258">
        <v>0</v>
      </c>
      <c r="O23" s="258">
        <v>0</v>
      </c>
      <c r="P23" s="258">
        <v>400</v>
      </c>
      <c r="Q23" s="258">
        <v>0</v>
      </c>
      <c r="R23" s="258">
        <v>320</v>
      </c>
      <c r="S23" s="258">
        <v>80</v>
      </c>
      <c r="T23" s="258">
        <v>16</v>
      </c>
      <c r="U23" s="258">
        <v>0</v>
      </c>
      <c r="V23" s="258">
        <v>18</v>
      </c>
    </row>
    <row r="24" spans="1:22" x14ac:dyDescent="0.15">
      <c r="A24" s="252">
        <v>23</v>
      </c>
      <c r="B24" s="253" t="s">
        <v>902</v>
      </c>
      <c r="C24" s="254" t="s">
        <v>826</v>
      </c>
      <c r="D24" s="255">
        <v>240</v>
      </c>
      <c r="E24" s="256">
        <v>245</v>
      </c>
      <c r="F24" s="257">
        <v>40</v>
      </c>
      <c r="G24" s="256">
        <v>0</v>
      </c>
      <c r="H24" s="256">
        <v>0</v>
      </c>
      <c r="I24" s="255">
        <v>0</v>
      </c>
      <c r="J24" s="256">
        <v>0</v>
      </c>
      <c r="K24" s="255">
        <v>80</v>
      </c>
      <c r="L24" s="257">
        <v>0</v>
      </c>
      <c r="M24" s="257">
        <v>0</v>
      </c>
      <c r="N24" s="258">
        <v>0</v>
      </c>
      <c r="O24" s="258">
        <v>0</v>
      </c>
      <c r="P24" s="258">
        <v>0</v>
      </c>
      <c r="Q24" s="258">
        <v>0</v>
      </c>
      <c r="R24" s="258">
        <v>0</v>
      </c>
      <c r="S24" s="258">
        <v>0</v>
      </c>
      <c r="T24" s="258">
        <v>0</v>
      </c>
      <c r="U24" s="258">
        <v>0</v>
      </c>
      <c r="V24" s="258">
        <v>0</v>
      </c>
    </row>
    <row r="25" spans="1:22" x14ac:dyDescent="0.15">
      <c r="A25" s="252">
        <v>24</v>
      </c>
      <c r="B25" s="253" t="s">
        <v>903</v>
      </c>
      <c r="C25" s="254" t="s">
        <v>826</v>
      </c>
      <c r="D25" s="255">
        <v>15</v>
      </c>
      <c r="E25" s="256">
        <v>70</v>
      </c>
      <c r="F25" s="257">
        <v>0</v>
      </c>
      <c r="G25" s="256">
        <v>0</v>
      </c>
      <c r="H25" s="256">
        <v>0</v>
      </c>
      <c r="I25" s="255">
        <v>0</v>
      </c>
      <c r="J25" s="256">
        <v>0</v>
      </c>
      <c r="K25" s="256">
        <v>0</v>
      </c>
      <c r="L25" s="257"/>
      <c r="M25" s="257">
        <v>0</v>
      </c>
      <c r="N25" s="258">
        <v>0</v>
      </c>
      <c r="O25" s="258">
        <v>0</v>
      </c>
      <c r="P25" s="258">
        <v>0</v>
      </c>
      <c r="Q25" s="258">
        <v>0</v>
      </c>
      <c r="R25" s="258">
        <v>0</v>
      </c>
      <c r="S25" s="258">
        <v>0</v>
      </c>
      <c r="T25" s="258">
        <v>0</v>
      </c>
      <c r="U25" s="258">
        <v>0</v>
      </c>
      <c r="V25" s="258">
        <v>0</v>
      </c>
    </row>
    <row r="26" spans="1:22" x14ac:dyDescent="0.15">
      <c r="A26" s="252">
        <v>25</v>
      </c>
      <c r="B26" s="260" t="s">
        <v>904</v>
      </c>
      <c r="C26" s="256" t="s">
        <v>826</v>
      </c>
      <c r="D26" s="261">
        <v>350</v>
      </c>
      <c r="E26" s="256">
        <v>500</v>
      </c>
      <c r="F26" s="257">
        <v>118</v>
      </c>
      <c r="G26" s="256">
        <v>1200</v>
      </c>
      <c r="H26" s="256">
        <v>1200</v>
      </c>
      <c r="I26" s="255">
        <v>350</v>
      </c>
      <c r="J26" s="256">
        <v>1600</v>
      </c>
      <c r="K26" s="256">
        <v>250</v>
      </c>
      <c r="L26" s="256">
        <v>200</v>
      </c>
      <c r="M26" s="258">
        <v>128</v>
      </c>
      <c r="N26" s="258">
        <v>144</v>
      </c>
      <c r="O26" s="258">
        <v>96</v>
      </c>
      <c r="P26" s="258">
        <v>144</v>
      </c>
      <c r="Q26" s="258">
        <v>172</v>
      </c>
      <c r="R26" s="258">
        <v>0</v>
      </c>
      <c r="S26" s="258">
        <v>82</v>
      </c>
      <c r="T26" s="258">
        <v>57</v>
      </c>
      <c r="U26" s="258">
        <v>525</v>
      </c>
      <c r="V26" s="258">
        <v>86</v>
      </c>
    </row>
    <row r="27" spans="1:22" x14ac:dyDescent="0.15">
      <c r="A27" s="252">
        <v>26</v>
      </c>
      <c r="B27" s="253" t="s">
        <v>905</v>
      </c>
      <c r="C27" s="254" t="s">
        <v>826</v>
      </c>
      <c r="D27" s="255">
        <v>0</v>
      </c>
      <c r="E27" s="256">
        <v>20</v>
      </c>
      <c r="F27" s="257">
        <v>18</v>
      </c>
      <c r="G27" s="256">
        <v>0</v>
      </c>
      <c r="H27" s="256">
        <v>0</v>
      </c>
      <c r="I27" s="255">
        <v>0</v>
      </c>
      <c r="J27" s="256">
        <v>0</v>
      </c>
      <c r="K27" s="256">
        <v>0</v>
      </c>
      <c r="L27" s="256">
        <v>0</v>
      </c>
      <c r="M27" s="257">
        <v>0</v>
      </c>
      <c r="N27" s="257">
        <v>0</v>
      </c>
      <c r="O27" s="257">
        <v>0</v>
      </c>
      <c r="P27" s="257">
        <v>0</v>
      </c>
      <c r="Q27" s="257">
        <v>0</v>
      </c>
      <c r="R27" s="258">
        <v>640</v>
      </c>
      <c r="S27" s="257">
        <v>0</v>
      </c>
      <c r="T27" s="258">
        <v>2</v>
      </c>
      <c r="U27" s="258">
        <v>0</v>
      </c>
      <c r="V27" s="258">
        <v>9</v>
      </c>
    </row>
    <row r="28" spans="1:22" x14ac:dyDescent="0.15">
      <c r="A28" s="252">
        <v>27</v>
      </c>
      <c r="B28" s="253" t="s">
        <v>906</v>
      </c>
      <c r="C28" s="254" t="s">
        <v>826</v>
      </c>
      <c r="D28" s="255">
        <v>250</v>
      </c>
      <c r="E28" s="256">
        <v>200</v>
      </c>
      <c r="F28" s="257">
        <v>68</v>
      </c>
      <c r="G28" s="256">
        <v>450</v>
      </c>
      <c r="H28" s="256">
        <v>0</v>
      </c>
      <c r="I28" s="255">
        <v>300</v>
      </c>
      <c r="J28" s="256">
        <v>550</v>
      </c>
      <c r="K28" s="256">
        <v>250</v>
      </c>
      <c r="L28" s="256">
        <v>400</v>
      </c>
      <c r="M28" s="258">
        <v>128</v>
      </c>
      <c r="N28" s="258">
        <v>150</v>
      </c>
      <c r="O28" s="258">
        <v>96</v>
      </c>
      <c r="P28" s="258">
        <v>160</v>
      </c>
      <c r="Q28" s="258">
        <v>96</v>
      </c>
      <c r="R28" s="258">
        <v>192</v>
      </c>
      <c r="S28" s="258">
        <v>82</v>
      </c>
      <c r="T28" s="258">
        <v>58</v>
      </c>
      <c r="U28" s="258">
        <v>187</v>
      </c>
      <c r="V28" s="258">
        <v>86</v>
      </c>
    </row>
    <row r="29" spans="1:22" x14ac:dyDescent="0.15">
      <c r="A29" s="252">
        <v>28</v>
      </c>
      <c r="B29" s="253" t="s">
        <v>907</v>
      </c>
      <c r="C29" s="254" t="s">
        <v>826</v>
      </c>
      <c r="D29" s="255">
        <v>15</v>
      </c>
      <c r="E29" s="256">
        <v>200</v>
      </c>
      <c r="F29" s="257">
        <v>89</v>
      </c>
      <c r="G29" s="256">
        <v>500</v>
      </c>
      <c r="H29" s="256">
        <v>500</v>
      </c>
      <c r="I29" s="255">
        <v>150</v>
      </c>
      <c r="J29" s="256">
        <v>0</v>
      </c>
      <c r="K29" s="256">
        <v>150</v>
      </c>
      <c r="L29" s="256">
        <v>80</v>
      </c>
      <c r="M29" s="258">
        <v>64</v>
      </c>
      <c r="N29" s="256">
        <v>0</v>
      </c>
      <c r="O29" s="258">
        <v>32</v>
      </c>
      <c r="P29" s="258">
        <v>160</v>
      </c>
      <c r="Q29" s="258">
        <v>64</v>
      </c>
      <c r="R29" s="258">
        <v>96</v>
      </c>
      <c r="S29" s="258">
        <v>82</v>
      </c>
      <c r="T29" s="258">
        <v>18</v>
      </c>
      <c r="U29" s="258">
        <v>0</v>
      </c>
      <c r="V29" s="258">
        <v>48</v>
      </c>
    </row>
    <row r="30" spans="1:22" x14ac:dyDescent="0.15">
      <c r="A30" s="252">
        <v>29</v>
      </c>
      <c r="B30" s="253" t="s">
        <v>908</v>
      </c>
      <c r="C30" s="254" t="s">
        <v>826</v>
      </c>
      <c r="D30" s="255">
        <v>16</v>
      </c>
      <c r="E30" s="256">
        <v>100</v>
      </c>
      <c r="F30" s="257">
        <v>48</v>
      </c>
      <c r="G30" s="256">
        <v>600</v>
      </c>
      <c r="H30" s="256">
        <v>0</v>
      </c>
      <c r="I30" s="255">
        <v>250</v>
      </c>
      <c r="J30" s="256">
        <v>80</v>
      </c>
      <c r="K30" s="256">
        <v>200</v>
      </c>
      <c r="L30" s="256">
        <v>80</v>
      </c>
      <c r="M30" s="258">
        <v>18</v>
      </c>
      <c r="N30" s="256">
        <v>38</v>
      </c>
      <c r="O30" s="258">
        <v>32</v>
      </c>
      <c r="P30" s="258">
        <v>48</v>
      </c>
      <c r="Q30" s="258">
        <v>6</v>
      </c>
      <c r="R30" s="258">
        <v>80</v>
      </c>
      <c r="S30" s="258">
        <v>82</v>
      </c>
      <c r="T30" s="258">
        <v>32</v>
      </c>
      <c r="U30" s="258">
        <v>72</v>
      </c>
      <c r="V30" s="258">
        <v>9</v>
      </c>
    </row>
    <row r="31" spans="1:22" ht="16.5" x14ac:dyDescent="0.15">
      <c r="A31" s="252">
        <v>30</v>
      </c>
      <c r="B31" s="253" t="s">
        <v>909</v>
      </c>
      <c r="C31" s="254" t="s">
        <v>826</v>
      </c>
      <c r="D31" s="255">
        <v>50</v>
      </c>
      <c r="E31" s="256">
        <v>200</v>
      </c>
      <c r="F31" s="257">
        <v>10</v>
      </c>
      <c r="G31" s="256">
        <v>0</v>
      </c>
      <c r="H31" s="256">
        <v>0</v>
      </c>
      <c r="I31" s="256">
        <v>0</v>
      </c>
      <c r="J31" s="256">
        <v>180</v>
      </c>
      <c r="K31" s="256">
        <v>30</v>
      </c>
      <c r="L31" s="256">
        <v>60</v>
      </c>
      <c r="M31" s="258">
        <v>18</v>
      </c>
      <c r="N31" s="258">
        <v>32</v>
      </c>
      <c r="O31" s="258">
        <v>0</v>
      </c>
      <c r="P31" s="257">
        <v>18</v>
      </c>
      <c r="Q31" s="257">
        <v>0</v>
      </c>
      <c r="R31" s="258">
        <v>64</v>
      </c>
      <c r="S31" s="257">
        <v>0</v>
      </c>
      <c r="T31" s="257">
        <v>0</v>
      </c>
      <c r="U31" s="257">
        <v>80</v>
      </c>
      <c r="V31" s="257">
        <v>0</v>
      </c>
    </row>
    <row r="33" spans="1:22" s="272" customFormat="1" ht="41.25" x14ac:dyDescent="0.15">
      <c r="A33" s="248" t="s">
        <v>0</v>
      </c>
      <c r="B33" s="263" t="s">
        <v>910</v>
      </c>
      <c r="C33" s="249" t="s">
        <v>822</v>
      </c>
      <c r="D33" s="250" t="s">
        <v>413</v>
      </c>
      <c r="E33" s="250" t="s">
        <v>414</v>
      </c>
      <c r="F33" s="250" t="s">
        <v>868</v>
      </c>
      <c r="G33" s="250" t="s">
        <v>419</v>
      </c>
      <c r="H33" s="250" t="s">
        <v>420</v>
      </c>
      <c r="I33" s="250" t="s">
        <v>421</v>
      </c>
      <c r="J33" s="250" t="s">
        <v>422</v>
      </c>
      <c r="K33" s="250" t="s">
        <v>423</v>
      </c>
      <c r="L33" s="250" t="s">
        <v>869</v>
      </c>
      <c r="M33" s="250" t="s">
        <v>870</v>
      </c>
      <c r="N33" s="250" t="s">
        <v>871</v>
      </c>
      <c r="O33" s="250" t="s">
        <v>872</v>
      </c>
      <c r="P33" s="250" t="s">
        <v>873</v>
      </c>
      <c r="Q33" s="250" t="s">
        <v>874</v>
      </c>
      <c r="R33" s="250" t="s">
        <v>875</v>
      </c>
      <c r="S33" s="250" t="s">
        <v>876</v>
      </c>
      <c r="T33" s="250" t="s">
        <v>877</v>
      </c>
      <c r="U33" s="250" t="s">
        <v>878</v>
      </c>
      <c r="V33" s="250" t="s">
        <v>879</v>
      </c>
    </row>
    <row r="34" spans="1:22" x14ac:dyDescent="0.15">
      <c r="A34" s="252">
        <v>1</v>
      </c>
      <c r="B34" s="264" t="s">
        <v>911</v>
      </c>
      <c r="C34" s="254" t="s">
        <v>826</v>
      </c>
      <c r="D34" s="256">
        <v>60</v>
      </c>
      <c r="E34" s="256">
        <v>120</v>
      </c>
      <c r="F34" s="265">
        <v>34</v>
      </c>
      <c r="G34" s="256">
        <v>0</v>
      </c>
      <c r="H34" s="254">
        <v>100</v>
      </c>
      <c r="I34" s="256">
        <v>100</v>
      </c>
      <c r="J34" s="256">
        <v>20</v>
      </c>
      <c r="K34" s="266">
        <v>50</v>
      </c>
      <c r="L34" s="257">
        <v>0</v>
      </c>
      <c r="M34" s="257">
        <v>0</v>
      </c>
      <c r="N34" s="257">
        <v>0</v>
      </c>
      <c r="O34" s="257">
        <v>0</v>
      </c>
      <c r="P34" s="257">
        <v>0</v>
      </c>
      <c r="Q34" s="257">
        <v>0</v>
      </c>
      <c r="R34" s="257">
        <v>0</v>
      </c>
      <c r="S34" s="257">
        <v>0</v>
      </c>
      <c r="T34" s="257">
        <v>0</v>
      </c>
      <c r="U34" s="257">
        <v>0</v>
      </c>
      <c r="V34" s="257">
        <v>0</v>
      </c>
    </row>
    <row r="35" spans="1:22" x14ac:dyDescent="0.15">
      <c r="A35" s="252">
        <v>2</v>
      </c>
      <c r="B35" s="264" t="s">
        <v>912</v>
      </c>
      <c r="C35" s="254" t="s">
        <v>837</v>
      </c>
      <c r="D35" s="256">
        <v>0</v>
      </c>
      <c r="E35" s="256">
        <v>60</v>
      </c>
      <c r="F35" s="265">
        <v>40</v>
      </c>
      <c r="G35" s="256">
        <v>0</v>
      </c>
      <c r="H35" s="254">
        <v>30</v>
      </c>
      <c r="I35" s="256">
        <v>25</v>
      </c>
      <c r="J35" s="267">
        <v>12</v>
      </c>
      <c r="K35" s="266">
        <v>0</v>
      </c>
      <c r="L35" s="257">
        <v>0</v>
      </c>
      <c r="M35" s="257">
        <v>0</v>
      </c>
      <c r="N35" s="257">
        <v>0</v>
      </c>
      <c r="O35" s="257">
        <v>0</v>
      </c>
      <c r="P35" s="257">
        <v>0</v>
      </c>
      <c r="Q35" s="257">
        <v>0</v>
      </c>
      <c r="R35" s="257">
        <v>0</v>
      </c>
      <c r="S35" s="257">
        <v>0</v>
      </c>
      <c r="T35" s="257">
        <v>0</v>
      </c>
      <c r="U35" s="257">
        <v>0</v>
      </c>
      <c r="V35" s="257">
        <v>0</v>
      </c>
    </row>
    <row r="36" spans="1:22" x14ac:dyDescent="0.15">
      <c r="A36" s="252">
        <v>3</v>
      </c>
      <c r="B36" s="264" t="s">
        <v>913</v>
      </c>
      <c r="C36" s="254" t="s">
        <v>847</v>
      </c>
      <c r="D36" s="256">
        <v>2</v>
      </c>
      <c r="E36" s="256">
        <v>2</v>
      </c>
      <c r="F36" s="265">
        <v>4</v>
      </c>
      <c r="G36" s="256">
        <v>0</v>
      </c>
      <c r="H36" s="254">
        <v>4</v>
      </c>
      <c r="I36" s="267">
        <v>0</v>
      </c>
      <c r="J36" s="267">
        <v>0</v>
      </c>
      <c r="K36" s="266">
        <v>0</v>
      </c>
      <c r="L36" s="257">
        <v>0</v>
      </c>
      <c r="M36" s="257">
        <v>0</v>
      </c>
      <c r="N36" s="257">
        <v>0</v>
      </c>
      <c r="O36" s="257">
        <v>0</v>
      </c>
      <c r="P36" s="257">
        <v>0</v>
      </c>
      <c r="Q36" s="257">
        <v>0</v>
      </c>
      <c r="R36" s="257">
        <v>0</v>
      </c>
      <c r="S36" s="257">
        <v>0</v>
      </c>
      <c r="T36" s="257">
        <v>0</v>
      </c>
      <c r="U36" s="257">
        <v>0</v>
      </c>
      <c r="V36" s="257">
        <v>0</v>
      </c>
    </row>
    <row r="37" spans="1:22" x14ac:dyDescent="0.15">
      <c r="A37" s="252">
        <v>4</v>
      </c>
      <c r="B37" s="264" t="s">
        <v>914</v>
      </c>
      <c r="C37" s="254" t="s">
        <v>826</v>
      </c>
      <c r="D37" s="256">
        <v>20</v>
      </c>
      <c r="E37" s="256">
        <v>45</v>
      </c>
      <c r="F37" s="265">
        <v>32</v>
      </c>
      <c r="G37" s="256">
        <v>0</v>
      </c>
      <c r="H37" s="254">
        <v>200</v>
      </c>
      <c r="I37" s="256">
        <v>25</v>
      </c>
      <c r="J37" s="267">
        <v>4</v>
      </c>
      <c r="K37" s="266">
        <v>15</v>
      </c>
      <c r="L37" s="257">
        <v>0</v>
      </c>
      <c r="M37" s="257">
        <v>0</v>
      </c>
      <c r="N37" s="257">
        <v>0</v>
      </c>
      <c r="O37" s="257">
        <v>0</v>
      </c>
      <c r="P37" s="257">
        <v>0</v>
      </c>
      <c r="Q37" s="257">
        <v>0</v>
      </c>
      <c r="R37" s="257">
        <v>0</v>
      </c>
      <c r="S37" s="257">
        <v>0</v>
      </c>
      <c r="T37" s="257">
        <v>0</v>
      </c>
      <c r="U37" s="257">
        <v>0</v>
      </c>
      <c r="V37" s="257">
        <v>0</v>
      </c>
    </row>
    <row r="38" spans="1:22" x14ac:dyDescent="0.15">
      <c r="A38" s="252">
        <v>5</v>
      </c>
      <c r="B38" s="264" t="s">
        <v>915</v>
      </c>
      <c r="C38" s="254" t="s">
        <v>837</v>
      </c>
      <c r="D38" s="256">
        <v>1</v>
      </c>
      <c r="E38" s="256">
        <v>25</v>
      </c>
      <c r="F38" s="265">
        <v>8</v>
      </c>
      <c r="G38" s="256">
        <v>0</v>
      </c>
      <c r="H38" s="254">
        <v>30</v>
      </c>
      <c r="I38" s="256">
        <v>70</v>
      </c>
      <c r="J38" s="267">
        <v>0</v>
      </c>
      <c r="K38" s="266">
        <v>35</v>
      </c>
      <c r="L38" s="257">
        <v>0</v>
      </c>
      <c r="M38" s="257">
        <v>0</v>
      </c>
      <c r="N38" s="257">
        <v>0</v>
      </c>
      <c r="O38" s="257">
        <v>0</v>
      </c>
      <c r="P38" s="257">
        <v>0</v>
      </c>
      <c r="Q38" s="257">
        <v>0</v>
      </c>
      <c r="R38" s="257">
        <v>0</v>
      </c>
      <c r="S38" s="257">
        <v>0</v>
      </c>
      <c r="T38" s="257">
        <v>0</v>
      </c>
      <c r="U38" s="257">
        <v>0</v>
      </c>
      <c r="V38" s="257">
        <v>0</v>
      </c>
    </row>
    <row r="39" spans="1:22" x14ac:dyDescent="0.15">
      <c r="A39" s="252">
        <v>6</v>
      </c>
      <c r="B39" s="264" t="s">
        <v>916</v>
      </c>
      <c r="C39" s="254" t="s">
        <v>837</v>
      </c>
      <c r="D39" s="256">
        <v>150</v>
      </c>
      <c r="E39" s="256">
        <v>150</v>
      </c>
      <c r="F39" s="265">
        <v>50</v>
      </c>
      <c r="G39" s="256">
        <v>0</v>
      </c>
      <c r="H39" s="254">
        <v>100</v>
      </c>
      <c r="I39" s="256">
        <v>50</v>
      </c>
      <c r="J39" s="256">
        <v>15</v>
      </c>
      <c r="K39" s="266">
        <v>0</v>
      </c>
      <c r="L39" s="257">
        <v>0</v>
      </c>
      <c r="M39" s="257">
        <v>0</v>
      </c>
      <c r="N39" s="257">
        <v>0</v>
      </c>
      <c r="O39" s="257">
        <v>0</v>
      </c>
      <c r="P39" s="257">
        <v>0</v>
      </c>
      <c r="Q39" s="257">
        <v>0</v>
      </c>
      <c r="R39" s="257">
        <v>0</v>
      </c>
      <c r="S39" s="257">
        <v>0</v>
      </c>
      <c r="T39" s="257">
        <v>0</v>
      </c>
      <c r="U39" s="257">
        <v>0</v>
      </c>
      <c r="V39" s="257">
        <v>0</v>
      </c>
    </row>
    <row r="40" spans="1:22" x14ac:dyDescent="0.15">
      <c r="A40" s="252">
        <v>7</v>
      </c>
      <c r="B40" s="264" t="s">
        <v>917</v>
      </c>
      <c r="C40" s="254" t="s">
        <v>837</v>
      </c>
      <c r="D40" s="267">
        <v>3</v>
      </c>
      <c r="E40" s="256">
        <v>14</v>
      </c>
      <c r="F40" s="265">
        <v>22</v>
      </c>
      <c r="G40" s="256">
        <v>0</v>
      </c>
      <c r="H40" s="254">
        <v>30</v>
      </c>
      <c r="I40" s="256">
        <v>0</v>
      </c>
      <c r="J40" s="256">
        <v>0</v>
      </c>
      <c r="K40" s="266">
        <v>0</v>
      </c>
      <c r="L40" s="257">
        <v>0</v>
      </c>
      <c r="M40" s="257">
        <v>0</v>
      </c>
      <c r="N40" s="257">
        <v>0</v>
      </c>
      <c r="O40" s="257">
        <v>0</v>
      </c>
      <c r="P40" s="257">
        <v>0</v>
      </c>
      <c r="Q40" s="257">
        <v>0</v>
      </c>
      <c r="R40" s="257">
        <v>0</v>
      </c>
      <c r="S40" s="257">
        <v>0</v>
      </c>
      <c r="T40" s="257">
        <v>0</v>
      </c>
      <c r="U40" s="257">
        <v>0</v>
      </c>
      <c r="V40" s="257">
        <v>0</v>
      </c>
    </row>
    <row r="41" spans="1:22" x14ac:dyDescent="0.15">
      <c r="A41" s="252">
        <v>8</v>
      </c>
      <c r="B41" s="264" t="s">
        <v>918</v>
      </c>
      <c r="C41" s="254" t="s">
        <v>826</v>
      </c>
      <c r="D41" s="256">
        <v>0</v>
      </c>
      <c r="E41" s="256">
        <v>60</v>
      </c>
      <c r="F41" s="265">
        <v>30</v>
      </c>
      <c r="G41" s="256">
        <v>0</v>
      </c>
      <c r="H41" s="254">
        <v>150</v>
      </c>
      <c r="I41" s="256">
        <v>80</v>
      </c>
      <c r="J41" s="256">
        <v>4</v>
      </c>
      <c r="K41" s="266">
        <v>30</v>
      </c>
      <c r="L41" s="257">
        <v>0</v>
      </c>
      <c r="M41" s="257">
        <v>0</v>
      </c>
      <c r="N41" s="257">
        <v>0</v>
      </c>
      <c r="O41" s="257">
        <v>0</v>
      </c>
      <c r="P41" s="257">
        <v>0</v>
      </c>
      <c r="Q41" s="257">
        <v>0</v>
      </c>
      <c r="R41" s="257">
        <v>0</v>
      </c>
      <c r="S41" s="257">
        <v>0</v>
      </c>
      <c r="T41" s="257">
        <v>0</v>
      </c>
      <c r="U41" s="257">
        <v>0</v>
      </c>
      <c r="V41" s="257">
        <v>0</v>
      </c>
    </row>
    <row r="42" spans="1:22" ht="16.5" x14ac:dyDescent="0.15">
      <c r="A42" s="252">
        <v>9</v>
      </c>
      <c r="B42" s="264" t="s">
        <v>919</v>
      </c>
      <c r="C42" s="254" t="s">
        <v>826</v>
      </c>
      <c r="D42" s="256">
        <v>0</v>
      </c>
      <c r="E42" s="256">
        <v>0</v>
      </c>
      <c r="F42" s="265">
        <v>0</v>
      </c>
      <c r="G42" s="256">
        <v>0</v>
      </c>
      <c r="H42" s="254">
        <v>100</v>
      </c>
      <c r="I42" s="256">
        <v>0</v>
      </c>
      <c r="J42" s="256">
        <v>0</v>
      </c>
      <c r="K42" s="266">
        <v>0</v>
      </c>
      <c r="L42" s="257">
        <v>0</v>
      </c>
      <c r="M42" s="257">
        <v>0</v>
      </c>
      <c r="N42" s="257">
        <v>0</v>
      </c>
      <c r="O42" s="257">
        <v>0</v>
      </c>
      <c r="P42" s="257">
        <v>0</v>
      </c>
      <c r="Q42" s="257">
        <v>0</v>
      </c>
      <c r="R42" s="257">
        <v>0</v>
      </c>
      <c r="S42" s="257">
        <v>0</v>
      </c>
      <c r="T42" s="257">
        <v>0</v>
      </c>
      <c r="U42" s="257">
        <v>0</v>
      </c>
      <c r="V42" s="257">
        <v>0</v>
      </c>
    </row>
    <row r="44" spans="1:22" s="272" customFormat="1" ht="41.25" x14ac:dyDescent="0.15">
      <c r="A44" s="248" t="s">
        <v>0</v>
      </c>
      <c r="B44" s="263" t="s">
        <v>920</v>
      </c>
      <c r="C44" s="249" t="s">
        <v>822</v>
      </c>
      <c r="D44" s="250" t="s">
        <v>413</v>
      </c>
      <c r="E44" s="250" t="s">
        <v>414</v>
      </c>
      <c r="F44" s="250" t="s">
        <v>868</v>
      </c>
      <c r="G44" s="250" t="s">
        <v>419</v>
      </c>
      <c r="H44" s="250" t="s">
        <v>420</v>
      </c>
      <c r="I44" s="250" t="s">
        <v>421</v>
      </c>
      <c r="J44" s="250" t="s">
        <v>422</v>
      </c>
      <c r="K44" s="250" t="s">
        <v>423</v>
      </c>
      <c r="L44" s="250" t="s">
        <v>869</v>
      </c>
      <c r="M44" s="250" t="s">
        <v>870</v>
      </c>
      <c r="N44" s="250" t="s">
        <v>871</v>
      </c>
      <c r="O44" s="250" t="s">
        <v>872</v>
      </c>
      <c r="P44" s="250" t="s">
        <v>873</v>
      </c>
      <c r="Q44" s="250" t="s">
        <v>874</v>
      </c>
      <c r="R44" s="250" t="s">
        <v>875</v>
      </c>
      <c r="S44" s="250" t="s">
        <v>876</v>
      </c>
      <c r="T44" s="250" t="s">
        <v>877</v>
      </c>
      <c r="U44" s="250" t="s">
        <v>878</v>
      </c>
      <c r="V44" s="250" t="s">
        <v>879</v>
      </c>
    </row>
    <row r="45" spans="1:22" x14ac:dyDescent="0.15">
      <c r="A45" s="252">
        <v>1</v>
      </c>
      <c r="B45" s="264" t="s">
        <v>921</v>
      </c>
      <c r="C45" s="254" t="s">
        <v>826</v>
      </c>
      <c r="D45" s="267">
        <v>0</v>
      </c>
      <c r="E45" s="256">
        <v>14</v>
      </c>
      <c r="F45" s="257">
        <v>1</v>
      </c>
      <c r="G45" s="256">
        <v>0</v>
      </c>
      <c r="H45" s="254">
        <v>2</v>
      </c>
      <c r="I45" s="267">
        <v>0</v>
      </c>
      <c r="J45" s="267">
        <v>12</v>
      </c>
      <c r="K45" s="256">
        <v>0</v>
      </c>
      <c r="L45" s="256">
        <v>0</v>
      </c>
      <c r="M45" s="256">
        <v>0</v>
      </c>
      <c r="N45" s="256">
        <v>0</v>
      </c>
      <c r="O45" s="256">
        <v>0</v>
      </c>
      <c r="P45" s="256">
        <v>0</v>
      </c>
      <c r="Q45" s="256">
        <v>0</v>
      </c>
      <c r="R45" s="256">
        <v>0</v>
      </c>
      <c r="S45" s="256">
        <v>0</v>
      </c>
      <c r="T45" s="256">
        <v>0</v>
      </c>
      <c r="U45" s="256">
        <v>0</v>
      </c>
      <c r="V45" s="256">
        <v>0</v>
      </c>
    </row>
    <row r="46" spans="1:22" ht="16.5" x14ac:dyDescent="0.15">
      <c r="A46" s="252">
        <v>2</v>
      </c>
      <c r="B46" s="264" t="s">
        <v>922</v>
      </c>
      <c r="C46" s="254" t="s">
        <v>826</v>
      </c>
      <c r="D46" s="267">
        <v>0</v>
      </c>
      <c r="E46" s="256">
        <v>10</v>
      </c>
      <c r="F46" s="257">
        <v>2</v>
      </c>
      <c r="G46" s="256">
        <v>0</v>
      </c>
      <c r="H46" s="267">
        <v>6</v>
      </c>
      <c r="I46" s="256">
        <v>40</v>
      </c>
      <c r="J46" s="267">
        <v>8</v>
      </c>
      <c r="K46" s="256">
        <v>6</v>
      </c>
      <c r="L46" s="256">
        <v>0</v>
      </c>
      <c r="M46" s="256">
        <v>0</v>
      </c>
      <c r="N46" s="256">
        <v>0</v>
      </c>
      <c r="O46" s="256">
        <v>0</v>
      </c>
      <c r="P46" s="256">
        <v>0</v>
      </c>
      <c r="Q46" s="256">
        <v>0</v>
      </c>
      <c r="R46" s="256">
        <v>0</v>
      </c>
      <c r="S46" s="256">
        <v>0</v>
      </c>
      <c r="T46" s="256">
        <v>0</v>
      </c>
      <c r="U46" s="256">
        <v>0</v>
      </c>
      <c r="V46" s="256">
        <v>0</v>
      </c>
    </row>
    <row r="47" spans="1:22" x14ac:dyDescent="0.15">
      <c r="A47" s="252">
        <v>3</v>
      </c>
      <c r="B47" s="264" t="s">
        <v>923</v>
      </c>
      <c r="C47" s="254" t="s">
        <v>826</v>
      </c>
      <c r="D47" s="267">
        <v>0</v>
      </c>
      <c r="E47" s="256">
        <v>18</v>
      </c>
      <c r="F47" s="257">
        <v>3</v>
      </c>
      <c r="G47" s="256">
        <v>0</v>
      </c>
      <c r="H47" s="254">
        <v>6</v>
      </c>
      <c r="I47" s="267">
        <v>0</v>
      </c>
      <c r="J47" s="256">
        <v>0</v>
      </c>
      <c r="K47" s="256">
        <v>0</v>
      </c>
      <c r="L47" s="256">
        <v>0</v>
      </c>
      <c r="M47" s="256">
        <v>0</v>
      </c>
      <c r="N47" s="256">
        <v>0</v>
      </c>
      <c r="O47" s="256">
        <v>0</v>
      </c>
      <c r="P47" s="256">
        <v>0</v>
      </c>
      <c r="Q47" s="256">
        <v>0</v>
      </c>
      <c r="R47" s="256">
        <v>0</v>
      </c>
      <c r="S47" s="256">
        <v>0</v>
      </c>
      <c r="T47" s="256">
        <v>0</v>
      </c>
      <c r="U47" s="256">
        <v>0</v>
      </c>
      <c r="V47" s="256">
        <v>0</v>
      </c>
    </row>
    <row r="48" spans="1:22" x14ac:dyDescent="0.15">
      <c r="A48" s="252">
        <v>4</v>
      </c>
      <c r="B48" s="264" t="s">
        <v>924</v>
      </c>
      <c r="C48" s="254" t="s">
        <v>826</v>
      </c>
      <c r="D48" s="267">
        <v>0</v>
      </c>
      <c r="E48" s="256">
        <v>20</v>
      </c>
      <c r="F48" s="257">
        <v>2</v>
      </c>
      <c r="G48" s="256">
        <v>0</v>
      </c>
      <c r="H48" s="254">
        <v>0</v>
      </c>
      <c r="I48" s="267">
        <v>0</v>
      </c>
      <c r="J48" s="256">
        <v>4</v>
      </c>
      <c r="K48" s="256">
        <v>4</v>
      </c>
      <c r="L48" s="256">
        <v>0</v>
      </c>
      <c r="M48" s="256">
        <v>0</v>
      </c>
      <c r="N48" s="256">
        <v>0</v>
      </c>
      <c r="O48" s="256">
        <v>0</v>
      </c>
      <c r="P48" s="256">
        <v>0</v>
      </c>
      <c r="Q48" s="256">
        <v>0</v>
      </c>
      <c r="R48" s="256">
        <v>0</v>
      </c>
      <c r="S48" s="256">
        <v>0</v>
      </c>
      <c r="T48" s="256">
        <v>0</v>
      </c>
      <c r="U48" s="256">
        <v>0</v>
      </c>
      <c r="V48" s="256">
        <v>0</v>
      </c>
    </row>
    <row r="49" spans="1:22" x14ac:dyDescent="0.15">
      <c r="A49" s="252">
        <v>5</v>
      </c>
      <c r="B49" s="264" t="s">
        <v>925</v>
      </c>
      <c r="C49" s="254" t="s">
        <v>826</v>
      </c>
      <c r="D49" s="267">
        <v>0</v>
      </c>
      <c r="E49" s="256">
        <v>20</v>
      </c>
      <c r="F49" s="257">
        <v>2</v>
      </c>
      <c r="G49" s="256">
        <v>0</v>
      </c>
      <c r="H49" s="254">
        <v>8</v>
      </c>
      <c r="I49" s="267">
        <v>0</v>
      </c>
      <c r="J49" s="256">
        <v>4</v>
      </c>
      <c r="K49" s="256">
        <v>4</v>
      </c>
      <c r="L49" s="256">
        <v>0</v>
      </c>
      <c r="M49" s="256">
        <v>0</v>
      </c>
      <c r="N49" s="256">
        <v>0</v>
      </c>
      <c r="O49" s="256">
        <v>0</v>
      </c>
      <c r="P49" s="256">
        <v>0</v>
      </c>
      <c r="Q49" s="256">
        <v>0</v>
      </c>
      <c r="R49" s="256">
        <v>0</v>
      </c>
      <c r="S49" s="256">
        <v>0</v>
      </c>
      <c r="T49" s="256">
        <v>0</v>
      </c>
      <c r="U49" s="256">
        <v>0</v>
      </c>
      <c r="V49" s="256">
        <v>0</v>
      </c>
    </row>
    <row r="50" spans="1:22" x14ac:dyDescent="0.15">
      <c r="A50" s="252">
        <v>6</v>
      </c>
      <c r="B50" s="264" t="s">
        <v>926</v>
      </c>
      <c r="C50" s="254" t="s">
        <v>826</v>
      </c>
      <c r="D50" s="267">
        <v>0</v>
      </c>
      <c r="E50" s="256">
        <v>14</v>
      </c>
      <c r="F50" s="257">
        <v>2</v>
      </c>
      <c r="G50" s="256">
        <v>0</v>
      </c>
      <c r="H50" s="254">
        <v>8</v>
      </c>
      <c r="I50" s="267">
        <v>0</v>
      </c>
      <c r="J50" s="256">
        <v>6</v>
      </c>
      <c r="K50" s="256">
        <v>2</v>
      </c>
      <c r="L50" s="256">
        <v>0</v>
      </c>
      <c r="M50" s="256">
        <v>0</v>
      </c>
      <c r="N50" s="256">
        <v>0</v>
      </c>
      <c r="O50" s="256">
        <v>0</v>
      </c>
      <c r="P50" s="256">
        <v>0</v>
      </c>
      <c r="Q50" s="256">
        <v>0</v>
      </c>
      <c r="R50" s="256">
        <v>0</v>
      </c>
      <c r="S50" s="256">
        <v>0</v>
      </c>
      <c r="T50" s="256">
        <v>0</v>
      </c>
      <c r="U50" s="256">
        <v>0</v>
      </c>
      <c r="V50" s="256">
        <v>0</v>
      </c>
    </row>
    <row r="51" spans="1:22" x14ac:dyDescent="0.15">
      <c r="A51" s="252">
        <v>7</v>
      </c>
      <c r="B51" s="264" t="s">
        <v>927</v>
      </c>
      <c r="C51" s="254" t="s">
        <v>826</v>
      </c>
      <c r="D51" s="267">
        <v>0</v>
      </c>
      <c r="E51" s="256">
        <v>15</v>
      </c>
      <c r="F51" s="257">
        <v>3</v>
      </c>
      <c r="G51" s="256">
        <v>0</v>
      </c>
      <c r="H51" s="254">
        <v>2</v>
      </c>
      <c r="I51" s="267">
        <v>0</v>
      </c>
      <c r="J51" s="256">
        <v>2</v>
      </c>
      <c r="K51" s="256">
        <v>2</v>
      </c>
      <c r="L51" s="256">
        <v>0</v>
      </c>
      <c r="M51" s="256">
        <v>0</v>
      </c>
      <c r="N51" s="256">
        <v>0</v>
      </c>
      <c r="O51" s="256">
        <v>0</v>
      </c>
      <c r="P51" s="256">
        <v>0</v>
      </c>
      <c r="Q51" s="256">
        <v>0</v>
      </c>
      <c r="R51" s="256">
        <v>0</v>
      </c>
      <c r="S51" s="256">
        <v>0</v>
      </c>
      <c r="T51" s="256">
        <v>0</v>
      </c>
      <c r="U51" s="256">
        <v>0</v>
      </c>
      <c r="V51" s="256">
        <v>0</v>
      </c>
    </row>
    <row r="52" spans="1:22" x14ac:dyDescent="0.15">
      <c r="A52" s="252">
        <v>8</v>
      </c>
      <c r="B52" s="264" t="s">
        <v>928</v>
      </c>
      <c r="C52" s="254" t="s">
        <v>826</v>
      </c>
      <c r="D52" s="267">
        <v>0</v>
      </c>
      <c r="E52" s="256">
        <v>15</v>
      </c>
      <c r="F52" s="257">
        <v>2</v>
      </c>
      <c r="G52" s="256">
        <v>0</v>
      </c>
      <c r="H52" s="254">
        <v>2</v>
      </c>
      <c r="I52" s="267">
        <v>0</v>
      </c>
      <c r="J52" s="267">
        <v>4</v>
      </c>
      <c r="K52" s="256">
        <v>0</v>
      </c>
      <c r="L52" s="256">
        <v>0</v>
      </c>
      <c r="M52" s="256">
        <v>0</v>
      </c>
      <c r="N52" s="256">
        <v>0</v>
      </c>
      <c r="O52" s="256">
        <v>0</v>
      </c>
      <c r="P52" s="256">
        <v>0</v>
      </c>
      <c r="Q52" s="256">
        <v>0</v>
      </c>
      <c r="R52" s="256">
        <v>0</v>
      </c>
      <c r="S52" s="256">
        <v>0</v>
      </c>
      <c r="T52" s="256">
        <v>0</v>
      </c>
      <c r="U52" s="256">
        <v>0</v>
      </c>
      <c r="V52" s="256">
        <v>0</v>
      </c>
    </row>
    <row r="53" spans="1:22" x14ac:dyDescent="0.15">
      <c r="A53" s="252">
        <v>9</v>
      </c>
      <c r="B53" s="264" t="s">
        <v>929</v>
      </c>
      <c r="C53" s="254" t="s">
        <v>826</v>
      </c>
      <c r="D53" s="267">
        <v>0</v>
      </c>
      <c r="E53" s="256">
        <v>15</v>
      </c>
      <c r="F53" s="257">
        <v>1</v>
      </c>
      <c r="G53" s="256">
        <v>0</v>
      </c>
      <c r="H53" s="254">
        <v>2</v>
      </c>
      <c r="I53" s="267">
        <v>4</v>
      </c>
      <c r="J53" s="267">
        <v>0</v>
      </c>
      <c r="K53" s="256">
        <v>8</v>
      </c>
      <c r="L53" s="256">
        <v>0</v>
      </c>
      <c r="M53" s="256">
        <v>0</v>
      </c>
      <c r="N53" s="256">
        <v>0</v>
      </c>
      <c r="O53" s="256">
        <v>0</v>
      </c>
      <c r="P53" s="256">
        <v>0</v>
      </c>
      <c r="Q53" s="256">
        <v>0</v>
      </c>
      <c r="R53" s="256">
        <v>0</v>
      </c>
      <c r="S53" s="256">
        <v>0</v>
      </c>
      <c r="T53" s="256">
        <v>0</v>
      </c>
      <c r="U53" s="256">
        <v>0</v>
      </c>
      <c r="V53" s="256">
        <v>0</v>
      </c>
    </row>
    <row r="54" spans="1:22" x14ac:dyDescent="0.15">
      <c r="A54" s="252">
        <v>10</v>
      </c>
      <c r="B54" s="264" t="s">
        <v>930</v>
      </c>
      <c r="C54" s="254" t="s">
        <v>826</v>
      </c>
      <c r="D54" s="267">
        <v>0</v>
      </c>
      <c r="E54" s="256">
        <v>4</v>
      </c>
      <c r="F54" s="257">
        <v>2</v>
      </c>
      <c r="G54" s="256">
        <v>0</v>
      </c>
      <c r="H54" s="254">
        <v>2</v>
      </c>
      <c r="I54" s="267">
        <v>6</v>
      </c>
      <c r="J54" s="256">
        <v>3</v>
      </c>
      <c r="K54" s="256">
        <v>2</v>
      </c>
      <c r="L54" s="256">
        <v>0</v>
      </c>
      <c r="M54" s="256">
        <v>0</v>
      </c>
      <c r="N54" s="256">
        <v>0</v>
      </c>
      <c r="O54" s="256">
        <v>0</v>
      </c>
      <c r="P54" s="256">
        <v>0</v>
      </c>
      <c r="Q54" s="256">
        <v>0</v>
      </c>
      <c r="R54" s="256">
        <v>0</v>
      </c>
      <c r="S54" s="256">
        <v>0</v>
      </c>
      <c r="T54" s="256">
        <v>0</v>
      </c>
      <c r="U54" s="256">
        <v>0</v>
      </c>
      <c r="V54" s="256">
        <v>0</v>
      </c>
    </row>
    <row r="55" spans="1:22" x14ac:dyDescent="0.15">
      <c r="A55" s="252">
        <v>11</v>
      </c>
      <c r="B55" s="264" t="s">
        <v>931</v>
      </c>
      <c r="C55" s="254" t="s">
        <v>826</v>
      </c>
      <c r="D55" s="267">
        <v>0</v>
      </c>
      <c r="E55" s="256">
        <v>15</v>
      </c>
      <c r="F55" s="257">
        <v>2</v>
      </c>
      <c r="G55" s="256">
        <v>0</v>
      </c>
      <c r="H55" s="254">
        <v>2</v>
      </c>
      <c r="I55" s="267">
        <v>10</v>
      </c>
      <c r="J55" s="256">
        <v>4</v>
      </c>
      <c r="K55" s="256">
        <v>2</v>
      </c>
      <c r="L55" s="256">
        <v>0</v>
      </c>
      <c r="M55" s="256">
        <v>0</v>
      </c>
      <c r="N55" s="256">
        <v>0</v>
      </c>
      <c r="O55" s="256">
        <v>0</v>
      </c>
      <c r="P55" s="256">
        <v>0</v>
      </c>
      <c r="Q55" s="256">
        <v>0</v>
      </c>
      <c r="R55" s="256">
        <v>0</v>
      </c>
      <c r="S55" s="256">
        <v>0</v>
      </c>
      <c r="T55" s="256">
        <v>0</v>
      </c>
      <c r="U55" s="256">
        <v>0</v>
      </c>
      <c r="V55" s="256">
        <v>0</v>
      </c>
    </row>
    <row r="56" spans="1:22" x14ac:dyDescent="0.15">
      <c r="A56" s="252">
        <v>12</v>
      </c>
      <c r="B56" s="264" t="s">
        <v>932</v>
      </c>
      <c r="C56" s="254" t="s">
        <v>826</v>
      </c>
      <c r="D56" s="267">
        <v>1</v>
      </c>
      <c r="E56" s="256">
        <v>15</v>
      </c>
      <c r="F56" s="257">
        <v>3</v>
      </c>
      <c r="G56" s="256">
        <v>0</v>
      </c>
      <c r="H56" s="254">
        <v>8</v>
      </c>
      <c r="I56" s="256">
        <v>6</v>
      </c>
      <c r="J56" s="256">
        <v>3</v>
      </c>
      <c r="K56" s="256">
        <v>4</v>
      </c>
      <c r="L56" s="256">
        <v>0</v>
      </c>
      <c r="M56" s="256">
        <v>0</v>
      </c>
      <c r="N56" s="256">
        <v>0</v>
      </c>
      <c r="O56" s="256">
        <v>0</v>
      </c>
      <c r="P56" s="256">
        <v>0</v>
      </c>
      <c r="Q56" s="256">
        <v>0</v>
      </c>
      <c r="R56" s="256">
        <v>0</v>
      </c>
      <c r="S56" s="256">
        <v>0</v>
      </c>
      <c r="T56" s="256">
        <v>0</v>
      </c>
      <c r="U56" s="256">
        <v>0</v>
      </c>
      <c r="V56" s="256">
        <v>0</v>
      </c>
    </row>
    <row r="57" spans="1:22" x14ac:dyDescent="0.15">
      <c r="A57" s="252">
        <v>13</v>
      </c>
      <c r="B57" s="264" t="s">
        <v>933</v>
      </c>
      <c r="C57" s="254" t="s">
        <v>826</v>
      </c>
      <c r="D57" s="267">
        <v>0</v>
      </c>
      <c r="E57" s="256">
        <v>15</v>
      </c>
      <c r="F57" s="257">
        <v>1</v>
      </c>
      <c r="G57" s="256">
        <v>0</v>
      </c>
      <c r="H57" s="254">
        <v>0</v>
      </c>
      <c r="I57" s="267">
        <v>0</v>
      </c>
      <c r="J57" s="256">
        <v>2</v>
      </c>
      <c r="K57" s="256">
        <v>2</v>
      </c>
      <c r="L57" s="256">
        <v>0</v>
      </c>
      <c r="M57" s="256">
        <v>0</v>
      </c>
      <c r="N57" s="256">
        <v>0</v>
      </c>
      <c r="O57" s="256">
        <v>0</v>
      </c>
      <c r="P57" s="256">
        <v>0</v>
      </c>
      <c r="Q57" s="256">
        <v>0</v>
      </c>
      <c r="R57" s="256">
        <v>0</v>
      </c>
      <c r="S57" s="256">
        <v>0</v>
      </c>
      <c r="T57" s="256">
        <v>0</v>
      </c>
      <c r="U57" s="256">
        <v>0</v>
      </c>
      <c r="V57" s="256">
        <v>0</v>
      </c>
    </row>
    <row r="59" spans="1:22" s="272" customFormat="1" ht="41.25" x14ac:dyDescent="0.15">
      <c r="A59" s="248" t="s">
        <v>0</v>
      </c>
      <c r="B59" s="263" t="s">
        <v>934</v>
      </c>
      <c r="C59" s="249" t="s">
        <v>822</v>
      </c>
      <c r="D59" s="250" t="s">
        <v>413</v>
      </c>
      <c r="E59" s="250" t="s">
        <v>414</v>
      </c>
      <c r="F59" s="250" t="s">
        <v>868</v>
      </c>
      <c r="G59" s="250" t="s">
        <v>419</v>
      </c>
      <c r="H59" s="250" t="s">
        <v>420</v>
      </c>
      <c r="I59" s="250" t="s">
        <v>421</v>
      </c>
      <c r="J59" s="250" t="s">
        <v>422</v>
      </c>
      <c r="K59" s="250" t="s">
        <v>423</v>
      </c>
      <c r="L59" s="250" t="s">
        <v>869</v>
      </c>
      <c r="M59" s="250" t="s">
        <v>870</v>
      </c>
      <c r="N59" s="250" t="s">
        <v>871</v>
      </c>
      <c r="O59" s="250" t="s">
        <v>872</v>
      </c>
      <c r="P59" s="250" t="s">
        <v>873</v>
      </c>
      <c r="Q59" s="250" t="s">
        <v>874</v>
      </c>
      <c r="R59" s="250" t="s">
        <v>875</v>
      </c>
      <c r="S59" s="250" t="s">
        <v>876</v>
      </c>
      <c r="T59" s="250" t="s">
        <v>877</v>
      </c>
      <c r="U59" s="250" t="s">
        <v>878</v>
      </c>
      <c r="V59" s="250" t="s">
        <v>879</v>
      </c>
    </row>
    <row r="60" spans="1:22" x14ac:dyDescent="0.15">
      <c r="A60" s="252">
        <v>1</v>
      </c>
      <c r="B60" s="264" t="s">
        <v>935</v>
      </c>
      <c r="C60" s="254" t="s">
        <v>936</v>
      </c>
      <c r="D60" s="256">
        <v>40</v>
      </c>
      <c r="E60" s="255">
        <v>200</v>
      </c>
      <c r="F60" s="256">
        <v>0</v>
      </c>
      <c r="G60" s="256">
        <v>0</v>
      </c>
      <c r="H60" s="254">
        <v>120</v>
      </c>
      <c r="I60" s="255">
        <v>120</v>
      </c>
      <c r="J60" s="256">
        <v>120</v>
      </c>
      <c r="K60" s="256">
        <v>200</v>
      </c>
      <c r="L60" s="268">
        <v>0</v>
      </c>
      <c r="M60" s="268">
        <v>0</v>
      </c>
      <c r="N60" s="268">
        <v>0</v>
      </c>
      <c r="O60" s="268">
        <v>0</v>
      </c>
      <c r="P60" s="268">
        <v>0</v>
      </c>
      <c r="Q60" s="268">
        <v>0</v>
      </c>
      <c r="R60" s="268">
        <v>0</v>
      </c>
      <c r="S60" s="268">
        <v>0</v>
      </c>
      <c r="T60" s="268">
        <v>0</v>
      </c>
      <c r="U60" s="268">
        <v>0</v>
      </c>
      <c r="V60" s="268">
        <v>0</v>
      </c>
    </row>
    <row r="61" spans="1:22" ht="16.5" x14ac:dyDescent="0.15">
      <c r="A61" s="252">
        <v>2</v>
      </c>
      <c r="B61" s="264" t="s">
        <v>937</v>
      </c>
      <c r="C61" s="254" t="s">
        <v>826</v>
      </c>
      <c r="D61" s="256">
        <v>2</v>
      </c>
      <c r="E61" s="255">
        <v>6</v>
      </c>
      <c r="F61" s="256">
        <v>0</v>
      </c>
      <c r="G61" s="256">
        <v>0</v>
      </c>
      <c r="H61" s="254">
        <v>120</v>
      </c>
      <c r="I61" s="255">
        <v>0</v>
      </c>
      <c r="J61" s="256">
        <v>2</v>
      </c>
      <c r="K61" s="256">
        <v>8</v>
      </c>
      <c r="L61" s="268">
        <v>0</v>
      </c>
      <c r="M61" s="268">
        <v>0</v>
      </c>
      <c r="N61" s="268">
        <v>0</v>
      </c>
      <c r="O61" s="268">
        <v>0</v>
      </c>
      <c r="P61" s="268">
        <v>0</v>
      </c>
      <c r="Q61" s="268">
        <v>0</v>
      </c>
      <c r="R61" s="268">
        <v>0</v>
      </c>
      <c r="S61" s="268">
        <v>0</v>
      </c>
      <c r="T61" s="268">
        <v>0</v>
      </c>
      <c r="U61" s="268">
        <v>0</v>
      </c>
      <c r="V61" s="268">
        <v>0</v>
      </c>
    </row>
    <row r="62" spans="1:22" x14ac:dyDescent="0.15">
      <c r="A62" s="252">
        <v>3</v>
      </c>
      <c r="B62" s="264" t="s">
        <v>938</v>
      </c>
      <c r="C62" s="254" t="s">
        <v>826</v>
      </c>
      <c r="D62" s="256">
        <v>2</v>
      </c>
      <c r="E62" s="255">
        <v>25</v>
      </c>
      <c r="F62" s="256">
        <v>0</v>
      </c>
      <c r="G62" s="256">
        <v>0</v>
      </c>
      <c r="H62" s="254">
        <v>0</v>
      </c>
      <c r="I62" s="255">
        <v>5</v>
      </c>
      <c r="J62" s="256">
        <v>70</v>
      </c>
      <c r="K62" s="256">
        <v>5</v>
      </c>
      <c r="L62" s="268">
        <v>0</v>
      </c>
      <c r="M62" s="268">
        <v>0</v>
      </c>
      <c r="N62" s="268">
        <v>0</v>
      </c>
      <c r="O62" s="268">
        <v>0</v>
      </c>
      <c r="P62" s="268">
        <v>0</v>
      </c>
      <c r="Q62" s="268">
        <v>0</v>
      </c>
      <c r="R62" s="268">
        <v>0</v>
      </c>
      <c r="S62" s="268">
        <v>0</v>
      </c>
      <c r="T62" s="268">
        <v>0</v>
      </c>
      <c r="U62" s="268">
        <v>0</v>
      </c>
      <c r="V62" s="268">
        <v>0</v>
      </c>
    </row>
    <row r="63" spans="1:22" x14ac:dyDescent="0.15">
      <c r="A63" s="252">
        <v>4</v>
      </c>
      <c r="B63" s="264" t="s">
        <v>939</v>
      </c>
      <c r="C63" s="254" t="s">
        <v>826</v>
      </c>
      <c r="D63" s="256">
        <v>2</v>
      </c>
      <c r="E63" s="255">
        <v>25</v>
      </c>
      <c r="F63" s="256">
        <v>0</v>
      </c>
      <c r="G63" s="256">
        <v>0</v>
      </c>
      <c r="H63" s="254">
        <v>0</v>
      </c>
      <c r="I63" s="255">
        <v>0</v>
      </c>
      <c r="J63" s="256">
        <v>15</v>
      </c>
      <c r="K63" s="256">
        <v>5</v>
      </c>
      <c r="L63" s="268">
        <v>0</v>
      </c>
      <c r="M63" s="268">
        <v>0</v>
      </c>
      <c r="N63" s="268">
        <v>0</v>
      </c>
      <c r="O63" s="268">
        <v>0</v>
      </c>
      <c r="P63" s="268">
        <v>0</v>
      </c>
      <c r="Q63" s="268">
        <v>0</v>
      </c>
      <c r="R63" s="268">
        <v>0</v>
      </c>
      <c r="S63" s="268">
        <v>0</v>
      </c>
      <c r="T63" s="268">
        <v>0</v>
      </c>
      <c r="U63" s="268">
        <v>0</v>
      </c>
      <c r="V63" s="268">
        <v>0</v>
      </c>
    </row>
    <row r="64" spans="1:22" x14ac:dyDescent="0.15">
      <c r="A64" s="252">
        <v>5</v>
      </c>
      <c r="B64" s="264" t="s">
        <v>940</v>
      </c>
      <c r="C64" s="254" t="s">
        <v>826</v>
      </c>
      <c r="D64" s="256">
        <v>2</v>
      </c>
      <c r="E64" s="255">
        <v>25</v>
      </c>
      <c r="F64" s="256">
        <v>0</v>
      </c>
      <c r="G64" s="256">
        <v>0</v>
      </c>
      <c r="H64" s="254">
        <v>0</v>
      </c>
      <c r="I64" s="255">
        <v>5</v>
      </c>
      <c r="J64" s="256">
        <v>15</v>
      </c>
      <c r="K64" s="256">
        <v>5</v>
      </c>
      <c r="L64" s="268">
        <v>0</v>
      </c>
      <c r="M64" s="268">
        <v>0</v>
      </c>
      <c r="N64" s="268">
        <v>0</v>
      </c>
      <c r="O64" s="268">
        <v>0</v>
      </c>
      <c r="P64" s="268">
        <v>0</v>
      </c>
      <c r="Q64" s="268">
        <v>0</v>
      </c>
      <c r="R64" s="268">
        <v>0</v>
      </c>
      <c r="S64" s="268">
        <v>0</v>
      </c>
      <c r="T64" s="268">
        <v>0</v>
      </c>
      <c r="U64" s="268">
        <v>0</v>
      </c>
      <c r="V64" s="268">
        <v>0</v>
      </c>
    </row>
    <row r="65" spans="1:22" x14ac:dyDescent="0.15">
      <c r="A65" s="252">
        <v>6</v>
      </c>
      <c r="B65" s="264" t="s">
        <v>941</v>
      </c>
      <c r="C65" s="254" t="s">
        <v>826</v>
      </c>
      <c r="D65" s="256">
        <v>2</v>
      </c>
      <c r="E65" s="255">
        <v>25</v>
      </c>
      <c r="F65" s="256">
        <v>0</v>
      </c>
      <c r="G65" s="256">
        <v>0</v>
      </c>
      <c r="H65" s="254">
        <v>0</v>
      </c>
      <c r="I65" s="255">
        <v>5</v>
      </c>
      <c r="J65" s="256">
        <v>80</v>
      </c>
      <c r="K65" s="256">
        <v>5</v>
      </c>
      <c r="L65" s="268">
        <v>0</v>
      </c>
      <c r="M65" s="268">
        <v>0</v>
      </c>
      <c r="N65" s="268">
        <v>0</v>
      </c>
      <c r="O65" s="268">
        <v>0</v>
      </c>
      <c r="P65" s="268">
        <v>0</v>
      </c>
      <c r="Q65" s="268">
        <v>0</v>
      </c>
      <c r="R65" s="268">
        <v>0</v>
      </c>
      <c r="S65" s="268">
        <v>0</v>
      </c>
      <c r="T65" s="268">
        <v>0</v>
      </c>
      <c r="U65" s="268">
        <v>0</v>
      </c>
      <c r="V65" s="268">
        <v>0</v>
      </c>
    </row>
    <row r="66" spans="1:22" x14ac:dyDescent="0.15">
      <c r="A66" s="252">
        <v>7</v>
      </c>
      <c r="B66" s="264" t="s">
        <v>942</v>
      </c>
      <c r="C66" s="254" t="s">
        <v>826</v>
      </c>
      <c r="D66" s="256">
        <v>60</v>
      </c>
      <c r="E66" s="255">
        <v>45</v>
      </c>
      <c r="F66" s="256">
        <v>0</v>
      </c>
      <c r="G66" s="256">
        <v>0</v>
      </c>
      <c r="H66" s="254">
        <v>100</v>
      </c>
      <c r="I66" s="255">
        <v>60</v>
      </c>
      <c r="J66" s="256">
        <v>0</v>
      </c>
      <c r="K66" s="256">
        <v>80</v>
      </c>
      <c r="L66" s="268">
        <v>0</v>
      </c>
      <c r="M66" s="268">
        <v>0</v>
      </c>
      <c r="N66" s="268">
        <v>0</v>
      </c>
      <c r="O66" s="268">
        <v>0</v>
      </c>
      <c r="P66" s="268">
        <v>0</v>
      </c>
      <c r="Q66" s="268">
        <v>0</v>
      </c>
      <c r="R66" s="268">
        <v>0</v>
      </c>
      <c r="S66" s="268">
        <v>0</v>
      </c>
      <c r="T66" s="268">
        <v>0</v>
      </c>
      <c r="U66" s="268">
        <v>0</v>
      </c>
      <c r="V66" s="268">
        <v>0</v>
      </c>
    </row>
    <row r="67" spans="1:22" x14ac:dyDescent="0.15">
      <c r="A67" s="252">
        <v>8</v>
      </c>
      <c r="B67" s="264" t="s">
        <v>943</v>
      </c>
      <c r="C67" s="254" t="s">
        <v>826</v>
      </c>
      <c r="D67" s="256">
        <v>4</v>
      </c>
      <c r="E67" s="255">
        <v>30</v>
      </c>
      <c r="F67" s="256">
        <v>0</v>
      </c>
      <c r="G67" s="256">
        <v>0</v>
      </c>
      <c r="H67" s="254">
        <v>0</v>
      </c>
      <c r="I67" s="255">
        <v>6</v>
      </c>
      <c r="J67" s="256">
        <v>20</v>
      </c>
      <c r="K67" s="256">
        <v>25</v>
      </c>
      <c r="L67" s="268">
        <v>0</v>
      </c>
      <c r="M67" s="268">
        <v>0</v>
      </c>
      <c r="N67" s="268">
        <v>0</v>
      </c>
      <c r="O67" s="268">
        <v>0</v>
      </c>
      <c r="P67" s="268">
        <v>0</v>
      </c>
      <c r="Q67" s="268">
        <v>0</v>
      </c>
      <c r="R67" s="268">
        <v>0</v>
      </c>
      <c r="S67" s="268">
        <v>0</v>
      </c>
      <c r="T67" s="268">
        <v>0</v>
      </c>
      <c r="U67" s="268">
        <v>0</v>
      </c>
      <c r="V67" s="268">
        <v>0</v>
      </c>
    </row>
    <row r="68" spans="1:22" ht="24.75" x14ac:dyDescent="0.15">
      <c r="A68" s="252">
        <v>9</v>
      </c>
      <c r="B68" s="264" t="s">
        <v>944</v>
      </c>
      <c r="C68" s="254" t="s">
        <v>826</v>
      </c>
      <c r="D68" s="256">
        <v>2</v>
      </c>
      <c r="E68" s="255">
        <v>28</v>
      </c>
      <c r="F68" s="256">
        <v>0</v>
      </c>
      <c r="G68" s="256">
        <v>0</v>
      </c>
      <c r="H68" s="254">
        <v>0</v>
      </c>
      <c r="I68" s="255">
        <v>5</v>
      </c>
      <c r="J68" s="256">
        <v>15</v>
      </c>
      <c r="K68" s="256">
        <v>12</v>
      </c>
      <c r="L68" s="267">
        <v>0</v>
      </c>
      <c r="M68" s="267">
        <v>0</v>
      </c>
      <c r="N68" s="267">
        <v>0</v>
      </c>
      <c r="O68" s="267">
        <v>0</v>
      </c>
      <c r="P68" s="267">
        <v>0</v>
      </c>
      <c r="Q68" s="267">
        <v>0</v>
      </c>
      <c r="R68" s="267">
        <v>0</v>
      </c>
      <c r="S68" s="267">
        <v>0</v>
      </c>
      <c r="T68" s="267">
        <v>0</v>
      </c>
      <c r="U68" s="267">
        <v>0</v>
      </c>
      <c r="V68" s="267">
        <v>0</v>
      </c>
    </row>
    <row r="69" spans="1:22" x14ac:dyDescent="0.15">
      <c r="A69" s="252">
        <v>10</v>
      </c>
      <c r="B69" s="264" t="s">
        <v>945</v>
      </c>
      <c r="C69" s="254" t="s">
        <v>826</v>
      </c>
      <c r="D69" s="256">
        <v>75</v>
      </c>
      <c r="E69" s="255">
        <v>1400</v>
      </c>
      <c r="F69" s="256">
        <v>0</v>
      </c>
      <c r="G69" s="256">
        <v>0</v>
      </c>
      <c r="H69" s="254">
        <v>400</v>
      </c>
      <c r="I69" s="255">
        <v>400</v>
      </c>
      <c r="J69" s="256">
        <v>500</v>
      </c>
      <c r="K69" s="256">
        <v>200</v>
      </c>
      <c r="L69" s="268">
        <v>0</v>
      </c>
      <c r="M69" s="268">
        <v>0</v>
      </c>
      <c r="N69" s="268">
        <v>0</v>
      </c>
      <c r="O69" s="268">
        <v>0</v>
      </c>
      <c r="P69" s="268">
        <v>0</v>
      </c>
      <c r="Q69" s="268">
        <v>0</v>
      </c>
      <c r="R69" s="268">
        <v>0</v>
      </c>
      <c r="S69" s="268">
        <v>0</v>
      </c>
      <c r="T69" s="268">
        <v>0</v>
      </c>
      <c r="U69" s="268">
        <v>0</v>
      </c>
      <c r="V69" s="268">
        <v>0</v>
      </c>
    </row>
    <row r="70" spans="1:22" x14ac:dyDescent="0.15">
      <c r="A70" s="252">
        <v>11</v>
      </c>
      <c r="B70" s="264" t="s">
        <v>946</v>
      </c>
      <c r="C70" s="254" t="s">
        <v>826</v>
      </c>
      <c r="D70" s="256">
        <v>55</v>
      </c>
      <c r="E70" s="255">
        <v>500</v>
      </c>
      <c r="F70" s="256">
        <v>0</v>
      </c>
      <c r="G70" s="256">
        <v>0</v>
      </c>
      <c r="H70" s="254">
        <v>150</v>
      </c>
      <c r="I70" s="255">
        <v>100</v>
      </c>
      <c r="J70" s="256">
        <v>80</v>
      </c>
      <c r="K70" s="256">
        <v>220</v>
      </c>
      <c r="L70" s="268">
        <v>0</v>
      </c>
      <c r="M70" s="268">
        <v>0</v>
      </c>
      <c r="N70" s="268">
        <v>0</v>
      </c>
      <c r="O70" s="268">
        <v>0</v>
      </c>
      <c r="P70" s="268">
        <v>0</v>
      </c>
      <c r="Q70" s="268">
        <v>0</v>
      </c>
      <c r="R70" s="268">
        <v>0</v>
      </c>
      <c r="S70" s="268">
        <v>0</v>
      </c>
      <c r="T70" s="268">
        <v>0</v>
      </c>
      <c r="U70" s="268">
        <v>0</v>
      </c>
      <c r="V70" s="268">
        <v>0</v>
      </c>
    </row>
    <row r="71" spans="1:22" x14ac:dyDescent="0.15">
      <c r="A71" s="252">
        <v>12</v>
      </c>
      <c r="B71" s="264" t="s">
        <v>947</v>
      </c>
      <c r="C71" s="254" t="s">
        <v>936</v>
      </c>
      <c r="D71" s="256">
        <v>2</v>
      </c>
      <c r="E71" s="255">
        <v>25</v>
      </c>
      <c r="F71" s="256">
        <v>0</v>
      </c>
      <c r="G71" s="256">
        <v>0</v>
      </c>
      <c r="H71" s="254">
        <v>0</v>
      </c>
      <c r="I71" s="255">
        <v>6</v>
      </c>
      <c r="J71" s="256">
        <v>80</v>
      </c>
      <c r="K71" s="256">
        <v>10</v>
      </c>
      <c r="L71" s="268">
        <v>0</v>
      </c>
      <c r="M71" s="268">
        <v>0</v>
      </c>
      <c r="N71" s="268">
        <v>0</v>
      </c>
      <c r="O71" s="268">
        <v>0</v>
      </c>
      <c r="P71" s="268">
        <v>0</v>
      </c>
      <c r="Q71" s="268">
        <v>0</v>
      </c>
      <c r="R71" s="268">
        <v>0</v>
      </c>
      <c r="S71" s="268">
        <v>0</v>
      </c>
      <c r="T71" s="268">
        <v>0</v>
      </c>
      <c r="U71" s="268">
        <v>0</v>
      </c>
      <c r="V71" s="268">
        <v>0</v>
      </c>
    </row>
    <row r="72" spans="1:22" x14ac:dyDescent="0.15">
      <c r="A72" s="252">
        <v>13</v>
      </c>
      <c r="B72" s="264" t="s">
        <v>948</v>
      </c>
      <c r="C72" s="254" t="s">
        <v>936</v>
      </c>
      <c r="D72" s="256">
        <v>2</v>
      </c>
      <c r="E72" s="255">
        <v>25</v>
      </c>
      <c r="F72" s="256">
        <v>0</v>
      </c>
      <c r="G72" s="256">
        <v>0</v>
      </c>
      <c r="H72" s="254">
        <v>0</v>
      </c>
      <c r="I72" s="255">
        <v>6</v>
      </c>
      <c r="J72" s="256">
        <v>80</v>
      </c>
      <c r="K72" s="256">
        <v>10</v>
      </c>
      <c r="L72" s="268">
        <v>0</v>
      </c>
      <c r="M72" s="268">
        <v>0</v>
      </c>
      <c r="N72" s="268">
        <v>0</v>
      </c>
      <c r="O72" s="268">
        <v>0</v>
      </c>
      <c r="P72" s="268">
        <v>0</v>
      </c>
      <c r="Q72" s="268">
        <v>0</v>
      </c>
      <c r="R72" s="268">
        <v>0</v>
      </c>
      <c r="S72" s="268">
        <v>0</v>
      </c>
      <c r="T72" s="268">
        <v>0</v>
      </c>
      <c r="U72" s="268">
        <v>0</v>
      </c>
      <c r="V72" s="268">
        <v>0</v>
      </c>
    </row>
    <row r="73" spans="1:22" x14ac:dyDescent="0.15">
      <c r="A73" s="252">
        <v>14</v>
      </c>
      <c r="B73" s="264" t="s">
        <v>949</v>
      </c>
      <c r="C73" s="254" t="s">
        <v>936</v>
      </c>
      <c r="D73" s="254">
        <v>2</v>
      </c>
      <c r="E73" s="258">
        <v>25</v>
      </c>
      <c r="F73" s="256">
        <v>0</v>
      </c>
      <c r="G73" s="256">
        <v>0</v>
      </c>
      <c r="H73" s="254">
        <v>0</v>
      </c>
      <c r="I73" s="255">
        <v>6</v>
      </c>
      <c r="J73" s="267">
        <v>80</v>
      </c>
      <c r="K73" s="254">
        <v>10</v>
      </c>
      <c r="L73" s="268">
        <v>0</v>
      </c>
      <c r="M73" s="268">
        <v>0</v>
      </c>
      <c r="N73" s="268">
        <v>0</v>
      </c>
      <c r="O73" s="268">
        <v>0</v>
      </c>
      <c r="P73" s="268">
        <v>0</v>
      </c>
      <c r="Q73" s="268">
        <v>0</v>
      </c>
      <c r="R73" s="268">
        <v>0</v>
      </c>
      <c r="S73" s="268">
        <v>0</v>
      </c>
      <c r="T73" s="268">
        <v>0</v>
      </c>
      <c r="U73" s="268">
        <v>0</v>
      </c>
      <c r="V73" s="268">
        <v>0</v>
      </c>
    </row>
    <row r="74" spans="1:22" x14ac:dyDescent="0.15">
      <c r="A74" s="252">
        <v>15</v>
      </c>
      <c r="B74" s="264" t="s">
        <v>950</v>
      </c>
      <c r="C74" s="254" t="s">
        <v>837</v>
      </c>
      <c r="D74" s="256">
        <v>55</v>
      </c>
      <c r="E74" s="255">
        <v>450</v>
      </c>
      <c r="F74" s="256">
        <v>0</v>
      </c>
      <c r="G74" s="256">
        <v>0</v>
      </c>
      <c r="H74" s="254">
        <v>30</v>
      </c>
      <c r="I74" s="255">
        <v>40</v>
      </c>
      <c r="J74" s="256">
        <v>0</v>
      </c>
      <c r="K74" s="256">
        <v>80</v>
      </c>
      <c r="L74" s="268">
        <v>0</v>
      </c>
      <c r="M74" s="268">
        <v>0</v>
      </c>
      <c r="N74" s="268">
        <v>0</v>
      </c>
      <c r="O74" s="268">
        <v>0</v>
      </c>
      <c r="P74" s="268">
        <v>0</v>
      </c>
      <c r="Q74" s="268">
        <v>0</v>
      </c>
      <c r="R74" s="268">
        <v>0</v>
      </c>
      <c r="S74" s="268">
        <v>0</v>
      </c>
      <c r="T74" s="268">
        <v>0</v>
      </c>
      <c r="U74" s="268">
        <v>0</v>
      </c>
      <c r="V74" s="268">
        <v>0</v>
      </c>
    </row>
    <row r="75" spans="1:22" x14ac:dyDescent="0.15">
      <c r="A75" s="252">
        <v>16</v>
      </c>
      <c r="B75" s="264" t="s">
        <v>951</v>
      </c>
      <c r="C75" s="254" t="s">
        <v>826</v>
      </c>
      <c r="D75" s="256">
        <v>35</v>
      </c>
      <c r="E75" s="255">
        <v>80</v>
      </c>
      <c r="F75" s="256">
        <v>0</v>
      </c>
      <c r="G75" s="256">
        <v>0</v>
      </c>
      <c r="H75" s="254">
        <v>50</v>
      </c>
      <c r="I75" s="255">
        <v>20</v>
      </c>
      <c r="J75" s="256">
        <v>600</v>
      </c>
      <c r="K75" s="256">
        <v>30</v>
      </c>
      <c r="L75" s="268">
        <v>0</v>
      </c>
      <c r="M75" s="268">
        <v>0</v>
      </c>
      <c r="N75" s="268">
        <v>0</v>
      </c>
      <c r="O75" s="268">
        <v>0</v>
      </c>
      <c r="P75" s="268">
        <v>0</v>
      </c>
      <c r="Q75" s="268">
        <v>0</v>
      </c>
      <c r="R75" s="268">
        <v>0</v>
      </c>
      <c r="S75" s="268">
        <v>0</v>
      </c>
      <c r="T75" s="268">
        <v>0</v>
      </c>
      <c r="U75" s="268">
        <v>0</v>
      </c>
      <c r="V75" s="268">
        <v>0</v>
      </c>
    </row>
    <row r="76" spans="1:22" x14ac:dyDescent="0.15">
      <c r="A76" s="252">
        <v>17</v>
      </c>
      <c r="B76" s="264" t="s">
        <v>952</v>
      </c>
      <c r="C76" s="254" t="s">
        <v>826</v>
      </c>
      <c r="D76" s="256">
        <v>4</v>
      </c>
      <c r="E76" s="255">
        <v>25</v>
      </c>
      <c r="F76" s="256">
        <v>0</v>
      </c>
      <c r="G76" s="256">
        <v>0</v>
      </c>
      <c r="H76" s="254">
        <v>0</v>
      </c>
      <c r="I76" s="255">
        <v>20</v>
      </c>
      <c r="J76" s="256">
        <v>4</v>
      </c>
      <c r="K76" s="256">
        <v>20</v>
      </c>
      <c r="L76" s="268">
        <v>0</v>
      </c>
      <c r="M76" s="268">
        <v>0</v>
      </c>
      <c r="N76" s="268">
        <v>0</v>
      </c>
      <c r="O76" s="268">
        <v>0</v>
      </c>
      <c r="P76" s="268">
        <v>0</v>
      </c>
      <c r="Q76" s="268">
        <v>0</v>
      </c>
      <c r="R76" s="268">
        <v>0</v>
      </c>
      <c r="S76" s="268">
        <v>0</v>
      </c>
      <c r="T76" s="268">
        <v>0</v>
      </c>
      <c r="U76" s="268">
        <v>0</v>
      </c>
      <c r="V76" s="268">
        <v>0</v>
      </c>
    </row>
    <row r="77" spans="1:22" x14ac:dyDescent="0.15">
      <c r="A77" s="252">
        <v>18</v>
      </c>
      <c r="B77" s="264" t="s">
        <v>953</v>
      </c>
      <c r="C77" s="254" t="s">
        <v>826</v>
      </c>
      <c r="D77" s="256">
        <v>2</v>
      </c>
      <c r="E77" s="255">
        <v>25</v>
      </c>
      <c r="F77" s="256">
        <v>0</v>
      </c>
      <c r="G77" s="256">
        <v>0</v>
      </c>
      <c r="H77" s="254">
        <v>0</v>
      </c>
      <c r="I77" s="255">
        <v>0</v>
      </c>
      <c r="J77" s="256">
        <v>8</v>
      </c>
      <c r="K77" s="256">
        <v>8</v>
      </c>
      <c r="L77" s="268">
        <v>0</v>
      </c>
      <c r="M77" s="268">
        <v>0</v>
      </c>
      <c r="N77" s="268">
        <v>0</v>
      </c>
      <c r="O77" s="268">
        <v>0</v>
      </c>
      <c r="P77" s="268">
        <v>0</v>
      </c>
      <c r="Q77" s="268">
        <v>0</v>
      </c>
      <c r="R77" s="268">
        <v>0</v>
      </c>
      <c r="S77" s="268">
        <v>0</v>
      </c>
      <c r="T77" s="268">
        <v>0</v>
      </c>
      <c r="U77" s="268">
        <v>0</v>
      </c>
      <c r="V77" s="268">
        <v>0</v>
      </c>
    </row>
    <row r="78" spans="1:22" ht="16.5" x14ac:dyDescent="0.15">
      <c r="A78" s="252">
        <v>19</v>
      </c>
      <c r="B78" s="264" t="s">
        <v>954</v>
      </c>
      <c r="C78" s="254" t="s">
        <v>826</v>
      </c>
      <c r="D78" s="256">
        <v>2</v>
      </c>
      <c r="E78" s="255">
        <v>25</v>
      </c>
      <c r="F78" s="256">
        <v>0</v>
      </c>
      <c r="G78" s="256">
        <v>0</v>
      </c>
      <c r="H78" s="254">
        <v>0</v>
      </c>
      <c r="I78" s="255">
        <v>10</v>
      </c>
      <c r="J78" s="256">
        <v>15</v>
      </c>
      <c r="K78" s="256">
        <v>6</v>
      </c>
      <c r="L78" s="268">
        <v>0</v>
      </c>
      <c r="M78" s="268">
        <v>0</v>
      </c>
      <c r="N78" s="268">
        <v>0</v>
      </c>
      <c r="O78" s="268">
        <v>0</v>
      </c>
      <c r="P78" s="268">
        <v>0</v>
      </c>
      <c r="Q78" s="268">
        <v>0</v>
      </c>
      <c r="R78" s="268">
        <v>0</v>
      </c>
      <c r="S78" s="268">
        <v>0</v>
      </c>
      <c r="T78" s="268">
        <v>0</v>
      </c>
      <c r="U78" s="268">
        <v>0</v>
      </c>
      <c r="V78" s="268">
        <v>0</v>
      </c>
    </row>
    <row r="79" spans="1:22" x14ac:dyDescent="0.15">
      <c r="A79" s="252">
        <v>20</v>
      </c>
      <c r="B79" s="264" t="s">
        <v>955</v>
      </c>
      <c r="C79" s="254" t="s">
        <v>826</v>
      </c>
      <c r="D79" s="256">
        <v>2</v>
      </c>
      <c r="E79" s="255">
        <v>25</v>
      </c>
      <c r="F79" s="256">
        <v>0</v>
      </c>
      <c r="G79" s="256">
        <v>0</v>
      </c>
      <c r="H79" s="254">
        <v>0</v>
      </c>
      <c r="I79" s="255">
        <v>10</v>
      </c>
      <c r="J79" s="256">
        <v>8</v>
      </c>
      <c r="K79" s="256">
        <v>10</v>
      </c>
      <c r="L79" s="268">
        <v>0</v>
      </c>
      <c r="M79" s="268">
        <v>0</v>
      </c>
      <c r="N79" s="268">
        <v>0</v>
      </c>
      <c r="O79" s="268">
        <v>0</v>
      </c>
      <c r="P79" s="268">
        <v>0</v>
      </c>
      <c r="Q79" s="268">
        <v>0</v>
      </c>
      <c r="R79" s="268">
        <v>0</v>
      </c>
      <c r="S79" s="268">
        <v>0</v>
      </c>
      <c r="T79" s="268">
        <v>0</v>
      </c>
      <c r="U79" s="268">
        <v>0</v>
      </c>
      <c r="V79" s="268">
        <v>0</v>
      </c>
    </row>
    <row r="80" spans="1:22" x14ac:dyDescent="0.15">
      <c r="A80" s="252">
        <v>21</v>
      </c>
      <c r="B80" s="264" t="s">
        <v>956</v>
      </c>
      <c r="C80" s="254" t="s">
        <v>826</v>
      </c>
      <c r="D80" s="256">
        <v>2</v>
      </c>
      <c r="E80" s="255">
        <v>25</v>
      </c>
      <c r="F80" s="256">
        <v>0</v>
      </c>
      <c r="G80" s="256">
        <v>0</v>
      </c>
      <c r="H80" s="254">
        <v>0</v>
      </c>
      <c r="I80" s="255">
        <v>4</v>
      </c>
      <c r="J80" s="256">
        <v>8</v>
      </c>
      <c r="K80" s="256">
        <v>6</v>
      </c>
      <c r="L80" s="268">
        <v>0</v>
      </c>
      <c r="M80" s="268">
        <v>0</v>
      </c>
      <c r="N80" s="268">
        <v>0</v>
      </c>
      <c r="O80" s="268">
        <v>0</v>
      </c>
      <c r="P80" s="268">
        <v>0</v>
      </c>
      <c r="Q80" s="268">
        <v>0</v>
      </c>
      <c r="R80" s="268">
        <v>0</v>
      </c>
      <c r="S80" s="268">
        <v>0</v>
      </c>
      <c r="T80" s="268">
        <v>0</v>
      </c>
      <c r="U80" s="268">
        <v>0</v>
      </c>
      <c r="V80" s="268">
        <v>0</v>
      </c>
    </row>
    <row r="81" spans="1:22" x14ac:dyDescent="0.15">
      <c r="A81" s="252">
        <v>22</v>
      </c>
      <c r="B81" s="264" t="s">
        <v>957</v>
      </c>
      <c r="C81" s="254" t="s">
        <v>826</v>
      </c>
      <c r="D81" s="256">
        <v>2</v>
      </c>
      <c r="E81" s="255">
        <v>25</v>
      </c>
      <c r="F81" s="256">
        <v>0</v>
      </c>
      <c r="G81" s="256">
        <v>0</v>
      </c>
      <c r="H81" s="254">
        <v>0</v>
      </c>
      <c r="I81" s="255">
        <v>4</v>
      </c>
      <c r="J81" s="256">
        <v>8</v>
      </c>
      <c r="K81" s="256">
        <v>6</v>
      </c>
      <c r="L81" s="268">
        <v>0</v>
      </c>
      <c r="M81" s="268">
        <v>0</v>
      </c>
      <c r="N81" s="268">
        <v>0</v>
      </c>
      <c r="O81" s="268">
        <v>0</v>
      </c>
      <c r="P81" s="268">
        <v>0</v>
      </c>
      <c r="Q81" s="268">
        <v>0</v>
      </c>
      <c r="R81" s="268">
        <v>0</v>
      </c>
      <c r="S81" s="268">
        <v>0</v>
      </c>
      <c r="T81" s="268">
        <v>0</v>
      </c>
      <c r="U81" s="268">
        <v>0</v>
      </c>
      <c r="V81" s="268">
        <v>0</v>
      </c>
    </row>
    <row r="82" spans="1:22" x14ac:dyDescent="0.15">
      <c r="A82" s="252">
        <v>23</v>
      </c>
      <c r="B82" s="264" t="s">
        <v>958</v>
      </c>
      <c r="C82" s="254" t="s">
        <v>826</v>
      </c>
      <c r="D82" s="256">
        <v>2</v>
      </c>
      <c r="E82" s="255">
        <v>25</v>
      </c>
      <c r="F82" s="256">
        <v>0</v>
      </c>
      <c r="G82" s="256">
        <v>0</v>
      </c>
      <c r="H82" s="254">
        <v>0</v>
      </c>
      <c r="I82" s="255">
        <v>4</v>
      </c>
      <c r="J82" s="256">
        <v>8</v>
      </c>
      <c r="K82" s="256">
        <v>6</v>
      </c>
      <c r="L82" s="268">
        <v>0</v>
      </c>
      <c r="M82" s="268">
        <v>0</v>
      </c>
      <c r="N82" s="268">
        <v>0</v>
      </c>
      <c r="O82" s="268">
        <v>0</v>
      </c>
      <c r="P82" s="268">
        <v>0</v>
      </c>
      <c r="Q82" s="268">
        <v>0</v>
      </c>
      <c r="R82" s="268">
        <v>0</v>
      </c>
      <c r="S82" s="268">
        <v>0</v>
      </c>
      <c r="T82" s="268">
        <v>0</v>
      </c>
      <c r="U82" s="268">
        <v>0</v>
      </c>
      <c r="V82" s="268">
        <v>0</v>
      </c>
    </row>
    <row r="83" spans="1:22" x14ac:dyDescent="0.15">
      <c r="A83" s="252">
        <v>24</v>
      </c>
      <c r="B83" s="264" t="s">
        <v>959</v>
      </c>
      <c r="C83" s="254" t="s">
        <v>826</v>
      </c>
      <c r="D83" s="254">
        <v>2</v>
      </c>
      <c r="E83" s="255">
        <v>25</v>
      </c>
      <c r="F83" s="256">
        <v>0</v>
      </c>
      <c r="G83" s="256">
        <v>0</v>
      </c>
      <c r="H83" s="254">
        <v>0</v>
      </c>
      <c r="I83" s="255">
        <v>4</v>
      </c>
      <c r="J83" s="256">
        <v>8</v>
      </c>
      <c r="K83" s="268">
        <v>0</v>
      </c>
      <c r="L83" s="268">
        <v>0</v>
      </c>
      <c r="M83" s="268">
        <v>0</v>
      </c>
      <c r="N83" s="268">
        <v>0</v>
      </c>
      <c r="O83" s="268">
        <v>0</v>
      </c>
      <c r="P83" s="268">
        <v>0</v>
      </c>
      <c r="Q83" s="268">
        <v>0</v>
      </c>
      <c r="R83" s="268">
        <v>0</v>
      </c>
      <c r="S83" s="268">
        <v>0</v>
      </c>
      <c r="T83" s="268">
        <v>0</v>
      </c>
      <c r="U83" s="268">
        <v>0</v>
      </c>
      <c r="V83" s="268">
        <v>0</v>
      </c>
    </row>
    <row r="84" spans="1:22" x14ac:dyDescent="0.15">
      <c r="A84" s="252">
        <v>25</v>
      </c>
      <c r="B84" s="264" t="s">
        <v>960</v>
      </c>
      <c r="C84" s="254" t="s">
        <v>961</v>
      </c>
      <c r="D84" s="256">
        <v>25</v>
      </c>
      <c r="E84" s="255">
        <v>180</v>
      </c>
      <c r="F84" s="256">
        <v>0</v>
      </c>
      <c r="G84" s="256">
        <v>0</v>
      </c>
      <c r="H84" s="254">
        <v>100</v>
      </c>
      <c r="I84" s="255">
        <v>36</v>
      </c>
      <c r="J84" s="256">
        <v>0</v>
      </c>
      <c r="K84" s="256">
        <v>80</v>
      </c>
      <c r="L84" s="268">
        <v>0</v>
      </c>
      <c r="M84" s="268">
        <v>0</v>
      </c>
      <c r="N84" s="268">
        <v>0</v>
      </c>
      <c r="O84" s="268">
        <v>0</v>
      </c>
      <c r="P84" s="268">
        <v>0</v>
      </c>
      <c r="Q84" s="268">
        <v>0</v>
      </c>
      <c r="R84" s="268">
        <v>0</v>
      </c>
      <c r="S84" s="268">
        <v>0</v>
      </c>
      <c r="T84" s="268">
        <v>0</v>
      </c>
      <c r="U84" s="268">
        <v>0</v>
      </c>
      <c r="V84" s="268">
        <v>0</v>
      </c>
    </row>
    <row r="85" spans="1:22" x14ac:dyDescent="0.15">
      <c r="A85" s="252">
        <v>26</v>
      </c>
      <c r="B85" s="264" t="s">
        <v>962</v>
      </c>
      <c r="C85" s="254" t="s">
        <v>842</v>
      </c>
      <c r="D85" s="256">
        <v>20</v>
      </c>
      <c r="E85" s="255">
        <v>60</v>
      </c>
      <c r="F85" s="256">
        <v>0</v>
      </c>
      <c r="G85" s="256">
        <v>0</v>
      </c>
      <c r="H85" s="254">
        <v>0</v>
      </c>
      <c r="I85" s="255">
        <v>48</v>
      </c>
      <c r="J85" s="256">
        <v>100</v>
      </c>
      <c r="K85" s="256">
        <v>70</v>
      </c>
      <c r="L85" s="268">
        <v>0</v>
      </c>
      <c r="M85" s="268">
        <v>0</v>
      </c>
      <c r="N85" s="268">
        <v>0</v>
      </c>
      <c r="O85" s="268">
        <v>0</v>
      </c>
      <c r="P85" s="268">
        <v>0</v>
      </c>
      <c r="Q85" s="268">
        <v>0</v>
      </c>
      <c r="R85" s="268">
        <v>0</v>
      </c>
      <c r="S85" s="268">
        <v>0</v>
      </c>
      <c r="T85" s="268">
        <v>0</v>
      </c>
      <c r="U85" s="268">
        <v>0</v>
      </c>
      <c r="V85" s="268">
        <v>0</v>
      </c>
    </row>
    <row r="86" spans="1:22" x14ac:dyDescent="0.15">
      <c r="A86" s="252">
        <v>27</v>
      </c>
      <c r="B86" s="264" t="s">
        <v>963</v>
      </c>
      <c r="C86" s="254" t="s">
        <v>826</v>
      </c>
      <c r="D86" s="256">
        <v>40</v>
      </c>
      <c r="E86" s="255">
        <v>450</v>
      </c>
      <c r="F86" s="256">
        <v>0</v>
      </c>
      <c r="G86" s="256">
        <v>0</v>
      </c>
      <c r="H86" s="254">
        <v>100</v>
      </c>
      <c r="I86" s="255">
        <v>50</v>
      </c>
      <c r="J86" s="256">
        <v>200</v>
      </c>
      <c r="K86" s="256">
        <v>100</v>
      </c>
      <c r="L86" s="268">
        <v>0</v>
      </c>
      <c r="M86" s="268">
        <v>0</v>
      </c>
      <c r="N86" s="268">
        <v>0</v>
      </c>
      <c r="O86" s="268">
        <v>0</v>
      </c>
      <c r="P86" s="268">
        <v>0</v>
      </c>
      <c r="Q86" s="268">
        <v>0</v>
      </c>
      <c r="R86" s="268">
        <v>0</v>
      </c>
      <c r="S86" s="268">
        <v>0</v>
      </c>
      <c r="T86" s="268">
        <v>0</v>
      </c>
      <c r="U86" s="268">
        <v>0</v>
      </c>
      <c r="V86" s="268">
        <v>0</v>
      </c>
    </row>
    <row r="87" spans="1:22" x14ac:dyDescent="0.15">
      <c r="A87" s="252">
        <v>28</v>
      </c>
      <c r="B87" s="264" t="s">
        <v>964</v>
      </c>
      <c r="C87" s="254" t="s">
        <v>826</v>
      </c>
      <c r="D87" s="256">
        <v>0</v>
      </c>
      <c r="E87" s="255">
        <v>190</v>
      </c>
      <c r="F87" s="256">
        <v>0</v>
      </c>
      <c r="G87" s="256">
        <v>0</v>
      </c>
      <c r="H87" s="254">
        <v>0</v>
      </c>
      <c r="I87" s="255">
        <v>0</v>
      </c>
      <c r="J87" s="256">
        <v>40</v>
      </c>
      <c r="K87" s="256">
        <v>0</v>
      </c>
      <c r="L87" s="268">
        <v>0</v>
      </c>
      <c r="M87" s="268">
        <v>0</v>
      </c>
      <c r="N87" s="268">
        <v>0</v>
      </c>
      <c r="O87" s="268">
        <v>0</v>
      </c>
      <c r="P87" s="268">
        <v>0</v>
      </c>
      <c r="Q87" s="268">
        <v>0</v>
      </c>
      <c r="R87" s="268">
        <v>0</v>
      </c>
      <c r="S87" s="268">
        <v>0</v>
      </c>
      <c r="T87" s="268">
        <v>0</v>
      </c>
      <c r="U87" s="268">
        <v>0</v>
      </c>
      <c r="V87" s="268">
        <v>0</v>
      </c>
    </row>
    <row r="88" spans="1:22" x14ac:dyDescent="0.15">
      <c r="A88" s="252">
        <v>29</v>
      </c>
      <c r="B88" s="264" t="s">
        <v>965</v>
      </c>
      <c r="C88" s="254" t="s">
        <v>826</v>
      </c>
      <c r="D88" s="256">
        <v>55</v>
      </c>
      <c r="E88" s="255">
        <v>500</v>
      </c>
      <c r="F88" s="256">
        <v>0</v>
      </c>
      <c r="G88" s="256">
        <v>0</v>
      </c>
      <c r="H88" s="254">
        <v>50</v>
      </c>
      <c r="I88" s="255">
        <v>100</v>
      </c>
      <c r="J88" s="256">
        <v>200</v>
      </c>
      <c r="K88" s="256">
        <v>200</v>
      </c>
      <c r="L88" s="268">
        <v>0</v>
      </c>
      <c r="M88" s="268">
        <v>0</v>
      </c>
      <c r="N88" s="268">
        <v>0</v>
      </c>
      <c r="O88" s="268">
        <v>0</v>
      </c>
      <c r="P88" s="268">
        <v>0</v>
      </c>
      <c r="Q88" s="268">
        <v>0</v>
      </c>
      <c r="R88" s="268">
        <v>0</v>
      </c>
      <c r="S88" s="268">
        <v>0</v>
      </c>
      <c r="T88" s="268">
        <v>0</v>
      </c>
      <c r="U88" s="268">
        <v>0</v>
      </c>
      <c r="V88" s="268">
        <v>0</v>
      </c>
    </row>
    <row r="89" spans="1:22" x14ac:dyDescent="0.15">
      <c r="A89" s="252">
        <v>30</v>
      </c>
      <c r="B89" s="264" t="s">
        <v>966</v>
      </c>
      <c r="C89" s="254" t="s">
        <v>826</v>
      </c>
      <c r="D89" s="256">
        <v>0</v>
      </c>
      <c r="E89" s="255">
        <v>400</v>
      </c>
      <c r="F89" s="256">
        <v>0</v>
      </c>
      <c r="G89" s="256">
        <v>0</v>
      </c>
      <c r="H89" s="254">
        <v>0</v>
      </c>
      <c r="I89" s="255">
        <v>0</v>
      </c>
      <c r="J89" s="256">
        <v>200</v>
      </c>
      <c r="K89" s="256">
        <v>0</v>
      </c>
      <c r="L89" s="268">
        <v>0</v>
      </c>
      <c r="M89" s="268">
        <v>0</v>
      </c>
      <c r="N89" s="268">
        <v>0</v>
      </c>
      <c r="O89" s="268">
        <v>0</v>
      </c>
      <c r="P89" s="268">
        <v>0</v>
      </c>
      <c r="Q89" s="268">
        <v>0</v>
      </c>
      <c r="R89" s="268">
        <v>0</v>
      </c>
      <c r="S89" s="268">
        <v>0</v>
      </c>
      <c r="T89" s="268">
        <v>0</v>
      </c>
      <c r="U89" s="268">
        <v>0</v>
      </c>
      <c r="V89" s="268">
        <v>0</v>
      </c>
    </row>
    <row r="90" spans="1:22" x14ac:dyDescent="0.15">
      <c r="A90" s="252">
        <v>31</v>
      </c>
      <c r="B90" s="264" t="s">
        <v>967</v>
      </c>
      <c r="C90" s="254" t="s">
        <v>826</v>
      </c>
      <c r="D90" s="256">
        <v>55</v>
      </c>
      <c r="E90" s="255">
        <v>490</v>
      </c>
      <c r="F90" s="256">
        <v>0</v>
      </c>
      <c r="G90" s="256">
        <v>0</v>
      </c>
      <c r="H90" s="254">
        <v>100</v>
      </c>
      <c r="I90" s="255">
        <v>50</v>
      </c>
      <c r="J90" s="256">
        <v>150</v>
      </c>
      <c r="K90" s="256">
        <v>50</v>
      </c>
      <c r="L90" s="268">
        <v>0</v>
      </c>
      <c r="M90" s="268">
        <v>0</v>
      </c>
      <c r="N90" s="268">
        <v>0</v>
      </c>
      <c r="O90" s="268">
        <v>0</v>
      </c>
      <c r="P90" s="268">
        <v>0</v>
      </c>
      <c r="Q90" s="268">
        <v>0</v>
      </c>
      <c r="R90" s="268">
        <v>0</v>
      </c>
      <c r="S90" s="268">
        <v>0</v>
      </c>
      <c r="T90" s="268">
        <v>0</v>
      </c>
      <c r="U90" s="268">
        <v>0</v>
      </c>
      <c r="V90" s="268">
        <v>0</v>
      </c>
    </row>
    <row r="91" spans="1:22" x14ac:dyDescent="0.15">
      <c r="A91" s="252">
        <v>32</v>
      </c>
      <c r="B91" s="264" t="s">
        <v>968</v>
      </c>
      <c r="C91" s="254" t="s">
        <v>826</v>
      </c>
      <c r="D91" s="256">
        <v>4</v>
      </c>
      <c r="E91" s="255">
        <v>14</v>
      </c>
      <c r="F91" s="256">
        <v>0</v>
      </c>
      <c r="G91" s="256">
        <v>0</v>
      </c>
      <c r="H91" s="254">
        <v>0</v>
      </c>
      <c r="I91" s="255">
        <v>6</v>
      </c>
      <c r="J91" s="256">
        <v>60</v>
      </c>
      <c r="K91" s="256">
        <v>12</v>
      </c>
      <c r="L91" s="268">
        <v>0</v>
      </c>
      <c r="M91" s="268">
        <v>0</v>
      </c>
      <c r="N91" s="268">
        <v>0</v>
      </c>
      <c r="O91" s="268">
        <v>0</v>
      </c>
      <c r="P91" s="268">
        <v>0</v>
      </c>
      <c r="Q91" s="268">
        <v>0</v>
      </c>
      <c r="R91" s="268">
        <v>0</v>
      </c>
      <c r="S91" s="268">
        <v>0</v>
      </c>
      <c r="T91" s="268">
        <v>0</v>
      </c>
      <c r="U91" s="268">
        <v>0</v>
      </c>
      <c r="V91" s="268">
        <v>0</v>
      </c>
    </row>
    <row r="92" spans="1:22" ht="16.5" x14ac:dyDescent="0.15">
      <c r="A92" s="252">
        <v>33</v>
      </c>
      <c r="B92" s="264" t="s">
        <v>969</v>
      </c>
      <c r="C92" s="254" t="s">
        <v>826</v>
      </c>
      <c r="D92" s="255">
        <v>0</v>
      </c>
      <c r="E92" s="255">
        <v>1000</v>
      </c>
      <c r="F92" s="256">
        <v>0</v>
      </c>
      <c r="G92" s="256">
        <v>0</v>
      </c>
      <c r="H92" s="254">
        <v>0</v>
      </c>
      <c r="I92" s="255">
        <v>0</v>
      </c>
      <c r="J92" s="255">
        <v>0</v>
      </c>
      <c r="K92" s="255">
        <v>0</v>
      </c>
      <c r="L92" s="268">
        <v>0</v>
      </c>
      <c r="M92" s="268">
        <v>0</v>
      </c>
      <c r="N92" s="268">
        <v>0</v>
      </c>
      <c r="O92" s="268">
        <v>0</v>
      </c>
      <c r="P92" s="268">
        <v>0</v>
      </c>
      <c r="Q92" s="268">
        <v>0</v>
      </c>
      <c r="R92" s="268">
        <v>0</v>
      </c>
      <c r="S92" s="268">
        <v>0</v>
      </c>
      <c r="T92" s="268">
        <v>0</v>
      </c>
      <c r="U92" s="268">
        <v>0</v>
      </c>
      <c r="V92" s="268">
        <v>0</v>
      </c>
    </row>
    <row r="93" spans="1:22" x14ac:dyDescent="0.15">
      <c r="A93" s="252">
        <v>34</v>
      </c>
      <c r="B93" s="264" t="s">
        <v>970</v>
      </c>
      <c r="C93" s="254" t="s">
        <v>826</v>
      </c>
      <c r="D93" s="255">
        <v>0</v>
      </c>
      <c r="E93" s="255">
        <v>900</v>
      </c>
      <c r="F93" s="256">
        <v>0</v>
      </c>
      <c r="G93" s="256">
        <v>0</v>
      </c>
      <c r="H93" s="254">
        <v>0</v>
      </c>
      <c r="I93" s="255">
        <v>0</v>
      </c>
      <c r="J93" s="255">
        <v>0</v>
      </c>
      <c r="K93" s="255">
        <v>0</v>
      </c>
      <c r="L93" s="268">
        <v>0</v>
      </c>
      <c r="M93" s="268">
        <v>0</v>
      </c>
      <c r="N93" s="268">
        <v>0</v>
      </c>
      <c r="O93" s="268">
        <v>0</v>
      </c>
      <c r="P93" s="268">
        <v>0</v>
      </c>
      <c r="Q93" s="268">
        <v>0</v>
      </c>
      <c r="R93" s="268">
        <v>0</v>
      </c>
      <c r="S93" s="268">
        <v>0</v>
      </c>
      <c r="T93" s="268">
        <v>0</v>
      </c>
      <c r="U93" s="268">
        <v>0</v>
      </c>
      <c r="V93" s="268">
        <v>0</v>
      </c>
    </row>
    <row r="94" spans="1:22" x14ac:dyDescent="0.15">
      <c r="A94" s="252">
        <v>35</v>
      </c>
      <c r="B94" s="264" t="s">
        <v>971</v>
      </c>
      <c r="C94" s="254" t="s">
        <v>826</v>
      </c>
      <c r="D94" s="255">
        <v>0</v>
      </c>
      <c r="E94" s="255">
        <v>300</v>
      </c>
      <c r="F94" s="256">
        <v>0</v>
      </c>
      <c r="G94" s="256">
        <v>0</v>
      </c>
      <c r="H94" s="254">
        <v>0</v>
      </c>
      <c r="I94" s="255">
        <v>80</v>
      </c>
      <c r="J94" s="255">
        <v>0</v>
      </c>
      <c r="K94" s="255">
        <v>0</v>
      </c>
      <c r="L94" s="268">
        <v>0</v>
      </c>
      <c r="M94" s="268">
        <v>0</v>
      </c>
      <c r="N94" s="268">
        <v>0</v>
      </c>
      <c r="O94" s="268">
        <v>0</v>
      </c>
      <c r="P94" s="268">
        <v>0</v>
      </c>
      <c r="Q94" s="268">
        <v>0</v>
      </c>
      <c r="R94" s="268">
        <v>0</v>
      </c>
      <c r="S94" s="268">
        <v>0</v>
      </c>
      <c r="T94" s="268">
        <v>0</v>
      </c>
      <c r="U94" s="268">
        <v>0</v>
      </c>
      <c r="V94" s="268">
        <v>0</v>
      </c>
    </row>
    <row r="95" spans="1:22" x14ac:dyDescent="0.15">
      <c r="A95" s="252">
        <v>36</v>
      </c>
      <c r="B95" s="264" t="s">
        <v>972</v>
      </c>
      <c r="C95" s="254" t="s">
        <v>826</v>
      </c>
      <c r="D95" s="255">
        <v>0</v>
      </c>
      <c r="E95" s="255">
        <v>0</v>
      </c>
      <c r="F95" s="256">
        <v>0</v>
      </c>
      <c r="G95" s="256">
        <v>0</v>
      </c>
      <c r="H95" s="254">
        <v>100</v>
      </c>
      <c r="I95" s="255">
        <v>0</v>
      </c>
      <c r="J95" s="255">
        <v>0</v>
      </c>
      <c r="K95" s="255">
        <v>0</v>
      </c>
      <c r="L95" s="268">
        <v>0</v>
      </c>
      <c r="M95" s="268">
        <v>0</v>
      </c>
      <c r="N95" s="268">
        <v>0</v>
      </c>
      <c r="O95" s="268">
        <v>0</v>
      </c>
      <c r="P95" s="268">
        <v>0</v>
      </c>
      <c r="Q95" s="268">
        <v>0</v>
      </c>
      <c r="R95" s="268">
        <v>0</v>
      </c>
      <c r="S95" s="268">
        <v>0</v>
      </c>
      <c r="T95" s="268">
        <v>0</v>
      </c>
      <c r="U95" s="268">
        <v>0</v>
      </c>
      <c r="V95" s="268">
        <v>0</v>
      </c>
    </row>
    <row r="96" spans="1:22" x14ac:dyDescent="0.15">
      <c r="A96" s="252">
        <v>37</v>
      </c>
      <c r="B96" s="264" t="s">
        <v>973</v>
      </c>
      <c r="C96" s="254" t="s">
        <v>826</v>
      </c>
      <c r="D96" s="255">
        <v>0</v>
      </c>
      <c r="E96" s="255">
        <v>0</v>
      </c>
      <c r="F96" s="256">
        <v>0</v>
      </c>
      <c r="G96" s="256">
        <v>0</v>
      </c>
      <c r="H96" s="254">
        <v>100</v>
      </c>
      <c r="I96" s="255">
        <v>0</v>
      </c>
      <c r="J96" s="255">
        <v>0</v>
      </c>
      <c r="K96" s="255">
        <v>0</v>
      </c>
      <c r="L96" s="268">
        <v>0</v>
      </c>
      <c r="M96" s="268">
        <v>0</v>
      </c>
      <c r="N96" s="268">
        <v>0</v>
      </c>
      <c r="O96" s="268">
        <v>0</v>
      </c>
      <c r="P96" s="268">
        <v>0</v>
      </c>
      <c r="Q96" s="268">
        <v>0</v>
      </c>
      <c r="R96" s="268">
        <v>0</v>
      </c>
      <c r="S96" s="268">
        <v>0</v>
      </c>
      <c r="T96" s="268">
        <v>0</v>
      </c>
      <c r="U96" s="268">
        <v>0</v>
      </c>
      <c r="V96" s="268">
        <v>0</v>
      </c>
    </row>
    <row r="97" spans="1:22" x14ac:dyDescent="0.15">
      <c r="A97" s="252">
        <v>38</v>
      </c>
      <c r="B97" s="264" t="s">
        <v>974</v>
      </c>
      <c r="C97" s="254" t="s">
        <v>826</v>
      </c>
      <c r="D97" s="255">
        <v>0</v>
      </c>
      <c r="E97" s="255">
        <v>0</v>
      </c>
      <c r="F97" s="256">
        <v>0</v>
      </c>
      <c r="G97" s="256">
        <v>0</v>
      </c>
      <c r="H97" s="254">
        <v>100</v>
      </c>
      <c r="I97" s="255">
        <v>0</v>
      </c>
      <c r="J97" s="255">
        <v>0</v>
      </c>
      <c r="K97" s="255">
        <v>0</v>
      </c>
      <c r="L97" s="268">
        <v>0</v>
      </c>
      <c r="M97" s="268">
        <v>0</v>
      </c>
      <c r="N97" s="268">
        <v>0</v>
      </c>
      <c r="O97" s="268">
        <v>0</v>
      </c>
      <c r="P97" s="268">
        <v>0</v>
      </c>
      <c r="Q97" s="268">
        <v>0</v>
      </c>
      <c r="R97" s="268">
        <v>0</v>
      </c>
      <c r="S97" s="268">
        <v>0</v>
      </c>
      <c r="T97" s="268">
        <v>0</v>
      </c>
      <c r="U97" s="268">
        <v>0</v>
      </c>
      <c r="V97" s="268">
        <v>0</v>
      </c>
    </row>
    <row r="98" spans="1:22" x14ac:dyDescent="0.15">
      <c r="A98" s="252">
        <v>39</v>
      </c>
      <c r="B98" s="264" t="s">
        <v>975</v>
      </c>
      <c r="C98" s="254" t="s">
        <v>826</v>
      </c>
      <c r="D98" s="255">
        <v>0</v>
      </c>
      <c r="E98" s="255">
        <v>0</v>
      </c>
      <c r="F98" s="256">
        <v>0</v>
      </c>
      <c r="G98" s="256">
        <v>0</v>
      </c>
      <c r="H98" s="254">
        <v>0</v>
      </c>
      <c r="I98" s="255">
        <v>70</v>
      </c>
      <c r="J98" s="255">
        <v>0</v>
      </c>
      <c r="K98" s="255">
        <v>0</v>
      </c>
      <c r="L98" s="268">
        <v>0</v>
      </c>
      <c r="M98" s="268">
        <v>0</v>
      </c>
      <c r="N98" s="268">
        <v>0</v>
      </c>
      <c r="O98" s="268">
        <v>0</v>
      </c>
      <c r="P98" s="268">
        <v>0</v>
      </c>
      <c r="Q98" s="268">
        <v>0</v>
      </c>
      <c r="R98" s="268">
        <v>0</v>
      </c>
      <c r="S98" s="268">
        <v>0</v>
      </c>
      <c r="T98" s="268">
        <v>0</v>
      </c>
      <c r="U98" s="268">
        <v>0</v>
      </c>
      <c r="V98" s="268">
        <v>0</v>
      </c>
    </row>
    <row r="100" spans="1:22" s="272" customFormat="1" ht="41.25" x14ac:dyDescent="0.15">
      <c r="A100" s="248" t="s">
        <v>0</v>
      </c>
      <c r="B100" s="263" t="s">
        <v>976</v>
      </c>
      <c r="C100" s="249" t="s">
        <v>822</v>
      </c>
      <c r="D100" s="250" t="s">
        <v>413</v>
      </c>
      <c r="E100" s="250" t="s">
        <v>414</v>
      </c>
      <c r="F100" s="250" t="s">
        <v>868</v>
      </c>
      <c r="G100" s="250" t="s">
        <v>419</v>
      </c>
      <c r="H100" s="250" t="s">
        <v>420</v>
      </c>
      <c r="I100" s="250" t="s">
        <v>421</v>
      </c>
      <c r="J100" s="250" t="s">
        <v>422</v>
      </c>
      <c r="K100" s="250" t="s">
        <v>423</v>
      </c>
      <c r="L100" s="250" t="s">
        <v>869</v>
      </c>
      <c r="M100" s="250" t="s">
        <v>870</v>
      </c>
      <c r="N100" s="250" t="s">
        <v>871</v>
      </c>
      <c r="O100" s="250" t="s">
        <v>872</v>
      </c>
      <c r="P100" s="250" t="s">
        <v>873</v>
      </c>
      <c r="Q100" s="250" t="s">
        <v>874</v>
      </c>
      <c r="R100" s="250" t="s">
        <v>875</v>
      </c>
      <c r="S100" s="250" t="s">
        <v>876</v>
      </c>
      <c r="T100" s="250" t="s">
        <v>877</v>
      </c>
      <c r="U100" s="250" t="s">
        <v>878</v>
      </c>
      <c r="V100" s="250" t="s">
        <v>879</v>
      </c>
    </row>
    <row r="101" spans="1:22" x14ac:dyDescent="0.15">
      <c r="A101" s="252">
        <v>1</v>
      </c>
      <c r="B101" s="264" t="s">
        <v>977</v>
      </c>
      <c r="C101" s="254" t="s">
        <v>826</v>
      </c>
      <c r="D101" s="256">
        <v>5</v>
      </c>
      <c r="E101" s="255">
        <v>25</v>
      </c>
      <c r="F101" s="269">
        <v>0</v>
      </c>
      <c r="G101" s="256">
        <v>0</v>
      </c>
      <c r="H101" s="254">
        <v>5</v>
      </c>
      <c r="I101" s="255">
        <v>12</v>
      </c>
      <c r="J101" s="256">
        <v>15</v>
      </c>
      <c r="K101" s="256">
        <v>15</v>
      </c>
      <c r="L101" s="257">
        <v>15</v>
      </c>
      <c r="M101" s="257">
        <v>0</v>
      </c>
      <c r="N101" s="257">
        <v>2</v>
      </c>
      <c r="O101" s="257">
        <v>4</v>
      </c>
      <c r="P101" s="257">
        <v>0</v>
      </c>
      <c r="Q101" s="257">
        <v>2</v>
      </c>
      <c r="R101" s="257">
        <v>24</v>
      </c>
      <c r="S101" s="257">
        <v>4</v>
      </c>
      <c r="T101" s="257">
        <v>0</v>
      </c>
      <c r="U101" s="257">
        <v>5</v>
      </c>
      <c r="V101" s="257">
        <v>0</v>
      </c>
    </row>
    <row r="102" spans="1:22" x14ac:dyDescent="0.15">
      <c r="A102" s="252">
        <v>2</v>
      </c>
      <c r="B102" s="264" t="s">
        <v>978</v>
      </c>
      <c r="C102" s="254" t="s">
        <v>826</v>
      </c>
      <c r="D102" s="256">
        <v>3</v>
      </c>
      <c r="E102" s="255">
        <v>21</v>
      </c>
      <c r="F102" s="269">
        <v>3</v>
      </c>
      <c r="G102" s="256">
        <v>20</v>
      </c>
      <c r="H102" s="254">
        <v>3</v>
      </c>
      <c r="I102" s="255">
        <v>12</v>
      </c>
      <c r="J102" s="256">
        <v>20</v>
      </c>
      <c r="K102" s="256">
        <v>18</v>
      </c>
      <c r="L102" s="270">
        <v>25</v>
      </c>
      <c r="M102" s="271">
        <v>12</v>
      </c>
      <c r="N102" s="257">
        <v>0</v>
      </c>
      <c r="O102" s="257">
        <v>4</v>
      </c>
      <c r="P102" s="257">
        <v>0</v>
      </c>
      <c r="Q102" s="257">
        <v>2</v>
      </c>
      <c r="R102" s="257">
        <v>12</v>
      </c>
      <c r="S102" s="257">
        <v>2</v>
      </c>
      <c r="T102" s="257">
        <v>2</v>
      </c>
      <c r="U102" s="257">
        <v>5</v>
      </c>
      <c r="V102" s="257">
        <v>1</v>
      </c>
    </row>
    <row r="103" spans="1:22" x14ac:dyDescent="0.15">
      <c r="A103" s="252">
        <v>3</v>
      </c>
      <c r="B103" s="264" t="s">
        <v>979</v>
      </c>
      <c r="C103" s="254" t="s">
        <v>826</v>
      </c>
      <c r="D103" s="256">
        <v>4</v>
      </c>
      <c r="E103" s="255">
        <v>27</v>
      </c>
      <c r="F103" s="269">
        <v>5</v>
      </c>
      <c r="G103" s="256">
        <v>18</v>
      </c>
      <c r="H103" s="254">
        <v>30</v>
      </c>
      <c r="I103" s="255">
        <v>30</v>
      </c>
      <c r="J103" s="256">
        <v>50</v>
      </c>
      <c r="K103" s="256">
        <v>30</v>
      </c>
      <c r="L103" s="270">
        <v>0</v>
      </c>
      <c r="M103" s="271">
        <v>6</v>
      </c>
      <c r="N103" s="257">
        <v>20</v>
      </c>
      <c r="O103" s="257">
        <v>8</v>
      </c>
      <c r="P103" s="257">
        <v>25</v>
      </c>
      <c r="Q103" s="257">
        <v>7</v>
      </c>
      <c r="R103" s="257">
        <v>6</v>
      </c>
      <c r="S103" s="257">
        <v>4</v>
      </c>
      <c r="T103" s="257">
        <v>14</v>
      </c>
      <c r="U103" s="257">
        <v>5</v>
      </c>
      <c r="V103" s="257">
        <v>2</v>
      </c>
    </row>
    <row r="104" spans="1:22" x14ac:dyDescent="0.15">
      <c r="A104" s="252">
        <v>4</v>
      </c>
      <c r="B104" s="264" t="s">
        <v>980</v>
      </c>
      <c r="C104" s="254" t="s">
        <v>826</v>
      </c>
      <c r="D104" s="256">
        <v>0</v>
      </c>
      <c r="E104" s="255">
        <v>37</v>
      </c>
      <c r="F104" s="269">
        <v>7</v>
      </c>
      <c r="G104" s="256">
        <v>0</v>
      </c>
      <c r="H104" s="254">
        <v>5</v>
      </c>
      <c r="I104" s="255">
        <v>40</v>
      </c>
      <c r="J104" s="256">
        <v>50</v>
      </c>
      <c r="K104" s="256">
        <v>40</v>
      </c>
      <c r="L104" s="270">
        <v>25</v>
      </c>
      <c r="M104" s="271">
        <v>1</v>
      </c>
      <c r="N104" s="257">
        <v>10</v>
      </c>
      <c r="O104" s="257">
        <v>10</v>
      </c>
      <c r="P104" s="257">
        <v>25</v>
      </c>
      <c r="Q104" s="257">
        <v>2</v>
      </c>
      <c r="R104" s="257">
        <v>30</v>
      </c>
      <c r="S104" s="257">
        <v>4</v>
      </c>
      <c r="T104" s="257">
        <v>18</v>
      </c>
      <c r="U104" s="257">
        <v>5</v>
      </c>
      <c r="V104" s="257">
        <v>3</v>
      </c>
    </row>
    <row r="105" spans="1:22" x14ac:dyDescent="0.15">
      <c r="A105" s="252">
        <v>5</v>
      </c>
      <c r="B105" s="264" t="s">
        <v>981</v>
      </c>
      <c r="C105" s="254" t="s">
        <v>826</v>
      </c>
      <c r="D105" s="256">
        <v>20</v>
      </c>
      <c r="E105" s="255">
        <v>48</v>
      </c>
      <c r="F105" s="269">
        <v>15</v>
      </c>
      <c r="G105" s="256">
        <v>20</v>
      </c>
      <c r="H105" s="254">
        <v>5</v>
      </c>
      <c r="I105" s="255">
        <v>40</v>
      </c>
      <c r="J105" s="256">
        <v>50</v>
      </c>
      <c r="K105" s="256">
        <v>40</v>
      </c>
      <c r="L105" s="270">
        <v>10</v>
      </c>
      <c r="M105" s="271">
        <v>1</v>
      </c>
      <c r="N105" s="257">
        <v>5</v>
      </c>
      <c r="O105" s="257">
        <v>5</v>
      </c>
      <c r="P105" s="257">
        <v>0</v>
      </c>
      <c r="Q105" s="257">
        <v>3</v>
      </c>
      <c r="R105" s="257">
        <v>30</v>
      </c>
      <c r="S105" s="257">
        <v>5</v>
      </c>
      <c r="T105" s="257">
        <v>2</v>
      </c>
      <c r="U105" s="257">
        <v>5</v>
      </c>
      <c r="V105" s="257">
        <v>1</v>
      </c>
    </row>
    <row r="106" spans="1:22" x14ac:dyDescent="0.15">
      <c r="A106" s="252">
        <v>6</v>
      </c>
      <c r="B106" s="264" t="s">
        <v>982</v>
      </c>
      <c r="C106" s="254" t="s">
        <v>826</v>
      </c>
      <c r="D106" s="256">
        <v>80</v>
      </c>
      <c r="E106" s="255">
        <v>212</v>
      </c>
      <c r="F106" s="269">
        <v>22</v>
      </c>
      <c r="G106" s="256">
        <v>120</v>
      </c>
      <c r="H106" s="254">
        <v>60</v>
      </c>
      <c r="I106" s="255">
        <v>120</v>
      </c>
      <c r="J106" s="256">
        <v>250</v>
      </c>
      <c r="K106" s="256">
        <v>150</v>
      </c>
      <c r="L106" s="270">
        <v>30</v>
      </c>
      <c r="M106" s="271">
        <v>20</v>
      </c>
      <c r="N106" s="257">
        <v>20</v>
      </c>
      <c r="O106" s="257">
        <v>20</v>
      </c>
      <c r="P106" s="257">
        <v>15</v>
      </c>
      <c r="Q106" s="257">
        <v>20</v>
      </c>
      <c r="R106" s="257">
        <v>140</v>
      </c>
      <c r="S106" s="257">
        <v>26</v>
      </c>
      <c r="T106" s="257">
        <v>23</v>
      </c>
      <c r="U106" s="257">
        <v>180</v>
      </c>
      <c r="V106" s="257">
        <v>12</v>
      </c>
    </row>
    <row r="107" spans="1:22" x14ac:dyDescent="0.15">
      <c r="A107" s="251" t="s">
        <v>983</v>
      </c>
    </row>
    <row r="109" spans="1:22" s="272" customFormat="1" ht="41.25" x14ac:dyDescent="0.15">
      <c r="A109" s="248" t="s">
        <v>0</v>
      </c>
      <c r="B109" s="248" t="s">
        <v>984</v>
      </c>
      <c r="C109" s="249" t="s">
        <v>822</v>
      </c>
      <c r="D109" s="250" t="s">
        <v>413</v>
      </c>
      <c r="E109" s="250" t="s">
        <v>414</v>
      </c>
      <c r="F109" s="250" t="s">
        <v>868</v>
      </c>
      <c r="G109" s="250" t="s">
        <v>419</v>
      </c>
      <c r="H109" s="250" t="s">
        <v>420</v>
      </c>
      <c r="I109" s="250" t="s">
        <v>421</v>
      </c>
      <c r="J109" s="250" t="s">
        <v>422</v>
      </c>
      <c r="K109" s="250" t="s">
        <v>423</v>
      </c>
      <c r="L109" s="250" t="s">
        <v>869</v>
      </c>
      <c r="M109" s="250" t="s">
        <v>870</v>
      </c>
      <c r="N109" s="250" t="s">
        <v>871</v>
      </c>
      <c r="O109" s="250" t="s">
        <v>872</v>
      </c>
      <c r="P109" s="250" t="s">
        <v>873</v>
      </c>
      <c r="Q109" s="250" t="s">
        <v>874</v>
      </c>
      <c r="R109" s="250" t="s">
        <v>875</v>
      </c>
      <c r="S109" s="250" t="s">
        <v>876</v>
      </c>
      <c r="T109" s="250" t="s">
        <v>877</v>
      </c>
      <c r="U109" s="250" t="s">
        <v>878</v>
      </c>
      <c r="V109" s="250" t="s">
        <v>879</v>
      </c>
    </row>
    <row r="110" spans="1:22" x14ac:dyDescent="0.15">
      <c r="A110" s="252">
        <v>1</v>
      </c>
      <c r="B110" s="264" t="s">
        <v>985</v>
      </c>
      <c r="C110" s="254" t="s">
        <v>826</v>
      </c>
      <c r="D110" s="257">
        <v>0</v>
      </c>
      <c r="E110" s="257">
        <v>11</v>
      </c>
      <c r="F110" s="257">
        <v>4</v>
      </c>
      <c r="G110" s="257">
        <v>0</v>
      </c>
      <c r="H110" s="257">
        <v>8</v>
      </c>
      <c r="I110" s="257">
        <v>0</v>
      </c>
      <c r="J110" s="257">
        <v>2</v>
      </c>
      <c r="K110" s="257">
        <v>0</v>
      </c>
      <c r="L110" s="257">
        <v>0</v>
      </c>
      <c r="M110" s="257">
        <v>0</v>
      </c>
      <c r="N110" s="257">
        <v>0</v>
      </c>
      <c r="O110" s="257">
        <v>0</v>
      </c>
      <c r="P110" s="257">
        <v>0</v>
      </c>
      <c r="Q110" s="257">
        <v>0</v>
      </c>
      <c r="R110" s="257">
        <v>0</v>
      </c>
      <c r="S110" s="257">
        <v>0</v>
      </c>
      <c r="T110" s="257">
        <v>0</v>
      </c>
      <c r="U110" s="257">
        <v>0</v>
      </c>
      <c r="V110" s="257">
        <v>0</v>
      </c>
    </row>
    <row r="111" spans="1:22" x14ac:dyDescent="0.15">
      <c r="A111" s="252">
        <v>2</v>
      </c>
      <c r="B111" s="264" t="s">
        <v>986</v>
      </c>
      <c r="C111" s="254" t="s">
        <v>826</v>
      </c>
      <c r="D111" s="257">
        <v>22</v>
      </c>
      <c r="E111" s="257">
        <v>7</v>
      </c>
      <c r="F111" s="257">
        <v>0</v>
      </c>
      <c r="G111" s="257">
        <v>0</v>
      </c>
      <c r="H111" s="257">
        <v>0</v>
      </c>
      <c r="I111" s="257">
        <v>26</v>
      </c>
      <c r="J111" s="257">
        <v>0</v>
      </c>
      <c r="K111" s="257">
        <v>0</v>
      </c>
      <c r="L111" s="257">
        <v>0</v>
      </c>
      <c r="M111" s="257">
        <v>0</v>
      </c>
      <c r="N111" s="257">
        <v>0</v>
      </c>
      <c r="O111" s="257">
        <v>0</v>
      </c>
      <c r="P111" s="257">
        <v>0</v>
      </c>
      <c r="Q111" s="257">
        <v>0</v>
      </c>
      <c r="R111" s="257">
        <v>0</v>
      </c>
      <c r="S111" s="257">
        <v>0</v>
      </c>
      <c r="T111" s="257">
        <v>0</v>
      </c>
      <c r="U111" s="257">
        <v>0</v>
      </c>
      <c r="V111" s="257">
        <v>0</v>
      </c>
    </row>
    <row r="112" spans="1:22" x14ac:dyDescent="0.15">
      <c r="A112" s="252">
        <v>3</v>
      </c>
      <c r="B112" s="264" t="s">
        <v>987</v>
      </c>
      <c r="C112" s="254" t="s">
        <v>826</v>
      </c>
      <c r="D112" s="257">
        <v>0</v>
      </c>
      <c r="E112" s="257">
        <v>15</v>
      </c>
      <c r="F112" s="257">
        <v>1</v>
      </c>
      <c r="G112" s="257">
        <v>0</v>
      </c>
      <c r="H112" s="257">
        <v>0</v>
      </c>
      <c r="I112" s="257">
        <v>0</v>
      </c>
      <c r="J112" s="257">
        <v>13</v>
      </c>
      <c r="K112" s="257">
        <v>20</v>
      </c>
      <c r="L112" s="261">
        <v>24</v>
      </c>
      <c r="M112" s="261">
        <v>7</v>
      </c>
      <c r="N112" s="256">
        <v>19</v>
      </c>
      <c r="O112" s="256">
        <v>10</v>
      </c>
      <c r="P112" s="261">
        <v>22</v>
      </c>
      <c r="Q112" s="261">
        <v>5</v>
      </c>
      <c r="R112" s="261">
        <v>15</v>
      </c>
      <c r="S112" s="261">
        <v>2</v>
      </c>
      <c r="T112" s="256">
        <v>20</v>
      </c>
      <c r="U112" s="256">
        <v>48</v>
      </c>
      <c r="V112" s="256">
        <v>4</v>
      </c>
    </row>
    <row r="113" spans="1:22" x14ac:dyDescent="0.15">
      <c r="A113" s="252">
        <v>4</v>
      </c>
      <c r="B113" s="264" t="s">
        <v>988</v>
      </c>
      <c r="C113" s="254" t="s">
        <v>826</v>
      </c>
      <c r="D113" s="257">
        <v>1</v>
      </c>
      <c r="E113" s="257">
        <v>3</v>
      </c>
      <c r="F113" s="257">
        <v>0</v>
      </c>
      <c r="G113" s="257">
        <v>1</v>
      </c>
      <c r="H113" s="257">
        <v>3</v>
      </c>
      <c r="I113" s="257">
        <v>1</v>
      </c>
      <c r="J113" s="257">
        <v>1</v>
      </c>
      <c r="K113" s="257">
        <v>1</v>
      </c>
      <c r="L113" s="257">
        <v>1</v>
      </c>
      <c r="M113" s="257">
        <v>1</v>
      </c>
      <c r="N113" s="257">
        <v>1</v>
      </c>
      <c r="O113" s="257">
        <v>1</v>
      </c>
      <c r="P113" s="257">
        <v>1</v>
      </c>
      <c r="Q113" s="257">
        <v>1</v>
      </c>
      <c r="R113" s="257">
        <v>1</v>
      </c>
      <c r="S113" s="257">
        <v>1</v>
      </c>
      <c r="T113" s="257">
        <v>1</v>
      </c>
      <c r="U113" s="257">
        <v>1</v>
      </c>
      <c r="V113" s="257">
        <v>1</v>
      </c>
    </row>
    <row r="114" spans="1:22" ht="16.5" x14ac:dyDescent="0.15">
      <c r="A114" s="252">
        <v>5</v>
      </c>
      <c r="B114" s="264" t="s">
        <v>989</v>
      </c>
      <c r="C114" s="254" t="s">
        <v>826</v>
      </c>
      <c r="D114" s="257">
        <v>1</v>
      </c>
      <c r="E114" s="257">
        <v>4</v>
      </c>
      <c r="F114" s="257">
        <v>2</v>
      </c>
      <c r="G114" s="257">
        <v>2</v>
      </c>
      <c r="H114" s="257">
        <v>1</v>
      </c>
      <c r="I114" s="257">
        <v>0</v>
      </c>
      <c r="J114" s="257">
        <v>5</v>
      </c>
      <c r="K114" s="257">
        <v>1</v>
      </c>
      <c r="L114" s="257">
        <v>0</v>
      </c>
      <c r="M114" s="257">
        <v>0</v>
      </c>
      <c r="N114" s="257">
        <v>0</v>
      </c>
      <c r="O114" s="257">
        <v>0</v>
      </c>
      <c r="P114" s="257">
        <v>0</v>
      </c>
      <c r="Q114" s="257">
        <v>0</v>
      </c>
      <c r="R114" s="257">
        <v>0</v>
      </c>
      <c r="S114" s="257">
        <v>0</v>
      </c>
      <c r="T114" s="257">
        <v>0</v>
      </c>
      <c r="U114" s="257">
        <v>0</v>
      </c>
      <c r="V114" s="257">
        <v>0</v>
      </c>
    </row>
    <row r="115" spans="1:22" x14ac:dyDescent="0.15">
      <c r="A115" s="252">
        <v>6</v>
      </c>
      <c r="B115" s="264" t="s">
        <v>990</v>
      </c>
      <c r="C115" s="254" t="s">
        <v>826</v>
      </c>
      <c r="D115" s="257">
        <v>3</v>
      </c>
      <c r="E115" s="257">
        <v>7</v>
      </c>
      <c r="F115" s="257">
        <v>1</v>
      </c>
      <c r="G115" s="257">
        <v>0</v>
      </c>
      <c r="H115" s="257">
        <v>0</v>
      </c>
      <c r="I115" s="257">
        <v>0</v>
      </c>
      <c r="J115" s="257">
        <v>5</v>
      </c>
      <c r="K115" s="257">
        <v>0</v>
      </c>
      <c r="L115" s="257">
        <v>0</v>
      </c>
      <c r="M115" s="257">
        <v>2</v>
      </c>
      <c r="N115" s="257">
        <v>3</v>
      </c>
      <c r="O115" s="257">
        <v>5</v>
      </c>
      <c r="P115" s="257">
        <v>16</v>
      </c>
      <c r="Q115" s="257">
        <v>2</v>
      </c>
      <c r="R115" s="257">
        <v>14</v>
      </c>
      <c r="S115" s="257">
        <v>10</v>
      </c>
      <c r="T115" s="257">
        <v>2</v>
      </c>
      <c r="U115" s="257">
        <v>35</v>
      </c>
      <c r="V115" s="257">
        <v>0</v>
      </c>
    </row>
    <row r="116" spans="1:22" x14ac:dyDescent="0.15">
      <c r="A116" s="252">
        <v>7</v>
      </c>
      <c r="B116" s="264" t="s">
        <v>991</v>
      </c>
      <c r="C116" s="254" t="s">
        <v>826</v>
      </c>
      <c r="D116" s="257">
        <v>0</v>
      </c>
      <c r="E116" s="257">
        <v>10</v>
      </c>
      <c r="F116" s="257">
        <v>0</v>
      </c>
      <c r="G116" s="257">
        <v>0</v>
      </c>
      <c r="H116" s="257">
        <v>0</v>
      </c>
      <c r="I116" s="257">
        <v>0</v>
      </c>
      <c r="J116" s="257">
        <v>0</v>
      </c>
      <c r="K116" s="257">
        <v>12</v>
      </c>
      <c r="L116" s="257">
        <v>0</v>
      </c>
      <c r="M116" s="257">
        <v>0</v>
      </c>
      <c r="N116" s="257">
        <v>5</v>
      </c>
      <c r="O116" s="257">
        <v>5</v>
      </c>
      <c r="P116" s="257">
        <v>3</v>
      </c>
      <c r="Q116" s="257">
        <v>8</v>
      </c>
      <c r="R116" s="257">
        <v>14</v>
      </c>
      <c r="S116" s="257">
        <v>0</v>
      </c>
      <c r="T116" s="257">
        <v>4</v>
      </c>
      <c r="U116" s="257">
        <v>0</v>
      </c>
      <c r="V116" s="257">
        <v>8</v>
      </c>
    </row>
    <row r="117" spans="1:22" x14ac:dyDescent="0.15">
      <c r="A117" s="252">
        <v>8</v>
      </c>
      <c r="B117" s="264" t="s">
        <v>992</v>
      </c>
      <c r="C117" s="254" t="s">
        <v>826</v>
      </c>
      <c r="D117" s="257">
        <v>19</v>
      </c>
      <c r="E117" s="257">
        <v>21</v>
      </c>
      <c r="F117" s="257">
        <v>5</v>
      </c>
      <c r="G117" s="257">
        <v>28</v>
      </c>
      <c r="H117" s="257">
        <v>35</v>
      </c>
      <c r="I117" s="257">
        <v>17</v>
      </c>
      <c r="J117" s="257">
        <v>10</v>
      </c>
      <c r="K117" s="257">
        <v>12</v>
      </c>
      <c r="L117" s="257">
        <v>0</v>
      </c>
      <c r="M117" s="257">
        <v>0</v>
      </c>
      <c r="N117" s="257">
        <v>0</v>
      </c>
      <c r="O117" s="257">
        <v>0</v>
      </c>
      <c r="P117" s="257">
        <v>0</v>
      </c>
      <c r="Q117" s="257">
        <v>0</v>
      </c>
      <c r="R117" s="257">
        <v>0</v>
      </c>
      <c r="S117" s="257">
        <v>0</v>
      </c>
      <c r="T117" s="257">
        <v>0</v>
      </c>
      <c r="U117" s="257">
        <v>0</v>
      </c>
      <c r="V117" s="257">
        <v>0</v>
      </c>
    </row>
    <row r="118" spans="1:22" x14ac:dyDescent="0.15">
      <c r="A118" s="252">
        <v>9</v>
      </c>
      <c r="B118" s="264" t="s">
        <v>993</v>
      </c>
      <c r="C118" s="254" t="s">
        <v>826</v>
      </c>
      <c r="D118" s="257">
        <v>0</v>
      </c>
      <c r="E118" s="257">
        <v>6</v>
      </c>
      <c r="F118" s="257">
        <v>0</v>
      </c>
      <c r="G118" s="257">
        <v>0</v>
      </c>
      <c r="H118" s="257">
        <v>0</v>
      </c>
      <c r="I118" s="257">
        <v>26</v>
      </c>
      <c r="J118" s="257">
        <v>0</v>
      </c>
      <c r="K118" s="257">
        <v>0</v>
      </c>
      <c r="L118" s="257">
        <v>10</v>
      </c>
      <c r="M118" s="257">
        <v>4</v>
      </c>
      <c r="N118" s="257">
        <v>0</v>
      </c>
      <c r="O118" s="257">
        <v>0</v>
      </c>
      <c r="P118" s="257">
        <v>0</v>
      </c>
      <c r="Q118" s="257">
        <v>2</v>
      </c>
      <c r="R118" s="257">
        <v>5</v>
      </c>
      <c r="S118" s="257">
        <v>0</v>
      </c>
      <c r="T118" s="257">
        <v>1</v>
      </c>
      <c r="U118" s="257">
        <v>0</v>
      </c>
      <c r="V118" s="257">
        <v>2</v>
      </c>
    </row>
    <row r="119" spans="1:22" x14ac:dyDescent="0.15">
      <c r="A119" s="252">
        <v>10</v>
      </c>
      <c r="B119" s="264" t="s">
        <v>994</v>
      </c>
      <c r="C119" s="254" t="s">
        <v>826</v>
      </c>
      <c r="D119" s="257">
        <v>3</v>
      </c>
      <c r="E119" s="257">
        <v>0</v>
      </c>
      <c r="F119" s="257">
        <v>0</v>
      </c>
      <c r="G119" s="257">
        <v>0</v>
      </c>
      <c r="H119" s="257">
        <v>1</v>
      </c>
      <c r="I119" s="257">
        <v>3</v>
      </c>
      <c r="J119" s="257">
        <v>0</v>
      </c>
      <c r="K119" s="257">
        <v>0</v>
      </c>
      <c r="L119" s="257">
        <v>10</v>
      </c>
      <c r="M119" s="257">
        <v>1</v>
      </c>
      <c r="N119" s="257">
        <v>0</v>
      </c>
      <c r="O119" s="257">
        <v>0</v>
      </c>
      <c r="P119" s="257">
        <v>0</v>
      </c>
      <c r="Q119" s="257">
        <v>0</v>
      </c>
      <c r="R119" s="257">
        <v>0</v>
      </c>
      <c r="S119" s="257">
        <v>0</v>
      </c>
      <c r="T119" s="257">
        <v>0</v>
      </c>
      <c r="U119" s="257">
        <v>0</v>
      </c>
      <c r="V119" s="257">
        <v>0</v>
      </c>
    </row>
    <row r="120" spans="1:22" ht="16.5" x14ac:dyDescent="0.15">
      <c r="A120" s="252">
        <v>11</v>
      </c>
      <c r="B120" s="264" t="s">
        <v>995</v>
      </c>
      <c r="C120" s="254" t="s">
        <v>826</v>
      </c>
      <c r="D120" s="257">
        <v>0</v>
      </c>
      <c r="E120" s="257">
        <v>2</v>
      </c>
      <c r="F120" s="257">
        <v>1</v>
      </c>
      <c r="G120" s="257">
        <v>0</v>
      </c>
      <c r="H120" s="257">
        <v>1</v>
      </c>
      <c r="I120" s="257">
        <v>1</v>
      </c>
      <c r="J120" s="257">
        <v>0</v>
      </c>
      <c r="K120" s="257">
        <v>1</v>
      </c>
      <c r="L120" s="257">
        <v>0</v>
      </c>
      <c r="M120" s="257">
        <v>0</v>
      </c>
      <c r="N120" s="257">
        <v>0</v>
      </c>
      <c r="O120" s="257">
        <v>0</v>
      </c>
      <c r="P120" s="257">
        <v>0</v>
      </c>
      <c r="Q120" s="257">
        <v>0</v>
      </c>
      <c r="R120" s="257">
        <v>0</v>
      </c>
      <c r="S120" s="257">
        <v>0</v>
      </c>
      <c r="T120" s="257">
        <v>0</v>
      </c>
      <c r="U120" s="257">
        <v>0</v>
      </c>
      <c r="V120" s="257">
        <v>0</v>
      </c>
    </row>
    <row r="121" spans="1:22" x14ac:dyDescent="0.15">
      <c r="A121" s="252">
        <v>12</v>
      </c>
      <c r="B121" s="264" t="s">
        <v>996</v>
      </c>
      <c r="C121" s="254" t="s">
        <v>826</v>
      </c>
      <c r="D121" s="257">
        <v>0</v>
      </c>
      <c r="E121" s="257">
        <v>2</v>
      </c>
      <c r="F121" s="257">
        <v>1</v>
      </c>
      <c r="G121" s="257">
        <v>0</v>
      </c>
      <c r="H121" s="257">
        <v>0</v>
      </c>
      <c r="I121" s="257">
        <v>1</v>
      </c>
      <c r="J121" s="257">
        <v>0</v>
      </c>
      <c r="K121" s="257">
        <v>0</v>
      </c>
      <c r="L121" s="257">
        <v>0</v>
      </c>
      <c r="M121" s="257">
        <v>0</v>
      </c>
      <c r="N121" s="257">
        <v>0</v>
      </c>
      <c r="O121" s="257">
        <v>0</v>
      </c>
      <c r="P121" s="257">
        <v>0</v>
      </c>
      <c r="Q121" s="257">
        <v>1</v>
      </c>
      <c r="R121" s="257">
        <v>3</v>
      </c>
      <c r="S121" s="257">
        <v>1</v>
      </c>
      <c r="T121" s="257">
        <v>0</v>
      </c>
      <c r="U121" s="257">
        <v>0</v>
      </c>
      <c r="V121" s="257">
        <v>0</v>
      </c>
    </row>
  </sheetData>
  <mergeCells count="1">
    <mergeCell ref="A1:V1"/>
  </mergeCells>
  <pageMargins left="0.35" right="0.28000000000000003" top="0.25" bottom="0.28000000000000003" header="0.18" footer="0.2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ANX 5 ITEM 1-8 REDUC</vt:lpstr>
      <vt:lpstr>ANX 5 ITEM 9-19 REDUC</vt:lpstr>
      <vt:lpstr>ANX 6</vt:lpstr>
      <vt:lpstr>ANX 7</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FN</dc:creator>
  <cp:lastModifiedBy>FN</cp:lastModifiedBy>
  <cp:lastPrinted>2023-04-04T17:13:13Z</cp:lastPrinted>
  <dcterms:created xsi:type="dcterms:W3CDTF">2023-03-31T19:52:48Z</dcterms:created>
  <dcterms:modified xsi:type="dcterms:W3CDTF">2023-04-17T14:36:11Z</dcterms:modified>
</cp:coreProperties>
</file>