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/>
  <xr:revisionPtr revIDLastSave="0" documentId="13_ncr:1_{EBE1D4F5-1FCE-40D6-B17D-775DABB48C10}" xr6:coauthVersionLast="47" xr6:coauthVersionMax="47" xr10:uidLastSave="{00000000-0000-0000-0000-000000000000}"/>
  <bookViews>
    <workbookView xWindow="10704" yWindow="96" windowWidth="13104" windowHeight="8964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  <sheet name="Hoja2" sheetId="13" r:id="rId6"/>
  </sheets>
  <definedNames>
    <definedName name="_xlnm.Print_Area" localSheetId="4">'FORMATO HV EJENOPENAL'!$B$2:$M$99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2" l="1"/>
  <c r="J38" i="12"/>
  <c r="J39" i="12"/>
  <c r="J40" i="12"/>
  <c r="I37" i="12"/>
  <c r="I38" i="12"/>
  <c r="I39" i="12"/>
  <c r="K39" i="12" s="1"/>
  <c r="I40" i="12"/>
  <c r="K40" i="12"/>
  <c r="L40" i="12"/>
  <c r="L39" i="12"/>
  <c r="L38" i="12"/>
  <c r="I41" i="12"/>
  <c r="J41" i="12" s="1"/>
  <c r="K41" i="12" s="1"/>
  <c r="L41" i="12" s="1"/>
  <c r="I42" i="12"/>
  <c r="J42" i="12" s="1"/>
  <c r="K42" i="12" s="1"/>
  <c r="L42" i="12" s="1"/>
  <c r="L37" i="12"/>
  <c r="K38" i="12" l="1"/>
  <c r="I73" i="12" l="1"/>
  <c r="K73" i="12" s="1"/>
  <c r="I74" i="12"/>
  <c r="J74" i="12" s="1"/>
  <c r="I75" i="12"/>
  <c r="J75" i="12" s="1"/>
  <c r="I76" i="12"/>
  <c r="J76" i="12" s="1"/>
  <c r="I77" i="12"/>
  <c r="K77" i="12" s="1"/>
  <c r="I78" i="12"/>
  <c r="J78" i="12" s="1"/>
  <c r="I79" i="12"/>
  <c r="J79" i="12" s="1"/>
  <c r="I80" i="12"/>
  <c r="K80" i="12" s="1"/>
  <c r="I81" i="12"/>
  <c r="K81" i="12" s="1"/>
  <c r="I82" i="12"/>
  <c r="J82" i="12" s="1"/>
  <c r="I83" i="12"/>
  <c r="J83" i="12" s="1"/>
  <c r="I84" i="12"/>
  <c r="J84" i="12" s="1"/>
  <c r="B71" i="12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I89" i="12"/>
  <c r="K89" i="12" s="1"/>
  <c r="I88" i="12"/>
  <c r="K88" i="12" s="1"/>
  <c r="I87" i="12"/>
  <c r="K87" i="12" s="1"/>
  <c r="I86" i="12"/>
  <c r="J86" i="12" s="1"/>
  <c r="I85" i="12"/>
  <c r="K85" i="12" s="1"/>
  <c r="I72" i="12"/>
  <c r="K72" i="12" s="1"/>
  <c r="I71" i="12"/>
  <c r="J71" i="12" s="1"/>
  <c r="I70" i="12"/>
  <c r="J70" i="12" s="1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K49" i="12" s="1"/>
  <c r="I48" i="12"/>
  <c r="J48" i="12" s="1"/>
  <c r="I47" i="12"/>
  <c r="J47" i="12" s="1"/>
  <c r="I46" i="12"/>
  <c r="J46" i="12" s="1"/>
  <c r="I45" i="12"/>
  <c r="J45" i="12" s="1"/>
  <c r="I44" i="12"/>
  <c r="J44" i="12" s="1"/>
  <c r="I43" i="12"/>
  <c r="J43" i="12" s="1"/>
  <c r="J77" i="12" l="1"/>
  <c r="M77" i="12" s="1"/>
  <c r="K78" i="12"/>
  <c r="M78" i="12" s="1"/>
  <c r="J81" i="12"/>
  <c r="M81" i="12" s="1"/>
  <c r="J80" i="12"/>
  <c r="M80" i="12" s="1"/>
  <c r="K84" i="12"/>
  <c r="M84" i="12" s="1"/>
  <c r="K76" i="12"/>
  <c r="M76" i="12" s="1"/>
  <c r="K75" i="12"/>
  <c r="M75" i="12" s="1"/>
  <c r="J73" i="12"/>
  <c r="M73" i="12" s="1"/>
  <c r="K82" i="12"/>
  <c r="M82" i="12" s="1"/>
  <c r="K79" i="12"/>
  <c r="M79" i="12" s="1"/>
  <c r="K74" i="12"/>
  <c r="M74" i="12" s="1"/>
  <c r="K83" i="12"/>
  <c r="M83" i="12" s="1"/>
  <c r="I64" i="12"/>
  <c r="I90" i="12"/>
  <c r="J89" i="12"/>
  <c r="M89" i="12" s="1"/>
  <c r="K52" i="12"/>
  <c r="M52" i="12" s="1"/>
  <c r="J85" i="12"/>
  <c r="M85" i="12" s="1"/>
  <c r="K56" i="12"/>
  <c r="M56" i="12" s="1"/>
  <c r="J88" i="12"/>
  <c r="M88" i="12" s="1"/>
  <c r="K60" i="12"/>
  <c r="M60" i="12" s="1"/>
  <c r="J72" i="12"/>
  <c r="M72" i="12" s="1"/>
  <c r="M41" i="12"/>
  <c r="K57" i="12"/>
  <c r="M57" i="12" s="1"/>
  <c r="K71" i="12"/>
  <c r="M71" i="12" s="1"/>
  <c r="M38" i="12"/>
  <c r="M42" i="12"/>
  <c r="K46" i="12"/>
  <c r="M46" i="12" s="1"/>
  <c r="K50" i="12"/>
  <c r="M50" i="12" s="1"/>
  <c r="K54" i="12"/>
  <c r="M54" i="12" s="1"/>
  <c r="K58" i="12"/>
  <c r="M58" i="12" s="1"/>
  <c r="K62" i="12"/>
  <c r="M62" i="12" s="1"/>
  <c r="J87" i="12"/>
  <c r="M87" i="12" s="1"/>
  <c r="K45" i="12"/>
  <c r="M45" i="12" s="1"/>
  <c r="K61" i="12"/>
  <c r="M61" i="12" s="1"/>
  <c r="K53" i="12"/>
  <c r="M53" i="12" s="1"/>
  <c r="M39" i="12"/>
  <c r="K43" i="12"/>
  <c r="M43" i="12" s="1"/>
  <c r="K47" i="12"/>
  <c r="M47" i="12" s="1"/>
  <c r="K51" i="12"/>
  <c r="M51" i="12" s="1"/>
  <c r="K55" i="12"/>
  <c r="M55" i="12" s="1"/>
  <c r="K59" i="12"/>
  <c r="M59" i="12" s="1"/>
  <c r="K63" i="12"/>
  <c r="M63" i="12" s="1"/>
  <c r="K37" i="12"/>
  <c r="M37" i="12" s="1"/>
  <c r="M40" i="12"/>
  <c r="K44" i="12"/>
  <c r="M44" i="12" s="1"/>
  <c r="K48" i="12"/>
  <c r="M48" i="12" s="1"/>
  <c r="K70" i="12"/>
  <c r="M70" i="12" s="1"/>
  <c r="K86" i="12"/>
  <c r="M86" i="12" s="1"/>
  <c r="J49" i="12"/>
  <c r="M49" i="12" s="1"/>
  <c r="K64" i="12" l="1"/>
  <c r="J64" i="12"/>
  <c r="J90" i="12"/>
  <c r="K90" i="12"/>
  <c r="J65" i="12" l="1"/>
  <c r="M64" i="12"/>
  <c r="J91" i="12"/>
  <c r="M90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<sst xmlns="http://schemas.openxmlformats.org/spreadsheetml/2006/main" count="313" uniqueCount="157">
  <si>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</si>
  <si>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</si>
  <si>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</si>
  <si>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</si>
  <si>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</si>
  <si>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</si>
  <si>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</si>
  <si>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</si>
  <si>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</si>
  <si>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</si>
  <si>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</si>
  <si>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</si>
  <si>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</si>
  <si>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</si>
  <si>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</si>
  <si>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</si>
  <si>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</si>
  <si>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</si>
  <si>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</si>
  <si>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</si>
  <si>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</si>
  <si>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</si>
  <si>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</si>
  <si>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</si>
  <si>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</si>
  <si>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</si>
  <si>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</si>
  <si>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</si>
  <si>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</si>
  <si>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</si>
  <si>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</si>
  <si>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</si>
  <si>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</si>
  <si>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</si>
  <si>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</si>
  <si>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</si>
  <si>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</si>
  <si>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</si>
  <si>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</si>
  <si>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</si>
  <si>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</si>
  <si>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</si>
  <si>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</si>
  <si>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</si>
  <si>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</si>
  <si>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</si>
  <si>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</si>
  <si>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</si>
  <si>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</si>
  <si>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</si>
  <si>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</si>
  <si>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</si>
  <si>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</si>
  <si>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</si>
  <si>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</si>
  <si>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</si>
  <si>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</si>
  <si>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</si>
  <si>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</si>
  <si>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</si>
  <si>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</si>
  <si>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</si>
  <si>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</si>
  <si>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</si>
  <si>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</si>
  <si>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</si>
  <si>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</si>
  <si>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</si>
  <si>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</si>
  <si>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</si>
  <si>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</si>
  <si>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</si>
  <si>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</si>
  <si>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</si>
  <si>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</si>
  <si>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</si>
  <si>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</si>
  <si>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</si>
  <si>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</si>
  <si>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</si>
  <si>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</si>
  <si>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</si>
  <si>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</si>
  <si>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</si>
  <si>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</si>
  <si>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</si>
  <si>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</si>
  <si>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</si>
  <si>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</si>
  <si>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</si>
  <si>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</si>
  <si>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</si>
  <si>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</si>
  <si>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</si>
  <si>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</si>
  <si>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</si>
  <si>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</si>
  <si>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</si>
  <si>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</si>
  <si>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</si>
  <si>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</si>
  <si>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</si>
  <si>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</si>
  <si>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</si>
  <si>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</si>
  <si>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</si>
  <si>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</si>
  <si>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</si>
  <si>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</si>
  <si>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</si>
  <si>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</si>
  <si>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</si>
  <si>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</si>
  <si>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</si>
  <si>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</si>
  <si>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</si>
  <si>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</si>
  <si>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</si>
  <si>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</si>
  <si>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</si>
  <si>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</si>
  <si>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</si>
  <si>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</si>
  <si>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</si>
  <si>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</si>
  <si>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</si>
  <si>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</si>
  <si>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</si>
  <si>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</si>
  <si>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</si>
  <si>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</si>
  <si>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</si>
  <si>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</si>
  <si>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</si>
  <si>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</si>
  <si>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</si>
  <si>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</si>
  <si>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</si>
  <si>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</si>
  <si>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</si>
  <si>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</si>
  <si>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</si>
  <si>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</si>
  <si>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</si>
  <si>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</si>
  <si>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</si>
  <si>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</si>
  <si>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</si>
  <si>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>Título Universitario</t>
  </si>
  <si>
    <t xml:space="preserve"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
</t>
  </si>
  <si>
    <t xml:space="preserve"> (Solo debera precisar la información en los campos en blanco, no escribir sobre los campos sombreados)
</t>
  </si>
  <si>
    <t>Cursos y/o Programas de Especialización:</t>
  </si>
  <si>
    <t>Experiencia mínima de ocho (8) años en el sector privado y/o público.</t>
  </si>
  <si>
    <t>Otros</t>
  </si>
  <si>
    <t>Experiencia laboral específica</t>
  </si>
  <si>
    <t>ESPECIALISTA EN PROCESOS 3
EN EL MARCO EN EL MARCO DEL PROGRAMA DE INVERSIÓN MEJORAMIENTO DE LA PLATAFORMA TECNOLÓGICA DE LOS PROCESOS JUDICIALES NO PENALES A NIVEL NACIONAL (EXPEDIENTE JUDICIAL ELECTRÓNICO – EJE), DE CÓDIGO ÚNICO N°2386675</t>
  </si>
  <si>
    <t>Experiencia mínima de cuatro (4) años como especialista en proyectos de implementación de gestión por procesos, caracterización de procesos, modelados y fichas de procesos, procediemientos e indicadores, asi como de implementación de mejora continua. De preferencia experiencia mínima de dos (2) años en 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</si>
</sst>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40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justify" vertical="top"/>
    </xf>
    <xf numFmtId="0" fontId="19" fillId="0" borderId="40" xfId="0" applyFont="1" applyBorder="1" applyAlignment="1">
      <alignment horizontal="justify" vertical="top"/>
    </xf>
    <xf numFmtId="0" fontId="25" fillId="0" borderId="0" xfId="0" applyFont="1" applyAlignment="1">
      <alignment vertical="center"/>
    </xf>
    <xf numFmtId="0" fontId="20" fillId="5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top"/>
    </xf>
    <xf numFmtId="0" fontId="19" fillId="0" borderId="38" xfId="0" applyFont="1" applyBorder="1" applyAlignment="1">
      <alignment horizontal="justify" vertical="top"/>
    </xf>
    <xf numFmtId="1" fontId="20" fillId="3" borderId="2" xfId="0" applyNumberFormat="1" applyFont="1" applyFill="1" applyBorder="1" applyAlignment="1">
      <alignment horizontal="center" vertical="center" wrapText="1"/>
    </xf>
    <xf numFmtId="1" fontId="20" fillId="3" borderId="1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0" fillId="9" borderId="27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0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4" fillId="9" borderId="2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19" fillId="0" borderId="39" xfId="0" applyFont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left" vertical="top" wrapText="1"/>
    </xf>
    <xf numFmtId="0" fontId="20" fillId="7" borderId="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7" borderId="27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0" fillId="7" borderId="4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26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19" fillId="0" borderId="30" xfId="0" applyFont="1" applyBorder="1" applyAlignment="1">
      <alignment horizontal="left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4140625" defaultRowHeight="13.8" x14ac:dyDescent="0.25"/>
  <cols>
    <col min="1" max="1" width="6.44140625" style="1" customWidth="1"/>
    <col min="2" max="2" width="8.44140625" style="1" customWidth="1"/>
    <col min="3" max="3" width="54.6640625" style="1" customWidth="1"/>
    <col min="4" max="4" width="14.44140625" style="11" customWidth="1"/>
    <col min="5" max="5" width="14.44140625" style="1" customWidth="1"/>
    <col min="6" max="6" width="79.109375" style="1" customWidth="1"/>
    <col min="7" max="7" width="10.44140625" style="1" customWidth="1"/>
    <col min="8" max="8" width="8.5546875" style="1" customWidth="1"/>
    <col min="9" max="9" width="79.109375" style="1" customWidth="1"/>
    <col min="10" max="10" width="10.44140625" style="1" customWidth="1"/>
    <col min="11" max="11" width="8.5546875" style="1" customWidth="1"/>
    <col min="12" max="12" width="79.109375" style="1" customWidth="1"/>
    <col min="13" max="13" width="10.44140625" style="1" customWidth="1"/>
    <col min="14" max="14" width="8.5546875" style="1" customWidth="1"/>
    <col min="15" max="16384" width="11.44140625" style="1"/>
  </cols>
  <sheetData>
    <row r="1" spans="1:14" ht="14.25" customHeight="1" x14ac:dyDescent="0.25">
      <c r="A1" s="121" t="s">
        <v>0</v>
      </c>
      <c r="B1" s="121"/>
      <c r="C1" s="121"/>
      <c r="D1" s="121"/>
      <c r="E1" s="121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5">
      <c r="A3" s="122" t="s">
        <v>1</v>
      </c>
      <c r="B3" s="122"/>
      <c r="C3" s="123" t="s">
        <v>2</v>
      </c>
      <c r="D3" s="123"/>
      <c r="E3" s="123"/>
      <c r="F3" s="123"/>
      <c r="G3" s="123"/>
      <c r="H3" s="123"/>
      <c r="I3" s="4"/>
      <c r="J3" s="4"/>
      <c r="K3" s="4"/>
      <c r="L3" s="4"/>
      <c r="M3" s="4"/>
      <c r="N3" s="4"/>
    </row>
    <row r="4" spans="1:14" ht="42.75" customHeight="1" x14ac:dyDescent="0.25">
      <c r="A4" s="122" t="s">
        <v>3</v>
      </c>
      <c r="B4" s="122"/>
      <c r="C4" s="123" t="s">
        <v>4</v>
      </c>
      <c r="D4" s="123"/>
      <c r="E4" s="123"/>
      <c r="F4" s="123"/>
      <c r="G4" s="123"/>
      <c r="H4" s="123"/>
      <c r="I4" s="4"/>
      <c r="J4" s="4"/>
      <c r="K4" s="4"/>
      <c r="L4" s="4"/>
      <c r="M4" s="4"/>
      <c r="N4" s="4"/>
    </row>
    <row r="5" spans="1:14" ht="15.75" customHeight="1" x14ac:dyDescent="0.25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5">
      <c r="A6" s="5" t="s">
        <v>5</v>
      </c>
      <c r="B6" s="112" t="s">
        <v>6</v>
      </c>
      <c r="C6" s="114"/>
      <c r="D6" s="5" t="s">
        <v>7</v>
      </c>
      <c r="E6" s="5" t="s">
        <v>8</v>
      </c>
      <c r="F6" s="112" t="s">
        <v>9</v>
      </c>
      <c r="G6" s="113"/>
      <c r="H6" s="114"/>
      <c r="I6" s="112" t="s">
        <v>10</v>
      </c>
      <c r="J6" s="113"/>
      <c r="K6" s="114"/>
      <c r="L6" s="112" t="s">
        <v>11</v>
      </c>
      <c r="M6" s="113"/>
      <c r="N6" s="114"/>
    </row>
    <row r="7" spans="1:14" ht="15" customHeight="1" x14ac:dyDescent="0.25">
      <c r="A7" s="115">
        <v>1</v>
      </c>
      <c r="B7" s="101" t="s">
        <v>12</v>
      </c>
      <c r="C7" s="116"/>
      <c r="D7" s="116"/>
      <c r="E7" s="102"/>
      <c r="F7" s="101"/>
      <c r="G7" s="102"/>
      <c r="H7" s="8">
        <f>+G9+G10</f>
        <v>8</v>
      </c>
      <c r="I7" s="101"/>
      <c r="J7" s="102"/>
      <c r="K7" s="8">
        <f>+J9+J10</f>
        <v>23</v>
      </c>
      <c r="L7" s="101"/>
      <c r="M7" s="102"/>
      <c r="N7" s="8">
        <f>+M9+M10</f>
        <v>13</v>
      </c>
    </row>
    <row r="8" spans="1:14" ht="66" customHeight="1" x14ac:dyDescent="0.25">
      <c r="A8" s="115"/>
      <c r="B8" s="117" t="s">
        <v>13</v>
      </c>
      <c r="C8" s="118"/>
      <c r="D8" s="15" t="s">
        <v>14</v>
      </c>
      <c r="E8" s="119">
        <f>+SUM(D9:D10)</f>
        <v>27</v>
      </c>
      <c r="F8" s="16" t="s">
        <v>15</v>
      </c>
      <c r="G8" s="107" t="s">
        <v>16</v>
      </c>
      <c r="H8" s="108"/>
      <c r="I8" s="16" t="s">
        <v>17</v>
      </c>
      <c r="J8" s="107" t="s">
        <v>16</v>
      </c>
      <c r="K8" s="108"/>
      <c r="L8" s="16" t="s">
        <v>18</v>
      </c>
      <c r="M8" s="107" t="s">
        <v>16</v>
      </c>
      <c r="N8" s="108"/>
    </row>
    <row r="9" spans="1:14" ht="72" customHeight="1" x14ac:dyDescent="0.25">
      <c r="A9" s="115"/>
      <c r="B9" s="126" t="s">
        <v>19</v>
      </c>
      <c r="C9" s="118"/>
      <c r="D9" s="44">
        <v>15</v>
      </c>
      <c r="E9" s="120"/>
      <c r="F9" s="16" t="s">
        <v>20</v>
      </c>
      <c r="G9" s="109">
        <v>0</v>
      </c>
      <c r="H9" s="110"/>
      <c r="I9" s="16" t="s">
        <v>21</v>
      </c>
      <c r="J9" s="109">
        <v>15</v>
      </c>
      <c r="K9" s="110"/>
      <c r="L9" s="16" t="s">
        <v>22</v>
      </c>
      <c r="M9" s="109">
        <v>10</v>
      </c>
      <c r="N9" s="110"/>
    </row>
    <row r="10" spans="1:14" ht="115.5" customHeight="1" x14ac:dyDescent="0.25">
      <c r="A10" s="115"/>
      <c r="B10" s="127" t="s">
        <v>23</v>
      </c>
      <c r="C10" s="125"/>
      <c r="D10" s="6">
        <v>12</v>
      </c>
      <c r="E10" s="120"/>
      <c r="F10" s="14" t="s">
        <v>24</v>
      </c>
      <c r="G10" s="109">
        <v>8</v>
      </c>
      <c r="H10" s="110"/>
      <c r="I10" s="14" t="s">
        <v>25</v>
      </c>
      <c r="J10" s="109">
        <v>8</v>
      </c>
      <c r="K10" s="110"/>
      <c r="L10" s="14" t="s">
        <v>26</v>
      </c>
      <c r="M10" s="109">
        <v>3</v>
      </c>
      <c r="N10" s="110"/>
    </row>
    <row r="11" spans="1:14" ht="15" customHeight="1" x14ac:dyDescent="0.25">
      <c r="A11" s="115">
        <v>2</v>
      </c>
      <c r="B11" s="101" t="s">
        <v>27</v>
      </c>
      <c r="C11" s="116"/>
      <c r="D11" s="116"/>
      <c r="E11" s="102"/>
      <c r="F11" s="101" t="s">
        <v>28</v>
      </c>
      <c r="G11" s="102"/>
      <c r="H11" s="8">
        <f>+G13</f>
        <v>5</v>
      </c>
      <c r="I11" s="101" t="s">
        <v>28</v>
      </c>
      <c r="J11" s="102"/>
      <c r="K11" s="8">
        <f>+J13</f>
        <v>5</v>
      </c>
      <c r="L11" s="101" t="s">
        <v>28</v>
      </c>
      <c r="M11" s="102"/>
      <c r="N11" s="8">
        <f>+M13</f>
        <v>2</v>
      </c>
    </row>
    <row r="12" spans="1:14" ht="237.75" customHeight="1" x14ac:dyDescent="0.25">
      <c r="A12" s="115"/>
      <c r="B12" s="124" t="s">
        <v>29</v>
      </c>
      <c r="C12" s="125"/>
      <c r="D12" s="44" t="s">
        <v>14</v>
      </c>
      <c r="E12" s="128">
        <f>SUM(D13)</f>
        <v>5</v>
      </c>
      <c r="F12" s="103" t="s">
        <v>30</v>
      </c>
      <c r="G12" s="107" t="s">
        <v>16</v>
      </c>
      <c r="H12" s="108"/>
      <c r="I12" s="103" t="s">
        <v>31</v>
      </c>
      <c r="J12" s="107" t="s">
        <v>16</v>
      </c>
      <c r="K12" s="108"/>
      <c r="L12" s="103" t="s">
        <v>32</v>
      </c>
      <c r="M12" s="107" t="s">
        <v>16</v>
      </c>
      <c r="N12" s="108"/>
    </row>
    <row r="13" spans="1:14" ht="237.75" customHeight="1" x14ac:dyDescent="0.25">
      <c r="A13" s="115"/>
      <c r="B13" s="124" t="s">
        <v>33</v>
      </c>
      <c r="C13" s="125"/>
      <c r="D13" s="12">
        <v>5</v>
      </c>
      <c r="E13" s="128"/>
      <c r="F13" s="111"/>
      <c r="G13" s="109">
        <v>5</v>
      </c>
      <c r="H13" s="110"/>
      <c r="I13" s="111"/>
      <c r="J13" s="109">
        <v>5</v>
      </c>
      <c r="K13" s="110"/>
      <c r="L13" s="111"/>
      <c r="M13" s="109">
        <v>2</v>
      </c>
      <c r="N13" s="110"/>
    </row>
    <row r="14" spans="1:14" ht="15" customHeight="1" x14ac:dyDescent="0.25">
      <c r="A14" s="115">
        <v>3</v>
      </c>
      <c r="B14" s="101" t="s">
        <v>34</v>
      </c>
      <c r="C14" s="116"/>
      <c r="D14" s="116"/>
      <c r="E14" s="102"/>
      <c r="F14" s="101" t="s">
        <v>35</v>
      </c>
      <c r="G14" s="102"/>
      <c r="H14" s="8">
        <f>+G17+G18</f>
        <v>60</v>
      </c>
      <c r="I14" s="101"/>
      <c r="J14" s="102"/>
      <c r="K14" s="8">
        <f>+J17+J18</f>
        <v>60</v>
      </c>
      <c r="L14" s="101"/>
      <c r="M14" s="102"/>
      <c r="N14" s="8">
        <f>+M17+M18</f>
        <v>60</v>
      </c>
    </row>
    <row r="15" spans="1:14" ht="170.25" customHeight="1" x14ac:dyDescent="0.25">
      <c r="A15" s="115"/>
      <c r="B15" s="124" t="s">
        <v>36</v>
      </c>
      <c r="C15" s="125"/>
      <c r="D15" s="44" t="s">
        <v>14</v>
      </c>
      <c r="E15" s="128">
        <f>+D17+D18</f>
        <v>60</v>
      </c>
      <c r="F15" s="103" t="s">
        <v>37</v>
      </c>
      <c r="G15" s="107" t="s">
        <v>16</v>
      </c>
      <c r="H15" s="108"/>
      <c r="I15" s="103" t="s">
        <v>38</v>
      </c>
      <c r="J15" s="107" t="s">
        <v>16</v>
      </c>
      <c r="K15" s="108"/>
      <c r="L15" s="103" t="s">
        <v>39</v>
      </c>
      <c r="M15" s="107" t="s">
        <v>16</v>
      </c>
      <c r="N15" s="108"/>
    </row>
    <row r="16" spans="1:14" ht="170.25" customHeight="1" x14ac:dyDescent="0.25">
      <c r="A16" s="115"/>
      <c r="B16" s="124" t="s">
        <v>40</v>
      </c>
      <c r="C16" s="125"/>
      <c r="D16" s="44" t="s">
        <v>14</v>
      </c>
      <c r="E16" s="128"/>
      <c r="F16" s="104"/>
      <c r="G16" s="107" t="s">
        <v>16</v>
      </c>
      <c r="H16" s="108"/>
      <c r="I16" s="104"/>
      <c r="J16" s="107" t="s">
        <v>16</v>
      </c>
      <c r="K16" s="108"/>
      <c r="L16" s="104"/>
      <c r="M16" s="107" t="s">
        <v>16</v>
      </c>
      <c r="N16" s="108"/>
    </row>
    <row r="17" spans="1:14" ht="170.25" customHeight="1" x14ac:dyDescent="0.25">
      <c r="A17" s="115"/>
      <c r="B17" s="124" t="s">
        <v>41</v>
      </c>
      <c r="C17" s="125"/>
      <c r="D17" s="44">
        <v>40</v>
      </c>
      <c r="E17" s="128"/>
      <c r="F17" s="105"/>
      <c r="G17" s="109">
        <v>40</v>
      </c>
      <c r="H17" s="110"/>
      <c r="I17" s="105"/>
      <c r="J17" s="109">
        <v>40</v>
      </c>
      <c r="K17" s="110"/>
      <c r="L17" s="105"/>
      <c r="M17" s="109">
        <v>40</v>
      </c>
      <c r="N17" s="110"/>
    </row>
    <row r="18" spans="1:14" ht="170.25" customHeight="1" x14ac:dyDescent="0.25">
      <c r="A18" s="115"/>
      <c r="B18" s="117" t="s">
        <v>42</v>
      </c>
      <c r="C18" s="118"/>
      <c r="D18" s="12">
        <v>20</v>
      </c>
      <c r="E18" s="128"/>
      <c r="F18" s="106"/>
      <c r="G18" s="109">
        <v>20</v>
      </c>
      <c r="H18" s="110"/>
      <c r="I18" s="106"/>
      <c r="J18" s="109">
        <v>20</v>
      </c>
      <c r="K18" s="110"/>
      <c r="L18" s="106"/>
      <c r="M18" s="109">
        <v>20</v>
      </c>
      <c r="N18" s="110"/>
    </row>
    <row r="19" spans="1:14" ht="15" customHeight="1" x14ac:dyDescent="0.25">
      <c r="A19" s="115">
        <v>4</v>
      </c>
      <c r="B19" s="101" t="s">
        <v>43</v>
      </c>
      <c r="C19" s="116"/>
      <c r="D19" s="116"/>
      <c r="E19" s="102"/>
      <c r="F19" s="101" t="s">
        <v>44</v>
      </c>
      <c r="G19" s="102"/>
      <c r="H19" s="8">
        <f>+SUM(H20:H23)</f>
        <v>8</v>
      </c>
      <c r="I19" s="101" t="s">
        <v>44</v>
      </c>
      <c r="J19" s="102"/>
      <c r="K19" s="8">
        <f>+SUM(K20:K23)</f>
        <v>8</v>
      </c>
      <c r="L19" s="101" t="s">
        <v>44</v>
      </c>
      <c r="M19" s="102"/>
      <c r="N19" s="8">
        <f>+SUM(N20:N23)</f>
        <v>8</v>
      </c>
    </row>
    <row r="20" spans="1:14" ht="26.25" customHeight="1" x14ac:dyDescent="0.25">
      <c r="A20" s="115"/>
      <c r="B20" s="124" t="s">
        <v>45</v>
      </c>
      <c r="C20" s="125"/>
      <c r="D20" s="44">
        <v>2</v>
      </c>
      <c r="E20" s="129">
        <f>SUM(D20:D23)</f>
        <v>8</v>
      </c>
      <c r="F20" s="99" t="s">
        <v>45</v>
      </c>
      <c r="G20" s="100"/>
      <c r="H20" s="44">
        <v>2</v>
      </c>
      <c r="I20" s="99" t="s">
        <v>45</v>
      </c>
      <c r="J20" s="100"/>
      <c r="K20" s="44">
        <v>2</v>
      </c>
      <c r="L20" s="99" t="s">
        <v>45</v>
      </c>
      <c r="M20" s="100"/>
      <c r="N20" s="44">
        <v>2</v>
      </c>
    </row>
    <row r="21" spans="1:14" ht="26.25" customHeight="1" x14ac:dyDescent="0.25">
      <c r="A21" s="115"/>
      <c r="B21" s="124" t="s">
        <v>46</v>
      </c>
      <c r="C21" s="125"/>
      <c r="D21" s="12">
        <v>2</v>
      </c>
      <c r="E21" s="130"/>
      <c r="F21" s="99" t="s">
        <v>47</v>
      </c>
      <c r="G21" s="100"/>
      <c r="H21" s="44">
        <v>2</v>
      </c>
      <c r="I21" s="99" t="s">
        <v>47</v>
      </c>
      <c r="J21" s="100"/>
      <c r="K21" s="44">
        <v>2</v>
      </c>
      <c r="L21" s="99" t="s">
        <v>47</v>
      </c>
      <c r="M21" s="100"/>
      <c r="N21" s="44">
        <v>2</v>
      </c>
    </row>
    <row r="22" spans="1:14" ht="26.25" customHeight="1" x14ac:dyDescent="0.25">
      <c r="A22" s="115"/>
      <c r="B22" s="124" t="s">
        <v>48</v>
      </c>
      <c r="C22" s="125"/>
      <c r="D22" s="44">
        <v>2</v>
      </c>
      <c r="E22" s="130"/>
      <c r="F22" s="99" t="s">
        <v>48</v>
      </c>
      <c r="G22" s="100"/>
      <c r="H22" s="44">
        <v>2</v>
      </c>
      <c r="I22" s="99" t="s">
        <v>48</v>
      </c>
      <c r="J22" s="100"/>
      <c r="K22" s="44">
        <v>2</v>
      </c>
      <c r="L22" s="99" t="s">
        <v>48</v>
      </c>
      <c r="M22" s="100"/>
      <c r="N22" s="44">
        <v>2</v>
      </c>
    </row>
    <row r="23" spans="1:14" ht="26.25" customHeight="1" x14ac:dyDescent="0.25">
      <c r="A23" s="115"/>
      <c r="B23" s="124" t="s">
        <v>49</v>
      </c>
      <c r="C23" s="125"/>
      <c r="D23" s="12">
        <v>2</v>
      </c>
      <c r="E23" s="131"/>
      <c r="F23" s="99" t="s">
        <v>49</v>
      </c>
      <c r="G23" s="100"/>
      <c r="H23" s="44">
        <v>2</v>
      </c>
      <c r="I23" s="99" t="s">
        <v>49</v>
      </c>
      <c r="J23" s="100"/>
      <c r="K23" s="44">
        <v>2</v>
      </c>
      <c r="L23" s="99" t="s">
        <v>49</v>
      </c>
      <c r="M23" s="100"/>
      <c r="N23" s="44">
        <v>2</v>
      </c>
    </row>
    <row r="24" spans="1:14" ht="15.75" customHeight="1" x14ac:dyDescent="0.25">
      <c r="A24" s="101" t="s">
        <v>50</v>
      </c>
      <c r="B24" s="116"/>
      <c r="C24" s="116"/>
      <c r="D24" s="102"/>
      <c r="E24" s="7">
        <f>E8+E12+E15+E20</f>
        <v>100</v>
      </c>
      <c r="F24" s="101" t="s">
        <v>51</v>
      </c>
      <c r="G24" s="102"/>
      <c r="H24" s="7">
        <f>+H7+H11+H14+H19</f>
        <v>81</v>
      </c>
      <c r="I24" s="101" t="s">
        <v>51</v>
      </c>
      <c r="J24" s="102"/>
      <c r="K24" s="7">
        <f>+K7+K11+K14+K19</f>
        <v>96</v>
      </c>
      <c r="L24" s="101" t="s">
        <v>51</v>
      </c>
      <c r="M24" s="102"/>
      <c r="N24" s="7">
        <f>+N7+N11+N14+N19</f>
        <v>83</v>
      </c>
    </row>
    <row r="25" spans="1:14" x14ac:dyDescent="0.25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4140625" defaultRowHeight="14.4" x14ac:dyDescent="0.3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3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3">
      <c r="A2">
        <v>1991</v>
      </c>
      <c r="N2">
        <f>+SUM(B2:M2)</f>
        <v>0</v>
      </c>
    </row>
    <row r="3" spans="1:14" x14ac:dyDescent="0.3">
      <c r="A3">
        <v>1992</v>
      </c>
      <c r="N3">
        <f t="shared" ref="N3:N24" si="0">+SUM(B3:M3)</f>
        <v>0</v>
      </c>
    </row>
    <row r="4" spans="1:14" x14ac:dyDescent="0.3">
      <c r="A4">
        <v>1993</v>
      </c>
      <c r="N4">
        <f t="shared" si="0"/>
        <v>0</v>
      </c>
    </row>
    <row r="5" spans="1:14" x14ac:dyDescent="0.3">
      <c r="A5">
        <v>1994</v>
      </c>
      <c r="N5">
        <f t="shared" si="0"/>
        <v>0</v>
      </c>
    </row>
    <row r="6" spans="1:14" x14ac:dyDescent="0.3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3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3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3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3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3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3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3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3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3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3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3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3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3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3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3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3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3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3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3">
      <c r="N25">
        <f>SUM(N2:N24)</f>
        <v>223</v>
      </c>
    </row>
    <row r="26" spans="1:14" x14ac:dyDescent="0.3">
      <c r="N26">
        <f>+INT(N25/12)</f>
        <v>18</v>
      </c>
    </row>
    <row r="27" spans="1:14" x14ac:dyDescent="0.3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4" t="s">
        <v>0</v>
      </c>
      <c r="B1" s="134"/>
      <c r="C1" s="134"/>
      <c r="D1" s="134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3" t="s">
        <v>2</v>
      </c>
      <c r="C3" s="143"/>
      <c r="D3" s="143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3" t="s">
        <v>52</v>
      </c>
      <c r="C4" s="143"/>
      <c r="D4" s="143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4"/>
      <c r="F6" s="144"/>
      <c r="G6" s="144"/>
      <c r="H6" s="144"/>
      <c r="I6" s="144"/>
      <c r="J6" s="144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8" t="s">
        <v>54</v>
      </c>
      <c r="D7" s="149"/>
      <c r="E7" s="145" t="s">
        <v>55</v>
      </c>
      <c r="F7" s="145"/>
      <c r="G7" s="145" t="s">
        <v>56</v>
      </c>
      <c r="H7" s="145"/>
      <c r="I7" s="145" t="s">
        <v>57</v>
      </c>
      <c r="J7" s="145"/>
    </row>
    <row r="8" spans="1:14" x14ac:dyDescent="0.3">
      <c r="A8" s="132"/>
      <c r="B8" s="133" t="s">
        <v>58</v>
      </c>
      <c r="C8" s="132" t="s">
        <v>59</v>
      </c>
      <c r="D8" s="132"/>
      <c r="E8" s="146" t="s">
        <v>60</v>
      </c>
      <c r="F8" s="147" t="s">
        <v>16</v>
      </c>
      <c r="G8" s="146" t="s">
        <v>61</v>
      </c>
      <c r="H8" s="147" t="s">
        <v>16</v>
      </c>
      <c r="I8" s="146" t="s">
        <v>62</v>
      </c>
      <c r="J8" s="147" t="s">
        <v>16</v>
      </c>
    </row>
    <row r="9" spans="1:14" x14ac:dyDescent="0.3">
      <c r="A9" s="132"/>
      <c r="B9" s="133"/>
      <c r="C9" s="45" t="s">
        <v>63</v>
      </c>
      <c r="D9" s="45" t="s">
        <v>64</v>
      </c>
      <c r="E9" s="146"/>
      <c r="F9" s="147"/>
      <c r="G9" s="146"/>
      <c r="H9" s="147"/>
      <c r="I9" s="146"/>
      <c r="J9" s="147"/>
    </row>
    <row r="10" spans="1:14" x14ac:dyDescent="0.3">
      <c r="A10" s="132"/>
      <c r="B10" s="20" t="s">
        <v>65</v>
      </c>
      <c r="C10" s="132"/>
      <c r="D10" s="132"/>
      <c r="E10" s="37"/>
      <c r="F10" s="38"/>
      <c r="G10" s="37"/>
      <c r="H10" s="38"/>
      <c r="I10" s="37"/>
      <c r="J10" s="38"/>
    </row>
    <row r="11" spans="1:14" ht="57.75" customHeight="1" x14ac:dyDescent="0.3">
      <c r="A11" s="132"/>
      <c r="B11" s="20" t="s">
        <v>66</v>
      </c>
      <c r="C11" s="132" t="s">
        <v>67</v>
      </c>
      <c r="D11" s="132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2"/>
      <c r="B12" s="20" t="s">
        <v>71</v>
      </c>
      <c r="C12" s="132" t="s">
        <v>72</v>
      </c>
      <c r="D12" s="132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2"/>
      <c r="B13" s="20" t="s">
        <v>75</v>
      </c>
      <c r="C13" s="132" t="s">
        <v>76</v>
      </c>
      <c r="D13" s="132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5" t="s">
        <v>80</v>
      </c>
      <c r="D14" s="135"/>
      <c r="E14" s="40"/>
      <c r="F14" s="39"/>
      <c r="G14" s="40"/>
      <c r="H14" s="39"/>
      <c r="I14" s="40"/>
      <c r="J14" s="39"/>
    </row>
    <row r="15" spans="1:14" x14ac:dyDescent="0.3">
      <c r="A15" s="140"/>
      <c r="B15" s="23" t="s">
        <v>81</v>
      </c>
      <c r="C15" s="132" t="s">
        <v>59</v>
      </c>
      <c r="D15" s="132"/>
      <c r="E15" s="150" t="s">
        <v>82</v>
      </c>
      <c r="F15" s="147" t="s">
        <v>16</v>
      </c>
      <c r="G15" s="150" t="s">
        <v>83</v>
      </c>
      <c r="H15" s="147" t="s">
        <v>16</v>
      </c>
      <c r="I15" s="150" t="s">
        <v>84</v>
      </c>
      <c r="J15" s="147" t="s">
        <v>16</v>
      </c>
    </row>
    <row r="16" spans="1:14" x14ac:dyDescent="0.3">
      <c r="A16" s="141"/>
      <c r="B16" s="24" t="s">
        <v>85</v>
      </c>
      <c r="C16" s="132" t="s">
        <v>63</v>
      </c>
      <c r="D16" s="132"/>
      <c r="E16" s="147"/>
      <c r="F16" s="147"/>
      <c r="G16" s="147"/>
      <c r="H16" s="147"/>
      <c r="I16" s="147"/>
      <c r="J16" s="147"/>
    </row>
    <row r="17" spans="1:10" x14ac:dyDescent="0.3">
      <c r="A17" s="141"/>
      <c r="B17" s="25"/>
      <c r="C17" s="132" t="s">
        <v>86</v>
      </c>
      <c r="D17" s="132"/>
      <c r="E17" s="147"/>
      <c r="F17" s="151">
        <v>10</v>
      </c>
      <c r="G17" s="147"/>
      <c r="H17" s="151">
        <v>10</v>
      </c>
      <c r="I17" s="147"/>
      <c r="J17" s="151">
        <v>10</v>
      </c>
    </row>
    <row r="18" spans="1:10" x14ac:dyDescent="0.3">
      <c r="A18" s="142"/>
      <c r="B18" s="26" t="s">
        <v>87</v>
      </c>
      <c r="C18" s="132"/>
      <c r="D18" s="132"/>
      <c r="E18" s="147"/>
      <c r="F18" s="151"/>
      <c r="G18" s="147"/>
      <c r="H18" s="151"/>
      <c r="I18" s="147"/>
      <c r="J18" s="151"/>
    </row>
    <row r="19" spans="1:10" x14ac:dyDescent="0.3">
      <c r="A19" s="141"/>
      <c r="B19" s="23" t="s">
        <v>88</v>
      </c>
      <c r="C19" s="132" t="s">
        <v>59</v>
      </c>
      <c r="D19" s="132"/>
      <c r="E19" s="152" t="s">
        <v>89</v>
      </c>
      <c r="F19" s="147" t="s">
        <v>16</v>
      </c>
      <c r="G19" s="152" t="s">
        <v>90</v>
      </c>
      <c r="H19" s="147" t="s">
        <v>16</v>
      </c>
      <c r="I19" s="152" t="s">
        <v>91</v>
      </c>
      <c r="J19" s="147" t="s">
        <v>16</v>
      </c>
    </row>
    <row r="20" spans="1:10" ht="27.6" x14ac:dyDescent="0.3">
      <c r="A20" s="141"/>
      <c r="B20" s="24" t="s">
        <v>92</v>
      </c>
      <c r="C20" s="132"/>
      <c r="D20" s="132"/>
      <c r="E20" s="146"/>
      <c r="F20" s="147"/>
      <c r="G20" s="146"/>
      <c r="H20" s="147"/>
      <c r="I20" s="146"/>
      <c r="J20" s="147"/>
    </row>
    <row r="21" spans="1:10" x14ac:dyDescent="0.3">
      <c r="A21" s="141"/>
      <c r="B21" s="24"/>
      <c r="C21" s="45" t="s">
        <v>63</v>
      </c>
      <c r="D21" s="45" t="s">
        <v>64</v>
      </c>
      <c r="E21" s="146"/>
      <c r="F21" s="151">
        <v>60</v>
      </c>
      <c r="G21" s="146"/>
      <c r="H21" s="151">
        <v>40</v>
      </c>
      <c r="I21" s="146"/>
      <c r="J21" s="151">
        <v>60</v>
      </c>
    </row>
    <row r="22" spans="1:10" x14ac:dyDescent="0.3">
      <c r="A22" s="141"/>
      <c r="B22" s="24" t="s">
        <v>93</v>
      </c>
      <c r="C22" s="132" t="s">
        <v>94</v>
      </c>
      <c r="D22" s="132"/>
      <c r="E22" s="146"/>
      <c r="F22" s="151"/>
      <c r="G22" s="146"/>
      <c r="H22" s="151"/>
      <c r="I22" s="146"/>
      <c r="J22" s="151"/>
    </row>
    <row r="23" spans="1:10" x14ac:dyDescent="0.3">
      <c r="A23" s="141"/>
      <c r="B23" s="24" t="s">
        <v>95</v>
      </c>
      <c r="C23" s="132"/>
      <c r="D23" s="132"/>
      <c r="E23" s="146"/>
      <c r="F23" s="151"/>
      <c r="G23" s="146"/>
      <c r="H23" s="151"/>
      <c r="I23" s="146"/>
      <c r="J23" s="151"/>
    </row>
    <row r="24" spans="1:10" x14ac:dyDescent="0.3">
      <c r="A24" s="141"/>
      <c r="B24" s="24" t="s">
        <v>96</v>
      </c>
      <c r="C24" s="132"/>
      <c r="D24" s="132"/>
      <c r="E24" s="146"/>
      <c r="F24" s="151"/>
      <c r="G24" s="146"/>
      <c r="H24" s="151"/>
      <c r="I24" s="146"/>
      <c r="J24" s="151"/>
    </row>
    <row r="25" spans="1:10" x14ac:dyDescent="0.3">
      <c r="A25" s="142"/>
      <c r="B25" s="27" t="s">
        <v>97</v>
      </c>
      <c r="C25" s="132"/>
      <c r="D25" s="132"/>
      <c r="E25" s="146"/>
      <c r="F25" s="151"/>
      <c r="G25" s="146"/>
      <c r="H25" s="151"/>
      <c r="I25" s="146"/>
      <c r="J25" s="151"/>
    </row>
    <row r="26" spans="1:10" ht="24" customHeight="1" x14ac:dyDescent="0.3">
      <c r="A26" s="47">
        <v>3</v>
      </c>
      <c r="B26" s="19" t="s">
        <v>98</v>
      </c>
      <c r="C26" s="135" t="s">
        <v>99</v>
      </c>
      <c r="D26" s="135"/>
      <c r="E26" s="153"/>
      <c r="F26" s="39"/>
      <c r="G26" s="153"/>
      <c r="H26" s="39"/>
      <c r="I26" s="153"/>
      <c r="J26" s="39"/>
    </row>
    <row r="27" spans="1:10" x14ac:dyDescent="0.3">
      <c r="A27" s="136"/>
      <c r="B27" s="21" t="s">
        <v>45</v>
      </c>
      <c r="C27" s="139">
        <v>3</v>
      </c>
      <c r="D27" s="139"/>
      <c r="E27" s="154"/>
      <c r="F27" s="39">
        <v>3</v>
      </c>
      <c r="G27" s="154"/>
      <c r="H27" s="39">
        <v>3</v>
      </c>
      <c r="I27" s="154"/>
      <c r="J27" s="39">
        <v>3</v>
      </c>
    </row>
    <row r="28" spans="1:10" x14ac:dyDescent="0.3">
      <c r="A28" s="137"/>
      <c r="B28" s="21" t="s">
        <v>47</v>
      </c>
      <c r="C28" s="139">
        <v>3</v>
      </c>
      <c r="D28" s="139"/>
      <c r="E28" s="154"/>
      <c r="F28" s="39">
        <v>3</v>
      </c>
      <c r="G28" s="154"/>
      <c r="H28" s="39">
        <v>3</v>
      </c>
      <c r="I28" s="154"/>
      <c r="J28" s="39">
        <v>3</v>
      </c>
    </row>
    <row r="29" spans="1:10" x14ac:dyDescent="0.3">
      <c r="A29" s="137"/>
      <c r="B29" s="21" t="s">
        <v>48</v>
      </c>
      <c r="C29" s="139">
        <v>2</v>
      </c>
      <c r="D29" s="139"/>
      <c r="E29" s="154"/>
      <c r="F29" s="39">
        <v>2</v>
      </c>
      <c r="G29" s="154"/>
      <c r="H29" s="39">
        <v>2</v>
      </c>
      <c r="I29" s="154"/>
      <c r="J29" s="39">
        <v>2</v>
      </c>
    </row>
    <row r="30" spans="1:10" x14ac:dyDescent="0.3">
      <c r="A30" s="138"/>
      <c r="B30" s="21" t="s">
        <v>49</v>
      </c>
      <c r="C30" s="139">
        <v>2</v>
      </c>
      <c r="D30" s="139"/>
      <c r="E30" s="154"/>
      <c r="F30" s="41">
        <v>2</v>
      </c>
      <c r="G30" s="154"/>
      <c r="H30" s="41">
        <v>2</v>
      </c>
      <c r="I30" s="154"/>
      <c r="J30" s="41">
        <v>2</v>
      </c>
    </row>
    <row r="31" spans="1:10" x14ac:dyDescent="0.3">
      <c r="A31" s="155" t="s">
        <v>100</v>
      </c>
      <c r="B31" s="156"/>
      <c r="C31" s="135">
        <v>100</v>
      </c>
      <c r="D31" s="135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4140625" defaultRowHeight="13.8" x14ac:dyDescent="0.3"/>
  <cols>
    <col min="1" max="1" width="9" style="22" customWidth="1"/>
    <col min="2" max="2" width="70.6640625" style="22" customWidth="1"/>
    <col min="3" max="4" width="7.88671875" style="22" customWidth="1"/>
    <col min="5" max="5" width="65" style="34" customWidth="1"/>
    <col min="6" max="6" width="11.44140625" style="35"/>
    <col min="7" max="7" width="65" style="34" customWidth="1"/>
    <col min="8" max="8" width="11.44140625" style="35"/>
    <col min="9" max="9" width="65" style="34" customWidth="1"/>
    <col min="10" max="10" width="11.44140625" style="35"/>
    <col min="11" max="14" width="11.44140625" style="34"/>
    <col min="15" max="16384" width="11.44140625" style="22"/>
  </cols>
  <sheetData>
    <row r="1" spans="1:14" s="17" customFormat="1" ht="14.25" customHeight="1" x14ac:dyDescent="0.25">
      <c r="A1" s="134" t="s">
        <v>0</v>
      </c>
      <c r="B1" s="134"/>
      <c r="C1" s="134"/>
      <c r="D1" s="134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x14ac:dyDescent="0.25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5">
      <c r="A3" s="28" t="s">
        <v>1</v>
      </c>
      <c r="B3" s="143" t="s">
        <v>2</v>
      </c>
      <c r="C3" s="143"/>
      <c r="D3" s="143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5">
      <c r="A4" s="28" t="s">
        <v>3</v>
      </c>
      <c r="B4" s="143" t="s">
        <v>52</v>
      </c>
      <c r="C4" s="143"/>
      <c r="D4" s="143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5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5">
      <c r="A6" s="29"/>
      <c r="B6" s="29"/>
      <c r="C6" s="18"/>
      <c r="D6" s="18"/>
      <c r="E6" s="144"/>
      <c r="F6" s="144"/>
      <c r="G6" s="144"/>
      <c r="H6" s="144"/>
      <c r="I6" s="144"/>
      <c r="J6" s="144"/>
      <c r="K6" s="33"/>
      <c r="L6" s="33"/>
      <c r="M6" s="33"/>
      <c r="N6" s="33"/>
    </row>
    <row r="7" spans="1:14" ht="25.5" customHeight="1" x14ac:dyDescent="0.3">
      <c r="A7" s="47">
        <v>1</v>
      </c>
      <c r="B7" s="19" t="s">
        <v>53</v>
      </c>
      <c r="C7" s="148" t="s">
        <v>54</v>
      </c>
      <c r="D7" s="149"/>
      <c r="E7" s="145" t="s">
        <v>55</v>
      </c>
      <c r="F7" s="145"/>
      <c r="G7" s="145" t="s">
        <v>56</v>
      </c>
      <c r="H7" s="145"/>
      <c r="I7" s="145" t="s">
        <v>57</v>
      </c>
      <c r="J7" s="145"/>
    </row>
    <row r="8" spans="1:14" x14ac:dyDescent="0.3">
      <c r="A8" s="132"/>
      <c r="B8" s="133" t="s">
        <v>58</v>
      </c>
      <c r="C8" s="132" t="s">
        <v>59</v>
      </c>
      <c r="D8" s="132"/>
      <c r="E8" s="146" t="s">
        <v>60</v>
      </c>
      <c r="F8" s="147" t="s">
        <v>16</v>
      </c>
      <c r="G8" s="146" t="s">
        <v>61</v>
      </c>
      <c r="H8" s="147" t="s">
        <v>16</v>
      </c>
      <c r="I8" s="146" t="s">
        <v>62</v>
      </c>
      <c r="J8" s="147" t="s">
        <v>16</v>
      </c>
    </row>
    <row r="9" spans="1:14" x14ac:dyDescent="0.3">
      <c r="A9" s="132"/>
      <c r="B9" s="133"/>
      <c r="C9" s="45" t="s">
        <v>63</v>
      </c>
      <c r="D9" s="45" t="s">
        <v>64</v>
      </c>
      <c r="E9" s="146"/>
      <c r="F9" s="147"/>
      <c r="G9" s="146"/>
      <c r="H9" s="147"/>
      <c r="I9" s="146"/>
      <c r="J9" s="147"/>
    </row>
    <row r="10" spans="1:14" x14ac:dyDescent="0.3">
      <c r="A10" s="132"/>
      <c r="B10" s="20" t="s">
        <v>65</v>
      </c>
      <c r="C10" s="132"/>
      <c r="D10" s="132"/>
      <c r="E10" s="37"/>
      <c r="F10" s="38"/>
      <c r="G10" s="37"/>
      <c r="H10" s="38"/>
      <c r="I10" s="37"/>
      <c r="J10" s="38"/>
    </row>
    <row r="11" spans="1:14" ht="57.75" customHeight="1" x14ac:dyDescent="0.3">
      <c r="A11" s="132"/>
      <c r="B11" s="20" t="s">
        <v>66</v>
      </c>
      <c r="C11" s="132" t="s">
        <v>67</v>
      </c>
      <c r="D11" s="132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3">
      <c r="A12" s="132"/>
      <c r="B12" s="20" t="s">
        <v>71</v>
      </c>
      <c r="C12" s="132" t="s">
        <v>72</v>
      </c>
      <c r="D12" s="132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3">
      <c r="A13" s="132"/>
      <c r="B13" s="20" t="s">
        <v>75</v>
      </c>
      <c r="C13" s="132" t="s">
        <v>76</v>
      </c>
      <c r="D13" s="132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3">
      <c r="A14" s="47">
        <v>2</v>
      </c>
      <c r="B14" s="19" t="s">
        <v>79</v>
      </c>
      <c r="C14" s="135" t="s">
        <v>80</v>
      </c>
      <c r="D14" s="135"/>
      <c r="E14" s="40"/>
      <c r="F14" s="39"/>
      <c r="G14" s="40"/>
      <c r="H14" s="39"/>
      <c r="I14" s="40"/>
      <c r="J14" s="39"/>
    </row>
    <row r="15" spans="1:14" x14ac:dyDescent="0.3">
      <c r="A15" s="140"/>
      <c r="B15" s="23" t="s">
        <v>81</v>
      </c>
      <c r="C15" s="132" t="s">
        <v>59</v>
      </c>
      <c r="D15" s="132"/>
      <c r="E15" s="150" t="s">
        <v>82</v>
      </c>
      <c r="F15" s="147" t="s">
        <v>16</v>
      </c>
      <c r="G15" s="150" t="s">
        <v>83</v>
      </c>
      <c r="H15" s="147" t="s">
        <v>16</v>
      </c>
      <c r="I15" s="150" t="s">
        <v>84</v>
      </c>
      <c r="J15" s="147" t="s">
        <v>16</v>
      </c>
    </row>
    <row r="16" spans="1:14" x14ac:dyDescent="0.3">
      <c r="A16" s="141"/>
      <c r="B16" s="24" t="s">
        <v>85</v>
      </c>
      <c r="C16" s="132" t="s">
        <v>63</v>
      </c>
      <c r="D16" s="132"/>
      <c r="E16" s="147"/>
      <c r="F16" s="147"/>
      <c r="G16" s="147"/>
      <c r="H16" s="147"/>
      <c r="I16" s="147"/>
      <c r="J16" s="147"/>
    </row>
    <row r="17" spans="1:10" x14ac:dyDescent="0.3">
      <c r="A17" s="141"/>
      <c r="B17" s="25"/>
      <c r="C17" s="132" t="s">
        <v>86</v>
      </c>
      <c r="D17" s="132"/>
      <c r="E17" s="147"/>
      <c r="F17" s="151">
        <v>10</v>
      </c>
      <c r="G17" s="147"/>
      <c r="H17" s="151">
        <v>10</v>
      </c>
      <c r="I17" s="147"/>
      <c r="J17" s="151">
        <v>10</v>
      </c>
    </row>
    <row r="18" spans="1:10" x14ac:dyDescent="0.3">
      <c r="A18" s="142"/>
      <c r="B18" s="26" t="s">
        <v>87</v>
      </c>
      <c r="C18" s="132"/>
      <c r="D18" s="132"/>
      <c r="E18" s="147"/>
      <c r="F18" s="151"/>
      <c r="G18" s="147"/>
      <c r="H18" s="151"/>
      <c r="I18" s="147"/>
      <c r="J18" s="151"/>
    </row>
    <row r="19" spans="1:10" x14ac:dyDescent="0.3">
      <c r="A19" s="141"/>
      <c r="B19" s="23" t="s">
        <v>88</v>
      </c>
      <c r="C19" s="132" t="s">
        <v>59</v>
      </c>
      <c r="D19" s="132"/>
      <c r="E19" s="152" t="s">
        <v>89</v>
      </c>
      <c r="F19" s="147" t="s">
        <v>16</v>
      </c>
      <c r="G19" s="152" t="s">
        <v>90</v>
      </c>
      <c r="H19" s="147" t="s">
        <v>16</v>
      </c>
      <c r="I19" s="152" t="s">
        <v>91</v>
      </c>
      <c r="J19" s="147" t="s">
        <v>16</v>
      </c>
    </row>
    <row r="20" spans="1:10" ht="27.6" x14ac:dyDescent="0.3">
      <c r="A20" s="141"/>
      <c r="B20" s="24" t="s">
        <v>92</v>
      </c>
      <c r="C20" s="132"/>
      <c r="D20" s="132"/>
      <c r="E20" s="146"/>
      <c r="F20" s="147"/>
      <c r="G20" s="146"/>
      <c r="H20" s="147"/>
      <c r="I20" s="146"/>
      <c r="J20" s="147"/>
    </row>
    <row r="21" spans="1:10" x14ac:dyDescent="0.3">
      <c r="A21" s="141"/>
      <c r="B21" s="24"/>
      <c r="C21" s="45" t="s">
        <v>63</v>
      </c>
      <c r="D21" s="45" t="s">
        <v>64</v>
      </c>
      <c r="E21" s="146"/>
      <c r="F21" s="151">
        <v>60</v>
      </c>
      <c r="G21" s="146"/>
      <c r="H21" s="151">
        <v>40</v>
      </c>
      <c r="I21" s="146"/>
      <c r="J21" s="151">
        <v>60</v>
      </c>
    </row>
    <row r="22" spans="1:10" x14ac:dyDescent="0.3">
      <c r="A22" s="141"/>
      <c r="B22" s="24" t="s">
        <v>93</v>
      </c>
      <c r="C22" s="132" t="s">
        <v>94</v>
      </c>
      <c r="D22" s="132"/>
      <c r="E22" s="146"/>
      <c r="F22" s="151"/>
      <c r="G22" s="146"/>
      <c r="H22" s="151"/>
      <c r="I22" s="146"/>
      <c r="J22" s="151"/>
    </row>
    <row r="23" spans="1:10" x14ac:dyDescent="0.3">
      <c r="A23" s="141"/>
      <c r="B23" s="24" t="s">
        <v>95</v>
      </c>
      <c r="C23" s="132"/>
      <c r="D23" s="132"/>
      <c r="E23" s="146"/>
      <c r="F23" s="151"/>
      <c r="G23" s="146"/>
      <c r="H23" s="151"/>
      <c r="I23" s="146"/>
      <c r="J23" s="151"/>
    </row>
    <row r="24" spans="1:10" x14ac:dyDescent="0.3">
      <c r="A24" s="141"/>
      <c r="B24" s="24" t="s">
        <v>96</v>
      </c>
      <c r="C24" s="132"/>
      <c r="D24" s="132"/>
      <c r="E24" s="146"/>
      <c r="F24" s="151"/>
      <c r="G24" s="146"/>
      <c r="H24" s="151"/>
      <c r="I24" s="146"/>
      <c r="J24" s="151"/>
    </row>
    <row r="25" spans="1:10" x14ac:dyDescent="0.3">
      <c r="A25" s="142"/>
      <c r="B25" s="27" t="s">
        <v>97</v>
      </c>
      <c r="C25" s="132"/>
      <c r="D25" s="132"/>
      <c r="E25" s="146"/>
      <c r="F25" s="151"/>
      <c r="G25" s="146"/>
      <c r="H25" s="151"/>
      <c r="I25" s="146"/>
      <c r="J25" s="151"/>
    </row>
    <row r="26" spans="1:10" ht="24" customHeight="1" x14ac:dyDescent="0.3">
      <c r="A26" s="47">
        <v>3</v>
      </c>
      <c r="B26" s="19" t="s">
        <v>98</v>
      </c>
      <c r="C26" s="135" t="s">
        <v>99</v>
      </c>
      <c r="D26" s="135"/>
      <c r="E26" s="153"/>
      <c r="F26" s="39"/>
      <c r="G26" s="153"/>
      <c r="H26" s="39"/>
      <c r="I26" s="153"/>
      <c r="J26" s="39"/>
    </row>
    <row r="27" spans="1:10" x14ac:dyDescent="0.3">
      <c r="A27" s="136"/>
      <c r="B27" s="21" t="s">
        <v>45</v>
      </c>
      <c r="C27" s="139">
        <v>3</v>
      </c>
      <c r="D27" s="139"/>
      <c r="E27" s="154"/>
      <c r="F27" s="39">
        <v>3</v>
      </c>
      <c r="G27" s="154"/>
      <c r="H27" s="39">
        <v>3</v>
      </c>
      <c r="I27" s="154"/>
      <c r="J27" s="39">
        <v>3</v>
      </c>
    </row>
    <row r="28" spans="1:10" x14ac:dyDescent="0.3">
      <c r="A28" s="137"/>
      <c r="B28" s="21" t="s">
        <v>47</v>
      </c>
      <c r="C28" s="139">
        <v>3</v>
      </c>
      <c r="D28" s="139"/>
      <c r="E28" s="154"/>
      <c r="F28" s="39">
        <v>3</v>
      </c>
      <c r="G28" s="154"/>
      <c r="H28" s="39">
        <v>3</v>
      </c>
      <c r="I28" s="154"/>
      <c r="J28" s="39">
        <v>3</v>
      </c>
    </row>
    <row r="29" spans="1:10" x14ac:dyDescent="0.3">
      <c r="A29" s="137"/>
      <c r="B29" s="21" t="s">
        <v>48</v>
      </c>
      <c r="C29" s="139">
        <v>2</v>
      </c>
      <c r="D29" s="139"/>
      <c r="E29" s="154"/>
      <c r="F29" s="39">
        <v>2</v>
      </c>
      <c r="G29" s="154"/>
      <c r="H29" s="39">
        <v>2</v>
      </c>
      <c r="I29" s="154"/>
      <c r="J29" s="39">
        <v>2</v>
      </c>
    </row>
    <row r="30" spans="1:10" x14ac:dyDescent="0.3">
      <c r="A30" s="138"/>
      <c r="B30" s="21" t="s">
        <v>49</v>
      </c>
      <c r="C30" s="139">
        <v>2</v>
      </c>
      <c r="D30" s="139"/>
      <c r="E30" s="154"/>
      <c r="F30" s="41">
        <v>2</v>
      </c>
      <c r="G30" s="154"/>
      <c r="H30" s="41">
        <v>2</v>
      </c>
      <c r="I30" s="154"/>
      <c r="J30" s="41">
        <v>2</v>
      </c>
    </row>
    <row r="31" spans="1:10" x14ac:dyDescent="0.3">
      <c r="A31" s="155" t="s">
        <v>100</v>
      </c>
      <c r="B31" s="156"/>
      <c r="C31" s="135">
        <v>100</v>
      </c>
      <c r="D31" s="135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99"/>
  <sheetViews>
    <sheetView tabSelected="1" topLeftCell="A55" zoomScale="75" zoomScaleNormal="75" zoomScaleSheetLayoutView="70" workbookViewId="0">
      <selection activeCell="B68" sqref="B68:M68"/>
    </sheetView>
  </sheetViews>
  <sheetFormatPr baseColWidth="10" defaultColWidth="11.44140625" defaultRowHeight="14.4" x14ac:dyDescent="0.3"/>
  <cols>
    <col min="1" max="1" width="7.109375" style="54" customWidth="1"/>
    <col min="2" max="2" width="3.33203125" style="54" customWidth="1"/>
    <col min="3" max="3" width="21.5546875" style="54" customWidth="1"/>
    <col min="4" max="4" width="4.109375" style="54" customWidth="1"/>
    <col min="5" max="5" width="20.44140625" style="54" customWidth="1"/>
    <col min="6" max="6" width="38.6640625" style="54" customWidth="1"/>
    <col min="7" max="7" width="12.44140625" style="54" customWidth="1"/>
    <col min="8" max="8" width="14.21875" style="54" customWidth="1"/>
    <col min="9" max="10" width="7.5546875" style="54" customWidth="1"/>
    <col min="11" max="11" width="9" style="54" customWidth="1"/>
    <col min="12" max="12" width="24.33203125" style="54" customWidth="1"/>
    <col min="13" max="13" width="9.109375" style="54" customWidth="1"/>
    <col min="14" max="14" width="0.88671875" style="54" customWidth="1"/>
    <col min="15" max="16384" width="11.44140625" style="54"/>
  </cols>
  <sheetData>
    <row r="1" spans="2:13" ht="8.25" customHeight="1" thickBot="1" x14ac:dyDescent="0.35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2:13" ht="23.25" customHeight="1" thickBot="1" x14ac:dyDescent="0.35">
      <c r="B2" s="200" t="s">
        <v>136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/>
    </row>
    <row r="3" spans="2:13" ht="3.75" customHeight="1" thickBot="1" x14ac:dyDescent="0.3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2:13" ht="26.25" customHeight="1" x14ac:dyDescent="0.3">
      <c r="B4" s="203" t="s">
        <v>115</v>
      </c>
      <c r="C4" s="204"/>
      <c r="D4" s="75" t="s">
        <v>120</v>
      </c>
      <c r="E4" s="205" t="s">
        <v>134</v>
      </c>
      <c r="F4" s="205"/>
      <c r="G4" s="205"/>
      <c r="H4" s="205"/>
      <c r="I4" s="205"/>
      <c r="J4" s="205"/>
      <c r="K4" s="205"/>
      <c r="L4" s="205"/>
      <c r="M4" s="206"/>
    </row>
    <row r="5" spans="2:13" ht="32.25" customHeight="1" x14ac:dyDescent="0.3">
      <c r="B5" s="207" t="s">
        <v>116</v>
      </c>
      <c r="C5" s="208"/>
      <c r="D5" s="87" t="s">
        <v>120</v>
      </c>
      <c r="E5" s="209" t="s">
        <v>137</v>
      </c>
      <c r="F5" s="209"/>
      <c r="G5" s="209"/>
      <c r="H5" s="209"/>
      <c r="I5" s="209"/>
      <c r="J5" s="209"/>
      <c r="K5" s="209"/>
      <c r="L5" s="209"/>
      <c r="M5" s="210"/>
    </row>
    <row r="6" spans="2:13" ht="87" customHeight="1" thickBot="1" x14ac:dyDescent="0.35">
      <c r="B6" s="211" t="s">
        <v>117</v>
      </c>
      <c r="C6" s="212"/>
      <c r="D6" s="76" t="s">
        <v>120</v>
      </c>
      <c r="E6" s="213" t="s">
        <v>155</v>
      </c>
      <c r="F6" s="213"/>
      <c r="G6" s="213"/>
      <c r="H6" s="213"/>
      <c r="I6" s="213"/>
      <c r="J6" s="213"/>
      <c r="K6" s="213"/>
      <c r="L6" s="213"/>
      <c r="M6" s="214"/>
    </row>
    <row r="7" spans="2:13" ht="24" customHeight="1" x14ac:dyDescent="0.3">
      <c r="B7" s="93" t="s">
        <v>147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spans="2:13" ht="33" customHeight="1" thickBot="1" x14ac:dyDescent="0.35">
      <c r="B8" s="218" t="s">
        <v>142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</row>
    <row r="9" spans="2:13" ht="20.100000000000001" customHeight="1" x14ac:dyDescent="0.3">
      <c r="B9" s="203" t="s">
        <v>108</v>
      </c>
      <c r="C9" s="204"/>
      <c r="D9" s="77" t="s">
        <v>120</v>
      </c>
      <c r="E9" s="219"/>
      <c r="F9" s="219"/>
      <c r="G9" s="219"/>
      <c r="H9" s="219"/>
      <c r="I9" s="219"/>
      <c r="J9" s="219"/>
      <c r="K9" s="219"/>
      <c r="L9" s="219"/>
      <c r="M9" s="220"/>
    </row>
    <row r="10" spans="2:13" ht="20.100000000000001" customHeight="1" x14ac:dyDescent="0.3">
      <c r="B10" s="191" t="s">
        <v>109</v>
      </c>
      <c r="C10" s="215"/>
      <c r="D10" s="78" t="s">
        <v>120</v>
      </c>
      <c r="E10" s="216"/>
      <c r="F10" s="216"/>
      <c r="G10" s="216"/>
      <c r="H10" s="216"/>
      <c r="I10" s="216"/>
      <c r="J10" s="216"/>
      <c r="K10" s="216"/>
      <c r="L10" s="216"/>
      <c r="M10" s="217"/>
    </row>
    <row r="11" spans="2:13" ht="20.100000000000001" customHeight="1" x14ac:dyDescent="0.3">
      <c r="B11" s="191" t="s">
        <v>110</v>
      </c>
      <c r="C11" s="215"/>
      <c r="D11" s="78" t="s">
        <v>120</v>
      </c>
      <c r="E11" s="216"/>
      <c r="F11" s="216"/>
      <c r="G11" s="216"/>
      <c r="H11" s="216"/>
      <c r="I11" s="216"/>
      <c r="J11" s="216"/>
      <c r="K11" s="216"/>
      <c r="L11" s="216"/>
      <c r="M11" s="217"/>
    </row>
    <row r="12" spans="2:13" ht="20.100000000000001" customHeight="1" x14ac:dyDescent="0.3">
      <c r="B12" s="191" t="s">
        <v>111</v>
      </c>
      <c r="C12" s="215"/>
      <c r="D12" s="78" t="s">
        <v>120</v>
      </c>
      <c r="E12" s="216"/>
      <c r="F12" s="216"/>
      <c r="G12" s="216"/>
      <c r="H12" s="216"/>
      <c r="I12" s="216"/>
      <c r="J12" s="216"/>
      <c r="K12" s="216"/>
      <c r="L12" s="216"/>
      <c r="M12" s="217"/>
    </row>
    <row r="13" spans="2:13" ht="27.6" customHeight="1" x14ac:dyDescent="0.3">
      <c r="B13" s="191" t="s">
        <v>127</v>
      </c>
      <c r="C13" s="215"/>
      <c r="D13" s="78" t="s">
        <v>120</v>
      </c>
      <c r="E13" s="216"/>
      <c r="F13" s="216"/>
      <c r="G13" s="216"/>
      <c r="H13" s="216"/>
      <c r="I13" s="216"/>
      <c r="J13" s="216"/>
      <c r="K13" s="216"/>
      <c r="L13" s="216"/>
      <c r="M13" s="217"/>
    </row>
    <row r="14" spans="2:13" ht="20.100000000000001" customHeight="1" x14ac:dyDescent="0.3">
      <c r="B14" s="191" t="s">
        <v>106</v>
      </c>
      <c r="C14" s="215"/>
      <c r="D14" s="78" t="s">
        <v>120</v>
      </c>
      <c r="E14" s="216"/>
      <c r="F14" s="216"/>
      <c r="G14" s="216"/>
      <c r="H14" s="216"/>
      <c r="I14" s="216"/>
      <c r="J14" s="216"/>
      <c r="K14" s="216"/>
      <c r="L14" s="216"/>
      <c r="M14" s="217"/>
    </row>
    <row r="15" spans="2:13" ht="20.100000000000001" customHeight="1" x14ac:dyDescent="0.3">
      <c r="B15" s="191" t="s">
        <v>112</v>
      </c>
      <c r="C15" s="215"/>
      <c r="D15" s="78" t="s">
        <v>120</v>
      </c>
      <c r="E15" s="216"/>
      <c r="F15" s="216"/>
      <c r="G15" s="216"/>
      <c r="H15" s="216"/>
      <c r="I15" s="216"/>
      <c r="J15" s="216"/>
      <c r="K15" s="216"/>
      <c r="L15" s="216"/>
      <c r="M15" s="217"/>
    </row>
    <row r="16" spans="2:13" ht="20.100000000000001" customHeight="1" x14ac:dyDescent="0.3">
      <c r="B16" s="191" t="s">
        <v>113</v>
      </c>
      <c r="C16" s="215"/>
      <c r="D16" s="78" t="s">
        <v>120</v>
      </c>
      <c r="E16" s="216"/>
      <c r="F16" s="216"/>
      <c r="G16" s="216"/>
      <c r="H16" s="216"/>
      <c r="I16" s="216"/>
      <c r="J16" s="216"/>
      <c r="K16" s="216"/>
      <c r="L16" s="216"/>
      <c r="M16" s="217"/>
    </row>
    <row r="17" spans="2:13" ht="20.100000000000001" customHeight="1" x14ac:dyDescent="0.3">
      <c r="B17" s="191" t="s">
        <v>114</v>
      </c>
      <c r="C17" s="215"/>
      <c r="D17" s="78" t="s">
        <v>120</v>
      </c>
      <c r="E17" s="221"/>
      <c r="F17" s="216"/>
      <c r="G17" s="216"/>
      <c r="H17" s="216"/>
      <c r="I17" s="216"/>
      <c r="J17" s="216"/>
      <c r="K17" s="216"/>
      <c r="L17" s="216"/>
      <c r="M17" s="217"/>
    </row>
    <row r="18" spans="2:13" ht="20.100000000000001" customHeight="1" thickBot="1" x14ac:dyDescent="0.35">
      <c r="B18" s="225" t="s">
        <v>107</v>
      </c>
      <c r="C18" s="226"/>
      <c r="D18" s="79" t="s">
        <v>120</v>
      </c>
      <c r="E18" s="227"/>
      <c r="F18" s="227"/>
      <c r="G18" s="227"/>
      <c r="H18" s="227"/>
      <c r="I18" s="227"/>
      <c r="J18" s="227"/>
      <c r="K18" s="227"/>
      <c r="L18" s="227"/>
      <c r="M18" s="228"/>
    </row>
    <row r="19" spans="2:13" ht="34.5" customHeigh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2:13" ht="42" customHeight="1" thickBot="1" x14ac:dyDescent="0.35">
      <c r="B20" s="229" t="s">
        <v>130</v>
      </c>
      <c r="C20" s="229"/>
      <c r="D20" s="229"/>
      <c r="E20" s="230" t="s">
        <v>150</v>
      </c>
      <c r="F20" s="231"/>
      <c r="G20" s="231"/>
      <c r="H20" s="231"/>
      <c r="I20" s="231"/>
      <c r="J20" s="231"/>
      <c r="K20" s="231"/>
      <c r="L20" s="231"/>
      <c r="M20" s="231"/>
    </row>
    <row r="21" spans="2:13" ht="30.75" customHeight="1" x14ac:dyDescent="0.3">
      <c r="B21" s="232" t="s">
        <v>118</v>
      </c>
      <c r="C21" s="233"/>
      <c r="D21" s="90"/>
      <c r="E21" s="234" t="s">
        <v>119</v>
      </c>
      <c r="F21" s="235"/>
      <c r="G21" s="236" t="s">
        <v>128</v>
      </c>
      <c r="H21" s="237"/>
      <c r="I21" s="238"/>
      <c r="J21" s="236" t="s">
        <v>129</v>
      </c>
      <c r="K21" s="237"/>
      <c r="L21" s="237"/>
      <c r="M21" s="239"/>
    </row>
    <row r="22" spans="2:13" x14ac:dyDescent="0.3">
      <c r="B22" s="222" t="s">
        <v>131</v>
      </c>
      <c r="C22" s="223"/>
      <c r="D22" s="183"/>
      <c r="E22" s="193"/>
      <c r="F22" s="194"/>
      <c r="G22" s="177"/>
      <c r="H22" s="178"/>
      <c r="I22" s="179"/>
      <c r="J22" s="81"/>
      <c r="K22" s="81"/>
      <c r="L22" s="95"/>
      <c r="M22" s="80"/>
    </row>
    <row r="23" spans="2:13" ht="20.100000000000001" customHeight="1" x14ac:dyDescent="0.3">
      <c r="B23" s="186" t="s">
        <v>138</v>
      </c>
      <c r="C23" s="187"/>
      <c r="D23" s="183"/>
      <c r="E23" s="193"/>
      <c r="F23" s="194"/>
      <c r="G23" s="177"/>
      <c r="H23" s="178"/>
      <c r="I23" s="179"/>
      <c r="J23" s="81"/>
      <c r="K23" s="81"/>
      <c r="L23" s="95"/>
      <c r="M23" s="80"/>
    </row>
    <row r="24" spans="2:13" x14ac:dyDescent="0.3">
      <c r="B24" s="222" t="s">
        <v>139</v>
      </c>
      <c r="C24" s="223"/>
      <c r="D24" s="183"/>
      <c r="E24" s="193"/>
      <c r="F24" s="194"/>
      <c r="G24" s="177"/>
      <c r="H24" s="178"/>
      <c r="I24" s="179"/>
      <c r="J24" s="81"/>
      <c r="K24" s="81"/>
      <c r="L24" s="95"/>
      <c r="M24" s="80"/>
    </row>
    <row r="25" spans="2:13" x14ac:dyDescent="0.3">
      <c r="B25" s="186" t="s">
        <v>148</v>
      </c>
      <c r="C25" s="187"/>
      <c r="D25" s="224"/>
      <c r="E25" s="193"/>
      <c r="F25" s="194"/>
      <c r="G25" s="177"/>
      <c r="H25" s="178"/>
      <c r="I25" s="179"/>
      <c r="J25" s="81"/>
      <c r="K25" s="81"/>
      <c r="L25" s="95"/>
      <c r="M25" s="80"/>
    </row>
    <row r="26" spans="2:13" ht="17.25" customHeight="1" x14ac:dyDescent="0.3">
      <c r="B26" s="186" t="s">
        <v>132</v>
      </c>
      <c r="C26" s="187"/>
      <c r="D26" s="183"/>
      <c r="E26" s="193"/>
      <c r="F26" s="194"/>
      <c r="G26" s="188"/>
      <c r="H26" s="189"/>
      <c r="I26" s="190"/>
      <c r="J26" s="81"/>
      <c r="K26" s="81"/>
      <c r="L26" s="95"/>
      <c r="M26" s="80"/>
    </row>
    <row r="27" spans="2:13" ht="15.75" customHeight="1" x14ac:dyDescent="0.3">
      <c r="B27" s="186" t="s">
        <v>133</v>
      </c>
      <c r="C27" s="187"/>
      <c r="D27" s="183"/>
      <c r="E27" s="193"/>
      <c r="F27" s="194"/>
      <c r="G27" s="188"/>
      <c r="H27" s="189"/>
      <c r="I27" s="190"/>
      <c r="J27" s="81"/>
      <c r="K27" s="81"/>
      <c r="L27" s="95"/>
      <c r="M27" s="80"/>
    </row>
    <row r="28" spans="2:13" ht="34.200000000000003" customHeight="1" x14ac:dyDescent="0.3">
      <c r="B28" s="191" t="s">
        <v>151</v>
      </c>
      <c r="C28" s="192"/>
      <c r="D28" s="183"/>
      <c r="E28" s="184"/>
      <c r="F28" s="185"/>
      <c r="G28" s="188"/>
      <c r="H28" s="189"/>
      <c r="I28" s="190"/>
      <c r="J28" s="81"/>
      <c r="K28" s="81"/>
      <c r="L28" s="95"/>
      <c r="M28" s="80"/>
    </row>
    <row r="29" spans="2:13" ht="24.75" customHeight="1" x14ac:dyDescent="0.3">
      <c r="B29" s="191" t="s">
        <v>153</v>
      </c>
      <c r="C29" s="195"/>
      <c r="D29" s="183"/>
      <c r="E29" s="184"/>
      <c r="F29" s="185"/>
      <c r="G29" s="177"/>
      <c r="H29" s="178"/>
      <c r="I29" s="179"/>
      <c r="J29" s="81"/>
      <c r="K29" s="81"/>
      <c r="L29" s="95"/>
      <c r="M29" s="80"/>
    </row>
    <row r="30" spans="2:13" ht="24.75" customHeight="1" x14ac:dyDescent="0.3">
      <c r="B30" s="198"/>
      <c r="C30" s="199"/>
      <c r="D30" s="183"/>
      <c r="E30" s="184"/>
      <c r="F30" s="185"/>
      <c r="G30" s="177"/>
      <c r="H30" s="178"/>
      <c r="I30" s="179"/>
      <c r="J30" s="81"/>
      <c r="K30" s="81"/>
      <c r="L30" s="95"/>
      <c r="M30" s="80"/>
    </row>
    <row r="31" spans="2:13" ht="24.75" customHeight="1" x14ac:dyDescent="0.3">
      <c r="B31" s="198"/>
      <c r="C31" s="199"/>
      <c r="D31" s="183"/>
      <c r="E31" s="184"/>
      <c r="F31" s="185"/>
      <c r="G31" s="177"/>
      <c r="H31" s="178"/>
      <c r="I31" s="179"/>
      <c r="J31" s="81"/>
      <c r="K31" s="81"/>
      <c r="L31" s="95"/>
      <c r="M31" s="80"/>
    </row>
    <row r="32" spans="2:13" ht="24.75" customHeight="1" thickBot="1" x14ac:dyDescent="0.35">
      <c r="B32" s="196"/>
      <c r="C32" s="197"/>
      <c r="D32" s="180"/>
      <c r="E32" s="181"/>
      <c r="F32" s="182"/>
      <c r="G32" s="180"/>
      <c r="H32" s="181"/>
      <c r="I32" s="182"/>
      <c r="J32" s="91"/>
      <c r="K32" s="91"/>
      <c r="L32" s="96"/>
      <c r="M32" s="92"/>
    </row>
    <row r="33" spans="2:13" ht="53.4" customHeight="1" thickBot="1" x14ac:dyDescent="0.35">
      <c r="B33" s="55"/>
      <c r="C33" s="82"/>
      <c r="D33" s="82"/>
      <c r="E33" s="55"/>
      <c r="F33" s="55"/>
      <c r="G33" s="174"/>
      <c r="H33" s="174"/>
      <c r="I33" s="174"/>
      <c r="J33" s="55"/>
      <c r="K33" s="55"/>
      <c r="L33" s="55"/>
      <c r="M33" s="55"/>
    </row>
    <row r="34" spans="2:13" s="55" customFormat="1" ht="108.75" customHeight="1" x14ac:dyDescent="0.3">
      <c r="B34" s="164" t="s">
        <v>135</v>
      </c>
      <c r="C34" s="165"/>
      <c r="D34" s="165"/>
      <c r="E34" s="165"/>
      <c r="F34" s="166" t="s">
        <v>149</v>
      </c>
      <c r="G34" s="166"/>
      <c r="H34" s="166"/>
      <c r="I34" s="166"/>
      <c r="J34" s="166"/>
      <c r="K34" s="166"/>
      <c r="L34" s="166"/>
      <c r="M34" s="175"/>
    </row>
    <row r="35" spans="2:13" s="55" customFormat="1" ht="29.25" customHeight="1" x14ac:dyDescent="0.3">
      <c r="B35" s="176" t="s">
        <v>152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1"/>
    </row>
    <row r="36" spans="2:13" ht="36.75" customHeight="1" x14ac:dyDescent="0.3">
      <c r="B36" s="83" t="s">
        <v>5</v>
      </c>
      <c r="C36" s="84" t="s">
        <v>102</v>
      </c>
      <c r="D36" s="172" t="s">
        <v>140</v>
      </c>
      <c r="E36" s="173"/>
      <c r="F36" s="89" t="s">
        <v>125</v>
      </c>
      <c r="G36" s="84" t="s">
        <v>104</v>
      </c>
      <c r="H36" s="84" t="s">
        <v>105</v>
      </c>
      <c r="I36" s="84" t="s">
        <v>121</v>
      </c>
      <c r="J36" s="84" t="s">
        <v>122</v>
      </c>
      <c r="K36" s="84" t="s">
        <v>123</v>
      </c>
      <c r="L36" s="94"/>
      <c r="M36" s="85" t="s">
        <v>124</v>
      </c>
    </row>
    <row r="37" spans="2:13" s="59" customFormat="1" ht="15" customHeight="1" x14ac:dyDescent="0.3">
      <c r="B37" s="60">
        <v>1</v>
      </c>
      <c r="C37" s="61"/>
      <c r="D37" s="159"/>
      <c r="E37" s="160"/>
      <c r="F37" s="88"/>
      <c r="G37" s="51"/>
      <c r="H37" s="51"/>
      <c r="I37" s="56">
        <f t="shared" ref="I37:I40" si="0">+H37-G37</f>
        <v>0</v>
      </c>
      <c r="J37" s="57">
        <f t="shared" ref="J37:J43" si="1">INT(I37/365)</f>
        <v>0</v>
      </c>
      <c r="K37" s="57">
        <f>INT(MOD(I37,365)/30)</f>
        <v>0</v>
      </c>
      <c r="L37" s="97" t="str">
        <f>DATEDIF(G37,H37,"y")&amp;" años "&amp; DATEDIF(G37,H37,"ym")&amp;" meses "&amp;DATEDIF(G37,H37,"md")&amp;" días"</f>
        <v>0 años 0 meses 0 días</v>
      </c>
      <c r="M37" s="58" t="str">
        <f t="shared" ref="M37:M64" si="2">+CONCATENATE(J37,"/",K37)</f>
        <v>0/0</v>
      </c>
    </row>
    <row r="38" spans="2:13" s="59" customFormat="1" ht="15" customHeight="1" x14ac:dyDescent="0.3">
      <c r="B38" s="60">
        <v>2</v>
      </c>
      <c r="C38" s="61"/>
      <c r="D38" s="159"/>
      <c r="E38" s="160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ref="K38:K39" si="3">INT(MOD(I38,365)/30)</f>
        <v>0</v>
      </c>
      <c r="L38" s="97" t="str">
        <f>DATEDIF(G38,H38,"y")&amp;" años "&amp; DATEDIF(G38,H38,"ym")&amp;" meses "&amp;DATEDIF(G38,H38,"md")&amp;" días"</f>
        <v>0 años 0 meses 0 días</v>
      </c>
      <c r="M38" s="58" t="str">
        <f t="shared" si="2"/>
        <v>0/0</v>
      </c>
    </row>
    <row r="39" spans="2:13" s="59" customFormat="1" ht="15" customHeight="1" x14ac:dyDescent="0.3">
      <c r="B39" s="60">
        <v>3</v>
      </c>
      <c r="C39" s="61"/>
      <c r="D39" s="159"/>
      <c r="E39" s="160"/>
      <c r="F39" s="88"/>
      <c r="G39" s="51"/>
      <c r="H39" s="51"/>
      <c r="I39" s="56">
        <f t="shared" si="0"/>
        <v>0</v>
      </c>
      <c r="J39" s="57">
        <f t="shared" si="1"/>
        <v>0</v>
      </c>
      <c r="K39" s="57">
        <f t="shared" si="3"/>
        <v>0</v>
      </c>
      <c r="L39" s="97" t="str">
        <f>DATEDIF(G39,H39,"y")&amp;" años "&amp; DATEDIF(G39,H39,"ym")&amp;" meses "&amp;DATEDIF(G39,H39,"md")&amp;" días"</f>
        <v>0 años 0 meses 0 días</v>
      </c>
      <c r="M39" s="58" t="str">
        <f t="shared" si="2"/>
        <v>0/0</v>
      </c>
    </row>
    <row r="40" spans="2:13" s="59" customFormat="1" ht="15" customHeight="1" x14ac:dyDescent="0.3">
      <c r="B40" s="60">
        <v>4</v>
      </c>
      <c r="C40" s="61"/>
      <c r="D40" s="159"/>
      <c r="E40" s="160"/>
      <c r="F40" s="88"/>
      <c r="G40" s="51"/>
      <c r="H40" s="51"/>
      <c r="I40" s="56">
        <f t="shared" si="0"/>
        <v>0</v>
      </c>
      <c r="J40" s="57">
        <f t="shared" si="1"/>
        <v>0</v>
      </c>
      <c r="K40" s="57">
        <f>INT(MOD(I40,365)/30)</f>
        <v>0</v>
      </c>
      <c r="L40" s="97" t="str">
        <f>DATEDIF(G40,H40,"y")&amp;" años "&amp; DATEDIF(G40,H40,"ym")&amp;" meses "&amp;DATEDIF(G40,H40,"md")&amp;" días"</f>
        <v>0 años 0 meses 0 días</v>
      </c>
      <c r="M40" s="58" t="str">
        <f t="shared" si="2"/>
        <v>0/0</v>
      </c>
    </row>
    <row r="41" spans="2:13" s="59" customFormat="1" ht="13.8" x14ac:dyDescent="0.3">
      <c r="B41" s="60">
        <v>5</v>
      </c>
      <c r="C41" s="61"/>
      <c r="D41" s="159"/>
      <c r="E41" s="160"/>
      <c r="F41" s="88"/>
      <c r="G41" s="51"/>
      <c r="H41" s="51"/>
      <c r="I41" s="56">
        <f t="shared" ref="I41:I42" si="4">+H41-G41</f>
        <v>0</v>
      </c>
      <c r="J41" s="57">
        <f t="shared" si="1"/>
        <v>0</v>
      </c>
      <c r="K41" s="56">
        <f t="shared" ref="K41:K42" si="5">+J41-I41</f>
        <v>0</v>
      </c>
      <c r="L41" s="56">
        <f t="shared" ref="L41:L42" si="6">+K41-J41</f>
        <v>0</v>
      </c>
      <c r="M41" s="58" t="str">
        <f t="shared" si="2"/>
        <v>0/0</v>
      </c>
    </row>
    <row r="42" spans="2:13" s="59" customFormat="1" ht="13.8" x14ac:dyDescent="0.3">
      <c r="B42" s="60">
        <v>6</v>
      </c>
      <c r="C42" s="61"/>
      <c r="D42" s="159"/>
      <c r="E42" s="160"/>
      <c r="F42" s="88"/>
      <c r="G42" s="51"/>
      <c r="H42" s="51"/>
      <c r="I42" s="56">
        <f t="shared" si="4"/>
        <v>0</v>
      </c>
      <c r="J42" s="57">
        <f t="shared" si="1"/>
        <v>0</v>
      </c>
      <c r="K42" s="56">
        <f t="shared" si="5"/>
        <v>0</v>
      </c>
      <c r="L42" s="56">
        <f t="shared" si="6"/>
        <v>0</v>
      </c>
      <c r="M42" s="58" t="str">
        <f t="shared" si="2"/>
        <v>0/0</v>
      </c>
    </row>
    <row r="43" spans="2:13" s="59" customFormat="1" ht="13.8" x14ac:dyDescent="0.3">
      <c r="B43" s="60">
        <v>7</v>
      </c>
      <c r="C43" s="61"/>
      <c r="D43" s="159"/>
      <c r="E43" s="160"/>
      <c r="F43" s="88"/>
      <c r="G43" s="51"/>
      <c r="H43" s="51"/>
      <c r="I43" s="56">
        <f t="shared" ref="I43:I63" si="7">+H43-G43</f>
        <v>0</v>
      </c>
      <c r="J43" s="57">
        <f t="shared" si="1"/>
        <v>0</v>
      </c>
      <c r="K43" s="57">
        <f t="shared" ref="K43:K64" si="8">INT(MOD(I43,365)/30)</f>
        <v>0</v>
      </c>
      <c r="L43" s="97"/>
      <c r="M43" s="58" t="str">
        <f t="shared" si="2"/>
        <v>0/0</v>
      </c>
    </row>
    <row r="44" spans="2:13" s="59" customFormat="1" ht="13.8" x14ac:dyDescent="0.3">
      <c r="B44" s="60">
        <v>8</v>
      </c>
      <c r="C44" s="61"/>
      <c r="D44" s="159"/>
      <c r="E44" s="160"/>
      <c r="F44" s="88"/>
      <c r="G44" s="51"/>
      <c r="H44" s="51"/>
      <c r="I44" s="56">
        <f t="shared" si="7"/>
        <v>0</v>
      </c>
      <c r="J44" s="57">
        <f t="shared" ref="J44:J63" si="9">INT(I44/365)</f>
        <v>0</v>
      </c>
      <c r="K44" s="57">
        <f t="shared" si="8"/>
        <v>0</v>
      </c>
      <c r="L44" s="97"/>
      <c r="M44" s="58" t="str">
        <f t="shared" si="2"/>
        <v>0/0</v>
      </c>
    </row>
    <row r="45" spans="2:13" s="59" customFormat="1" ht="13.8" x14ac:dyDescent="0.3">
      <c r="B45" s="60">
        <v>9</v>
      </c>
      <c r="C45" s="61"/>
      <c r="D45" s="159"/>
      <c r="E45" s="160"/>
      <c r="F45" s="88"/>
      <c r="G45" s="51"/>
      <c r="H45" s="51"/>
      <c r="I45" s="56">
        <f t="shared" si="7"/>
        <v>0</v>
      </c>
      <c r="J45" s="57">
        <f t="shared" si="9"/>
        <v>0</v>
      </c>
      <c r="K45" s="57">
        <f t="shared" si="8"/>
        <v>0</v>
      </c>
      <c r="L45" s="97"/>
      <c r="M45" s="58" t="str">
        <f t="shared" si="2"/>
        <v>0/0</v>
      </c>
    </row>
    <row r="46" spans="2:13" s="59" customFormat="1" ht="13.8" x14ac:dyDescent="0.3">
      <c r="B46" s="60">
        <v>10</v>
      </c>
      <c r="C46" s="61"/>
      <c r="D46" s="159"/>
      <c r="E46" s="160"/>
      <c r="F46" s="88"/>
      <c r="G46" s="51"/>
      <c r="H46" s="51"/>
      <c r="I46" s="56">
        <f t="shared" si="7"/>
        <v>0</v>
      </c>
      <c r="J46" s="57">
        <f t="shared" si="9"/>
        <v>0</v>
      </c>
      <c r="K46" s="57">
        <f t="shared" si="8"/>
        <v>0</v>
      </c>
      <c r="L46" s="97"/>
      <c r="M46" s="58" t="str">
        <f t="shared" si="2"/>
        <v>0/0</v>
      </c>
    </row>
    <row r="47" spans="2:13" s="59" customFormat="1" ht="13.8" x14ac:dyDescent="0.3">
      <c r="B47" s="60">
        <v>11</v>
      </c>
      <c r="C47" s="61"/>
      <c r="D47" s="159"/>
      <c r="E47" s="160"/>
      <c r="F47" s="88"/>
      <c r="G47" s="51"/>
      <c r="H47" s="51"/>
      <c r="I47" s="56">
        <f t="shared" si="7"/>
        <v>0</v>
      </c>
      <c r="J47" s="57">
        <f t="shared" si="9"/>
        <v>0</v>
      </c>
      <c r="K47" s="57">
        <f t="shared" si="8"/>
        <v>0</v>
      </c>
      <c r="L47" s="97"/>
      <c r="M47" s="58" t="str">
        <f t="shared" si="2"/>
        <v>0/0</v>
      </c>
    </row>
    <row r="48" spans="2:13" s="59" customFormat="1" ht="13.8" x14ac:dyDescent="0.3">
      <c r="B48" s="60">
        <v>12</v>
      </c>
      <c r="C48" s="61"/>
      <c r="D48" s="159"/>
      <c r="E48" s="160"/>
      <c r="F48" s="88"/>
      <c r="G48" s="51"/>
      <c r="H48" s="51"/>
      <c r="I48" s="56">
        <f t="shared" si="7"/>
        <v>0</v>
      </c>
      <c r="J48" s="57">
        <f t="shared" si="9"/>
        <v>0</v>
      </c>
      <c r="K48" s="57">
        <f t="shared" si="8"/>
        <v>0</v>
      </c>
      <c r="L48" s="97"/>
      <c r="M48" s="58" t="str">
        <f t="shared" si="2"/>
        <v>0/0</v>
      </c>
    </row>
    <row r="49" spans="2:13" s="59" customFormat="1" ht="13.8" x14ac:dyDescent="0.3">
      <c r="B49" s="60">
        <v>13</v>
      </c>
      <c r="C49" s="61"/>
      <c r="D49" s="159"/>
      <c r="E49" s="160"/>
      <c r="F49" s="88"/>
      <c r="G49" s="51"/>
      <c r="H49" s="51"/>
      <c r="I49" s="56">
        <f t="shared" si="7"/>
        <v>0</v>
      </c>
      <c r="J49" s="57">
        <f t="shared" si="9"/>
        <v>0</v>
      </c>
      <c r="K49" s="57">
        <f t="shared" si="8"/>
        <v>0</v>
      </c>
      <c r="L49" s="97"/>
      <c r="M49" s="58" t="str">
        <f t="shared" si="2"/>
        <v>0/0</v>
      </c>
    </row>
    <row r="50" spans="2:13" s="59" customFormat="1" ht="13.8" x14ac:dyDescent="0.3">
      <c r="B50" s="60">
        <v>14</v>
      </c>
      <c r="C50" s="61"/>
      <c r="D50" s="159"/>
      <c r="E50" s="160"/>
      <c r="F50" s="88"/>
      <c r="G50" s="51"/>
      <c r="H50" s="51"/>
      <c r="I50" s="56">
        <f t="shared" si="7"/>
        <v>0</v>
      </c>
      <c r="J50" s="57">
        <f t="shared" si="9"/>
        <v>0</v>
      </c>
      <c r="K50" s="57">
        <f t="shared" si="8"/>
        <v>0</v>
      </c>
      <c r="L50" s="97"/>
      <c r="M50" s="58" t="str">
        <f t="shared" si="2"/>
        <v>0/0</v>
      </c>
    </row>
    <row r="51" spans="2:13" s="59" customFormat="1" ht="13.8" x14ac:dyDescent="0.3">
      <c r="B51" s="60">
        <v>15</v>
      </c>
      <c r="C51" s="61"/>
      <c r="D51" s="159"/>
      <c r="E51" s="160"/>
      <c r="F51" s="88"/>
      <c r="G51" s="51"/>
      <c r="H51" s="51"/>
      <c r="I51" s="56">
        <f t="shared" si="7"/>
        <v>0</v>
      </c>
      <c r="J51" s="57">
        <f t="shared" si="9"/>
        <v>0</v>
      </c>
      <c r="K51" s="57">
        <f t="shared" si="8"/>
        <v>0</v>
      </c>
      <c r="L51" s="97"/>
      <c r="M51" s="58" t="str">
        <f t="shared" si="2"/>
        <v>0/0</v>
      </c>
    </row>
    <row r="52" spans="2:13" s="59" customFormat="1" ht="13.8" x14ac:dyDescent="0.3">
      <c r="B52" s="60">
        <v>16</v>
      </c>
      <c r="C52" s="61"/>
      <c r="D52" s="159"/>
      <c r="E52" s="160"/>
      <c r="F52" s="88"/>
      <c r="G52" s="51"/>
      <c r="H52" s="51"/>
      <c r="I52" s="56">
        <f t="shared" si="7"/>
        <v>0</v>
      </c>
      <c r="J52" s="57">
        <f t="shared" si="9"/>
        <v>0</v>
      </c>
      <c r="K52" s="57">
        <f t="shared" si="8"/>
        <v>0</v>
      </c>
      <c r="L52" s="97"/>
      <c r="M52" s="58" t="str">
        <f t="shared" si="2"/>
        <v>0/0</v>
      </c>
    </row>
    <row r="53" spans="2:13" s="59" customFormat="1" ht="13.8" x14ac:dyDescent="0.3">
      <c r="B53" s="60">
        <v>17</v>
      </c>
      <c r="C53" s="61"/>
      <c r="D53" s="159"/>
      <c r="E53" s="160"/>
      <c r="F53" s="88"/>
      <c r="G53" s="51"/>
      <c r="H53" s="51"/>
      <c r="I53" s="56">
        <f t="shared" si="7"/>
        <v>0</v>
      </c>
      <c r="J53" s="57">
        <f t="shared" si="9"/>
        <v>0</v>
      </c>
      <c r="K53" s="57">
        <f t="shared" si="8"/>
        <v>0</v>
      </c>
      <c r="L53" s="97"/>
      <c r="M53" s="58" t="str">
        <f t="shared" si="2"/>
        <v>0/0</v>
      </c>
    </row>
    <row r="54" spans="2:13" s="59" customFormat="1" ht="13.8" x14ac:dyDescent="0.3">
      <c r="B54" s="60">
        <v>18</v>
      </c>
      <c r="C54" s="61"/>
      <c r="D54" s="159"/>
      <c r="E54" s="160"/>
      <c r="F54" s="88"/>
      <c r="G54" s="51"/>
      <c r="H54" s="51"/>
      <c r="I54" s="56">
        <f t="shared" si="7"/>
        <v>0</v>
      </c>
      <c r="J54" s="57">
        <f t="shared" si="9"/>
        <v>0</v>
      </c>
      <c r="K54" s="57">
        <f t="shared" si="8"/>
        <v>0</v>
      </c>
      <c r="L54" s="97"/>
      <c r="M54" s="58" t="str">
        <f t="shared" si="2"/>
        <v>0/0</v>
      </c>
    </row>
    <row r="55" spans="2:13" s="59" customFormat="1" ht="13.8" x14ac:dyDescent="0.3">
      <c r="B55" s="60">
        <v>19</v>
      </c>
      <c r="C55" s="61"/>
      <c r="D55" s="159"/>
      <c r="E55" s="160"/>
      <c r="F55" s="88"/>
      <c r="G55" s="51"/>
      <c r="H55" s="51"/>
      <c r="I55" s="56">
        <f t="shared" si="7"/>
        <v>0</v>
      </c>
      <c r="J55" s="57">
        <f t="shared" si="9"/>
        <v>0</v>
      </c>
      <c r="K55" s="57">
        <f t="shared" si="8"/>
        <v>0</v>
      </c>
      <c r="L55" s="97"/>
      <c r="M55" s="58" t="str">
        <f t="shared" si="2"/>
        <v>0/0</v>
      </c>
    </row>
    <row r="56" spans="2:13" s="59" customFormat="1" thickBot="1" x14ac:dyDescent="0.35">
      <c r="B56" s="60">
        <v>20</v>
      </c>
      <c r="C56" s="61"/>
      <c r="D56" s="159"/>
      <c r="E56" s="160"/>
      <c r="F56" s="88"/>
      <c r="G56" s="51"/>
      <c r="H56" s="51"/>
      <c r="I56" s="56">
        <f t="shared" si="7"/>
        <v>0</v>
      </c>
      <c r="J56" s="57">
        <f t="shared" si="9"/>
        <v>0</v>
      </c>
      <c r="K56" s="57">
        <f t="shared" si="8"/>
        <v>0</v>
      </c>
      <c r="L56" s="97"/>
      <c r="M56" s="58" t="str">
        <f t="shared" si="2"/>
        <v>0/0</v>
      </c>
    </row>
    <row r="57" spans="2:13" s="59" customFormat="1" ht="60" hidden="1" customHeight="1" x14ac:dyDescent="0.3">
      <c r="B57" s="60">
        <v>9</v>
      </c>
      <c r="C57" s="61"/>
      <c r="D57" s="159"/>
      <c r="E57" s="160"/>
      <c r="F57" s="62"/>
      <c r="G57" s="52"/>
      <c r="H57" s="52"/>
      <c r="I57" s="56">
        <f t="shared" si="7"/>
        <v>0</v>
      </c>
      <c r="J57" s="57">
        <f t="shared" si="9"/>
        <v>0</v>
      </c>
      <c r="K57" s="57">
        <f t="shared" si="8"/>
        <v>0</v>
      </c>
      <c r="L57" s="97"/>
      <c r="M57" s="58" t="str">
        <f t="shared" si="2"/>
        <v>0/0</v>
      </c>
    </row>
    <row r="58" spans="2:13" s="59" customFormat="1" ht="60" hidden="1" customHeight="1" x14ac:dyDescent="0.3">
      <c r="B58" s="60">
        <v>10</v>
      </c>
      <c r="C58" s="61"/>
      <c r="D58" s="159"/>
      <c r="E58" s="160"/>
      <c r="F58" s="62"/>
      <c r="G58" s="52"/>
      <c r="H58" s="52"/>
      <c r="I58" s="56">
        <f t="shared" si="7"/>
        <v>0</v>
      </c>
      <c r="J58" s="57">
        <f t="shared" si="9"/>
        <v>0</v>
      </c>
      <c r="K58" s="57">
        <f t="shared" si="8"/>
        <v>0</v>
      </c>
      <c r="L58" s="97"/>
      <c r="M58" s="58" t="str">
        <f t="shared" si="2"/>
        <v>0/0</v>
      </c>
    </row>
    <row r="59" spans="2:13" s="59" customFormat="1" ht="60" hidden="1" customHeight="1" x14ac:dyDescent="0.3">
      <c r="B59" s="60">
        <v>11</v>
      </c>
      <c r="C59" s="61"/>
      <c r="D59" s="159"/>
      <c r="E59" s="160"/>
      <c r="F59" s="62"/>
      <c r="G59" s="52"/>
      <c r="H59" s="52"/>
      <c r="I59" s="56">
        <f t="shared" si="7"/>
        <v>0</v>
      </c>
      <c r="J59" s="57">
        <f t="shared" si="9"/>
        <v>0</v>
      </c>
      <c r="K59" s="57">
        <f t="shared" si="8"/>
        <v>0</v>
      </c>
      <c r="L59" s="97"/>
      <c r="M59" s="58" t="str">
        <f t="shared" si="2"/>
        <v>0/0</v>
      </c>
    </row>
    <row r="60" spans="2:13" s="59" customFormat="1" ht="60" hidden="1" customHeight="1" x14ac:dyDescent="0.3">
      <c r="B60" s="60">
        <v>12</v>
      </c>
      <c r="C60" s="61"/>
      <c r="D60" s="159"/>
      <c r="E60" s="160"/>
      <c r="F60" s="62"/>
      <c r="G60" s="52"/>
      <c r="H60" s="52"/>
      <c r="I60" s="56">
        <f t="shared" si="7"/>
        <v>0</v>
      </c>
      <c r="J60" s="57">
        <f t="shared" si="9"/>
        <v>0</v>
      </c>
      <c r="K60" s="57">
        <f t="shared" si="8"/>
        <v>0</v>
      </c>
      <c r="L60" s="97"/>
      <c r="M60" s="58" t="str">
        <f t="shared" si="2"/>
        <v>0/0</v>
      </c>
    </row>
    <row r="61" spans="2:13" s="59" customFormat="1" ht="45.75" hidden="1" customHeight="1" x14ac:dyDescent="0.3">
      <c r="B61" s="60">
        <v>13</v>
      </c>
      <c r="C61" s="61"/>
      <c r="D61" s="159"/>
      <c r="E61" s="160"/>
      <c r="F61" s="62"/>
      <c r="G61" s="52"/>
      <c r="H61" s="52"/>
      <c r="I61" s="56">
        <f t="shared" si="7"/>
        <v>0</v>
      </c>
      <c r="J61" s="57">
        <f t="shared" si="9"/>
        <v>0</v>
      </c>
      <c r="K61" s="57">
        <f t="shared" si="8"/>
        <v>0</v>
      </c>
      <c r="L61" s="97"/>
      <c r="M61" s="58" t="str">
        <f t="shared" si="2"/>
        <v>0/0</v>
      </c>
    </row>
    <row r="62" spans="2:13" s="59" customFormat="1" ht="45.75" hidden="1" customHeight="1" x14ac:dyDescent="0.3">
      <c r="B62" s="60">
        <v>14</v>
      </c>
      <c r="C62" s="61"/>
      <c r="D62" s="159"/>
      <c r="E62" s="160"/>
      <c r="F62" s="62"/>
      <c r="G62" s="52"/>
      <c r="H62" s="52"/>
      <c r="I62" s="56">
        <f t="shared" si="7"/>
        <v>0</v>
      </c>
      <c r="J62" s="57">
        <f t="shared" si="9"/>
        <v>0</v>
      </c>
      <c r="K62" s="57">
        <f t="shared" si="8"/>
        <v>0</v>
      </c>
      <c r="L62" s="97"/>
      <c r="M62" s="58" t="str">
        <f t="shared" si="2"/>
        <v>0/0</v>
      </c>
    </row>
    <row r="63" spans="2:13" s="63" customFormat="1" ht="45.75" hidden="1" customHeight="1" thickBot="1" x14ac:dyDescent="0.35">
      <c r="B63" s="60">
        <v>15</v>
      </c>
      <c r="C63" s="61"/>
      <c r="D63" s="159"/>
      <c r="E63" s="160"/>
      <c r="F63" s="62"/>
      <c r="G63" s="52"/>
      <c r="H63" s="52"/>
      <c r="I63" s="56">
        <f t="shared" si="7"/>
        <v>0</v>
      </c>
      <c r="J63" s="57">
        <f t="shared" si="9"/>
        <v>0</v>
      </c>
      <c r="K63" s="57">
        <f t="shared" si="8"/>
        <v>0</v>
      </c>
      <c r="L63" s="97"/>
      <c r="M63" s="58" t="str">
        <f t="shared" si="2"/>
        <v>0/0</v>
      </c>
    </row>
    <row r="64" spans="2:13" s="55" customFormat="1" ht="15.75" customHeight="1" thickBot="1" x14ac:dyDescent="0.35">
      <c r="B64" s="161" t="s">
        <v>103</v>
      </c>
      <c r="C64" s="162"/>
      <c r="D64" s="162"/>
      <c r="E64" s="162"/>
      <c r="F64" s="162"/>
      <c r="G64" s="162"/>
      <c r="H64" s="163"/>
      <c r="I64" s="64">
        <f>+SUM(I37:I63)</f>
        <v>0</v>
      </c>
      <c r="J64" s="65">
        <f>INT(I64/365)</f>
        <v>0</v>
      </c>
      <c r="K64" s="66">
        <f t="shared" si="8"/>
        <v>0</v>
      </c>
      <c r="L64" s="98"/>
      <c r="M64" s="67" t="str">
        <f t="shared" si="2"/>
        <v>0/0</v>
      </c>
    </row>
    <row r="65" spans="2:13" s="55" customFormat="1" ht="13.8" x14ac:dyDescent="0.3">
      <c r="I65" s="68"/>
      <c r="J65" s="53" t="str">
        <f>+CONCATENATE(B64," - ",J64," años, ",K64," meses")</f>
        <v>Total - 0 años, 0 meses</v>
      </c>
      <c r="K65" s="68"/>
      <c r="L65" s="68"/>
      <c r="M65" s="68"/>
    </row>
    <row r="66" spans="2:13" s="55" customFormat="1" thickBot="1" x14ac:dyDescent="0.35">
      <c r="J66" s="50"/>
    </row>
    <row r="67" spans="2:13" s="69" customFormat="1" ht="108" customHeight="1" x14ac:dyDescent="0.3">
      <c r="B67" s="164" t="s">
        <v>154</v>
      </c>
      <c r="C67" s="165"/>
      <c r="D67" s="165"/>
      <c r="E67" s="165"/>
      <c r="F67" s="166" t="s">
        <v>149</v>
      </c>
      <c r="G67" s="167"/>
      <c r="H67" s="167"/>
      <c r="I67" s="167"/>
      <c r="J67" s="167"/>
      <c r="K67" s="167"/>
      <c r="L67" s="167"/>
      <c r="M67" s="168"/>
    </row>
    <row r="68" spans="2:13" ht="54.6" customHeight="1" x14ac:dyDescent="0.3">
      <c r="B68" s="169" t="s">
        <v>156</v>
      </c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1"/>
    </row>
    <row r="69" spans="2:13" ht="38.25" customHeight="1" x14ac:dyDescent="0.3">
      <c r="B69" s="83" t="s">
        <v>5</v>
      </c>
      <c r="C69" s="84" t="s">
        <v>141</v>
      </c>
      <c r="D69" s="172" t="s">
        <v>126</v>
      </c>
      <c r="E69" s="173"/>
      <c r="F69" s="89" t="s">
        <v>125</v>
      </c>
      <c r="G69" s="84" t="s">
        <v>104</v>
      </c>
      <c r="H69" s="84" t="s">
        <v>105</v>
      </c>
      <c r="I69" s="84" t="s">
        <v>121</v>
      </c>
      <c r="J69" s="84" t="s">
        <v>122</v>
      </c>
      <c r="K69" s="84" t="s">
        <v>123</v>
      </c>
      <c r="L69" s="94"/>
      <c r="M69" s="85" t="s">
        <v>124</v>
      </c>
    </row>
    <row r="70" spans="2:13" s="59" customFormat="1" ht="13.8" x14ac:dyDescent="0.3">
      <c r="B70" s="60">
        <v>1</v>
      </c>
      <c r="C70" s="61"/>
      <c r="D70" s="159"/>
      <c r="E70" s="160"/>
      <c r="F70" s="88"/>
      <c r="G70" s="51"/>
      <c r="H70" s="51"/>
      <c r="I70" s="56">
        <f>+H70-G70</f>
        <v>0</v>
      </c>
      <c r="J70" s="57">
        <f>INT(I70/365)</f>
        <v>0</v>
      </c>
      <c r="K70" s="57">
        <f t="shared" ref="K70:K90" si="10">INT(MOD(I70,365)/30)</f>
        <v>0</v>
      </c>
      <c r="L70" s="97"/>
      <c r="M70" s="58" t="str">
        <f t="shared" ref="M70:M90" si="11">+CONCATENATE(J70,"/",K70)</f>
        <v>0/0</v>
      </c>
    </row>
    <row r="71" spans="2:13" s="59" customFormat="1" ht="13.8" x14ac:dyDescent="0.3">
      <c r="B71" s="60">
        <f>1+B70</f>
        <v>2</v>
      </c>
      <c r="C71" s="61"/>
      <c r="D71" s="159"/>
      <c r="E71" s="160"/>
      <c r="F71" s="88"/>
      <c r="G71" s="51"/>
      <c r="H71" s="51"/>
      <c r="I71" s="56">
        <f t="shared" ref="I71:I89" si="12">+H71-G71</f>
        <v>0</v>
      </c>
      <c r="J71" s="57">
        <f t="shared" ref="J71:J89" si="13">INT(I71/365)</f>
        <v>0</v>
      </c>
      <c r="K71" s="57">
        <f t="shared" si="10"/>
        <v>0</v>
      </c>
      <c r="L71" s="97"/>
      <c r="M71" s="58" t="str">
        <f t="shared" si="11"/>
        <v>0/0</v>
      </c>
    </row>
    <row r="72" spans="2:13" s="59" customFormat="1" ht="13.8" x14ac:dyDescent="0.3">
      <c r="B72" s="60">
        <f t="shared" ref="B72:B89" si="14">1+B71</f>
        <v>3</v>
      </c>
      <c r="C72" s="61"/>
      <c r="D72" s="159"/>
      <c r="E72" s="160"/>
      <c r="F72" s="88"/>
      <c r="G72" s="51"/>
      <c r="H72" s="51"/>
      <c r="I72" s="56">
        <f t="shared" si="12"/>
        <v>0</v>
      </c>
      <c r="J72" s="57">
        <f t="shared" si="13"/>
        <v>0</v>
      </c>
      <c r="K72" s="57">
        <f t="shared" si="10"/>
        <v>0</v>
      </c>
      <c r="L72" s="97"/>
      <c r="M72" s="58" t="str">
        <f t="shared" si="11"/>
        <v>0/0</v>
      </c>
    </row>
    <row r="73" spans="2:13" s="59" customFormat="1" ht="13.8" x14ac:dyDescent="0.3">
      <c r="B73" s="60">
        <f t="shared" si="14"/>
        <v>4</v>
      </c>
      <c r="C73" s="61"/>
      <c r="D73" s="159"/>
      <c r="E73" s="160"/>
      <c r="F73" s="88"/>
      <c r="G73" s="51"/>
      <c r="H73" s="51"/>
      <c r="I73" s="56">
        <f t="shared" ref="I73:I84" si="15">+H73-G73</f>
        <v>0</v>
      </c>
      <c r="J73" s="57">
        <f t="shared" ref="J73:J84" si="16">INT(I73/365)</f>
        <v>0</v>
      </c>
      <c r="K73" s="57">
        <f t="shared" si="10"/>
        <v>0</v>
      </c>
      <c r="L73" s="97"/>
      <c r="M73" s="58" t="str">
        <f t="shared" si="11"/>
        <v>0/0</v>
      </c>
    </row>
    <row r="74" spans="2:13" s="59" customFormat="1" ht="13.8" x14ac:dyDescent="0.3">
      <c r="B74" s="60">
        <f t="shared" si="14"/>
        <v>5</v>
      </c>
      <c r="C74" s="61"/>
      <c r="D74" s="159"/>
      <c r="E74" s="160"/>
      <c r="F74" s="88"/>
      <c r="G74" s="51"/>
      <c r="H74" s="51"/>
      <c r="I74" s="56">
        <f t="shared" si="15"/>
        <v>0</v>
      </c>
      <c r="J74" s="57">
        <f t="shared" si="16"/>
        <v>0</v>
      </c>
      <c r="K74" s="57">
        <f t="shared" si="10"/>
        <v>0</v>
      </c>
      <c r="L74" s="97"/>
      <c r="M74" s="58" t="str">
        <f t="shared" si="11"/>
        <v>0/0</v>
      </c>
    </row>
    <row r="75" spans="2:13" s="59" customFormat="1" ht="13.8" x14ac:dyDescent="0.3">
      <c r="B75" s="60">
        <f t="shared" si="14"/>
        <v>6</v>
      </c>
      <c r="C75" s="61"/>
      <c r="D75" s="159"/>
      <c r="E75" s="160"/>
      <c r="F75" s="88"/>
      <c r="G75" s="51"/>
      <c r="H75" s="51"/>
      <c r="I75" s="56">
        <f t="shared" si="15"/>
        <v>0</v>
      </c>
      <c r="J75" s="57">
        <f t="shared" si="16"/>
        <v>0</v>
      </c>
      <c r="K75" s="57">
        <f t="shared" si="10"/>
        <v>0</v>
      </c>
      <c r="L75" s="97"/>
      <c r="M75" s="58" t="str">
        <f t="shared" si="11"/>
        <v>0/0</v>
      </c>
    </row>
    <row r="76" spans="2:13" s="59" customFormat="1" ht="13.8" x14ac:dyDescent="0.3">
      <c r="B76" s="60">
        <f t="shared" si="14"/>
        <v>7</v>
      </c>
      <c r="C76" s="61"/>
      <c r="D76" s="159"/>
      <c r="E76" s="160"/>
      <c r="F76" s="88"/>
      <c r="G76" s="51"/>
      <c r="H76" s="51"/>
      <c r="I76" s="56">
        <f t="shared" si="15"/>
        <v>0</v>
      </c>
      <c r="J76" s="57">
        <f t="shared" si="16"/>
        <v>0</v>
      </c>
      <c r="K76" s="57">
        <f t="shared" si="10"/>
        <v>0</v>
      </c>
      <c r="L76" s="97"/>
      <c r="M76" s="58" t="str">
        <f t="shared" si="11"/>
        <v>0/0</v>
      </c>
    </row>
    <row r="77" spans="2:13" s="59" customFormat="1" ht="13.8" x14ac:dyDescent="0.3">
      <c r="B77" s="60">
        <f t="shared" si="14"/>
        <v>8</v>
      </c>
      <c r="C77" s="61"/>
      <c r="D77" s="159"/>
      <c r="E77" s="160"/>
      <c r="F77" s="88"/>
      <c r="G77" s="51"/>
      <c r="H77" s="51"/>
      <c r="I77" s="56">
        <f t="shared" si="15"/>
        <v>0</v>
      </c>
      <c r="J77" s="57">
        <f t="shared" si="16"/>
        <v>0</v>
      </c>
      <c r="K77" s="57">
        <f t="shared" si="10"/>
        <v>0</v>
      </c>
      <c r="L77" s="97"/>
      <c r="M77" s="58" t="str">
        <f t="shared" si="11"/>
        <v>0/0</v>
      </c>
    </row>
    <row r="78" spans="2:13" s="59" customFormat="1" ht="13.8" x14ac:dyDescent="0.3">
      <c r="B78" s="60">
        <f t="shared" si="14"/>
        <v>9</v>
      </c>
      <c r="C78" s="61"/>
      <c r="D78" s="159"/>
      <c r="E78" s="160"/>
      <c r="F78" s="88"/>
      <c r="G78" s="51"/>
      <c r="H78" s="51"/>
      <c r="I78" s="56">
        <f t="shared" si="15"/>
        <v>0</v>
      </c>
      <c r="J78" s="57">
        <f t="shared" si="16"/>
        <v>0</v>
      </c>
      <c r="K78" s="57">
        <f t="shared" si="10"/>
        <v>0</v>
      </c>
      <c r="L78" s="97"/>
      <c r="M78" s="58" t="str">
        <f t="shared" si="11"/>
        <v>0/0</v>
      </c>
    </row>
    <row r="79" spans="2:13" s="59" customFormat="1" ht="13.8" x14ac:dyDescent="0.3">
      <c r="B79" s="60">
        <f t="shared" si="14"/>
        <v>10</v>
      </c>
      <c r="C79" s="61"/>
      <c r="D79" s="159"/>
      <c r="E79" s="160"/>
      <c r="F79" s="88"/>
      <c r="G79" s="51"/>
      <c r="H79" s="51"/>
      <c r="I79" s="56">
        <f t="shared" si="15"/>
        <v>0</v>
      </c>
      <c r="J79" s="57">
        <f t="shared" si="16"/>
        <v>0</v>
      </c>
      <c r="K79" s="57">
        <f t="shared" si="10"/>
        <v>0</v>
      </c>
      <c r="L79" s="97"/>
      <c r="M79" s="58" t="str">
        <f t="shared" si="11"/>
        <v>0/0</v>
      </c>
    </row>
    <row r="80" spans="2:13" s="59" customFormat="1" ht="13.8" x14ac:dyDescent="0.3">
      <c r="B80" s="60">
        <f t="shared" si="14"/>
        <v>11</v>
      </c>
      <c r="C80" s="61"/>
      <c r="D80" s="159"/>
      <c r="E80" s="160"/>
      <c r="F80" s="88"/>
      <c r="G80" s="51"/>
      <c r="H80" s="51"/>
      <c r="I80" s="56">
        <f t="shared" si="15"/>
        <v>0</v>
      </c>
      <c r="J80" s="57">
        <f t="shared" si="16"/>
        <v>0</v>
      </c>
      <c r="K80" s="57">
        <f t="shared" si="10"/>
        <v>0</v>
      </c>
      <c r="L80" s="97"/>
      <c r="M80" s="58" t="str">
        <f t="shared" si="11"/>
        <v>0/0</v>
      </c>
    </row>
    <row r="81" spans="2:13" s="59" customFormat="1" ht="13.8" x14ac:dyDescent="0.3">
      <c r="B81" s="60">
        <f t="shared" si="14"/>
        <v>12</v>
      </c>
      <c r="C81" s="61"/>
      <c r="D81" s="159"/>
      <c r="E81" s="160"/>
      <c r="F81" s="88"/>
      <c r="G81" s="51"/>
      <c r="H81" s="51"/>
      <c r="I81" s="56">
        <f t="shared" si="15"/>
        <v>0</v>
      </c>
      <c r="J81" s="57">
        <f t="shared" si="16"/>
        <v>0</v>
      </c>
      <c r="K81" s="57">
        <f t="shared" si="10"/>
        <v>0</v>
      </c>
      <c r="L81" s="97"/>
      <c r="M81" s="58" t="str">
        <f t="shared" si="11"/>
        <v>0/0</v>
      </c>
    </row>
    <row r="82" spans="2:13" s="59" customFormat="1" ht="13.8" x14ac:dyDescent="0.3">
      <c r="B82" s="60">
        <f t="shared" si="14"/>
        <v>13</v>
      </c>
      <c r="C82" s="61"/>
      <c r="D82" s="159"/>
      <c r="E82" s="160"/>
      <c r="F82" s="88"/>
      <c r="G82" s="51"/>
      <c r="H82" s="51"/>
      <c r="I82" s="56">
        <f t="shared" si="15"/>
        <v>0</v>
      </c>
      <c r="J82" s="57">
        <f t="shared" si="16"/>
        <v>0</v>
      </c>
      <c r="K82" s="57">
        <f t="shared" si="10"/>
        <v>0</v>
      </c>
      <c r="L82" s="97"/>
      <c r="M82" s="58" t="str">
        <f t="shared" si="11"/>
        <v>0/0</v>
      </c>
    </row>
    <row r="83" spans="2:13" s="59" customFormat="1" ht="13.8" x14ac:dyDescent="0.3">
      <c r="B83" s="60">
        <f t="shared" si="14"/>
        <v>14</v>
      </c>
      <c r="C83" s="61"/>
      <c r="D83" s="159"/>
      <c r="E83" s="160"/>
      <c r="F83" s="88"/>
      <c r="G83" s="51"/>
      <c r="H83" s="51"/>
      <c r="I83" s="56">
        <f t="shared" si="15"/>
        <v>0</v>
      </c>
      <c r="J83" s="57">
        <f t="shared" si="16"/>
        <v>0</v>
      </c>
      <c r="K83" s="57">
        <f t="shared" si="10"/>
        <v>0</v>
      </c>
      <c r="L83" s="97"/>
      <c r="M83" s="58" t="str">
        <f t="shared" si="11"/>
        <v>0/0</v>
      </c>
    </row>
    <row r="84" spans="2:13" s="59" customFormat="1" ht="13.8" x14ac:dyDescent="0.3">
      <c r="B84" s="60">
        <f t="shared" si="14"/>
        <v>15</v>
      </c>
      <c r="C84" s="61"/>
      <c r="D84" s="159"/>
      <c r="E84" s="160"/>
      <c r="F84" s="88"/>
      <c r="G84" s="51"/>
      <c r="H84" s="51"/>
      <c r="I84" s="56">
        <f t="shared" si="15"/>
        <v>0</v>
      </c>
      <c r="J84" s="57">
        <f t="shared" si="16"/>
        <v>0</v>
      </c>
      <c r="K84" s="57">
        <f t="shared" si="10"/>
        <v>0</v>
      </c>
      <c r="L84" s="97"/>
      <c r="M84" s="58" t="str">
        <f t="shared" si="11"/>
        <v>0/0</v>
      </c>
    </row>
    <row r="85" spans="2:13" s="59" customFormat="1" ht="13.8" x14ac:dyDescent="0.3">
      <c r="B85" s="60">
        <f t="shared" si="14"/>
        <v>16</v>
      </c>
      <c r="C85" s="61"/>
      <c r="D85" s="159"/>
      <c r="E85" s="160"/>
      <c r="F85" s="88"/>
      <c r="G85" s="51"/>
      <c r="H85" s="51"/>
      <c r="I85" s="56">
        <f t="shared" si="12"/>
        <v>0</v>
      </c>
      <c r="J85" s="57">
        <f t="shared" si="13"/>
        <v>0</v>
      </c>
      <c r="K85" s="57">
        <f t="shared" si="10"/>
        <v>0</v>
      </c>
      <c r="L85" s="97"/>
      <c r="M85" s="58" t="str">
        <f t="shared" si="11"/>
        <v>0/0</v>
      </c>
    </row>
    <row r="86" spans="2:13" s="59" customFormat="1" ht="13.8" x14ac:dyDescent="0.3">
      <c r="B86" s="60">
        <f t="shared" si="14"/>
        <v>17</v>
      </c>
      <c r="C86" s="61"/>
      <c r="D86" s="159"/>
      <c r="E86" s="160"/>
      <c r="F86" s="88"/>
      <c r="G86" s="51"/>
      <c r="H86" s="51"/>
      <c r="I86" s="56">
        <f t="shared" si="12"/>
        <v>0</v>
      </c>
      <c r="J86" s="57">
        <f t="shared" si="13"/>
        <v>0</v>
      </c>
      <c r="K86" s="57">
        <f t="shared" si="10"/>
        <v>0</v>
      </c>
      <c r="L86" s="97"/>
      <c r="M86" s="58" t="str">
        <f t="shared" si="11"/>
        <v>0/0</v>
      </c>
    </row>
    <row r="87" spans="2:13" s="59" customFormat="1" ht="13.8" x14ac:dyDescent="0.3">
      <c r="B87" s="60">
        <f t="shared" si="14"/>
        <v>18</v>
      </c>
      <c r="C87" s="61"/>
      <c r="D87" s="159"/>
      <c r="E87" s="160"/>
      <c r="F87" s="88"/>
      <c r="G87" s="51"/>
      <c r="H87" s="51"/>
      <c r="I87" s="56">
        <f t="shared" si="12"/>
        <v>0</v>
      </c>
      <c r="J87" s="57">
        <f t="shared" si="13"/>
        <v>0</v>
      </c>
      <c r="K87" s="57">
        <f t="shared" si="10"/>
        <v>0</v>
      </c>
      <c r="L87" s="97"/>
      <c r="M87" s="58" t="str">
        <f t="shared" si="11"/>
        <v>0/0</v>
      </c>
    </row>
    <row r="88" spans="2:13" s="59" customFormat="1" ht="13.8" x14ac:dyDescent="0.3">
      <c r="B88" s="60">
        <f t="shared" si="14"/>
        <v>19</v>
      </c>
      <c r="C88" s="61"/>
      <c r="D88" s="159"/>
      <c r="E88" s="160"/>
      <c r="F88" s="88"/>
      <c r="G88" s="51"/>
      <c r="H88" s="51"/>
      <c r="I88" s="56">
        <f t="shared" si="12"/>
        <v>0</v>
      </c>
      <c r="J88" s="57">
        <f t="shared" si="13"/>
        <v>0</v>
      </c>
      <c r="K88" s="57">
        <f t="shared" si="10"/>
        <v>0</v>
      </c>
      <c r="L88" s="97"/>
      <c r="M88" s="58" t="str">
        <f t="shared" si="11"/>
        <v>0/0</v>
      </c>
    </row>
    <row r="89" spans="2:13" s="59" customFormat="1" thickBot="1" x14ac:dyDescent="0.35">
      <c r="B89" s="60">
        <f t="shared" si="14"/>
        <v>20</v>
      </c>
      <c r="C89" s="61"/>
      <c r="D89" s="159"/>
      <c r="E89" s="160"/>
      <c r="F89" s="88"/>
      <c r="G89" s="51"/>
      <c r="H89" s="51"/>
      <c r="I89" s="56">
        <f t="shared" si="12"/>
        <v>0</v>
      </c>
      <c r="J89" s="57">
        <f t="shared" si="13"/>
        <v>0</v>
      </c>
      <c r="K89" s="57">
        <f t="shared" si="10"/>
        <v>0</v>
      </c>
      <c r="L89" s="97"/>
      <c r="M89" s="58" t="str">
        <f t="shared" si="11"/>
        <v>0/0</v>
      </c>
    </row>
    <row r="90" spans="2:13" s="59" customFormat="1" thickBot="1" x14ac:dyDescent="0.35">
      <c r="B90" s="161" t="s">
        <v>103</v>
      </c>
      <c r="C90" s="162"/>
      <c r="D90" s="162"/>
      <c r="E90" s="162"/>
      <c r="F90" s="162"/>
      <c r="G90" s="162"/>
      <c r="H90" s="163"/>
      <c r="I90" s="64">
        <f>+SUM(I70:I89)</f>
        <v>0</v>
      </c>
      <c r="J90" s="65">
        <f>INT(I90/365)</f>
        <v>0</v>
      </c>
      <c r="K90" s="66">
        <f t="shared" si="10"/>
        <v>0</v>
      </c>
      <c r="L90" s="98"/>
      <c r="M90" s="67" t="str">
        <f t="shared" si="11"/>
        <v>0/0</v>
      </c>
    </row>
    <row r="91" spans="2:13" s="59" customFormat="1" ht="13.8" x14ac:dyDescent="0.3">
      <c r="B91" s="55"/>
      <c r="C91" s="55"/>
      <c r="D91" s="55"/>
      <c r="E91" s="55"/>
      <c r="F91" s="55"/>
      <c r="G91" s="55"/>
      <c r="H91" s="55"/>
      <c r="I91" s="68"/>
      <c r="J91" s="53" t="str">
        <f>+CONCATENATE(B90," - ",J90," años, ",K90," meses")</f>
        <v>Total - 0 años, 0 meses</v>
      </c>
      <c r="K91" s="68"/>
      <c r="L91" s="68"/>
      <c r="M91" s="68"/>
    </row>
    <row r="92" spans="2:13" s="59" customFormat="1" ht="13.8" x14ac:dyDescent="0.3"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</row>
    <row r="93" spans="2:13" s="59" customFormat="1" ht="13.8" x14ac:dyDescent="0.3"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</row>
    <row r="94" spans="2:13" ht="24.9" customHeight="1" x14ac:dyDescent="0.3">
      <c r="B94" s="71"/>
      <c r="C94" s="70"/>
      <c r="D94" s="71"/>
      <c r="E94" s="71"/>
      <c r="F94" s="71"/>
      <c r="G94" s="71"/>
      <c r="H94" s="71"/>
      <c r="I94" s="72"/>
      <c r="J94" s="73"/>
      <c r="K94" s="73"/>
      <c r="L94" s="73"/>
      <c r="M94" s="74"/>
    </row>
    <row r="95" spans="2:13" ht="18" customHeight="1" thickBot="1" x14ac:dyDescent="0.35">
      <c r="B95" s="86"/>
      <c r="C95" s="86"/>
      <c r="D95" s="86"/>
      <c r="E95" s="71"/>
      <c r="F95" s="71"/>
      <c r="G95" s="71"/>
      <c r="H95" s="71"/>
      <c r="I95" s="72"/>
      <c r="J95" s="73"/>
      <c r="K95" s="73"/>
      <c r="L95" s="73"/>
      <c r="M95" s="74"/>
    </row>
    <row r="96" spans="2:13" x14ac:dyDescent="0.3">
      <c r="B96" s="158" t="s">
        <v>143</v>
      </c>
      <c r="C96" s="158"/>
      <c r="D96" s="158"/>
    </row>
    <row r="97" spans="2:4" x14ac:dyDescent="0.3">
      <c r="B97" s="157" t="s">
        <v>144</v>
      </c>
      <c r="C97" s="157"/>
      <c r="D97" s="157"/>
    </row>
    <row r="98" spans="2:4" x14ac:dyDescent="0.3">
      <c r="B98" s="157" t="s">
        <v>145</v>
      </c>
      <c r="C98" s="157"/>
      <c r="D98" s="157"/>
    </row>
    <row r="99" spans="2:4" x14ac:dyDescent="0.3">
      <c r="C99" s="54" t="s">
        <v>146</v>
      </c>
    </row>
  </sheetData>
  <mergeCells count="128">
    <mergeCell ref="B16:C16"/>
    <mergeCell ref="E16:M16"/>
    <mergeCell ref="B17:C17"/>
    <mergeCell ref="E17:M17"/>
    <mergeCell ref="B24:C24"/>
    <mergeCell ref="G24:I24"/>
    <mergeCell ref="B25:C25"/>
    <mergeCell ref="G25:I25"/>
    <mergeCell ref="D24:F24"/>
    <mergeCell ref="D25:F25"/>
    <mergeCell ref="B22:C22"/>
    <mergeCell ref="G22:I22"/>
    <mergeCell ref="B23:C23"/>
    <mergeCell ref="G23:I23"/>
    <mergeCell ref="B18:C18"/>
    <mergeCell ref="E18:M18"/>
    <mergeCell ref="B20:D20"/>
    <mergeCell ref="E20:M20"/>
    <mergeCell ref="B21:C21"/>
    <mergeCell ref="E21:F21"/>
    <mergeCell ref="G21:I21"/>
    <mergeCell ref="J21:M21"/>
    <mergeCell ref="D22:F22"/>
    <mergeCell ref="D23:F23"/>
    <mergeCell ref="B2:M2"/>
    <mergeCell ref="B4:C4"/>
    <mergeCell ref="E4:M4"/>
    <mergeCell ref="B5:C5"/>
    <mergeCell ref="E5:M5"/>
    <mergeCell ref="B6:C6"/>
    <mergeCell ref="E6:M6"/>
    <mergeCell ref="B15:C15"/>
    <mergeCell ref="E15:M15"/>
    <mergeCell ref="B12:C12"/>
    <mergeCell ref="E12:M12"/>
    <mergeCell ref="B13:C13"/>
    <mergeCell ref="E13:M13"/>
    <mergeCell ref="B14:C14"/>
    <mergeCell ref="E14:M14"/>
    <mergeCell ref="B8:M8"/>
    <mergeCell ref="B9:C9"/>
    <mergeCell ref="E9:M9"/>
    <mergeCell ref="B10:C10"/>
    <mergeCell ref="E10:M10"/>
    <mergeCell ref="B11:C11"/>
    <mergeCell ref="E11:M11"/>
    <mergeCell ref="G29:I29"/>
    <mergeCell ref="G30:I30"/>
    <mergeCell ref="G31:I31"/>
    <mergeCell ref="G32:I32"/>
    <mergeCell ref="D30:F30"/>
    <mergeCell ref="D31:F31"/>
    <mergeCell ref="D32:F32"/>
    <mergeCell ref="B26:C26"/>
    <mergeCell ref="G26:I26"/>
    <mergeCell ref="B27:C27"/>
    <mergeCell ref="G27:I27"/>
    <mergeCell ref="D29:F29"/>
    <mergeCell ref="D28:F28"/>
    <mergeCell ref="B28:C28"/>
    <mergeCell ref="D26:F26"/>
    <mergeCell ref="D27:F27"/>
    <mergeCell ref="B29:C29"/>
    <mergeCell ref="B32:C32"/>
    <mergeCell ref="B31:C31"/>
    <mergeCell ref="B30:C30"/>
    <mergeCell ref="G28:I28"/>
    <mergeCell ref="D45:E45"/>
    <mergeCell ref="D46:E46"/>
    <mergeCell ref="D47:E47"/>
    <mergeCell ref="D48:E48"/>
    <mergeCell ref="D49:E49"/>
    <mergeCell ref="D50:E50"/>
    <mergeCell ref="G33:I33"/>
    <mergeCell ref="D39:E39"/>
    <mergeCell ref="D40:E40"/>
    <mergeCell ref="D41:E41"/>
    <mergeCell ref="D42:E42"/>
    <mergeCell ref="D43:E43"/>
    <mergeCell ref="D44:E44"/>
    <mergeCell ref="B34:E34"/>
    <mergeCell ref="F34:M34"/>
    <mergeCell ref="B35:M35"/>
    <mergeCell ref="D36:E36"/>
    <mergeCell ref="D37:E37"/>
    <mergeCell ref="D38:E3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63:E63"/>
    <mergeCell ref="B64:H64"/>
    <mergeCell ref="B67:E67"/>
    <mergeCell ref="F67:M67"/>
    <mergeCell ref="B68:M68"/>
    <mergeCell ref="D69:E69"/>
    <mergeCell ref="D73:E73"/>
    <mergeCell ref="D74:E74"/>
    <mergeCell ref="D75:E75"/>
    <mergeCell ref="B97:D97"/>
    <mergeCell ref="B98:D98"/>
    <mergeCell ref="B96:D96"/>
    <mergeCell ref="D88:E88"/>
    <mergeCell ref="D89:E89"/>
    <mergeCell ref="B90:H90"/>
    <mergeCell ref="D70:E70"/>
    <mergeCell ref="D71:E71"/>
    <mergeCell ref="D72:E72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</mergeCells>
  <printOptions horizontalCentered="1"/>
  <pageMargins left="0.23622047244094491" right="0.23622047244094491" top="0.94488188976377963" bottom="0.94488188976377963" header="0.31496062992125984" footer="0.31496062992125984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69C6C-9235-401C-9856-C2E80FAE469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Evaluacion BID</vt:lpstr>
      <vt:lpstr>Hoja1</vt:lpstr>
      <vt:lpstr>Evaluación</vt:lpstr>
      <vt:lpstr>Eva 11.02.2014</vt:lpstr>
      <vt:lpstr>FORMATO HV EJENOPENAL</vt:lpstr>
      <vt:lpstr>Hoja2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2023-11-20T17:24:25Z</dcterms:modified>
</cp:coreProperties>
</file>