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64.HIS 2023\09.Set\Reportes\"/>
    </mc:Choice>
  </mc:AlternateContent>
  <xr:revisionPtr revIDLastSave="0" documentId="13_ncr:1_{2C7241C4-0D3D-49F9-B611-6D50BA818BF7}" xr6:coauthVersionLast="47" xr6:coauthVersionMax="47" xr10:uidLastSave="{00000000-0000-0000-0000-000000000000}"/>
  <bookViews>
    <workbookView xWindow="810" yWindow="-120" windowWidth="28110" windowHeight="16440" tabRatio="767" xr2:uid="{00000000-000D-0000-FFFF-FFFF00000000}"/>
  </bookViews>
  <sheets>
    <sheet name="INICIO" sheetId="29" r:id="rId1"/>
    <sheet name="EN 0-35m x DISTRITO" sheetId="22" r:id="rId2"/>
    <sheet name="EN 0-59m x DISTRITO" sheetId="25" r:id="rId3"/>
    <sheet name="Anemia 6-35m x DISTRITO" sheetId="8" r:id="rId4"/>
    <sheet name="Anemia 6-59m x DISTRITO" sheetId="28" r:id="rId5"/>
  </sheets>
  <definedNames>
    <definedName name="_xlnm._FilterDatabase" localSheetId="3" hidden="1">'Anemia 6-35m x DISTRITO'!$E$7:$N$38</definedName>
    <definedName name="_xlnm._FilterDatabase" localSheetId="4" hidden="1">'Anemia 6-59m x DISTRITO'!$F$7:$N$43</definedName>
    <definedName name="_xlnm._FilterDatabase" localSheetId="1" hidden="1">'EN 0-35m x DISTRITO'!$E$8:$X$46</definedName>
    <definedName name="_xlnm._FilterDatabase" localSheetId="2" hidden="1">'EN 0-59m x DISTRITO'!$E$8:$X$46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8" l="1"/>
  <c r="G39" i="8"/>
  <c r="H39" i="8" s="1"/>
  <c r="I39" i="8"/>
  <c r="J39" i="8" s="1"/>
  <c r="K39" i="8"/>
  <c r="L39" i="8" s="1"/>
  <c r="M39" i="8"/>
  <c r="N39" i="8" s="1"/>
  <c r="B40" i="28"/>
  <c r="B40" i="8"/>
  <c r="B41" i="25"/>
  <c r="B41" i="22"/>
  <c r="B3" i="25" l="1"/>
  <c r="B3" i="22"/>
  <c r="W40" i="25" l="1"/>
  <c r="U40" i="25"/>
  <c r="S40" i="25"/>
  <c r="P40" i="25"/>
  <c r="O40" i="25"/>
  <c r="M40" i="25"/>
  <c r="L40" i="25"/>
  <c r="J40" i="25"/>
  <c r="G40" i="25"/>
  <c r="F40" i="25"/>
  <c r="F40" i="22"/>
  <c r="W40" i="22"/>
  <c r="U40" i="22"/>
  <c r="S40" i="22"/>
  <c r="P40" i="22"/>
  <c r="O40" i="22"/>
  <c r="M40" i="22"/>
  <c r="L40" i="22"/>
  <c r="J40" i="22"/>
  <c r="G40" i="22"/>
  <c r="N40" i="25" l="1"/>
  <c r="I40" i="25"/>
  <c r="K40" i="25" s="1"/>
  <c r="R40" i="25"/>
  <c r="T40" i="25" s="1"/>
  <c r="I40" i="22"/>
  <c r="K40" i="22" s="1"/>
  <c r="N40" i="22"/>
  <c r="X40" i="25"/>
  <c r="V40" i="25"/>
  <c r="Q40" i="25"/>
  <c r="H40" i="25"/>
  <c r="R40" i="22"/>
  <c r="T40" i="22" s="1"/>
  <c r="X40" i="22"/>
  <c r="H40" i="22"/>
  <c r="Q40" i="22"/>
  <c r="V40" i="22"/>
  <c r="B3" i="28" l="1"/>
  <c r="B3" i="8"/>
  <c r="M39" i="28" l="1"/>
  <c r="K39" i="28"/>
  <c r="I39" i="28"/>
  <c r="G39" i="28"/>
  <c r="F39" i="28"/>
  <c r="H39" i="28" l="1"/>
  <c r="J39" i="28"/>
  <c r="L39" i="28"/>
  <c r="N39" i="28"/>
</calcChain>
</file>

<file path=xl/sharedStrings.xml><?xml version="1.0" encoding="utf-8"?>
<sst xmlns="http://schemas.openxmlformats.org/spreadsheetml/2006/main" count="515" uniqueCount="82">
  <si>
    <t>DEPARTAMENTO</t>
  </si>
  <si>
    <t>N° DE CASOS</t>
  </si>
  <si>
    <t>%</t>
  </si>
  <si>
    <t>SOBREPESO</t>
  </si>
  <si>
    <t>OBESIDAD</t>
  </si>
  <si>
    <t>Instituto Nacional de Salud / Centro Nacional de Alimentación y Nutrición / Dirección Ejecutiva de Vigilancia Alimentaria y Nutricional.</t>
  </si>
  <si>
    <t>PROVINCIA</t>
  </si>
  <si>
    <t>DISTRITO</t>
  </si>
  <si>
    <t>UBIGEO</t>
  </si>
  <si>
    <t>ANEMIA TOTAL</t>
  </si>
  <si>
    <t>DESNUTRICIÓN CRÓNICA</t>
  </si>
  <si>
    <t>N° DE EVALUADOS</t>
  </si>
  <si>
    <r>
      <t>INDICADOR TALLA / EDAD</t>
    </r>
    <r>
      <rPr>
        <b/>
        <vertAlign val="superscript"/>
        <sz val="10"/>
        <color theme="1"/>
        <rFont val="Arial Narrow"/>
        <family val="2"/>
      </rPr>
      <t>1</t>
    </r>
  </si>
  <si>
    <r>
      <t>INDICADOR PESO / EDAD</t>
    </r>
    <r>
      <rPr>
        <b/>
        <vertAlign val="superscript"/>
        <sz val="10"/>
        <color theme="1"/>
        <rFont val="Arial Narrow"/>
        <family val="2"/>
      </rPr>
      <t>2</t>
    </r>
  </si>
  <si>
    <t>DESNUTRICIÓN GLOBAL</t>
  </si>
  <si>
    <r>
      <t>INDICADOR PESO / TALLA</t>
    </r>
    <r>
      <rPr>
        <b/>
        <vertAlign val="superscript"/>
        <sz val="10"/>
        <color theme="1"/>
        <rFont val="Arial Narrow"/>
        <family val="2"/>
      </rPr>
      <t>3</t>
    </r>
  </si>
  <si>
    <t>DESNUTRICIÓN AGUDA</t>
  </si>
  <si>
    <t>1,2,3 Indicadores Nitricionales según OMS.</t>
  </si>
  <si>
    <t>ANEMIA LEVE</t>
  </si>
  <si>
    <t>ANEMIA MODERADA</t>
  </si>
  <si>
    <t>ANEMIA SEVERA</t>
  </si>
  <si>
    <r>
      <t>RIESGO DE D. CRÓNICA</t>
    </r>
    <r>
      <rPr>
        <b/>
        <vertAlign val="superscript"/>
        <sz val="10"/>
        <color theme="1"/>
        <rFont val="Arial Narrow"/>
        <family val="2"/>
      </rPr>
      <t>4</t>
    </r>
  </si>
  <si>
    <t>4 Riesgo de Desnutrición Crónica (T/E)se considera a todo niño que se encuentra con valor -2 &lt;= Z &lt; -1</t>
  </si>
  <si>
    <t>MINISTERIO DE SALUD</t>
  </si>
  <si>
    <t>CENTRO NACIONAL DE ALIMENTACIÓN Y NUTRICIÓN</t>
  </si>
  <si>
    <t>INSTITUTO NACIONAL DE SALUD</t>
  </si>
  <si>
    <t>DIRECCIÓN EJECUTIVA DE VIGILANCIA ALIMENTARIA Y NUTRICIONAL</t>
  </si>
  <si>
    <t>AYACUCHO</t>
  </si>
  <si>
    <t>CUSCO</t>
  </si>
  <si>
    <t>HUANCAVELICA</t>
  </si>
  <si>
    <t>JUNIN</t>
  </si>
  <si>
    <t>SANTA ROSA</t>
  </si>
  <si>
    <t>PARIAHUANCA</t>
  </si>
  <si>
    <t>COLCABAMBA</t>
  </si>
  <si>
    <t>HUAMANGA</t>
  </si>
  <si>
    <t>HUANTA</t>
  </si>
  <si>
    <t>AYAHUANCO</t>
  </si>
  <si>
    <t>CANAYRE</t>
  </si>
  <si>
    <t>CHACA</t>
  </si>
  <si>
    <t>LLOCHEGUA</t>
  </si>
  <si>
    <t>LURICOCHA</t>
  </si>
  <si>
    <t>PUCACOLPA</t>
  </si>
  <si>
    <t>SANTILLANA</t>
  </si>
  <si>
    <t>SIVIA</t>
  </si>
  <si>
    <t>UCHURACCAY</t>
  </si>
  <si>
    <t>LA MAR</t>
  </si>
  <si>
    <t>ANCHIHUAY</t>
  </si>
  <si>
    <t>ANCO</t>
  </si>
  <si>
    <t>AYNA</t>
  </si>
  <si>
    <t>CHUNGUI</t>
  </si>
  <si>
    <t>ORONCCOY</t>
  </si>
  <si>
    <t>SAMUGARI</t>
  </si>
  <si>
    <t>SAN MIGUEL</t>
  </si>
  <si>
    <t>TAMBO</t>
  </si>
  <si>
    <t>LA CONVENCION</t>
  </si>
  <si>
    <t>KIMBIRI</t>
  </si>
  <si>
    <t>PICHARI</t>
  </si>
  <si>
    <t>HUACHOCOLPA</t>
  </si>
  <si>
    <t>TAYACAJA</t>
  </si>
  <si>
    <t>SURCUBAMBA</t>
  </si>
  <si>
    <t>TINTAY PUNCU</t>
  </si>
  <si>
    <t>HUANCAYO</t>
  </si>
  <si>
    <t>SANTO DOMINGO DE ACOBAMBA</t>
  </si>
  <si>
    <t>SATIPO</t>
  </si>
  <si>
    <t>MAZAMARI</t>
  </si>
  <si>
    <t>PANGOA</t>
  </si>
  <si>
    <t>RIO TAMBO</t>
  </si>
  <si>
    <t>SISTEMA DE INFORMACIÓN DEL ESTADO NUTRICIONAL</t>
  </si>
  <si>
    <t>(SD) Distritos sin registro de niños.</t>
  </si>
  <si>
    <t>ESTADO NUTRICIONAL EN NIÑOS MENORES DE 3 AÑOS SEGÚN DEPARTAMENTO/PROVINCIA/DISTRITO DEL ESTABLECIMIENTO DE SALUD</t>
  </si>
  <si>
    <t>ESTADO NUTRICIONAL EN NIÑOS MENORES DE 5 AÑOS SEGÚN DEPARTAMENTO/PROVINCIA/DISTRITO DEL ESTABLECIMIENTO DE SALUD</t>
  </si>
  <si>
    <t>ANEMIA EN NIÑOS ENTRE 6 A 35 MESES SEGÚN DEPARTAMENTO/PROVINCIA/DISTRITO DEL ESTABLECIMIENTO DE SALUD</t>
  </si>
  <si>
    <t>ANEMIA EN NIÑOS ENTRE 6 A 59 MESES SEGÚN DEPARTAMENTO/PROVINCIA/DISTRITO DEL ESTABLECIMIENTO DE SALUD</t>
  </si>
  <si>
    <t>VRAEM: INDICADORES NUTRICIONALES EN NIÑOS MENORES DE 3 Y 5 AÑOS</t>
  </si>
  <si>
    <t>VRAEM</t>
  </si>
  <si>
    <t>VILCABAMBA</t>
  </si>
  <si>
    <t xml:space="preserve">
CUADRO N°01
VRAEM: ESTADO NUTRICIONAL EN NIÑOS MENORES DE 3 AÑOS QUE ACCEDIERON A LOS ESTABLECIMIENTOS DE SALUD POR INDICADORES ANTROPOMÉTRICOS, SEGÚN DEPARTAMENTO, PROVINCIA Y DISTRITO DEL ESTABLECIMIENTO DE SALUD</t>
  </si>
  <si>
    <t xml:space="preserve">
CUADRO N°02
VRAEM: ESTADO NUTRICIONAL EN NIÑOS MENORES DE 5 AÑOS QUE ACCEDIERON A LOS ESTABLECIMIENTOS DE SALUD POR INDICADORES ANTROPOMÉTRICOS, SEGÚN DEPARTAMENTO, PROVINCIA Y DISTRITO DEL ESTABLECIMIENTO DE SALUD</t>
  </si>
  <si>
    <t xml:space="preserve">
CUADRO N°04
VRAEM: ANEMIA EN NIÑOS ENTRE 6 A 59 MESES QUE ACCEDIERON A LOS ESTABLECIMIENTOS DE SALUD, SEGÚN DEPARTAMENTO, PROVINCIA Y DISTRITO DEL ESTABLECIMIENTO DE SALUD</t>
  </si>
  <si>
    <t xml:space="preserve">
CUADRO N°03
VRAEM: ANEMIA EN NIÑOS ENTRE 6 A 35 MESES QUE ACCEDIERON A LOS ESTABLECIMIENTOS DE SALUD, SEGÚN DEPARTAMENTO, PROVINCIA Y DISTRITO DEL ESTABLECIMIENTO DE SALUD</t>
  </si>
  <si>
    <t>RIESGO DE D. AGUDA</t>
  </si>
  <si>
    <t>PERIODO: ENERO A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</si>
</sst>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.0_ ;_ * \-#,##0.0_ ;_ * &quot;-&quot;??_ ;_ @_ "/>
    <numFmt numFmtId="166" formatCode="_ * #,##0_ ;_ * \-#,##0_ ;_ * &quot;-&quot;??_ ;_ @_ 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b/>
      <vertAlign val="superscript"/>
      <sz val="10"/>
      <color theme="1"/>
      <name val="Arial Narrow"/>
      <family val="2"/>
    </font>
    <font>
      <i/>
      <sz val="8"/>
      <color theme="1"/>
      <name val="Arial Narrow"/>
      <family val="2"/>
    </font>
    <font>
      <b/>
      <sz val="10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4"/>
      <color theme="0" tint="-0.499984740745262"/>
      <name val="Arial Narrow"/>
      <family val="2"/>
    </font>
    <font>
      <b/>
      <sz val="13"/>
      <color theme="4" tint="-0.499984740745262"/>
      <name val="Arial Narrow"/>
      <family val="2"/>
    </font>
    <font>
      <b/>
      <sz val="18"/>
      <color theme="4" tint="-0.499984740745262"/>
      <name val="Arial Narrow"/>
      <family val="2"/>
    </font>
    <font>
      <b/>
      <sz val="11.5"/>
      <color theme="4" tint="-0.499984740745262"/>
      <name val="Arial Narrow"/>
      <family val="2"/>
    </font>
    <font>
      <sz val="8"/>
      <name val="Calibri"/>
      <family val="2"/>
      <scheme val="minor"/>
    </font>
    <font>
      <i/>
      <sz val="1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theme="8"/>
      </left>
      <right style="medium">
        <color theme="8"/>
      </right>
      <top style="medium">
        <color theme="8"/>
      </top>
      <bottom style="medium">
        <color theme="8"/>
      </bottom>
      <diagonal/>
    </border>
    <border>
      <left/>
      <right style="medium">
        <color theme="8"/>
      </right>
      <top/>
      <bottom/>
      <diagonal/>
    </border>
    <border>
      <left style="medium">
        <color theme="8"/>
      </left>
      <right/>
      <top/>
      <bottom/>
      <diagonal/>
    </border>
    <border>
      <left style="medium">
        <color theme="8"/>
      </left>
      <right/>
      <top style="medium">
        <color theme="8"/>
      </top>
      <bottom style="medium">
        <color theme="8"/>
      </bottom>
      <diagonal/>
    </border>
    <border>
      <left/>
      <right/>
      <top style="medium">
        <color theme="8"/>
      </top>
      <bottom style="medium">
        <color theme="8"/>
      </bottom>
      <diagonal/>
    </border>
    <border>
      <left/>
      <right style="medium">
        <color theme="8"/>
      </right>
      <top style="medium">
        <color theme="8"/>
      </top>
      <bottom style="medium">
        <color theme="8"/>
      </bottom>
      <diagonal/>
    </border>
    <border>
      <left style="thin">
        <color theme="8"/>
      </left>
      <right/>
      <top style="medium">
        <color theme="8"/>
      </top>
      <bottom/>
      <diagonal/>
    </border>
    <border>
      <left/>
      <right style="thin">
        <color theme="8"/>
      </right>
      <top style="medium">
        <color theme="8"/>
      </top>
      <bottom/>
      <diagonal/>
    </border>
    <border>
      <left style="thin">
        <color theme="8"/>
      </left>
      <right/>
      <top style="medium">
        <color theme="8"/>
      </top>
      <bottom style="medium">
        <color theme="8"/>
      </bottom>
      <diagonal/>
    </border>
    <border>
      <left/>
      <right style="thin">
        <color theme="8"/>
      </right>
      <top style="medium">
        <color theme="8"/>
      </top>
      <bottom style="medium">
        <color theme="8"/>
      </bottom>
      <diagonal/>
    </border>
    <border>
      <left/>
      <right style="medium">
        <color theme="8"/>
      </right>
      <top style="medium">
        <color theme="8"/>
      </top>
      <bottom/>
      <diagonal/>
    </border>
    <border>
      <left style="medium">
        <color theme="8"/>
      </left>
      <right style="medium">
        <color theme="8"/>
      </right>
      <top style="thin">
        <color theme="8"/>
      </top>
      <bottom style="thin">
        <color theme="8"/>
      </bottom>
      <diagonal/>
    </border>
    <border>
      <left style="medium">
        <color theme="8"/>
      </left>
      <right/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 style="medium">
        <color theme="8"/>
      </right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 style="medium">
        <color theme="8"/>
      </left>
      <right style="thin">
        <color theme="8"/>
      </right>
      <top style="medium">
        <color theme="8"/>
      </top>
      <bottom/>
      <diagonal/>
    </border>
    <border>
      <left style="medium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medium">
        <color theme="8"/>
      </left>
      <right style="medium">
        <color theme="8"/>
      </right>
      <top/>
      <bottom/>
      <diagonal/>
    </border>
    <border>
      <left style="medium">
        <color theme="8"/>
      </left>
      <right style="thin">
        <color theme="8"/>
      </right>
      <top style="medium">
        <color theme="8"/>
      </top>
      <bottom style="medium">
        <color theme="8"/>
      </bottom>
      <diagonal/>
    </border>
    <border>
      <left/>
      <right/>
      <top style="medium">
        <color theme="8"/>
      </top>
      <bottom/>
      <diagonal/>
    </border>
    <border>
      <left/>
      <right/>
      <top/>
      <bottom style="thick">
        <color theme="4"/>
      </bottom>
      <diagonal/>
    </border>
    <border>
      <left style="thick">
        <color theme="4"/>
      </left>
      <right/>
      <top style="thick">
        <color theme="4"/>
      </top>
      <bottom/>
      <diagonal/>
    </border>
    <border>
      <left/>
      <right/>
      <top style="thick">
        <color theme="4"/>
      </top>
      <bottom/>
      <diagonal/>
    </border>
    <border>
      <left/>
      <right style="thick">
        <color theme="4"/>
      </right>
      <top style="thick">
        <color theme="4"/>
      </top>
      <bottom/>
      <diagonal/>
    </border>
    <border>
      <left style="thick">
        <color theme="4"/>
      </left>
      <right/>
      <top/>
      <bottom/>
      <diagonal/>
    </border>
    <border>
      <left/>
      <right style="thick">
        <color theme="4"/>
      </right>
      <top/>
      <bottom/>
      <diagonal/>
    </border>
    <border>
      <left style="thick">
        <color theme="4"/>
      </left>
      <right/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  <border>
      <left style="medium">
        <color theme="8"/>
      </left>
      <right style="medium">
        <color theme="8"/>
      </right>
      <top style="medium">
        <color theme="8"/>
      </top>
      <bottom/>
      <diagonal/>
    </border>
    <border>
      <left style="medium">
        <color theme="8"/>
      </left>
      <right style="medium">
        <color theme="8"/>
      </right>
      <top/>
      <bottom style="medium">
        <color theme="8"/>
      </bottom>
      <diagonal/>
    </border>
  </borders>
  <cellStyleXfs count="11">
    <xf numFmtId="0" fontId="0" fillId="0" borderId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7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20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166" fontId="2" fillId="0" borderId="18" xfId="1" applyNumberFormat="1" applyFont="1" applyFill="1" applyBorder="1" applyAlignment="1">
      <alignment horizontal="center" vertical="center"/>
    </xf>
    <xf numFmtId="166" fontId="2" fillId="0" borderId="19" xfId="1" applyNumberFormat="1" applyFont="1" applyFill="1" applyBorder="1" applyAlignment="1">
      <alignment horizontal="center" vertical="center"/>
    </xf>
    <xf numFmtId="166" fontId="7" fillId="3" borderId="21" xfId="1" applyNumberFormat="1" applyFont="1" applyFill="1" applyBorder="1" applyAlignment="1">
      <alignment horizontal="center" vertical="center"/>
    </xf>
    <xf numFmtId="165" fontId="2" fillId="0" borderId="22" xfId="1" applyNumberFormat="1" applyFont="1" applyFill="1" applyBorder="1" applyAlignment="1">
      <alignment horizontal="center" vertical="center"/>
    </xf>
    <xf numFmtId="165" fontId="2" fillId="0" borderId="16" xfId="1" applyNumberFormat="1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center" vertical="center"/>
    </xf>
    <xf numFmtId="165" fontId="7" fillId="3" borderId="5" xfId="1" applyNumberFormat="1" applyFont="1" applyFill="1" applyBorder="1" applyAlignment="1">
      <alignment horizontal="center" vertical="center"/>
    </xf>
    <xf numFmtId="166" fontId="2" fillId="0" borderId="22" xfId="1" applyNumberFormat="1" applyFont="1" applyFill="1" applyBorder="1" applyAlignment="1">
      <alignment horizontal="center" vertical="center"/>
    </xf>
    <xf numFmtId="166" fontId="2" fillId="0" borderId="16" xfId="1" applyNumberFormat="1" applyFont="1" applyFill="1" applyBorder="1" applyAlignment="1">
      <alignment horizontal="center" vertical="center"/>
    </xf>
    <xf numFmtId="166" fontId="2" fillId="0" borderId="0" xfId="1" applyNumberFormat="1" applyFont="1" applyFill="1" applyBorder="1" applyAlignment="1">
      <alignment horizontal="center" vertical="center"/>
    </xf>
    <xf numFmtId="166" fontId="7" fillId="3" borderId="5" xfId="1" applyNumberFormat="1" applyFont="1" applyFill="1" applyBorder="1" applyAlignment="1">
      <alignment horizontal="center" vertical="center"/>
    </xf>
    <xf numFmtId="165" fontId="2" fillId="0" borderId="11" xfId="1" applyNumberFormat="1" applyFont="1" applyFill="1" applyBorder="1" applyAlignment="1">
      <alignment horizontal="center" vertical="center"/>
    </xf>
    <xf numFmtId="165" fontId="2" fillId="0" borderId="8" xfId="1" applyNumberFormat="1" applyFont="1" applyFill="1" applyBorder="1" applyAlignment="1">
      <alignment horizontal="center" vertical="center"/>
    </xf>
    <xf numFmtId="165" fontId="2" fillId="0" borderId="15" xfId="1" applyNumberFormat="1" applyFont="1" applyFill="1" applyBorder="1" applyAlignment="1">
      <alignment horizontal="center" vertical="center"/>
    </xf>
    <xf numFmtId="165" fontId="2" fillId="0" borderId="17" xfId="1" applyNumberFormat="1" applyFont="1" applyFill="1" applyBorder="1" applyAlignment="1">
      <alignment horizontal="center" vertical="center"/>
    </xf>
    <xf numFmtId="165" fontId="2" fillId="0" borderId="2" xfId="1" applyNumberFormat="1" applyFont="1" applyFill="1" applyBorder="1" applyAlignment="1">
      <alignment horizontal="center" vertical="center"/>
    </xf>
    <xf numFmtId="165" fontId="7" fillId="3" borderId="6" xfId="1" applyNumberFormat="1" applyFont="1" applyFill="1" applyBorder="1" applyAlignment="1">
      <alignment horizontal="center" vertical="center"/>
    </xf>
    <xf numFmtId="165" fontId="7" fillId="3" borderId="10" xfId="1" applyNumberFormat="1" applyFont="1" applyFill="1" applyBorder="1" applyAlignment="1">
      <alignment horizontal="center" vertical="center"/>
    </xf>
    <xf numFmtId="166" fontId="2" fillId="0" borderId="7" xfId="1" applyNumberFormat="1" applyFont="1" applyFill="1" applyBorder="1" applyAlignment="1">
      <alignment horizontal="center" vertical="center"/>
    </xf>
    <xf numFmtId="166" fontId="2" fillId="0" borderId="14" xfId="1" applyNumberFormat="1" applyFont="1" applyFill="1" applyBorder="1" applyAlignment="1">
      <alignment horizontal="center" vertical="center"/>
    </xf>
    <xf numFmtId="166" fontId="7" fillId="3" borderId="9" xfId="1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0" fillId="0" borderId="24" xfId="0" applyBorder="1"/>
    <xf numFmtId="0" fontId="11" fillId="0" borderId="25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27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28" xfId="0" applyFont="1" applyBorder="1" applyAlignment="1">
      <alignment vertical="center"/>
    </xf>
    <xf numFmtId="0" fontId="11" fillId="0" borderId="27" xfId="0" applyFont="1" applyBorder="1" applyAlignment="1">
      <alignment horizontal="center" vertical="center"/>
    </xf>
    <xf numFmtId="0" fontId="11" fillId="0" borderId="29" xfId="0" applyFont="1" applyBorder="1" applyAlignment="1">
      <alignment vertical="center"/>
    </xf>
    <xf numFmtId="0" fontId="11" fillId="0" borderId="23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5" fillId="5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166" fontId="2" fillId="0" borderId="19" xfId="1" applyNumberFormat="1" applyFont="1" applyFill="1" applyBorder="1" applyAlignment="1">
      <alignment horizontal="right" vertical="center"/>
    </xf>
    <xf numFmtId="166" fontId="2" fillId="0" borderId="16" xfId="1" applyNumberFormat="1" applyFont="1" applyFill="1" applyBorder="1" applyAlignment="1">
      <alignment horizontal="right" vertical="center"/>
    </xf>
    <xf numFmtId="165" fontId="2" fillId="0" borderId="16" xfId="1" applyNumberFormat="1" applyFont="1" applyFill="1" applyBorder="1" applyAlignment="1">
      <alignment horizontal="right" vertical="center"/>
    </xf>
    <xf numFmtId="166" fontId="2" fillId="0" borderId="14" xfId="1" applyNumberFormat="1" applyFont="1" applyFill="1" applyBorder="1" applyAlignment="1">
      <alignment horizontal="right" vertical="center"/>
    </xf>
    <xf numFmtId="165" fontId="2" fillId="0" borderId="15" xfId="1" applyNumberFormat="1" applyFont="1" applyFill="1" applyBorder="1" applyAlignment="1">
      <alignment horizontal="right" vertical="center"/>
    </xf>
    <xf numFmtId="165" fontId="2" fillId="0" borderId="17" xfId="1" applyNumberFormat="1" applyFont="1" applyFill="1" applyBorder="1" applyAlignment="1">
      <alignment horizontal="right" vertical="center"/>
    </xf>
    <xf numFmtId="166" fontId="17" fillId="0" borderId="19" xfId="1" applyNumberFormat="1" applyFont="1" applyFill="1" applyBorder="1" applyAlignment="1">
      <alignment horizontal="right" vertical="center"/>
    </xf>
    <xf numFmtId="166" fontId="17" fillId="0" borderId="16" xfId="1" applyNumberFormat="1" applyFont="1" applyFill="1" applyBorder="1" applyAlignment="1">
      <alignment horizontal="right" vertical="center"/>
    </xf>
    <xf numFmtId="165" fontId="17" fillId="0" borderId="15" xfId="1" applyNumberFormat="1" applyFont="1" applyFill="1" applyBorder="1" applyAlignment="1">
      <alignment horizontal="right" vertical="center"/>
    </xf>
    <xf numFmtId="165" fontId="17" fillId="0" borderId="16" xfId="1" applyNumberFormat="1" applyFont="1" applyFill="1" applyBorder="1" applyAlignment="1">
      <alignment horizontal="right" vertical="center"/>
    </xf>
    <xf numFmtId="166" fontId="17" fillId="0" borderId="14" xfId="1" applyNumberFormat="1" applyFont="1" applyFill="1" applyBorder="1" applyAlignment="1">
      <alignment horizontal="right" vertical="center"/>
    </xf>
    <xf numFmtId="165" fontId="17" fillId="0" borderId="17" xfId="1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15" fillId="6" borderId="0" xfId="0" applyFont="1" applyFill="1" applyAlignment="1">
      <alignment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</cellXfs>
  <cellStyles count="11">
    <cellStyle name="Millares" xfId="1" builtinId="3"/>
    <cellStyle name="Normal" xfId="0" builtinId="0"/>
    <cellStyle name="style1604094413559" xfId="5" xr:uid="{E8A21D98-6CE1-4F8E-812B-F273B2944D71}"/>
    <cellStyle name="style1604094413623" xfId="6" xr:uid="{B2A0AEBA-08EA-4658-A6F5-F77EA66900F1}"/>
    <cellStyle name="style1604094413662" xfId="9" xr:uid="{70C3EFF9-957B-4A4E-B5B3-F067ADC1D727}"/>
    <cellStyle name="style1604094413722" xfId="3" xr:uid="{B084D519-DAA0-4861-A1CC-F16872872641}"/>
    <cellStyle name="style1604094414248" xfId="2" xr:uid="{7DC07CC4-E887-4CD1-95E5-1E9D8F580537}"/>
    <cellStyle name="style1604094414334" xfId="4" xr:uid="{9B1C4A27-4563-47DF-80BF-716F0DE8B898}"/>
    <cellStyle name="style1604094414383" xfId="8" xr:uid="{9B8038FE-B3AA-4CBE-9CF8-AE322DAFE8DB}"/>
    <cellStyle name="style1604094414404" xfId="10" xr:uid="{2092F3BF-9D29-48CE-97C7-667B2A28D148}"/>
    <cellStyle name="style1604094415581" xfId="7" xr:uid="{FD3AB0BF-F578-40F8-BF96-5AB8695CB00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A689D"/>
      <color rgb="FFF4C9DB"/>
      <color rgb="FFFDE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ICIO!C12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C15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C18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ICIO!C21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139702</xdr:colOff>
      <xdr:row>1</xdr:row>
      <xdr:rowOff>209549</xdr:rowOff>
    </xdr:from>
    <xdr:to>
      <xdr:col>1</xdr:col>
      <xdr:colOff>1042974</xdr:colOff>
      <xdr:row>4</xdr:row>
      <xdr:rowOff>173354</xdr:rowOff>
    </xdr:to>
    <xdr:pic>
      <xdr:nvPicPr>
        <xdr:cNvPr id="2" name="Imagen 1" descr="http://www.cdi.org.pe/Noticias_2016/IN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740"/>
        <a:stretch/>
      </xdr:blipFill>
      <xdr:spPr bwMode="auto">
        <a:xfrm>
          <a:off x="587377" y="590549"/>
          <a:ext cx="903272" cy="1106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9525</xdr:rowOff>
    </xdr:from>
    <xdr:to>
      <xdr:col>14</xdr:col>
      <xdr:colOff>824230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6</xdr:row>
      <xdr:rowOff>349500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9525</xdr:rowOff>
    </xdr:from>
    <xdr:to>
      <xdr:col>14</xdr:col>
      <xdr:colOff>824230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8775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6</xdr:row>
      <xdr:rowOff>349500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1085850</xdr:colOff>
      <xdr:row>1</xdr:row>
      <xdr:rowOff>9525</xdr:rowOff>
    </xdr:from>
    <xdr:to>
      <xdr:col>9</xdr:col>
      <xdr:colOff>509905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7</xdr:row>
      <xdr:rowOff>159000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1085850</xdr:colOff>
      <xdr:row>1</xdr:row>
      <xdr:rowOff>9525</xdr:rowOff>
    </xdr:from>
    <xdr:to>
      <xdr:col>9</xdr:col>
      <xdr:colOff>509905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7</xdr:row>
      <xdr:rowOff>159000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3"/>
  <dimension ref="B1:L21"/>
  <sheetViews>
    <sheetView showGridLines="0" tabSelected="1" workbookViewId="0">
      <selection activeCell="C21" sqref="C21"/>
    </sheetView>
  </sheetViews>
  <sheetFormatPr baseColWidth="10" defaultColWidth="14.28515625" defaultRowHeight="30" customHeight="1" x14ac:dyDescent="0.25"/>
  <cols>
    <col min="1" max="1" width="6.7109375" style="35" customWidth="1"/>
    <col min="2" max="2" width="17.7109375" style="35" customWidth="1"/>
    <col min="3" max="3" width="8.7109375" style="35" customWidth="1"/>
    <col min="4" max="10" width="14.28515625" style="35"/>
    <col min="11" max="11" width="21.5703125" style="35" customWidth="1"/>
    <col min="12" max="12" width="17.7109375" style="35" customWidth="1"/>
    <col min="13" max="16384" width="14.28515625" style="35"/>
  </cols>
  <sheetData>
    <row r="1" spans="2:12" ht="30" customHeight="1" thickBot="1" x14ac:dyDescent="0.3"/>
    <row r="2" spans="2:12" ht="30" customHeight="1" thickTop="1" x14ac:dyDescent="0.25">
      <c r="B2" s="36"/>
      <c r="C2" s="37"/>
      <c r="D2" s="37"/>
      <c r="E2" s="37"/>
      <c r="F2" s="37"/>
      <c r="G2" s="37"/>
      <c r="H2" s="37"/>
      <c r="I2" s="37"/>
      <c r="J2" s="37"/>
      <c r="K2" s="37"/>
      <c r="L2" s="38"/>
    </row>
    <row r="3" spans="2:12" ht="30" customHeight="1" x14ac:dyDescent="0.25">
      <c r="B3" s="39"/>
      <c r="C3" s="63" t="s">
        <v>23</v>
      </c>
      <c r="D3" s="63"/>
      <c r="E3" s="63"/>
      <c r="F3" s="40"/>
      <c r="G3" s="63" t="s">
        <v>24</v>
      </c>
      <c r="H3" s="63"/>
      <c r="I3" s="63"/>
      <c r="J3" s="63"/>
      <c r="K3" s="63"/>
      <c r="L3" s="41"/>
    </row>
    <row r="4" spans="2:12" ht="30" customHeight="1" x14ac:dyDescent="0.25">
      <c r="B4" s="39"/>
      <c r="C4" s="64" t="s">
        <v>25</v>
      </c>
      <c r="D4" s="64"/>
      <c r="E4" s="64"/>
      <c r="F4" s="40"/>
      <c r="G4" s="64" t="s">
        <v>26</v>
      </c>
      <c r="H4" s="64"/>
      <c r="I4" s="64"/>
      <c r="J4" s="64"/>
      <c r="K4" s="64"/>
      <c r="L4" s="41"/>
    </row>
    <row r="5" spans="2:12" ht="30" customHeight="1" x14ac:dyDescent="0.25">
      <c r="B5" s="42"/>
      <c r="C5" s="40"/>
      <c r="D5" s="40"/>
      <c r="E5" s="40"/>
      <c r="F5" s="40"/>
      <c r="G5" s="40"/>
      <c r="H5" s="40"/>
      <c r="I5" s="40"/>
      <c r="J5" s="40"/>
      <c r="K5" s="40"/>
      <c r="L5" s="41"/>
    </row>
    <row r="6" spans="2:12" ht="30" customHeight="1" x14ac:dyDescent="0.25">
      <c r="B6" s="39"/>
      <c r="C6" s="60" t="s">
        <v>73</v>
      </c>
      <c r="D6" s="60"/>
      <c r="E6" s="60"/>
      <c r="F6" s="60"/>
      <c r="G6" s="60"/>
      <c r="H6" s="60"/>
      <c r="I6" s="60"/>
      <c r="J6" s="60"/>
      <c r="K6" s="60"/>
      <c r="L6" s="41"/>
    </row>
    <row r="7" spans="2:12" ht="30" customHeight="1" x14ac:dyDescent="0.25">
      <c r="B7" s="39"/>
      <c r="C7" s="60" t="s">
        <v>67</v>
      </c>
      <c r="D7" s="60"/>
      <c r="E7" s="60"/>
      <c r="F7" s="60"/>
      <c r="G7" s="60"/>
      <c r="H7" s="60"/>
      <c r="I7" s="60"/>
      <c r="J7" s="60"/>
      <c r="K7" s="60"/>
      <c r="L7" s="41"/>
    </row>
    <row r="8" spans="2:12" ht="30" customHeight="1" x14ac:dyDescent="0.25">
      <c r="B8" s="39"/>
      <c r="C8" s="60" t="s">
        <v>81</v>
      </c>
      <c r="D8" s="60"/>
      <c r="E8" s="60"/>
      <c r="F8" s="60"/>
      <c r="G8" s="60"/>
      <c r="H8" s="60"/>
      <c r="I8" s="60"/>
      <c r="J8" s="60"/>
      <c r="K8" s="60"/>
      <c r="L8" s="41"/>
    </row>
    <row r="9" spans="2:12" ht="30" customHeight="1" x14ac:dyDescent="0.25">
      <c r="B9" s="39"/>
      <c r="C9" s="40"/>
      <c r="D9" s="40"/>
      <c r="E9" s="40"/>
      <c r="F9" s="40"/>
      <c r="G9" s="40"/>
      <c r="H9" s="40"/>
      <c r="I9" s="40"/>
      <c r="J9" s="40"/>
      <c r="K9" s="40"/>
      <c r="L9" s="41"/>
    </row>
    <row r="10" spans="2:12" ht="30" customHeight="1" x14ac:dyDescent="0.25">
      <c r="B10" s="39"/>
      <c r="C10" s="46">
        <v>1</v>
      </c>
      <c r="D10" s="61" t="s">
        <v>69</v>
      </c>
      <c r="E10" s="61"/>
      <c r="F10" s="61"/>
      <c r="G10" s="61"/>
      <c r="H10" s="61"/>
      <c r="I10" s="61"/>
      <c r="J10" s="61"/>
      <c r="K10" s="61"/>
      <c r="L10" s="41"/>
    </row>
    <row r="11" spans="2:12" ht="30" customHeight="1" x14ac:dyDescent="0.25">
      <c r="B11" s="39"/>
      <c r="C11" s="47">
        <v>2</v>
      </c>
      <c r="D11" s="62" t="s">
        <v>70</v>
      </c>
      <c r="E11" s="62"/>
      <c r="F11" s="62"/>
      <c r="G11" s="62"/>
      <c r="H11" s="62"/>
      <c r="I11" s="62"/>
      <c r="J11" s="62"/>
      <c r="K11" s="62"/>
      <c r="L11" s="41"/>
    </row>
    <row r="12" spans="2:12" ht="30" customHeight="1" x14ac:dyDescent="0.25">
      <c r="B12" s="39"/>
      <c r="C12" s="46">
        <v>3</v>
      </c>
      <c r="D12" s="61" t="s">
        <v>71</v>
      </c>
      <c r="E12" s="61"/>
      <c r="F12" s="61"/>
      <c r="G12" s="61"/>
      <c r="H12" s="61"/>
      <c r="I12" s="61"/>
      <c r="J12" s="61"/>
      <c r="K12" s="61"/>
      <c r="L12" s="41"/>
    </row>
    <row r="13" spans="2:12" ht="30" customHeight="1" x14ac:dyDescent="0.25">
      <c r="B13" s="39"/>
      <c r="C13" s="47">
        <v>4</v>
      </c>
      <c r="D13" s="62" t="s">
        <v>72</v>
      </c>
      <c r="E13" s="62"/>
      <c r="F13" s="62"/>
      <c r="G13" s="62"/>
      <c r="H13" s="62"/>
      <c r="I13" s="62"/>
      <c r="J13" s="62"/>
      <c r="K13" s="62"/>
      <c r="L13" s="41"/>
    </row>
    <row r="14" spans="2:12" ht="30" customHeight="1" x14ac:dyDescent="0.25">
      <c r="B14" s="39"/>
      <c r="C14" s="40"/>
      <c r="D14" s="40"/>
      <c r="E14" s="40"/>
      <c r="F14" s="40"/>
      <c r="G14" s="40"/>
      <c r="H14" s="40"/>
      <c r="I14" s="40"/>
      <c r="J14" s="40"/>
      <c r="K14" s="40"/>
      <c r="L14" s="41"/>
    </row>
    <row r="15" spans="2:12" ht="30" customHeight="1" x14ac:dyDescent="0.25">
      <c r="B15" s="39"/>
      <c r="C15" s="40"/>
      <c r="D15" s="40"/>
      <c r="E15" s="40"/>
      <c r="F15" s="40"/>
      <c r="G15" s="40"/>
      <c r="H15" s="40"/>
      <c r="I15" s="40"/>
      <c r="J15" s="40"/>
      <c r="K15" s="40"/>
      <c r="L15" s="41"/>
    </row>
    <row r="16" spans="2:12" ht="30" customHeight="1" x14ac:dyDescent="0.25">
      <c r="B16" s="39"/>
      <c r="C16" s="40"/>
      <c r="D16" s="40"/>
      <c r="E16" s="40"/>
      <c r="F16" s="40"/>
      <c r="G16" s="40"/>
      <c r="H16" s="40"/>
      <c r="I16" s="40"/>
      <c r="J16" s="40"/>
      <c r="K16" s="40"/>
      <c r="L16" s="41"/>
    </row>
    <row r="17" spans="2:12" ht="30" customHeight="1" x14ac:dyDescent="0.25">
      <c r="B17" s="39"/>
      <c r="C17" s="40"/>
      <c r="D17" s="40"/>
      <c r="E17" s="40"/>
      <c r="F17" s="40"/>
      <c r="G17" s="40"/>
      <c r="H17" s="40"/>
      <c r="I17" s="40"/>
      <c r="J17" s="40"/>
      <c r="K17" s="40"/>
      <c r="L17" s="41"/>
    </row>
    <row r="18" spans="2:12" ht="30" customHeight="1" x14ac:dyDescent="0.25">
      <c r="B18" s="39"/>
      <c r="C18" s="40"/>
      <c r="D18" s="40"/>
      <c r="E18" s="40"/>
      <c r="F18" s="40"/>
      <c r="G18" s="40"/>
      <c r="H18" s="40"/>
      <c r="I18" s="40"/>
      <c r="J18" s="40"/>
      <c r="K18" s="40"/>
      <c r="L18" s="41"/>
    </row>
    <row r="19" spans="2:12" ht="30" customHeight="1" x14ac:dyDescent="0.25">
      <c r="B19" s="39"/>
      <c r="C19" s="40"/>
      <c r="D19" s="40"/>
      <c r="E19" s="40"/>
      <c r="F19" s="40"/>
      <c r="G19" s="40"/>
      <c r="H19" s="40"/>
      <c r="I19" s="40"/>
      <c r="J19" s="40"/>
      <c r="K19" s="40"/>
      <c r="L19" s="41"/>
    </row>
    <row r="20" spans="2:12" ht="30" customHeight="1" thickBot="1" x14ac:dyDescent="0.3">
      <c r="B20" s="43"/>
      <c r="C20" s="44"/>
      <c r="D20" s="44"/>
      <c r="E20" s="44"/>
      <c r="F20" s="44"/>
      <c r="G20" s="44"/>
      <c r="H20" s="44"/>
      <c r="I20" s="44"/>
      <c r="J20" s="44"/>
      <c r="K20" s="44"/>
      <c r="L20" s="45"/>
    </row>
    <row r="21" spans="2:12" ht="30" customHeight="1" thickTop="1" x14ac:dyDescent="0.25"/>
  </sheetData>
  <mergeCells count="11">
    <mergeCell ref="C3:E3"/>
    <mergeCell ref="G3:K3"/>
    <mergeCell ref="C4:E4"/>
    <mergeCell ref="G4:K4"/>
    <mergeCell ref="C6:K6"/>
    <mergeCell ref="C7:K7"/>
    <mergeCell ref="C8:K8"/>
    <mergeCell ref="D10:K10"/>
    <mergeCell ref="D13:K13"/>
    <mergeCell ref="D11:K11"/>
    <mergeCell ref="D12:K12"/>
  </mergeCells>
  <hyperlinks>
    <hyperlink ref="D10:K10" location="'EN 0-35m x DISTRITO'!A1" display="ESTADO NUTRICIONAL EN NIÑOS MENORES DE 3 AÑOS SEGÚN DEPARTAMENTO/PROVINCIA/DISTRITO DE ORIGEN DEL NIÑO" xr:uid="{00000000-0004-0000-0000-000002000000}"/>
    <hyperlink ref="D11:K11" location="'EN 0-59m x DISTRITO'!A1" display="ESTADO NUTRICIONAL EN NIÑOS MENORES DE 5 AÑOS SEGÚN DEPARTAMENTO/PROVINCIA/DISTRITO DE ORIGEN DEL NIÑO" xr:uid="{00000000-0004-0000-0000-000005000000}"/>
    <hyperlink ref="D12:K12" location="'Anemia 6-35m x DISTRITO'!A1" display="ANEMIA EN NIÑOS ENTRE 6 A 35 MESES SEGÚN DEPARTAMENTO/PROVINCIA/DISTRITO DE ORIGEN DEL NIÑO" xr:uid="{00000000-0004-0000-0000-000008000000}"/>
    <hyperlink ref="D13:K13" location="'Anemia 6-59m x DISTRITO'!A1" display="ANEMIA EN NIÑOS ENTRE 6 A 59 MESES SEGÚN DEPARTAMENTO/PROVINCIA/DISTRITO DE ORIGEN DEL NIÑO" xr:uid="{00000000-0004-0000-0000-00000B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tabColor rgb="FFFFC000"/>
  </sheetPr>
  <dimension ref="B2:X46"/>
  <sheetViews>
    <sheetView showGridLines="0" zoomScaleNormal="100" workbookViewId="0">
      <selection activeCell="B5" sqref="B5:B7"/>
    </sheetView>
  </sheetViews>
  <sheetFormatPr baseColWidth="10" defaultColWidth="11.42578125" defaultRowHeight="15" customHeight="1" x14ac:dyDescent="0.25"/>
  <cols>
    <col min="1" max="1" width="12.7109375" style="1" customWidth="1"/>
    <col min="2" max="2" width="15.7109375" style="1" customWidth="1"/>
    <col min="3" max="3" width="25.7109375" style="1" customWidth="1"/>
    <col min="4" max="4" width="35.7109375" style="1" customWidth="1"/>
    <col min="5" max="5" width="10.7109375" style="1" customWidth="1"/>
    <col min="6" max="24" width="12.7109375" style="1" customWidth="1"/>
    <col min="25" max="16384" width="11.42578125" style="1"/>
  </cols>
  <sheetData>
    <row r="2" spans="2:24" ht="84.95" customHeight="1" x14ac:dyDescent="0.25">
      <c r="B2" s="67" t="s">
        <v>76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2:24" ht="15" customHeight="1" x14ac:dyDescent="0.25">
      <c r="B3" s="68" t="str">
        <f>INICIO!C$8</f>
        <v>PERIODO: ENERO A SEPTIEMBRE 2023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2:24" ht="15" customHeight="1" thickBot="1" x14ac:dyDescent="0.3"/>
    <row r="5" spans="2:24" ht="15" customHeight="1" thickBot="1" x14ac:dyDescent="0.3">
      <c r="B5" s="66" t="s">
        <v>0</v>
      </c>
      <c r="C5" s="66" t="s">
        <v>6</v>
      </c>
      <c r="D5" s="66" t="s">
        <v>7</v>
      </c>
      <c r="E5" s="66" t="s">
        <v>8</v>
      </c>
      <c r="F5" s="65" t="s">
        <v>12</v>
      </c>
      <c r="G5" s="65"/>
      <c r="H5" s="65"/>
      <c r="I5" s="65"/>
      <c r="J5" s="65"/>
      <c r="K5" s="65"/>
      <c r="L5" s="65" t="s">
        <v>13</v>
      </c>
      <c r="M5" s="65"/>
      <c r="N5" s="65"/>
      <c r="O5" s="65" t="s">
        <v>15</v>
      </c>
      <c r="P5" s="65"/>
      <c r="Q5" s="65"/>
      <c r="R5" s="65"/>
      <c r="S5" s="65"/>
      <c r="T5" s="65"/>
      <c r="U5" s="65"/>
      <c r="V5" s="65"/>
      <c r="W5" s="65"/>
      <c r="X5" s="65"/>
    </row>
    <row r="6" spans="2:24" ht="15" customHeight="1" thickBot="1" x14ac:dyDescent="0.3">
      <c r="B6" s="66"/>
      <c r="C6" s="66"/>
      <c r="D6" s="66"/>
      <c r="E6" s="66"/>
      <c r="F6" s="65" t="s">
        <v>11</v>
      </c>
      <c r="G6" s="65" t="s">
        <v>10</v>
      </c>
      <c r="H6" s="65"/>
      <c r="I6" s="71" t="s">
        <v>11</v>
      </c>
      <c r="J6" s="69" t="s">
        <v>21</v>
      </c>
      <c r="K6" s="70"/>
      <c r="L6" s="65" t="s">
        <v>11</v>
      </c>
      <c r="M6" s="65" t="s">
        <v>14</v>
      </c>
      <c r="N6" s="65"/>
      <c r="O6" s="65" t="s">
        <v>11</v>
      </c>
      <c r="P6" s="65" t="s">
        <v>16</v>
      </c>
      <c r="Q6" s="65"/>
      <c r="R6" s="65" t="s">
        <v>11</v>
      </c>
      <c r="S6" s="65" t="s">
        <v>80</v>
      </c>
      <c r="T6" s="65"/>
      <c r="U6" s="65" t="s">
        <v>3</v>
      </c>
      <c r="V6" s="65"/>
      <c r="W6" s="65" t="s">
        <v>4</v>
      </c>
      <c r="X6" s="65"/>
    </row>
    <row r="7" spans="2:24" ht="30" customHeight="1" thickBot="1" x14ac:dyDescent="0.3">
      <c r="B7" s="66"/>
      <c r="C7" s="66"/>
      <c r="D7" s="66"/>
      <c r="E7" s="66"/>
      <c r="F7" s="65"/>
      <c r="G7" s="9" t="s">
        <v>1</v>
      </c>
      <c r="H7" s="9" t="s">
        <v>2</v>
      </c>
      <c r="I7" s="72"/>
      <c r="J7" s="9" t="s">
        <v>1</v>
      </c>
      <c r="K7" s="9" t="s">
        <v>2</v>
      </c>
      <c r="L7" s="65"/>
      <c r="M7" s="9" t="s">
        <v>1</v>
      </c>
      <c r="N7" s="9" t="s">
        <v>2</v>
      </c>
      <c r="O7" s="65"/>
      <c r="P7" s="9" t="s">
        <v>1</v>
      </c>
      <c r="Q7" s="9" t="s">
        <v>2</v>
      </c>
      <c r="R7" s="65"/>
      <c r="S7" s="9" t="s">
        <v>1</v>
      </c>
      <c r="T7" s="9" t="s">
        <v>2</v>
      </c>
      <c r="U7" s="9" t="s">
        <v>1</v>
      </c>
      <c r="V7" s="9" t="s">
        <v>2</v>
      </c>
      <c r="W7" s="9" t="s">
        <v>1</v>
      </c>
      <c r="X7" s="9" t="s">
        <v>2</v>
      </c>
    </row>
    <row r="8" spans="2:24" ht="15" customHeight="1" x14ac:dyDescent="0.25">
      <c r="B8" s="4" t="s">
        <v>27</v>
      </c>
      <c r="C8" s="7" t="s">
        <v>34</v>
      </c>
      <c r="D8" s="6" t="s">
        <v>27</v>
      </c>
      <c r="E8" s="33">
        <v>50101</v>
      </c>
      <c r="F8" s="12">
        <v>3936</v>
      </c>
      <c r="G8" s="19">
        <v>582</v>
      </c>
      <c r="H8" s="15">
        <v>14.786585365853657</v>
      </c>
      <c r="I8" s="30">
        <v>3354</v>
      </c>
      <c r="J8" s="19">
        <v>1410</v>
      </c>
      <c r="K8" s="15">
        <v>42.039355992844364</v>
      </c>
      <c r="L8" s="12">
        <v>3936</v>
      </c>
      <c r="M8" s="19">
        <v>174</v>
      </c>
      <c r="N8" s="23">
        <v>4.4207317073170733</v>
      </c>
      <c r="O8" s="12">
        <v>3936</v>
      </c>
      <c r="P8" s="19">
        <v>74</v>
      </c>
      <c r="Q8" s="24">
        <v>1.8800813008130084</v>
      </c>
      <c r="R8" s="19">
        <v>3687</v>
      </c>
      <c r="S8" s="15">
        <v>323</v>
      </c>
      <c r="T8" s="15">
        <v>8.7605098996474098</v>
      </c>
      <c r="U8" s="30">
        <v>153</v>
      </c>
      <c r="V8" s="24">
        <v>3.8871951219512195</v>
      </c>
      <c r="W8" s="30">
        <v>22</v>
      </c>
      <c r="X8" s="23">
        <v>0.55894308943089432</v>
      </c>
    </row>
    <row r="9" spans="2:24" ht="15" customHeight="1" x14ac:dyDescent="0.25">
      <c r="B9" s="5" t="s">
        <v>27</v>
      </c>
      <c r="C9" s="7" t="s">
        <v>35</v>
      </c>
      <c r="D9" s="7" t="s">
        <v>36</v>
      </c>
      <c r="E9" s="34">
        <v>50402</v>
      </c>
      <c r="F9" s="48">
        <v>90</v>
      </c>
      <c r="G9" s="49">
        <v>20</v>
      </c>
      <c r="H9" s="50">
        <v>22.222222222222221</v>
      </c>
      <c r="I9" s="51">
        <v>70</v>
      </c>
      <c r="J9" s="49">
        <v>30</v>
      </c>
      <c r="K9" s="50">
        <v>42.857142857142854</v>
      </c>
      <c r="L9" s="48">
        <v>90</v>
      </c>
      <c r="M9" s="49">
        <v>5</v>
      </c>
      <c r="N9" s="52">
        <v>5.5555555555555554</v>
      </c>
      <c r="O9" s="48">
        <v>90</v>
      </c>
      <c r="P9" s="49">
        <v>2</v>
      </c>
      <c r="Q9" s="53">
        <v>2.2222222222222223</v>
      </c>
      <c r="R9" s="49">
        <v>82</v>
      </c>
      <c r="S9" s="50">
        <v>3</v>
      </c>
      <c r="T9" s="50">
        <v>3.6585365853658534</v>
      </c>
      <c r="U9" s="51">
        <v>4</v>
      </c>
      <c r="V9" s="53">
        <v>4.4444444444444446</v>
      </c>
      <c r="W9" s="51">
        <v>2</v>
      </c>
      <c r="X9" s="52">
        <v>2.2222222222222223</v>
      </c>
    </row>
    <row r="10" spans="2:24" ht="15" customHeight="1" x14ac:dyDescent="0.25">
      <c r="B10" s="5" t="s">
        <v>27</v>
      </c>
      <c r="C10" s="7" t="s">
        <v>35</v>
      </c>
      <c r="D10" s="7" t="s">
        <v>37</v>
      </c>
      <c r="E10" s="34">
        <v>50409</v>
      </c>
      <c r="F10" s="48">
        <v>340</v>
      </c>
      <c r="G10" s="49">
        <v>35</v>
      </c>
      <c r="H10" s="50">
        <v>10.294117647058822</v>
      </c>
      <c r="I10" s="51">
        <v>305</v>
      </c>
      <c r="J10" s="49">
        <v>124</v>
      </c>
      <c r="K10" s="50">
        <v>40.655737704918032</v>
      </c>
      <c r="L10" s="48">
        <v>340</v>
      </c>
      <c r="M10" s="49">
        <v>12</v>
      </c>
      <c r="N10" s="52">
        <v>3.5294117647058822</v>
      </c>
      <c r="O10" s="48">
        <v>340</v>
      </c>
      <c r="P10" s="49">
        <v>4</v>
      </c>
      <c r="Q10" s="53">
        <v>1.1764705882352942</v>
      </c>
      <c r="R10" s="49">
        <v>321</v>
      </c>
      <c r="S10" s="50">
        <v>23</v>
      </c>
      <c r="T10" s="50">
        <v>7.1651090342679122</v>
      </c>
      <c r="U10" s="51">
        <v>15</v>
      </c>
      <c r="V10" s="53">
        <v>4.4117647058823533</v>
      </c>
      <c r="W10" s="51">
        <v>0</v>
      </c>
      <c r="X10" s="52">
        <v>0</v>
      </c>
    </row>
    <row r="11" spans="2:24" ht="15" customHeight="1" x14ac:dyDescent="0.25">
      <c r="B11" s="5" t="s">
        <v>27</v>
      </c>
      <c r="C11" s="7" t="s">
        <v>35</v>
      </c>
      <c r="D11" s="7" t="s">
        <v>38</v>
      </c>
      <c r="E11" s="34">
        <v>50412</v>
      </c>
      <c r="F11" s="48">
        <v>104</v>
      </c>
      <c r="G11" s="49">
        <v>26</v>
      </c>
      <c r="H11" s="50">
        <v>25</v>
      </c>
      <c r="I11" s="51">
        <v>78</v>
      </c>
      <c r="J11" s="49">
        <v>34</v>
      </c>
      <c r="K11" s="50">
        <v>43.589743589743591</v>
      </c>
      <c r="L11" s="48">
        <v>104</v>
      </c>
      <c r="M11" s="49">
        <v>3</v>
      </c>
      <c r="N11" s="52">
        <v>2.8846153846153846</v>
      </c>
      <c r="O11" s="48">
        <v>104</v>
      </c>
      <c r="P11" s="49">
        <v>1</v>
      </c>
      <c r="Q11" s="53">
        <v>0.96153846153846156</v>
      </c>
      <c r="R11" s="49">
        <v>97</v>
      </c>
      <c r="S11" s="50">
        <v>7</v>
      </c>
      <c r="T11" s="50">
        <v>7.216494845360824</v>
      </c>
      <c r="U11" s="51">
        <v>6</v>
      </c>
      <c r="V11" s="53">
        <v>5.7692307692307692</v>
      </c>
      <c r="W11" s="51">
        <v>0</v>
      </c>
      <c r="X11" s="52">
        <v>0</v>
      </c>
    </row>
    <row r="12" spans="2:24" ht="15" customHeight="1" x14ac:dyDescent="0.25">
      <c r="B12" s="5" t="s">
        <v>27</v>
      </c>
      <c r="C12" s="7" t="s">
        <v>35</v>
      </c>
      <c r="D12" s="7" t="s">
        <v>35</v>
      </c>
      <c r="E12" s="34">
        <v>50401</v>
      </c>
      <c r="F12" s="48">
        <v>1832</v>
      </c>
      <c r="G12" s="49">
        <v>285</v>
      </c>
      <c r="H12" s="50">
        <v>15.556768558951964</v>
      </c>
      <c r="I12" s="51">
        <v>1547</v>
      </c>
      <c r="J12" s="49">
        <v>680</v>
      </c>
      <c r="K12" s="50">
        <v>43.956043956043956</v>
      </c>
      <c r="L12" s="48">
        <v>1832</v>
      </c>
      <c r="M12" s="49">
        <v>72</v>
      </c>
      <c r="N12" s="52">
        <v>3.9301310043668125</v>
      </c>
      <c r="O12" s="48">
        <v>1832</v>
      </c>
      <c r="P12" s="49">
        <v>18</v>
      </c>
      <c r="Q12" s="53">
        <v>0.98253275109170313</v>
      </c>
      <c r="R12" s="49">
        <v>1730</v>
      </c>
      <c r="S12" s="50">
        <v>113</v>
      </c>
      <c r="T12" s="50">
        <v>6.5317919075144504</v>
      </c>
      <c r="U12" s="51">
        <v>74</v>
      </c>
      <c r="V12" s="53">
        <v>4.0393013100436681</v>
      </c>
      <c r="W12" s="51">
        <v>10</v>
      </c>
      <c r="X12" s="52">
        <v>0.54585152838427942</v>
      </c>
    </row>
    <row r="13" spans="2:24" ht="15" customHeight="1" x14ac:dyDescent="0.25">
      <c r="B13" s="5" t="s">
        <v>27</v>
      </c>
      <c r="C13" s="7" t="s">
        <v>35</v>
      </c>
      <c r="D13" s="7" t="s">
        <v>39</v>
      </c>
      <c r="E13" s="34">
        <v>50408</v>
      </c>
      <c r="F13" s="48">
        <v>603</v>
      </c>
      <c r="G13" s="49">
        <v>94</v>
      </c>
      <c r="H13" s="50">
        <v>15.58872305140962</v>
      </c>
      <c r="I13" s="51">
        <v>509</v>
      </c>
      <c r="J13" s="49">
        <v>192</v>
      </c>
      <c r="K13" s="50">
        <v>37.721021611001966</v>
      </c>
      <c r="L13" s="48">
        <v>603</v>
      </c>
      <c r="M13" s="49">
        <v>23</v>
      </c>
      <c r="N13" s="52">
        <v>3.8142620232172471</v>
      </c>
      <c r="O13" s="48">
        <v>603</v>
      </c>
      <c r="P13" s="49">
        <v>5</v>
      </c>
      <c r="Q13" s="53">
        <v>0.82918739635157546</v>
      </c>
      <c r="R13" s="49">
        <v>561</v>
      </c>
      <c r="S13" s="50">
        <v>40</v>
      </c>
      <c r="T13" s="50">
        <v>7.1301247771836014</v>
      </c>
      <c r="U13" s="51">
        <v>33</v>
      </c>
      <c r="V13" s="53">
        <v>5.4726368159203984</v>
      </c>
      <c r="W13" s="51">
        <v>4</v>
      </c>
      <c r="X13" s="52">
        <v>0.66334991708126034</v>
      </c>
    </row>
    <row r="14" spans="2:24" ht="15" customHeight="1" x14ac:dyDescent="0.25">
      <c r="B14" s="5" t="s">
        <v>27</v>
      </c>
      <c r="C14" s="7" t="s">
        <v>35</v>
      </c>
      <c r="D14" s="7" t="s">
        <v>40</v>
      </c>
      <c r="E14" s="34">
        <v>50405</v>
      </c>
      <c r="F14" s="48">
        <v>395</v>
      </c>
      <c r="G14" s="49">
        <v>78</v>
      </c>
      <c r="H14" s="50">
        <v>19.746835443037973</v>
      </c>
      <c r="I14" s="51">
        <v>317</v>
      </c>
      <c r="J14" s="49">
        <v>140</v>
      </c>
      <c r="K14" s="50">
        <v>44.164037854889585</v>
      </c>
      <c r="L14" s="48">
        <v>395</v>
      </c>
      <c r="M14" s="49">
        <v>20</v>
      </c>
      <c r="N14" s="52">
        <v>5.0632911392405067</v>
      </c>
      <c r="O14" s="48">
        <v>395</v>
      </c>
      <c r="P14" s="49">
        <v>6</v>
      </c>
      <c r="Q14" s="53">
        <v>1.5189873417721518</v>
      </c>
      <c r="R14" s="49">
        <v>375</v>
      </c>
      <c r="S14" s="50">
        <v>33</v>
      </c>
      <c r="T14" s="50">
        <v>8.7999999999999989</v>
      </c>
      <c r="U14" s="51">
        <v>12</v>
      </c>
      <c r="V14" s="53">
        <v>3.0379746835443036</v>
      </c>
      <c r="W14" s="51">
        <v>2</v>
      </c>
      <c r="X14" s="52">
        <v>0.50632911392405067</v>
      </c>
    </row>
    <row r="15" spans="2:24" ht="15" customHeight="1" x14ac:dyDescent="0.25">
      <c r="B15" s="5" t="s">
        <v>27</v>
      </c>
      <c r="C15" s="7" t="s">
        <v>35</v>
      </c>
      <c r="D15" s="7" t="s">
        <v>41</v>
      </c>
      <c r="E15" s="34">
        <v>50411</v>
      </c>
      <c r="F15" s="48">
        <v>162</v>
      </c>
      <c r="G15" s="49">
        <v>46</v>
      </c>
      <c r="H15" s="50">
        <v>28.39506172839506</v>
      </c>
      <c r="I15" s="51">
        <v>116</v>
      </c>
      <c r="J15" s="49">
        <v>64</v>
      </c>
      <c r="K15" s="50">
        <v>55.172413793103445</v>
      </c>
      <c r="L15" s="48">
        <v>162</v>
      </c>
      <c r="M15" s="49">
        <v>10</v>
      </c>
      <c r="N15" s="52">
        <v>6.1728395061728394</v>
      </c>
      <c r="O15" s="48">
        <v>162</v>
      </c>
      <c r="P15" s="49">
        <v>3</v>
      </c>
      <c r="Q15" s="53">
        <v>1.8518518518518516</v>
      </c>
      <c r="R15" s="49">
        <v>146</v>
      </c>
      <c r="S15" s="50">
        <v>5</v>
      </c>
      <c r="T15" s="50">
        <v>3.4246575342465753</v>
      </c>
      <c r="U15" s="51">
        <v>12</v>
      </c>
      <c r="V15" s="53">
        <v>7.4074074074074066</v>
      </c>
      <c r="W15" s="51">
        <v>1</v>
      </c>
      <c r="X15" s="52">
        <v>0.61728395061728392</v>
      </c>
    </row>
    <row r="16" spans="2:24" ht="15" customHeight="1" x14ac:dyDescent="0.25">
      <c r="B16" s="5" t="s">
        <v>27</v>
      </c>
      <c r="C16" s="7" t="s">
        <v>35</v>
      </c>
      <c r="D16" s="7" t="s">
        <v>42</v>
      </c>
      <c r="E16" s="34">
        <v>50406</v>
      </c>
      <c r="F16" s="48">
        <v>218</v>
      </c>
      <c r="G16" s="49">
        <v>54</v>
      </c>
      <c r="H16" s="50">
        <v>24.770642201834864</v>
      </c>
      <c r="I16" s="51">
        <v>164</v>
      </c>
      <c r="J16" s="49">
        <v>101</v>
      </c>
      <c r="K16" s="50">
        <v>61.585365853658537</v>
      </c>
      <c r="L16" s="48">
        <v>218</v>
      </c>
      <c r="M16" s="49">
        <v>13</v>
      </c>
      <c r="N16" s="52">
        <v>5.9633027522935782</v>
      </c>
      <c r="O16" s="48">
        <v>218</v>
      </c>
      <c r="P16" s="49">
        <v>0</v>
      </c>
      <c r="Q16" s="53">
        <v>0</v>
      </c>
      <c r="R16" s="49">
        <v>212</v>
      </c>
      <c r="S16" s="50">
        <v>13</v>
      </c>
      <c r="T16" s="50">
        <v>6.132075471698113</v>
      </c>
      <c r="U16" s="51">
        <v>4</v>
      </c>
      <c r="V16" s="53">
        <v>1.834862385321101</v>
      </c>
      <c r="W16" s="51">
        <v>2</v>
      </c>
      <c r="X16" s="52">
        <v>0.91743119266055051</v>
      </c>
    </row>
    <row r="17" spans="2:24" ht="15" customHeight="1" x14ac:dyDescent="0.25">
      <c r="B17" s="5" t="s">
        <v>27</v>
      </c>
      <c r="C17" s="7" t="s">
        <v>35</v>
      </c>
      <c r="D17" s="7" t="s">
        <v>43</v>
      </c>
      <c r="E17" s="34">
        <v>50407</v>
      </c>
      <c r="F17" s="48">
        <v>651</v>
      </c>
      <c r="G17" s="49">
        <v>96</v>
      </c>
      <c r="H17" s="50">
        <v>14.746543778801843</v>
      </c>
      <c r="I17" s="51">
        <v>555</v>
      </c>
      <c r="J17" s="49">
        <v>234</v>
      </c>
      <c r="K17" s="50">
        <v>42.162162162162161</v>
      </c>
      <c r="L17" s="48">
        <v>651</v>
      </c>
      <c r="M17" s="49">
        <v>12</v>
      </c>
      <c r="N17" s="52">
        <v>1.8433179723502304</v>
      </c>
      <c r="O17" s="48">
        <v>651</v>
      </c>
      <c r="P17" s="49">
        <v>2</v>
      </c>
      <c r="Q17" s="53">
        <v>0.30721966205837176</v>
      </c>
      <c r="R17" s="49">
        <v>598</v>
      </c>
      <c r="S17" s="50">
        <v>37</v>
      </c>
      <c r="T17" s="50">
        <v>6.1872909698996654</v>
      </c>
      <c r="U17" s="51">
        <v>44</v>
      </c>
      <c r="V17" s="53">
        <v>6.7588325652841785</v>
      </c>
      <c r="W17" s="51">
        <v>7</v>
      </c>
      <c r="X17" s="52">
        <v>1.0752688172043012</v>
      </c>
    </row>
    <row r="18" spans="2:24" ht="15" customHeight="1" x14ac:dyDescent="0.25">
      <c r="B18" s="5" t="s">
        <v>27</v>
      </c>
      <c r="C18" s="7" t="s">
        <v>35</v>
      </c>
      <c r="D18" s="7" t="s">
        <v>44</v>
      </c>
      <c r="E18" s="34">
        <v>50410</v>
      </c>
      <c r="F18" s="48">
        <v>262</v>
      </c>
      <c r="G18" s="49">
        <v>100</v>
      </c>
      <c r="H18" s="50">
        <v>38.167938931297712</v>
      </c>
      <c r="I18" s="51">
        <v>162</v>
      </c>
      <c r="J18" s="49">
        <v>98</v>
      </c>
      <c r="K18" s="50">
        <v>60.493827160493829</v>
      </c>
      <c r="L18" s="48">
        <v>262</v>
      </c>
      <c r="M18" s="49">
        <v>16</v>
      </c>
      <c r="N18" s="52">
        <v>6.1068702290076331</v>
      </c>
      <c r="O18" s="48">
        <v>262</v>
      </c>
      <c r="P18" s="49">
        <v>2</v>
      </c>
      <c r="Q18" s="53">
        <v>0.76335877862595414</v>
      </c>
      <c r="R18" s="49">
        <v>239</v>
      </c>
      <c r="S18" s="50">
        <v>7</v>
      </c>
      <c r="T18" s="50">
        <v>2.9288702928870292</v>
      </c>
      <c r="U18" s="51">
        <v>18</v>
      </c>
      <c r="V18" s="53">
        <v>6.8702290076335881</v>
      </c>
      <c r="W18" s="51">
        <v>3</v>
      </c>
      <c r="X18" s="52">
        <v>1.1450381679389312</v>
      </c>
    </row>
    <row r="19" spans="2:24" ht="15" customHeight="1" x14ac:dyDescent="0.25">
      <c r="B19" s="5" t="s">
        <v>27</v>
      </c>
      <c r="C19" s="7" t="s">
        <v>45</v>
      </c>
      <c r="D19" s="7" t="s">
        <v>46</v>
      </c>
      <c r="E19" s="34">
        <v>50510</v>
      </c>
      <c r="F19" s="48">
        <v>260</v>
      </c>
      <c r="G19" s="49">
        <v>50</v>
      </c>
      <c r="H19" s="50">
        <v>19.230769230769234</v>
      </c>
      <c r="I19" s="51">
        <v>210</v>
      </c>
      <c r="J19" s="49">
        <v>97</v>
      </c>
      <c r="K19" s="50">
        <v>46.19047619047619</v>
      </c>
      <c r="L19" s="48">
        <v>260</v>
      </c>
      <c r="M19" s="49">
        <v>9</v>
      </c>
      <c r="N19" s="52">
        <v>3.4615384615384617</v>
      </c>
      <c r="O19" s="48">
        <v>260</v>
      </c>
      <c r="P19" s="49">
        <v>3</v>
      </c>
      <c r="Q19" s="53">
        <v>1.153846153846154</v>
      </c>
      <c r="R19" s="49">
        <v>246</v>
      </c>
      <c r="S19" s="50">
        <v>14</v>
      </c>
      <c r="T19" s="50">
        <v>5.6910569105691051</v>
      </c>
      <c r="U19" s="51">
        <v>9</v>
      </c>
      <c r="V19" s="53">
        <v>3.4615384615384617</v>
      </c>
      <c r="W19" s="51">
        <v>2</v>
      </c>
      <c r="X19" s="52">
        <v>0.76923076923076927</v>
      </c>
    </row>
    <row r="20" spans="2:24" ht="15" customHeight="1" x14ac:dyDescent="0.25">
      <c r="B20" s="5" t="s">
        <v>27</v>
      </c>
      <c r="C20" s="7" t="s">
        <v>45</v>
      </c>
      <c r="D20" s="7" t="s">
        <v>47</v>
      </c>
      <c r="E20" s="34">
        <v>50502</v>
      </c>
      <c r="F20" s="48">
        <v>557</v>
      </c>
      <c r="G20" s="49">
        <v>94</v>
      </c>
      <c r="H20" s="50">
        <v>16.87612208258528</v>
      </c>
      <c r="I20" s="51">
        <v>463</v>
      </c>
      <c r="J20" s="49">
        <v>201</v>
      </c>
      <c r="K20" s="50">
        <v>43.412526997840175</v>
      </c>
      <c r="L20" s="48">
        <v>557</v>
      </c>
      <c r="M20" s="49">
        <v>27</v>
      </c>
      <c r="N20" s="52">
        <v>4.8473967684021542</v>
      </c>
      <c r="O20" s="48">
        <v>557</v>
      </c>
      <c r="P20" s="49">
        <v>9</v>
      </c>
      <c r="Q20" s="53">
        <v>1.6157989228007179</v>
      </c>
      <c r="R20" s="49">
        <v>518</v>
      </c>
      <c r="S20" s="50">
        <v>45</v>
      </c>
      <c r="T20" s="50">
        <v>8.6872586872586872</v>
      </c>
      <c r="U20" s="51">
        <v>25</v>
      </c>
      <c r="V20" s="53">
        <v>4.4883303411131061</v>
      </c>
      <c r="W20" s="51">
        <v>5</v>
      </c>
      <c r="X20" s="52">
        <v>0.89766606822262118</v>
      </c>
    </row>
    <row r="21" spans="2:24" ht="15" customHeight="1" x14ac:dyDescent="0.25">
      <c r="B21" s="5" t="s">
        <v>27</v>
      </c>
      <c r="C21" s="7" t="s">
        <v>45</v>
      </c>
      <c r="D21" s="7" t="s">
        <v>48</v>
      </c>
      <c r="E21" s="34">
        <v>50503</v>
      </c>
      <c r="F21" s="48">
        <v>462</v>
      </c>
      <c r="G21" s="49">
        <v>71</v>
      </c>
      <c r="H21" s="50">
        <v>15.367965367965366</v>
      </c>
      <c r="I21" s="51">
        <v>391</v>
      </c>
      <c r="J21" s="49">
        <v>172</v>
      </c>
      <c r="K21" s="50">
        <v>43.989769820971873</v>
      </c>
      <c r="L21" s="48">
        <v>462</v>
      </c>
      <c r="M21" s="49">
        <v>16</v>
      </c>
      <c r="N21" s="52">
        <v>3.4632034632034632</v>
      </c>
      <c r="O21" s="48">
        <v>462</v>
      </c>
      <c r="P21" s="49">
        <v>9</v>
      </c>
      <c r="Q21" s="53">
        <v>1.948051948051948</v>
      </c>
      <c r="R21" s="49">
        <v>418</v>
      </c>
      <c r="S21" s="50">
        <v>24</v>
      </c>
      <c r="T21" s="50">
        <v>5.741626794258373</v>
      </c>
      <c r="U21" s="51">
        <v>28</v>
      </c>
      <c r="V21" s="53">
        <v>6.0606060606060606</v>
      </c>
      <c r="W21" s="51">
        <v>7</v>
      </c>
      <c r="X21" s="52">
        <v>1.5151515151515151</v>
      </c>
    </row>
    <row r="22" spans="2:24" ht="15" customHeight="1" x14ac:dyDescent="0.25">
      <c r="B22" s="5" t="s">
        <v>27</v>
      </c>
      <c r="C22" s="7" t="s">
        <v>45</v>
      </c>
      <c r="D22" s="7" t="s">
        <v>49</v>
      </c>
      <c r="E22" s="34">
        <v>50505</v>
      </c>
      <c r="F22" s="48">
        <v>325</v>
      </c>
      <c r="G22" s="49">
        <v>68</v>
      </c>
      <c r="H22" s="50">
        <v>20.923076923076923</v>
      </c>
      <c r="I22" s="51">
        <v>257</v>
      </c>
      <c r="J22" s="49">
        <v>123</v>
      </c>
      <c r="K22" s="50">
        <v>47.859922178988327</v>
      </c>
      <c r="L22" s="48">
        <v>325</v>
      </c>
      <c r="M22" s="49">
        <v>10</v>
      </c>
      <c r="N22" s="52">
        <v>3.0769230769230771</v>
      </c>
      <c r="O22" s="48">
        <v>325</v>
      </c>
      <c r="P22" s="49">
        <v>0</v>
      </c>
      <c r="Q22" s="53">
        <v>0</v>
      </c>
      <c r="R22" s="49">
        <v>300</v>
      </c>
      <c r="S22" s="50">
        <v>18</v>
      </c>
      <c r="T22" s="50">
        <v>6</v>
      </c>
      <c r="U22" s="51">
        <v>24</v>
      </c>
      <c r="V22" s="53">
        <v>7.384615384615385</v>
      </c>
      <c r="W22" s="51">
        <v>1</v>
      </c>
      <c r="X22" s="52">
        <v>0.30769230769230771</v>
      </c>
    </row>
    <row r="23" spans="2:24" ht="15" customHeight="1" x14ac:dyDescent="0.25">
      <c r="B23" s="5" t="s">
        <v>27</v>
      </c>
      <c r="C23" s="7" t="s">
        <v>45</v>
      </c>
      <c r="D23" s="7" t="s">
        <v>50</v>
      </c>
      <c r="E23" s="34">
        <v>50511</v>
      </c>
      <c r="F23" s="48">
        <v>15</v>
      </c>
      <c r="G23" s="49">
        <v>5</v>
      </c>
      <c r="H23" s="50">
        <v>33.333333333333329</v>
      </c>
      <c r="I23" s="51">
        <v>10</v>
      </c>
      <c r="J23" s="49">
        <v>6</v>
      </c>
      <c r="K23" s="50">
        <v>60</v>
      </c>
      <c r="L23" s="48">
        <v>15</v>
      </c>
      <c r="M23" s="49">
        <v>0</v>
      </c>
      <c r="N23" s="52">
        <v>0</v>
      </c>
      <c r="O23" s="48">
        <v>15</v>
      </c>
      <c r="P23" s="49">
        <v>0</v>
      </c>
      <c r="Q23" s="53">
        <v>0</v>
      </c>
      <c r="R23" s="49">
        <v>14</v>
      </c>
      <c r="S23" s="50">
        <v>0</v>
      </c>
      <c r="T23" s="50">
        <v>0</v>
      </c>
      <c r="U23" s="51">
        <v>1</v>
      </c>
      <c r="V23" s="53">
        <v>6.666666666666667</v>
      </c>
      <c r="W23" s="51">
        <v>0</v>
      </c>
      <c r="X23" s="52">
        <v>0</v>
      </c>
    </row>
    <row r="24" spans="2:24" ht="15" customHeight="1" x14ac:dyDescent="0.25">
      <c r="B24" s="5" t="s">
        <v>27</v>
      </c>
      <c r="C24" s="7" t="s">
        <v>45</v>
      </c>
      <c r="D24" s="7" t="s">
        <v>51</v>
      </c>
      <c r="E24" s="34">
        <v>50509</v>
      </c>
      <c r="F24" s="48">
        <v>506</v>
      </c>
      <c r="G24" s="49">
        <v>75</v>
      </c>
      <c r="H24" s="50">
        <v>14.822134387351779</v>
      </c>
      <c r="I24" s="51">
        <v>431</v>
      </c>
      <c r="J24" s="49">
        <v>176</v>
      </c>
      <c r="K24" s="50">
        <v>40.835266821345705</v>
      </c>
      <c r="L24" s="48">
        <v>506</v>
      </c>
      <c r="M24" s="49">
        <v>13</v>
      </c>
      <c r="N24" s="52">
        <v>2.5691699604743086</v>
      </c>
      <c r="O24" s="48">
        <v>506</v>
      </c>
      <c r="P24" s="49">
        <v>5</v>
      </c>
      <c r="Q24" s="53">
        <v>0.98814229249011865</v>
      </c>
      <c r="R24" s="49">
        <v>471</v>
      </c>
      <c r="S24" s="50">
        <v>29</v>
      </c>
      <c r="T24" s="50">
        <v>6.1571125265392785</v>
      </c>
      <c r="U24" s="51">
        <v>25</v>
      </c>
      <c r="V24" s="53">
        <v>4.9407114624505928</v>
      </c>
      <c r="W24" s="51">
        <v>5</v>
      </c>
      <c r="X24" s="52">
        <v>0.98814229249011865</v>
      </c>
    </row>
    <row r="25" spans="2:24" ht="15" customHeight="1" x14ac:dyDescent="0.25">
      <c r="B25" s="5" t="s">
        <v>27</v>
      </c>
      <c r="C25" s="7" t="s">
        <v>45</v>
      </c>
      <c r="D25" s="7" t="s">
        <v>52</v>
      </c>
      <c r="E25" s="34">
        <v>50501</v>
      </c>
      <c r="F25" s="48">
        <v>574</v>
      </c>
      <c r="G25" s="49">
        <v>127</v>
      </c>
      <c r="H25" s="50">
        <v>22.125435540069684</v>
      </c>
      <c r="I25" s="51">
        <v>447</v>
      </c>
      <c r="J25" s="49">
        <v>202</v>
      </c>
      <c r="K25" s="50">
        <v>45.190156599552573</v>
      </c>
      <c r="L25" s="48">
        <v>574</v>
      </c>
      <c r="M25" s="49">
        <v>22</v>
      </c>
      <c r="N25" s="52">
        <v>3.8327526132404177</v>
      </c>
      <c r="O25" s="48">
        <v>574</v>
      </c>
      <c r="P25" s="49">
        <v>6</v>
      </c>
      <c r="Q25" s="53">
        <v>1.0452961672473868</v>
      </c>
      <c r="R25" s="49">
        <v>527</v>
      </c>
      <c r="S25" s="50">
        <v>26</v>
      </c>
      <c r="T25" s="50">
        <v>4.9335863377609108</v>
      </c>
      <c r="U25" s="51">
        <v>35</v>
      </c>
      <c r="V25" s="53">
        <v>6.0975609756097562</v>
      </c>
      <c r="W25" s="51">
        <v>6</v>
      </c>
      <c r="X25" s="52">
        <v>1.0452961672473868</v>
      </c>
    </row>
    <row r="26" spans="2:24" ht="15" customHeight="1" x14ac:dyDescent="0.25">
      <c r="B26" s="5" t="s">
        <v>27</v>
      </c>
      <c r="C26" s="7" t="s">
        <v>45</v>
      </c>
      <c r="D26" s="7" t="s">
        <v>31</v>
      </c>
      <c r="E26" s="34">
        <v>50507</v>
      </c>
      <c r="F26" s="48">
        <v>646</v>
      </c>
      <c r="G26" s="49">
        <v>111</v>
      </c>
      <c r="H26" s="50">
        <v>17.182662538699692</v>
      </c>
      <c r="I26" s="51">
        <v>535</v>
      </c>
      <c r="J26" s="49">
        <v>193</v>
      </c>
      <c r="K26" s="50">
        <v>36.074766355140184</v>
      </c>
      <c r="L26" s="48">
        <v>646</v>
      </c>
      <c r="M26" s="49">
        <v>13</v>
      </c>
      <c r="N26" s="52">
        <v>2.0123839009287927</v>
      </c>
      <c r="O26" s="48">
        <v>646</v>
      </c>
      <c r="P26" s="49">
        <v>10</v>
      </c>
      <c r="Q26" s="53">
        <v>1.5479876160990713</v>
      </c>
      <c r="R26" s="49">
        <v>596</v>
      </c>
      <c r="S26" s="50">
        <v>44</v>
      </c>
      <c r="T26" s="50">
        <v>7.3825503355704702</v>
      </c>
      <c r="U26" s="51">
        <v>31</v>
      </c>
      <c r="V26" s="53">
        <v>4.7987616099071211</v>
      </c>
      <c r="W26" s="51">
        <v>9</v>
      </c>
      <c r="X26" s="52">
        <v>1.393188854489164</v>
      </c>
    </row>
    <row r="27" spans="2:24" ht="15" customHeight="1" x14ac:dyDescent="0.25">
      <c r="B27" s="5" t="s">
        <v>27</v>
      </c>
      <c r="C27" s="7" t="s">
        <v>45</v>
      </c>
      <c r="D27" s="7" t="s">
        <v>53</v>
      </c>
      <c r="E27" s="34">
        <v>50508</v>
      </c>
      <c r="F27" s="48">
        <v>636</v>
      </c>
      <c r="G27" s="49">
        <v>173</v>
      </c>
      <c r="H27" s="50">
        <v>27.20125786163522</v>
      </c>
      <c r="I27" s="51">
        <v>463</v>
      </c>
      <c r="J27" s="49">
        <v>242</v>
      </c>
      <c r="K27" s="50">
        <v>52.267818574514038</v>
      </c>
      <c r="L27" s="48">
        <v>636</v>
      </c>
      <c r="M27" s="49">
        <v>29</v>
      </c>
      <c r="N27" s="52">
        <v>4.5597484276729556</v>
      </c>
      <c r="O27" s="48">
        <v>636</v>
      </c>
      <c r="P27" s="49">
        <v>4</v>
      </c>
      <c r="Q27" s="53">
        <v>0.62893081761006298</v>
      </c>
      <c r="R27" s="49">
        <v>593</v>
      </c>
      <c r="S27" s="50">
        <v>27</v>
      </c>
      <c r="T27" s="50">
        <v>4.5531197301854975</v>
      </c>
      <c r="U27" s="51">
        <v>30</v>
      </c>
      <c r="V27" s="53">
        <v>4.716981132075472</v>
      </c>
      <c r="W27" s="51">
        <v>9</v>
      </c>
      <c r="X27" s="52">
        <v>1.4150943396226416</v>
      </c>
    </row>
    <row r="28" spans="2:24" ht="15" customHeight="1" x14ac:dyDescent="0.25">
      <c r="B28" s="5" t="s">
        <v>28</v>
      </c>
      <c r="C28" s="7" t="s">
        <v>54</v>
      </c>
      <c r="D28" s="7" t="s">
        <v>55</v>
      </c>
      <c r="E28" s="34">
        <v>80907</v>
      </c>
      <c r="F28" s="48">
        <v>1296</v>
      </c>
      <c r="G28" s="49">
        <v>180</v>
      </c>
      <c r="H28" s="50">
        <v>13.888888888888889</v>
      </c>
      <c r="I28" s="51">
        <v>1116</v>
      </c>
      <c r="J28" s="49">
        <v>429</v>
      </c>
      <c r="K28" s="50">
        <v>38.44086021505376</v>
      </c>
      <c r="L28" s="48">
        <v>1296</v>
      </c>
      <c r="M28" s="49">
        <v>54</v>
      </c>
      <c r="N28" s="52">
        <v>4.1666666666666661</v>
      </c>
      <c r="O28" s="48">
        <v>1296</v>
      </c>
      <c r="P28" s="49">
        <v>25</v>
      </c>
      <c r="Q28" s="53">
        <v>1.9290123456790123</v>
      </c>
      <c r="R28" s="49">
        <v>1224</v>
      </c>
      <c r="S28" s="50">
        <v>119</v>
      </c>
      <c r="T28" s="50">
        <v>9.7222222222222232</v>
      </c>
      <c r="U28" s="51">
        <v>41</v>
      </c>
      <c r="V28" s="53">
        <v>3.1635802469135803</v>
      </c>
      <c r="W28" s="51">
        <v>6</v>
      </c>
      <c r="X28" s="52">
        <v>0.46296296296296291</v>
      </c>
    </row>
    <row r="29" spans="2:24" ht="15" customHeight="1" x14ac:dyDescent="0.25">
      <c r="B29" s="5" t="s">
        <v>28</v>
      </c>
      <c r="C29" s="7" t="s">
        <v>54</v>
      </c>
      <c r="D29" s="7" t="s">
        <v>56</v>
      </c>
      <c r="E29" s="34">
        <v>80910</v>
      </c>
      <c r="F29" s="48">
        <v>2278</v>
      </c>
      <c r="G29" s="49">
        <v>403</v>
      </c>
      <c r="H29" s="50">
        <v>17.690956979806849</v>
      </c>
      <c r="I29" s="51">
        <v>1875</v>
      </c>
      <c r="J29" s="49">
        <v>686</v>
      </c>
      <c r="K29" s="50">
        <v>36.586666666666666</v>
      </c>
      <c r="L29" s="48">
        <v>2278</v>
      </c>
      <c r="M29" s="49">
        <v>139</v>
      </c>
      <c r="N29" s="52">
        <v>6.1018437225636522</v>
      </c>
      <c r="O29" s="48">
        <v>2278</v>
      </c>
      <c r="P29" s="49">
        <v>56</v>
      </c>
      <c r="Q29" s="53">
        <v>2.4582967515364356</v>
      </c>
      <c r="R29" s="49">
        <v>2130</v>
      </c>
      <c r="S29" s="50">
        <v>196</v>
      </c>
      <c r="T29" s="50">
        <v>9.2018779342723018</v>
      </c>
      <c r="U29" s="51">
        <v>79</v>
      </c>
      <c r="V29" s="53">
        <v>3.4679543459174713</v>
      </c>
      <c r="W29" s="51">
        <v>13</v>
      </c>
      <c r="X29" s="52">
        <v>0.57067603160667246</v>
      </c>
    </row>
    <row r="30" spans="2:24" ht="15" customHeight="1" x14ac:dyDescent="0.25">
      <c r="B30" s="5" t="s">
        <v>28</v>
      </c>
      <c r="C30" s="7" t="s">
        <v>54</v>
      </c>
      <c r="D30" s="7" t="s">
        <v>75</v>
      </c>
      <c r="E30" s="34">
        <v>80909</v>
      </c>
      <c r="F30" s="48">
        <v>293</v>
      </c>
      <c r="G30" s="49">
        <v>35</v>
      </c>
      <c r="H30" s="50">
        <v>11.945392491467576</v>
      </c>
      <c r="I30" s="51">
        <v>258</v>
      </c>
      <c r="J30" s="49">
        <v>100</v>
      </c>
      <c r="K30" s="50">
        <v>38.759689922480625</v>
      </c>
      <c r="L30" s="48">
        <v>293</v>
      </c>
      <c r="M30" s="49">
        <v>16</v>
      </c>
      <c r="N30" s="52">
        <v>5.4607508532423212</v>
      </c>
      <c r="O30" s="48">
        <v>293</v>
      </c>
      <c r="P30" s="49">
        <v>9</v>
      </c>
      <c r="Q30" s="53">
        <v>3.0716723549488054</v>
      </c>
      <c r="R30" s="49">
        <v>273</v>
      </c>
      <c r="S30" s="50">
        <v>27</v>
      </c>
      <c r="T30" s="50">
        <v>9.8901098901098905</v>
      </c>
      <c r="U30" s="51">
        <v>11</v>
      </c>
      <c r="V30" s="53">
        <v>3.7542662116040959</v>
      </c>
      <c r="W30" s="51">
        <v>0</v>
      </c>
      <c r="X30" s="52">
        <v>0</v>
      </c>
    </row>
    <row r="31" spans="2:24" ht="15" customHeight="1" x14ac:dyDescent="0.25">
      <c r="B31" s="5" t="s">
        <v>29</v>
      </c>
      <c r="C31" s="7" t="s">
        <v>58</v>
      </c>
      <c r="D31" s="7" t="s">
        <v>33</v>
      </c>
      <c r="E31" s="34">
        <v>90705</v>
      </c>
      <c r="F31" s="13">
        <v>669</v>
      </c>
      <c r="G31" s="20">
        <v>156</v>
      </c>
      <c r="H31" s="16">
        <v>23.318385650224215</v>
      </c>
      <c r="I31" s="31">
        <v>513</v>
      </c>
      <c r="J31" s="20">
        <v>251</v>
      </c>
      <c r="K31" s="16">
        <v>48.927875243664715</v>
      </c>
      <c r="L31" s="13">
        <v>669</v>
      </c>
      <c r="M31" s="20">
        <v>28</v>
      </c>
      <c r="N31" s="25">
        <v>4.1853512705530642</v>
      </c>
      <c r="O31" s="13">
        <v>669</v>
      </c>
      <c r="P31" s="20">
        <v>10</v>
      </c>
      <c r="Q31" s="26">
        <v>1.4947683109118086</v>
      </c>
      <c r="R31" s="20">
        <v>625</v>
      </c>
      <c r="S31" s="16">
        <v>38</v>
      </c>
      <c r="T31" s="16">
        <v>6.08</v>
      </c>
      <c r="U31" s="31">
        <v>29</v>
      </c>
      <c r="V31" s="26">
        <v>4.3348281016442458</v>
      </c>
      <c r="W31" s="31">
        <v>5</v>
      </c>
      <c r="X31" s="25">
        <v>0.74738415545590431</v>
      </c>
    </row>
    <row r="32" spans="2:24" ht="15" customHeight="1" x14ac:dyDescent="0.25">
      <c r="B32" s="5" t="s">
        <v>29</v>
      </c>
      <c r="C32" s="7" t="s">
        <v>58</v>
      </c>
      <c r="D32" s="7" t="s">
        <v>57</v>
      </c>
      <c r="E32" s="34">
        <v>90707</v>
      </c>
      <c r="F32" s="13">
        <v>124</v>
      </c>
      <c r="G32" s="20">
        <v>30</v>
      </c>
      <c r="H32" s="16">
        <v>24.193548387096776</v>
      </c>
      <c r="I32" s="31">
        <v>94</v>
      </c>
      <c r="J32" s="20">
        <v>54</v>
      </c>
      <c r="K32" s="16">
        <v>57.446808510638306</v>
      </c>
      <c r="L32" s="13">
        <v>124</v>
      </c>
      <c r="M32" s="20">
        <v>5</v>
      </c>
      <c r="N32" s="25">
        <v>4.032258064516129</v>
      </c>
      <c r="O32" s="13">
        <v>124</v>
      </c>
      <c r="P32" s="20">
        <v>0</v>
      </c>
      <c r="Q32" s="26">
        <v>0</v>
      </c>
      <c r="R32" s="20">
        <v>113</v>
      </c>
      <c r="S32" s="16">
        <v>3</v>
      </c>
      <c r="T32" s="16">
        <v>2.6548672566371683</v>
      </c>
      <c r="U32" s="31">
        <v>10</v>
      </c>
      <c r="V32" s="26">
        <v>8.064516129032258</v>
      </c>
      <c r="W32" s="31">
        <v>1</v>
      </c>
      <c r="X32" s="25">
        <v>0.80645161290322576</v>
      </c>
    </row>
    <row r="33" spans="2:24" ht="15" customHeight="1" x14ac:dyDescent="0.25">
      <c r="B33" s="5" t="s">
        <v>29</v>
      </c>
      <c r="C33" s="7" t="s">
        <v>58</v>
      </c>
      <c r="D33" s="7" t="s">
        <v>59</v>
      </c>
      <c r="E33" s="34">
        <v>90717</v>
      </c>
      <c r="F33" s="13">
        <v>222</v>
      </c>
      <c r="G33" s="20">
        <v>33</v>
      </c>
      <c r="H33" s="16">
        <v>14.864864864864865</v>
      </c>
      <c r="I33" s="31">
        <v>189</v>
      </c>
      <c r="J33" s="20">
        <v>107</v>
      </c>
      <c r="K33" s="16">
        <v>56.613756613756614</v>
      </c>
      <c r="L33" s="13">
        <v>222</v>
      </c>
      <c r="M33" s="20">
        <v>12</v>
      </c>
      <c r="N33" s="25">
        <v>5.4054054054054053</v>
      </c>
      <c r="O33" s="13">
        <v>222</v>
      </c>
      <c r="P33" s="20">
        <v>3</v>
      </c>
      <c r="Q33" s="26">
        <v>1.3513513513513513</v>
      </c>
      <c r="R33" s="20">
        <v>202</v>
      </c>
      <c r="S33" s="16">
        <v>15</v>
      </c>
      <c r="T33" s="16">
        <v>7.4257425742574252</v>
      </c>
      <c r="U33" s="31">
        <v>14</v>
      </c>
      <c r="V33" s="26">
        <v>6.3063063063063058</v>
      </c>
      <c r="W33" s="31">
        <v>3</v>
      </c>
      <c r="X33" s="25">
        <v>1.3513513513513513</v>
      </c>
    </row>
    <row r="34" spans="2:24" ht="15" customHeight="1" x14ac:dyDescent="0.25">
      <c r="B34" s="5" t="s">
        <v>29</v>
      </c>
      <c r="C34" s="7" t="s">
        <v>58</v>
      </c>
      <c r="D34" s="7" t="s">
        <v>60</v>
      </c>
      <c r="E34" s="34">
        <v>90718</v>
      </c>
      <c r="F34" s="13">
        <v>152</v>
      </c>
      <c r="G34" s="20">
        <v>33</v>
      </c>
      <c r="H34" s="16">
        <v>21.710526315789476</v>
      </c>
      <c r="I34" s="31">
        <v>119</v>
      </c>
      <c r="J34" s="20">
        <v>52</v>
      </c>
      <c r="K34" s="16">
        <v>43.69747899159664</v>
      </c>
      <c r="L34" s="13">
        <v>152</v>
      </c>
      <c r="M34" s="20">
        <v>4</v>
      </c>
      <c r="N34" s="25">
        <v>2.6315789473684208</v>
      </c>
      <c r="O34" s="13">
        <v>152</v>
      </c>
      <c r="P34" s="20">
        <v>2</v>
      </c>
      <c r="Q34" s="26">
        <v>1.3157894736842104</v>
      </c>
      <c r="R34" s="20">
        <v>142</v>
      </c>
      <c r="S34" s="16">
        <v>4</v>
      </c>
      <c r="T34" s="16">
        <v>2.8169014084507045</v>
      </c>
      <c r="U34" s="31">
        <v>7</v>
      </c>
      <c r="V34" s="26">
        <v>4.6052631578947363</v>
      </c>
      <c r="W34" s="31">
        <v>1</v>
      </c>
      <c r="X34" s="25">
        <v>0.6578947368421052</v>
      </c>
    </row>
    <row r="35" spans="2:24" ht="15" customHeight="1" x14ac:dyDescent="0.25">
      <c r="B35" s="5" t="s">
        <v>30</v>
      </c>
      <c r="C35" s="7" t="s">
        <v>61</v>
      </c>
      <c r="D35" s="7" t="s">
        <v>32</v>
      </c>
      <c r="E35" s="34">
        <v>120124</v>
      </c>
      <c r="F35" s="13">
        <v>267</v>
      </c>
      <c r="G35" s="20">
        <v>57</v>
      </c>
      <c r="H35" s="16">
        <v>21.348314606741571</v>
      </c>
      <c r="I35" s="31">
        <v>210</v>
      </c>
      <c r="J35" s="20">
        <v>80</v>
      </c>
      <c r="K35" s="16">
        <v>38.095238095238095</v>
      </c>
      <c r="L35" s="13">
        <v>267</v>
      </c>
      <c r="M35" s="20">
        <v>9</v>
      </c>
      <c r="N35" s="25">
        <v>3.3707865168539324</v>
      </c>
      <c r="O35" s="13">
        <v>267</v>
      </c>
      <c r="P35" s="20">
        <v>6</v>
      </c>
      <c r="Q35" s="26">
        <v>2.2471910112359552</v>
      </c>
      <c r="R35" s="20">
        <v>248</v>
      </c>
      <c r="S35" s="16">
        <v>16</v>
      </c>
      <c r="T35" s="16">
        <v>6.4516129032258061</v>
      </c>
      <c r="U35" s="31">
        <v>11</v>
      </c>
      <c r="V35" s="26">
        <v>4.119850187265917</v>
      </c>
      <c r="W35" s="31">
        <v>2</v>
      </c>
      <c r="X35" s="25">
        <v>0.74906367041198507</v>
      </c>
    </row>
    <row r="36" spans="2:24" ht="15" customHeight="1" x14ac:dyDescent="0.25">
      <c r="B36" s="5" t="s">
        <v>30</v>
      </c>
      <c r="C36" s="7" t="s">
        <v>61</v>
      </c>
      <c r="D36" s="7" t="s">
        <v>62</v>
      </c>
      <c r="E36" s="34">
        <v>120135</v>
      </c>
      <c r="F36" s="13">
        <v>257</v>
      </c>
      <c r="G36" s="20">
        <v>50</v>
      </c>
      <c r="H36" s="16">
        <v>19.45525291828794</v>
      </c>
      <c r="I36" s="31">
        <v>207</v>
      </c>
      <c r="J36" s="20">
        <v>91</v>
      </c>
      <c r="K36" s="16">
        <v>43.961352657004831</v>
      </c>
      <c r="L36" s="13">
        <v>257</v>
      </c>
      <c r="M36" s="20">
        <v>17</v>
      </c>
      <c r="N36" s="25">
        <v>6.6147859922178993</v>
      </c>
      <c r="O36" s="13">
        <v>257</v>
      </c>
      <c r="P36" s="20">
        <v>7</v>
      </c>
      <c r="Q36" s="26">
        <v>2.7237354085603114</v>
      </c>
      <c r="R36" s="20">
        <v>234</v>
      </c>
      <c r="S36" s="16">
        <v>23</v>
      </c>
      <c r="T36" s="16">
        <v>9.8290598290598297</v>
      </c>
      <c r="U36" s="31">
        <v>15</v>
      </c>
      <c r="V36" s="26">
        <v>5.836575875486381</v>
      </c>
      <c r="W36" s="31">
        <v>1</v>
      </c>
      <c r="X36" s="25">
        <v>0.38910505836575876</v>
      </c>
    </row>
    <row r="37" spans="2:24" ht="15" customHeight="1" x14ac:dyDescent="0.25">
      <c r="B37" s="5" t="s">
        <v>30</v>
      </c>
      <c r="C37" s="7" t="s">
        <v>63</v>
      </c>
      <c r="D37" s="7" t="s">
        <v>64</v>
      </c>
      <c r="E37" s="34">
        <v>120604</v>
      </c>
      <c r="F37" s="13">
        <v>1020</v>
      </c>
      <c r="G37" s="20">
        <v>178</v>
      </c>
      <c r="H37" s="16">
        <v>17.450980392156861</v>
      </c>
      <c r="I37" s="31">
        <v>842</v>
      </c>
      <c r="J37" s="20">
        <v>302</v>
      </c>
      <c r="K37" s="16">
        <v>35.866983372921609</v>
      </c>
      <c r="L37" s="13">
        <v>1020</v>
      </c>
      <c r="M37" s="20">
        <v>50</v>
      </c>
      <c r="N37" s="25">
        <v>4.9019607843137258</v>
      </c>
      <c r="O37" s="13">
        <v>1020</v>
      </c>
      <c r="P37" s="20">
        <v>20</v>
      </c>
      <c r="Q37" s="26">
        <v>1.9607843137254901</v>
      </c>
      <c r="R37" s="20">
        <v>950</v>
      </c>
      <c r="S37" s="16">
        <v>56</v>
      </c>
      <c r="T37" s="16">
        <v>5.8947368421052628</v>
      </c>
      <c r="U37" s="31">
        <v>43</v>
      </c>
      <c r="V37" s="26">
        <v>4.215686274509804</v>
      </c>
      <c r="W37" s="31">
        <v>7</v>
      </c>
      <c r="X37" s="25">
        <v>0.68627450980392157</v>
      </c>
    </row>
    <row r="38" spans="2:24" ht="15" customHeight="1" x14ac:dyDescent="0.25">
      <c r="B38" s="5" t="s">
        <v>30</v>
      </c>
      <c r="C38" s="7" t="s">
        <v>63</v>
      </c>
      <c r="D38" s="7" t="s">
        <v>65</v>
      </c>
      <c r="E38" s="34">
        <v>120606</v>
      </c>
      <c r="F38" s="13">
        <v>4241</v>
      </c>
      <c r="G38" s="20">
        <v>1188</v>
      </c>
      <c r="H38" s="16">
        <v>28.012261259136995</v>
      </c>
      <c r="I38" s="31">
        <v>3053</v>
      </c>
      <c r="J38" s="20">
        <v>1242</v>
      </c>
      <c r="K38" s="16">
        <v>40.68129708483459</v>
      </c>
      <c r="L38" s="13">
        <v>4241</v>
      </c>
      <c r="M38" s="20">
        <v>408</v>
      </c>
      <c r="N38" s="25">
        <v>9.6203725536430085</v>
      </c>
      <c r="O38" s="13">
        <v>4241</v>
      </c>
      <c r="P38" s="20">
        <v>107</v>
      </c>
      <c r="Q38" s="26">
        <v>2.5229898608818675</v>
      </c>
      <c r="R38" s="20">
        <v>3844</v>
      </c>
      <c r="S38" s="16">
        <v>378</v>
      </c>
      <c r="T38" s="16">
        <v>9.8335067637877209</v>
      </c>
      <c r="U38" s="31">
        <v>215</v>
      </c>
      <c r="V38" s="26">
        <v>5.0695590662579582</v>
      </c>
      <c r="W38" s="31">
        <v>75</v>
      </c>
      <c r="X38" s="25">
        <v>1.7684508370667298</v>
      </c>
    </row>
    <row r="39" spans="2:24" ht="15" customHeight="1" thickBot="1" x14ac:dyDescent="0.3">
      <c r="B39" s="5" t="s">
        <v>30</v>
      </c>
      <c r="C39" s="7" t="s">
        <v>63</v>
      </c>
      <c r="D39" s="7" t="s">
        <v>66</v>
      </c>
      <c r="E39" s="34">
        <v>120608</v>
      </c>
      <c r="F39" s="13">
        <v>2694</v>
      </c>
      <c r="G39" s="20">
        <v>1226</v>
      </c>
      <c r="H39" s="16">
        <v>45.508537490720116</v>
      </c>
      <c r="I39" s="31">
        <v>1468</v>
      </c>
      <c r="J39" s="20">
        <v>798</v>
      </c>
      <c r="K39" s="16">
        <v>54.359673024523161</v>
      </c>
      <c r="L39" s="13">
        <v>2694</v>
      </c>
      <c r="M39" s="20">
        <v>504</v>
      </c>
      <c r="N39" s="25">
        <v>18.70824053452116</v>
      </c>
      <c r="O39" s="13">
        <v>2694</v>
      </c>
      <c r="P39" s="20">
        <v>153</v>
      </c>
      <c r="Q39" s="26">
        <v>5.6792873051224939</v>
      </c>
      <c r="R39" s="20">
        <v>2417</v>
      </c>
      <c r="S39" s="16">
        <v>298</v>
      </c>
      <c r="T39" s="16">
        <v>12.329333884981382</v>
      </c>
      <c r="U39" s="31">
        <v>103</v>
      </c>
      <c r="V39" s="26">
        <v>3.8233110616184112</v>
      </c>
      <c r="W39" s="31">
        <v>21</v>
      </c>
      <c r="X39" s="25">
        <v>0.77951002227171495</v>
      </c>
    </row>
    <row r="40" spans="2:24" ht="15" customHeight="1" thickBot="1" x14ac:dyDescent="0.3">
      <c r="B40" s="73" t="s">
        <v>74</v>
      </c>
      <c r="C40" s="74"/>
      <c r="D40" s="74"/>
      <c r="E40" s="75"/>
      <c r="F40" s="14">
        <f>SUM(F8:F39)</f>
        <v>26087</v>
      </c>
      <c r="G40" s="22">
        <f>SUM(G8:G39)</f>
        <v>5759</v>
      </c>
      <c r="H40" s="18">
        <f>G40/F40*100</f>
        <v>22.07612987311688</v>
      </c>
      <c r="I40" s="32">
        <f>SUM(I8:I39)</f>
        <v>20328</v>
      </c>
      <c r="J40" s="22">
        <f>SUM(J8:J39)</f>
        <v>8711</v>
      </c>
      <c r="K40" s="18">
        <f>J40/I40*100</f>
        <v>42.85222353404172</v>
      </c>
      <c r="L40" s="22">
        <f>SUM(L8:L39)</f>
        <v>26087</v>
      </c>
      <c r="M40" s="22">
        <f>SUM(M8:M39)</f>
        <v>1745</v>
      </c>
      <c r="N40" s="28">
        <f>M40/L40*100</f>
        <v>6.6891555180741369</v>
      </c>
      <c r="O40" s="14">
        <f>SUM(O8:O39)</f>
        <v>26087</v>
      </c>
      <c r="P40" s="22">
        <f>SUM(P8:P39)</f>
        <v>561</v>
      </c>
      <c r="Q40" s="29">
        <f>P40/O40*100</f>
        <v>2.150496415839307</v>
      </c>
      <c r="R40" s="18">
        <f>SUM(R8:R39)</f>
        <v>24133</v>
      </c>
      <c r="S40" s="22">
        <f>SUM(S8:S39)</f>
        <v>2004</v>
      </c>
      <c r="T40" s="29">
        <f>S40/R40*100</f>
        <v>8.3039820992002653</v>
      </c>
      <c r="U40" s="32">
        <f>SUM(U8:U39)</f>
        <v>1161</v>
      </c>
      <c r="V40" s="29">
        <f>U40/O40*100</f>
        <v>4.4504925825123625</v>
      </c>
      <c r="W40" s="32">
        <f>SUM(W8:W39)</f>
        <v>232</v>
      </c>
      <c r="X40" s="28">
        <f>W40/O40*100</f>
        <v>0.88933185111358148</v>
      </c>
    </row>
    <row r="41" spans="2:24" ht="15" customHeight="1" x14ac:dyDescent="0.25">
      <c r="B41" s="2" t="str">
        <f>_xlfn.CONCAT("Fuente: Sistema de Información SIEN - HIS, ",RIGHT(INICIO!C8,4),".")</f>
        <v>Fuente: Sistema de Información SIEN - HIS, 2023.</v>
      </c>
      <c r="C41" s="2"/>
      <c r="D41" s="2"/>
      <c r="E41" s="2"/>
      <c r="F41" s="2"/>
    </row>
    <row r="42" spans="2:24" ht="15" customHeight="1" x14ac:dyDescent="0.25">
      <c r="B42" s="2" t="s">
        <v>5</v>
      </c>
      <c r="C42" s="2"/>
      <c r="D42" s="2"/>
      <c r="E42" s="2"/>
      <c r="F42" s="2"/>
    </row>
    <row r="43" spans="2:24" ht="15" customHeight="1" x14ac:dyDescent="0.25">
      <c r="B43" s="2" t="s">
        <v>17</v>
      </c>
      <c r="C43" s="2"/>
      <c r="D43" s="2"/>
      <c r="E43" s="2"/>
      <c r="F43" s="2"/>
    </row>
    <row r="44" spans="2:24" ht="15" customHeight="1" x14ac:dyDescent="0.25">
      <c r="B44" s="2" t="s">
        <v>22</v>
      </c>
      <c r="C44" s="2"/>
      <c r="D44" s="2"/>
      <c r="E44" s="2"/>
      <c r="F44" s="2"/>
    </row>
    <row r="45" spans="2:24" ht="15" customHeight="1" x14ac:dyDescent="0.25">
      <c r="B45" s="2" t="s">
        <v>68</v>
      </c>
    </row>
    <row r="46" spans="2:24" ht="15" customHeight="1" x14ac:dyDescent="0.25">
      <c r="B46" s="2"/>
    </row>
  </sheetData>
  <mergeCells count="22">
    <mergeCell ref="B40:E40"/>
    <mergeCell ref="M6:N6"/>
    <mergeCell ref="O6:O7"/>
    <mergeCell ref="P6:Q6"/>
    <mergeCell ref="U6:V6"/>
    <mergeCell ref="C5:C7"/>
    <mergeCell ref="S6:T6"/>
    <mergeCell ref="W6:X6"/>
    <mergeCell ref="E5:E7"/>
    <mergeCell ref="B2:X2"/>
    <mergeCell ref="B3:X3"/>
    <mergeCell ref="B5:B7"/>
    <mergeCell ref="F5:K5"/>
    <mergeCell ref="L5:N5"/>
    <mergeCell ref="O5:X5"/>
    <mergeCell ref="F6:F7"/>
    <mergeCell ref="G6:H6"/>
    <mergeCell ref="L6:L7"/>
    <mergeCell ref="D5:D7"/>
    <mergeCell ref="J6:K6"/>
    <mergeCell ref="I6:I7"/>
    <mergeCell ref="R6:R7"/>
  </mergeCells>
  <phoneticPr fontId="16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tabColor theme="7"/>
  </sheetPr>
  <dimension ref="B2:X46"/>
  <sheetViews>
    <sheetView showGridLines="0" workbookViewId="0">
      <selection activeCell="B5" sqref="B5:B7"/>
    </sheetView>
  </sheetViews>
  <sheetFormatPr baseColWidth="10" defaultColWidth="11.42578125" defaultRowHeight="15" customHeight="1" x14ac:dyDescent="0.25"/>
  <cols>
    <col min="1" max="1" width="12.7109375" style="1" customWidth="1"/>
    <col min="2" max="2" width="15.7109375" style="1" customWidth="1"/>
    <col min="3" max="3" width="25.7109375" style="1" customWidth="1"/>
    <col min="4" max="4" width="35.7109375" style="1" customWidth="1"/>
    <col min="5" max="5" width="10.7109375" style="1" customWidth="1"/>
    <col min="6" max="24" width="12.7109375" style="1" customWidth="1"/>
    <col min="25" max="16384" width="11.42578125" style="1"/>
  </cols>
  <sheetData>
    <row r="2" spans="2:24" ht="84.95" customHeight="1" x14ac:dyDescent="0.25">
      <c r="B2" s="67" t="s">
        <v>77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2:24" ht="15" customHeight="1" x14ac:dyDescent="0.25">
      <c r="B3" s="68" t="str">
        <f>INICIO!C$8</f>
        <v>PERIODO: ENERO A SEPTIEMBRE 2023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2:24" ht="15" customHeight="1" thickBot="1" x14ac:dyDescent="0.3"/>
    <row r="5" spans="2:24" ht="15" customHeight="1" thickBot="1" x14ac:dyDescent="0.3">
      <c r="B5" s="66" t="s">
        <v>0</v>
      </c>
      <c r="C5" s="66" t="s">
        <v>6</v>
      </c>
      <c r="D5" s="66" t="s">
        <v>7</v>
      </c>
      <c r="E5" s="66" t="s">
        <v>8</v>
      </c>
      <c r="F5" s="65" t="s">
        <v>12</v>
      </c>
      <c r="G5" s="65"/>
      <c r="H5" s="65"/>
      <c r="I5" s="65"/>
      <c r="J5" s="65"/>
      <c r="K5" s="65"/>
      <c r="L5" s="65" t="s">
        <v>13</v>
      </c>
      <c r="M5" s="65"/>
      <c r="N5" s="65"/>
      <c r="O5" s="65" t="s">
        <v>15</v>
      </c>
      <c r="P5" s="65"/>
      <c r="Q5" s="65"/>
      <c r="R5" s="65"/>
      <c r="S5" s="65"/>
      <c r="T5" s="65"/>
      <c r="U5" s="65"/>
      <c r="V5" s="65"/>
      <c r="W5" s="65"/>
      <c r="X5" s="65"/>
    </row>
    <row r="6" spans="2:24" ht="15" customHeight="1" thickBot="1" x14ac:dyDescent="0.3">
      <c r="B6" s="66"/>
      <c r="C6" s="66"/>
      <c r="D6" s="66"/>
      <c r="E6" s="66"/>
      <c r="F6" s="65" t="s">
        <v>11</v>
      </c>
      <c r="G6" s="65" t="s">
        <v>10</v>
      </c>
      <c r="H6" s="65"/>
      <c r="I6" s="65" t="s">
        <v>11</v>
      </c>
      <c r="J6" s="69" t="s">
        <v>21</v>
      </c>
      <c r="K6" s="70"/>
      <c r="L6" s="65" t="s">
        <v>11</v>
      </c>
      <c r="M6" s="65" t="s">
        <v>14</v>
      </c>
      <c r="N6" s="65"/>
      <c r="O6" s="65" t="s">
        <v>11</v>
      </c>
      <c r="P6" s="65" t="s">
        <v>16</v>
      </c>
      <c r="Q6" s="65"/>
      <c r="R6" s="65" t="s">
        <v>11</v>
      </c>
      <c r="S6" s="65" t="s">
        <v>80</v>
      </c>
      <c r="T6" s="65"/>
      <c r="U6" s="65" t="s">
        <v>3</v>
      </c>
      <c r="V6" s="65"/>
      <c r="W6" s="65" t="s">
        <v>4</v>
      </c>
      <c r="X6" s="65"/>
    </row>
    <row r="7" spans="2:24" ht="30" customHeight="1" thickBot="1" x14ac:dyDescent="0.3">
      <c r="B7" s="66"/>
      <c r="C7" s="66"/>
      <c r="D7" s="66"/>
      <c r="E7" s="66"/>
      <c r="F7" s="65"/>
      <c r="G7" s="9" t="s">
        <v>1</v>
      </c>
      <c r="H7" s="9" t="s">
        <v>2</v>
      </c>
      <c r="I7" s="65"/>
      <c r="J7" s="9" t="s">
        <v>1</v>
      </c>
      <c r="K7" s="9" t="s">
        <v>2</v>
      </c>
      <c r="L7" s="65"/>
      <c r="M7" s="9" t="s">
        <v>1</v>
      </c>
      <c r="N7" s="9" t="s">
        <v>2</v>
      </c>
      <c r="O7" s="65"/>
      <c r="P7" s="9" t="s">
        <v>1</v>
      </c>
      <c r="Q7" s="9" t="s">
        <v>2</v>
      </c>
      <c r="R7" s="65"/>
      <c r="S7" s="9" t="s">
        <v>1</v>
      </c>
      <c r="T7" s="9" t="s">
        <v>2</v>
      </c>
      <c r="U7" s="9" t="s">
        <v>1</v>
      </c>
      <c r="V7" s="9" t="s">
        <v>2</v>
      </c>
      <c r="W7" s="9" t="s">
        <v>1</v>
      </c>
      <c r="X7" s="9" t="s">
        <v>2</v>
      </c>
    </row>
    <row r="8" spans="2:24" ht="15" customHeight="1" x14ac:dyDescent="0.25">
      <c r="B8" s="4" t="s">
        <v>27</v>
      </c>
      <c r="C8" s="7" t="s">
        <v>34</v>
      </c>
      <c r="D8" s="6" t="s">
        <v>27</v>
      </c>
      <c r="E8" s="33">
        <v>50101</v>
      </c>
      <c r="F8" s="12">
        <v>5402</v>
      </c>
      <c r="G8" s="19">
        <v>830</v>
      </c>
      <c r="H8" s="15">
        <v>15.364679748241391</v>
      </c>
      <c r="I8" s="30">
        <v>4572</v>
      </c>
      <c r="J8" s="19">
        <v>2004</v>
      </c>
      <c r="K8" s="15">
        <v>43.832020997375324</v>
      </c>
      <c r="L8" s="12">
        <v>5402</v>
      </c>
      <c r="M8" s="19">
        <v>229</v>
      </c>
      <c r="N8" s="23">
        <v>4.2391706775268423</v>
      </c>
      <c r="O8" s="12">
        <v>5402</v>
      </c>
      <c r="P8" s="19">
        <v>89</v>
      </c>
      <c r="Q8" s="24">
        <v>1.6475379489078119</v>
      </c>
      <c r="R8" s="19">
        <v>5100</v>
      </c>
      <c r="S8" s="15">
        <v>413</v>
      </c>
      <c r="T8" s="15">
        <v>8.0980392156862742</v>
      </c>
      <c r="U8" s="30">
        <v>184</v>
      </c>
      <c r="V8" s="24">
        <v>3.4061458718992963</v>
      </c>
      <c r="W8" s="30">
        <v>29</v>
      </c>
      <c r="X8" s="23">
        <v>0.53683820807108484</v>
      </c>
    </row>
    <row r="9" spans="2:24" ht="15" customHeight="1" x14ac:dyDescent="0.25">
      <c r="B9" s="5" t="s">
        <v>27</v>
      </c>
      <c r="C9" s="7" t="s">
        <v>35</v>
      </c>
      <c r="D9" s="7" t="s">
        <v>36</v>
      </c>
      <c r="E9" s="34">
        <v>50402</v>
      </c>
      <c r="F9" s="13">
        <v>165</v>
      </c>
      <c r="G9" s="20">
        <v>38</v>
      </c>
      <c r="H9" s="16">
        <v>23.030303030303031</v>
      </c>
      <c r="I9" s="31">
        <v>127</v>
      </c>
      <c r="J9" s="20">
        <v>68</v>
      </c>
      <c r="K9" s="16">
        <v>53.543307086614178</v>
      </c>
      <c r="L9" s="13">
        <v>165</v>
      </c>
      <c r="M9" s="20">
        <v>8</v>
      </c>
      <c r="N9" s="25">
        <v>4.8484848484848486</v>
      </c>
      <c r="O9" s="13">
        <v>165</v>
      </c>
      <c r="P9" s="20">
        <v>2</v>
      </c>
      <c r="Q9" s="26">
        <v>1.2121212121212122</v>
      </c>
      <c r="R9" s="16">
        <v>156</v>
      </c>
      <c r="S9" s="16">
        <v>9</v>
      </c>
      <c r="T9" s="16">
        <v>5.7692307692307692</v>
      </c>
      <c r="U9" s="31">
        <v>5</v>
      </c>
      <c r="V9" s="26">
        <v>3.0303030303030303</v>
      </c>
      <c r="W9" s="31">
        <v>2</v>
      </c>
      <c r="X9" s="25">
        <v>1.2121212121212122</v>
      </c>
    </row>
    <row r="10" spans="2:24" ht="15" customHeight="1" x14ac:dyDescent="0.25">
      <c r="B10" s="5" t="s">
        <v>27</v>
      </c>
      <c r="C10" s="7" t="s">
        <v>35</v>
      </c>
      <c r="D10" s="7" t="s">
        <v>37</v>
      </c>
      <c r="E10" s="34">
        <v>50409</v>
      </c>
      <c r="F10" s="13">
        <v>446</v>
      </c>
      <c r="G10" s="20">
        <v>58</v>
      </c>
      <c r="H10" s="16">
        <v>13.004484304932735</v>
      </c>
      <c r="I10" s="31">
        <v>388</v>
      </c>
      <c r="J10" s="20">
        <v>167</v>
      </c>
      <c r="K10" s="16">
        <v>43.041237113402062</v>
      </c>
      <c r="L10" s="13">
        <v>446</v>
      </c>
      <c r="M10" s="20">
        <v>14</v>
      </c>
      <c r="N10" s="25">
        <v>3.1390134529147984</v>
      </c>
      <c r="O10" s="13">
        <v>446</v>
      </c>
      <c r="P10" s="20">
        <v>5</v>
      </c>
      <c r="Q10" s="26">
        <v>1.1210762331838564</v>
      </c>
      <c r="R10" s="16">
        <v>425</v>
      </c>
      <c r="S10" s="16">
        <v>30</v>
      </c>
      <c r="T10" s="16">
        <v>7.0588235294117645</v>
      </c>
      <c r="U10" s="31">
        <v>16</v>
      </c>
      <c r="V10" s="26">
        <v>3.5874439461883409</v>
      </c>
      <c r="W10" s="31">
        <v>0</v>
      </c>
      <c r="X10" s="25">
        <v>0</v>
      </c>
    </row>
    <row r="11" spans="2:24" ht="15" customHeight="1" x14ac:dyDescent="0.25">
      <c r="B11" s="5" t="s">
        <v>27</v>
      </c>
      <c r="C11" s="7" t="s">
        <v>35</v>
      </c>
      <c r="D11" s="7" t="s">
        <v>38</v>
      </c>
      <c r="E11" s="34">
        <v>50412</v>
      </c>
      <c r="F11" s="13">
        <v>186</v>
      </c>
      <c r="G11" s="20">
        <v>44</v>
      </c>
      <c r="H11" s="16">
        <v>23.655913978494624</v>
      </c>
      <c r="I11" s="31">
        <v>142</v>
      </c>
      <c r="J11" s="20">
        <v>75</v>
      </c>
      <c r="K11" s="16">
        <v>52.816901408450704</v>
      </c>
      <c r="L11" s="13">
        <v>186</v>
      </c>
      <c r="M11" s="20">
        <v>5</v>
      </c>
      <c r="N11" s="25">
        <v>2.6881720430107525</v>
      </c>
      <c r="O11" s="13">
        <v>186</v>
      </c>
      <c r="P11" s="20">
        <v>1</v>
      </c>
      <c r="Q11" s="26">
        <v>0.53763440860215062</v>
      </c>
      <c r="R11" s="16">
        <v>175</v>
      </c>
      <c r="S11" s="16">
        <v>7</v>
      </c>
      <c r="T11" s="16">
        <v>4</v>
      </c>
      <c r="U11" s="31">
        <v>9</v>
      </c>
      <c r="V11" s="26">
        <v>4.838709677419355</v>
      </c>
      <c r="W11" s="31">
        <v>1</v>
      </c>
      <c r="X11" s="25">
        <v>0.53763440860215062</v>
      </c>
    </row>
    <row r="12" spans="2:24" ht="15" customHeight="1" x14ac:dyDescent="0.25">
      <c r="B12" s="5" t="s">
        <v>27</v>
      </c>
      <c r="C12" s="7" t="s">
        <v>35</v>
      </c>
      <c r="D12" s="7" t="s">
        <v>35</v>
      </c>
      <c r="E12" s="34">
        <v>50401</v>
      </c>
      <c r="F12" s="13">
        <v>2788</v>
      </c>
      <c r="G12" s="20">
        <v>463</v>
      </c>
      <c r="H12" s="16">
        <v>16.606886657101867</v>
      </c>
      <c r="I12" s="31">
        <v>2325</v>
      </c>
      <c r="J12" s="20">
        <v>1062</v>
      </c>
      <c r="K12" s="16">
        <v>45.677419354838712</v>
      </c>
      <c r="L12" s="13">
        <v>2788</v>
      </c>
      <c r="M12" s="20">
        <v>103</v>
      </c>
      <c r="N12" s="25">
        <v>3.6944045911047345</v>
      </c>
      <c r="O12" s="13">
        <v>2788</v>
      </c>
      <c r="P12" s="20">
        <v>29</v>
      </c>
      <c r="Q12" s="26">
        <v>1.0401721664275465</v>
      </c>
      <c r="R12" s="16">
        <v>2641</v>
      </c>
      <c r="S12" s="16">
        <v>158</v>
      </c>
      <c r="T12" s="16">
        <v>5.9825823551684971</v>
      </c>
      <c r="U12" s="31">
        <v>105</v>
      </c>
      <c r="V12" s="26">
        <v>3.7661406025824959</v>
      </c>
      <c r="W12" s="31">
        <v>13</v>
      </c>
      <c r="X12" s="25">
        <v>0.4662840746054519</v>
      </c>
    </row>
    <row r="13" spans="2:24" ht="15" customHeight="1" x14ac:dyDescent="0.25">
      <c r="B13" s="5" t="s">
        <v>27</v>
      </c>
      <c r="C13" s="7" t="s">
        <v>35</v>
      </c>
      <c r="D13" s="7" t="s">
        <v>39</v>
      </c>
      <c r="E13" s="34">
        <v>50408</v>
      </c>
      <c r="F13" s="13">
        <v>875</v>
      </c>
      <c r="G13" s="20">
        <v>142</v>
      </c>
      <c r="H13" s="16">
        <v>16.228571428571428</v>
      </c>
      <c r="I13" s="31">
        <v>733</v>
      </c>
      <c r="J13" s="20">
        <v>299</v>
      </c>
      <c r="K13" s="16">
        <v>40.791268758526606</v>
      </c>
      <c r="L13" s="13">
        <v>875</v>
      </c>
      <c r="M13" s="20">
        <v>30</v>
      </c>
      <c r="N13" s="25">
        <v>3.4285714285714288</v>
      </c>
      <c r="O13" s="13">
        <v>875</v>
      </c>
      <c r="P13" s="20">
        <v>5</v>
      </c>
      <c r="Q13" s="26">
        <v>0.5714285714285714</v>
      </c>
      <c r="R13" s="16">
        <v>828</v>
      </c>
      <c r="S13" s="16">
        <v>47</v>
      </c>
      <c r="T13" s="16">
        <v>5.6763285024154593</v>
      </c>
      <c r="U13" s="31">
        <v>38</v>
      </c>
      <c r="V13" s="26">
        <v>4.3428571428571425</v>
      </c>
      <c r="W13" s="31">
        <v>4</v>
      </c>
      <c r="X13" s="25">
        <v>0.45714285714285718</v>
      </c>
    </row>
    <row r="14" spans="2:24" ht="15" customHeight="1" x14ac:dyDescent="0.25">
      <c r="B14" s="5" t="s">
        <v>27</v>
      </c>
      <c r="C14" s="7" t="s">
        <v>35</v>
      </c>
      <c r="D14" s="7" t="s">
        <v>40</v>
      </c>
      <c r="E14" s="34">
        <v>50405</v>
      </c>
      <c r="F14" s="13">
        <v>646</v>
      </c>
      <c r="G14" s="20">
        <v>123</v>
      </c>
      <c r="H14" s="16">
        <v>19.040247678018577</v>
      </c>
      <c r="I14" s="31">
        <v>523</v>
      </c>
      <c r="J14" s="20">
        <v>243</v>
      </c>
      <c r="K14" s="16">
        <v>46.462715105162523</v>
      </c>
      <c r="L14" s="13">
        <v>646</v>
      </c>
      <c r="M14" s="20">
        <v>38</v>
      </c>
      <c r="N14" s="25">
        <v>5.8823529411764701</v>
      </c>
      <c r="O14" s="13">
        <v>646</v>
      </c>
      <c r="P14" s="20">
        <v>12</v>
      </c>
      <c r="Q14" s="26">
        <v>1.8575851393188854</v>
      </c>
      <c r="R14" s="16">
        <v>619</v>
      </c>
      <c r="S14" s="16">
        <v>57</v>
      </c>
      <c r="T14" s="16">
        <v>9.2084006462035539</v>
      </c>
      <c r="U14" s="31">
        <v>13</v>
      </c>
      <c r="V14" s="26">
        <v>2.0123839009287927</v>
      </c>
      <c r="W14" s="31">
        <v>2</v>
      </c>
      <c r="X14" s="25">
        <v>0.30959752321981426</v>
      </c>
    </row>
    <row r="15" spans="2:24" ht="15" customHeight="1" x14ac:dyDescent="0.25">
      <c r="B15" s="5" t="s">
        <v>27</v>
      </c>
      <c r="C15" s="7" t="s">
        <v>35</v>
      </c>
      <c r="D15" s="7" t="s">
        <v>41</v>
      </c>
      <c r="E15" s="34">
        <v>50411</v>
      </c>
      <c r="F15" s="13">
        <v>289</v>
      </c>
      <c r="G15" s="20">
        <v>105</v>
      </c>
      <c r="H15" s="16">
        <v>36.332179930795846</v>
      </c>
      <c r="I15" s="31">
        <v>184</v>
      </c>
      <c r="J15" s="20">
        <v>105</v>
      </c>
      <c r="K15" s="16">
        <v>57.065217391304344</v>
      </c>
      <c r="L15" s="13">
        <v>289</v>
      </c>
      <c r="M15" s="20">
        <v>16</v>
      </c>
      <c r="N15" s="25">
        <v>5.5363321799307963</v>
      </c>
      <c r="O15" s="13">
        <v>289</v>
      </c>
      <c r="P15" s="20">
        <v>3</v>
      </c>
      <c r="Q15" s="26">
        <v>1.0380622837370241</v>
      </c>
      <c r="R15" s="16">
        <v>265</v>
      </c>
      <c r="S15" s="16">
        <v>11</v>
      </c>
      <c r="T15" s="16">
        <v>4.1509433962264151</v>
      </c>
      <c r="U15" s="31">
        <v>19</v>
      </c>
      <c r="V15" s="26">
        <v>6.5743944636678195</v>
      </c>
      <c r="W15" s="31">
        <v>2</v>
      </c>
      <c r="X15" s="25">
        <v>0.69204152249134954</v>
      </c>
    </row>
    <row r="16" spans="2:24" ht="15" customHeight="1" x14ac:dyDescent="0.25">
      <c r="B16" s="5" t="s">
        <v>27</v>
      </c>
      <c r="C16" s="7" t="s">
        <v>35</v>
      </c>
      <c r="D16" s="7" t="s">
        <v>42</v>
      </c>
      <c r="E16" s="34">
        <v>50406</v>
      </c>
      <c r="F16" s="13">
        <v>383</v>
      </c>
      <c r="G16" s="20">
        <v>101</v>
      </c>
      <c r="H16" s="16">
        <v>26.370757180156655</v>
      </c>
      <c r="I16" s="31">
        <v>282</v>
      </c>
      <c r="J16" s="20">
        <v>178</v>
      </c>
      <c r="K16" s="16">
        <v>63.12056737588653</v>
      </c>
      <c r="L16" s="13">
        <v>383</v>
      </c>
      <c r="M16" s="20">
        <v>23</v>
      </c>
      <c r="N16" s="25">
        <v>6.0052219321148828</v>
      </c>
      <c r="O16" s="13">
        <v>383</v>
      </c>
      <c r="P16" s="20">
        <v>4</v>
      </c>
      <c r="Q16" s="26">
        <v>1.0443864229765014</v>
      </c>
      <c r="R16" s="16">
        <v>369</v>
      </c>
      <c r="S16" s="16">
        <v>18</v>
      </c>
      <c r="T16" s="16">
        <v>4.8780487804878048</v>
      </c>
      <c r="U16" s="31">
        <v>8</v>
      </c>
      <c r="V16" s="26">
        <v>2.0887728459530028</v>
      </c>
      <c r="W16" s="31">
        <v>2</v>
      </c>
      <c r="X16" s="25">
        <v>0.52219321148825071</v>
      </c>
    </row>
    <row r="17" spans="2:24" ht="15" customHeight="1" x14ac:dyDescent="0.25">
      <c r="B17" s="5" t="s">
        <v>27</v>
      </c>
      <c r="C17" s="7" t="s">
        <v>35</v>
      </c>
      <c r="D17" s="7" t="s">
        <v>43</v>
      </c>
      <c r="E17" s="34">
        <v>50407</v>
      </c>
      <c r="F17" s="13">
        <v>991</v>
      </c>
      <c r="G17" s="20">
        <v>149</v>
      </c>
      <c r="H17" s="16">
        <v>15.035317860746719</v>
      </c>
      <c r="I17" s="31">
        <v>842</v>
      </c>
      <c r="J17" s="20">
        <v>397</v>
      </c>
      <c r="K17" s="16">
        <v>47.149643705463184</v>
      </c>
      <c r="L17" s="13">
        <v>991</v>
      </c>
      <c r="M17" s="20">
        <v>16</v>
      </c>
      <c r="N17" s="25">
        <v>1.6145307769929365</v>
      </c>
      <c r="O17" s="13">
        <v>991</v>
      </c>
      <c r="P17" s="20">
        <v>4</v>
      </c>
      <c r="Q17" s="26">
        <v>0.40363269424823411</v>
      </c>
      <c r="R17" s="16">
        <v>912</v>
      </c>
      <c r="S17" s="16">
        <v>50</v>
      </c>
      <c r="T17" s="16">
        <v>5.4824561403508767</v>
      </c>
      <c r="U17" s="31">
        <v>64</v>
      </c>
      <c r="V17" s="26">
        <v>6.4581231079717458</v>
      </c>
      <c r="W17" s="31">
        <v>11</v>
      </c>
      <c r="X17" s="25">
        <v>1.109989909182644</v>
      </c>
    </row>
    <row r="18" spans="2:24" ht="15" customHeight="1" x14ac:dyDescent="0.25">
      <c r="B18" s="5" t="s">
        <v>27</v>
      </c>
      <c r="C18" s="7" t="s">
        <v>35</v>
      </c>
      <c r="D18" s="7" t="s">
        <v>44</v>
      </c>
      <c r="E18" s="34">
        <v>50410</v>
      </c>
      <c r="F18" s="13">
        <v>463</v>
      </c>
      <c r="G18" s="20">
        <v>174</v>
      </c>
      <c r="H18" s="16">
        <v>37.580993520518355</v>
      </c>
      <c r="I18" s="31">
        <v>289</v>
      </c>
      <c r="J18" s="20">
        <v>201</v>
      </c>
      <c r="K18" s="16">
        <v>69.550173010380618</v>
      </c>
      <c r="L18" s="13">
        <v>463</v>
      </c>
      <c r="M18" s="20">
        <v>24</v>
      </c>
      <c r="N18" s="25">
        <v>5.1835853131749463</v>
      </c>
      <c r="O18" s="13">
        <v>463</v>
      </c>
      <c r="P18" s="20">
        <v>4</v>
      </c>
      <c r="Q18" s="26">
        <v>0.86393088552915775</v>
      </c>
      <c r="R18" s="16">
        <v>418</v>
      </c>
      <c r="S18" s="16">
        <v>9</v>
      </c>
      <c r="T18" s="16">
        <v>2.1531100478468899</v>
      </c>
      <c r="U18" s="31">
        <v>35</v>
      </c>
      <c r="V18" s="26">
        <v>7.5593952483801292</v>
      </c>
      <c r="W18" s="31">
        <v>6</v>
      </c>
      <c r="X18" s="25">
        <v>1.2958963282937366</v>
      </c>
    </row>
    <row r="19" spans="2:24" ht="15" customHeight="1" x14ac:dyDescent="0.25">
      <c r="B19" s="5" t="s">
        <v>27</v>
      </c>
      <c r="C19" s="7" t="s">
        <v>45</v>
      </c>
      <c r="D19" s="7" t="s">
        <v>46</v>
      </c>
      <c r="E19" s="34">
        <v>50510</v>
      </c>
      <c r="F19" s="13">
        <v>444</v>
      </c>
      <c r="G19" s="20">
        <v>89</v>
      </c>
      <c r="H19" s="16">
        <v>20.045045045045047</v>
      </c>
      <c r="I19" s="31">
        <v>355</v>
      </c>
      <c r="J19" s="20">
        <v>170</v>
      </c>
      <c r="K19" s="16">
        <v>47.887323943661968</v>
      </c>
      <c r="L19" s="13">
        <v>444</v>
      </c>
      <c r="M19" s="20">
        <v>15</v>
      </c>
      <c r="N19" s="25">
        <v>3.3783783783783785</v>
      </c>
      <c r="O19" s="13">
        <v>444</v>
      </c>
      <c r="P19" s="20">
        <v>7</v>
      </c>
      <c r="Q19" s="26">
        <v>1.5765765765765765</v>
      </c>
      <c r="R19" s="16">
        <v>421</v>
      </c>
      <c r="S19" s="16">
        <v>21</v>
      </c>
      <c r="T19" s="16">
        <v>4.9881235154394297</v>
      </c>
      <c r="U19" s="31">
        <v>13</v>
      </c>
      <c r="V19" s="26">
        <v>2.9279279279279278</v>
      </c>
      <c r="W19" s="31">
        <v>3</v>
      </c>
      <c r="X19" s="25">
        <v>0.67567567567567566</v>
      </c>
    </row>
    <row r="20" spans="2:24" ht="15" customHeight="1" x14ac:dyDescent="0.25">
      <c r="B20" s="5" t="s">
        <v>27</v>
      </c>
      <c r="C20" s="7" t="s">
        <v>45</v>
      </c>
      <c r="D20" s="7" t="s">
        <v>47</v>
      </c>
      <c r="E20" s="34">
        <v>50502</v>
      </c>
      <c r="F20" s="13">
        <v>872</v>
      </c>
      <c r="G20" s="20">
        <v>152</v>
      </c>
      <c r="H20" s="16">
        <v>17.431192660550458</v>
      </c>
      <c r="I20" s="31">
        <v>720</v>
      </c>
      <c r="J20" s="20">
        <v>334</v>
      </c>
      <c r="K20" s="16">
        <v>46.388888888888893</v>
      </c>
      <c r="L20" s="13">
        <v>872</v>
      </c>
      <c r="M20" s="20">
        <v>41</v>
      </c>
      <c r="N20" s="25">
        <v>4.7018348623853212</v>
      </c>
      <c r="O20" s="13">
        <v>872</v>
      </c>
      <c r="P20" s="20">
        <v>18</v>
      </c>
      <c r="Q20" s="26">
        <v>2.0642201834862388</v>
      </c>
      <c r="R20" s="16">
        <v>811</v>
      </c>
      <c r="S20" s="16">
        <v>57</v>
      </c>
      <c r="T20" s="16">
        <v>7.0283600493218241</v>
      </c>
      <c r="U20" s="31">
        <v>37</v>
      </c>
      <c r="V20" s="26">
        <v>4.2431192660550465</v>
      </c>
      <c r="W20" s="31">
        <v>6</v>
      </c>
      <c r="X20" s="25">
        <v>0.68807339449541294</v>
      </c>
    </row>
    <row r="21" spans="2:24" ht="15" customHeight="1" x14ac:dyDescent="0.25">
      <c r="B21" s="5" t="s">
        <v>27</v>
      </c>
      <c r="C21" s="7" t="s">
        <v>45</v>
      </c>
      <c r="D21" s="7" t="s">
        <v>48</v>
      </c>
      <c r="E21" s="34">
        <v>50503</v>
      </c>
      <c r="F21" s="13">
        <v>671</v>
      </c>
      <c r="G21" s="20">
        <v>116</v>
      </c>
      <c r="H21" s="16">
        <v>17.287630402384501</v>
      </c>
      <c r="I21" s="31">
        <v>555</v>
      </c>
      <c r="J21" s="20">
        <v>246</v>
      </c>
      <c r="K21" s="16">
        <v>44.32432432432433</v>
      </c>
      <c r="L21" s="13">
        <v>671</v>
      </c>
      <c r="M21" s="20">
        <v>25</v>
      </c>
      <c r="N21" s="25">
        <v>3.7257824143070044</v>
      </c>
      <c r="O21" s="13">
        <v>671</v>
      </c>
      <c r="P21" s="20">
        <v>10</v>
      </c>
      <c r="Q21" s="26">
        <v>1.4903129657228018</v>
      </c>
      <c r="R21" s="16">
        <v>618</v>
      </c>
      <c r="S21" s="16">
        <v>41</v>
      </c>
      <c r="T21" s="16">
        <v>6.6343042071197411</v>
      </c>
      <c r="U21" s="31">
        <v>35</v>
      </c>
      <c r="V21" s="26">
        <v>5.216095380029806</v>
      </c>
      <c r="W21" s="31">
        <v>8</v>
      </c>
      <c r="X21" s="25">
        <v>1.1922503725782414</v>
      </c>
    </row>
    <row r="22" spans="2:24" ht="15" customHeight="1" x14ac:dyDescent="0.25">
      <c r="B22" s="5" t="s">
        <v>27</v>
      </c>
      <c r="C22" s="7" t="s">
        <v>45</v>
      </c>
      <c r="D22" s="7" t="s">
        <v>49</v>
      </c>
      <c r="E22" s="34">
        <v>50505</v>
      </c>
      <c r="F22" s="13">
        <v>512</v>
      </c>
      <c r="G22" s="20">
        <v>114</v>
      </c>
      <c r="H22" s="16">
        <v>22.265625</v>
      </c>
      <c r="I22" s="31">
        <v>398</v>
      </c>
      <c r="J22" s="20">
        <v>214</v>
      </c>
      <c r="K22" s="16">
        <v>53.768844221105525</v>
      </c>
      <c r="L22" s="13">
        <v>512</v>
      </c>
      <c r="M22" s="20">
        <v>18</v>
      </c>
      <c r="N22" s="25">
        <v>3.515625</v>
      </c>
      <c r="O22" s="13">
        <v>512</v>
      </c>
      <c r="P22" s="20">
        <v>4</v>
      </c>
      <c r="Q22" s="26">
        <v>0.78125</v>
      </c>
      <c r="R22" s="16">
        <v>474</v>
      </c>
      <c r="S22" s="16">
        <v>32</v>
      </c>
      <c r="T22" s="16">
        <v>6.7510548523206744</v>
      </c>
      <c r="U22" s="31">
        <v>31</v>
      </c>
      <c r="V22" s="26">
        <v>6.0546875</v>
      </c>
      <c r="W22" s="31">
        <v>3</v>
      </c>
      <c r="X22" s="25">
        <v>0.5859375</v>
      </c>
    </row>
    <row r="23" spans="2:24" ht="15" customHeight="1" x14ac:dyDescent="0.25">
      <c r="B23" s="5" t="s">
        <v>27</v>
      </c>
      <c r="C23" s="7" t="s">
        <v>45</v>
      </c>
      <c r="D23" s="7" t="s">
        <v>50</v>
      </c>
      <c r="E23" s="34">
        <v>50511</v>
      </c>
      <c r="F23" s="13">
        <v>32</v>
      </c>
      <c r="G23" s="20">
        <v>8</v>
      </c>
      <c r="H23" s="16">
        <v>25</v>
      </c>
      <c r="I23" s="31">
        <v>24</v>
      </c>
      <c r="J23" s="20">
        <v>16</v>
      </c>
      <c r="K23" s="16">
        <v>66.666666666666657</v>
      </c>
      <c r="L23" s="13">
        <v>32</v>
      </c>
      <c r="M23" s="20">
        <v>0</v>
      </c>
      <c r="N23" s="25">
        <v>0</v>
      </c>
      <c r="O23" s="13">
        <v>32</v>
      </c>
      <c r="P23" s="20">
        <v>0</v>
      </c>
      <c r="Q23" s="26">
        <v>0</v>
      </c>
      <c r="R23" s="16">
        <v>31</v>
      </c>
      <c r="S23" s="16">
        <v>0</v>
      </c>
      <c r="T23" s="16">
        <v>0</v>
      </c>
      <c r="U23" s="31">
        <v>1</v>
      </c>
      <c r="V23" s="26">
        <v>3.125</v>
      </c>
      <c r="W23" s="31">
        <v>0</v>
      </c>
      <c r="X23" s="25">
        <v>0</v>
      </c>
    </row>
    <row r="24" spans="2:24" ht="15" customHeight="1" x14ac:dyDescent="0.25">
      <c r="B24" s="5" t="s">
        <v>27</v>
      </c>
      <c r="C24" s="7" t="s">
        <v>45</v>
      </c>
      <c r="D24" s="7" t="s">
        <v>51</v>
      </c>
      <c r="E24" s="34">
        <v>50509</v>
      </c>
      <c r="F24" s="13">
        <v>703</v>
      </c>
      <c r="G24" s="20">
        <v>102</v>
      </c>
      <c r="H24" s="16">
        <v>14.509246088193455</v>
      </c>
      <c r="I24" s="31">
        <v>601</v>
      </c>
      <c r="J24" s="20">
        <v>252</v>
      </c>
      <c r="K24" s="16">
        <v>41.930116472545755</v>
      </c>
      <c r="L24" s="13">
        <v>703</v>
      </c>
      <c r="M24" s="20">
        <v>18</v>
      </c>
      <c r="N24" s="25">
        <v>2.5604551920341394</v>
      </c>
      <c r="O24" s="13">
        <v>703</v>
      </c>
      <c r="P24" s="20">
        <v>6</v>
      </c>
      <c r="Q24" s="26">
        <v>0.85348506401137991</v>
      </c>
      <c r="R24" s="16">
        <v>655</v>
      </c>
      <c r="S24" s="16">
        <v>40</v>
      </c>
      <c r="T24" s="16">
        <v>6.1068702290076331</v>
      </c>
      <c r="U24" s="31">
        <v>33</v>
      </c>
      <c r="V24" s="26">
        <v>4.6941678520625887</v>
      </c>
      <c r="W24" s="31">
        <v>9</v>
      </c>
      <c r="X24" s="25">
        <v>1.2802275960170697</v>
      </c>
    </row>
    <row r="25" spans="2:24" ht="15" customHeight="1" x14ac:dyDescent="0.25">
      <c r="B25" s="5" t="s">
        <v>27</v>
      </c>
      <c r="C25" s="7" t="s">
        <v>45</v>
      </c>
      <c r="D25" s="7" t="s">
        <v>52</v>
      </c>
      <c r="E25" s="34">
        <v>50501</v>
      </c>
      <c r="F25" s="48">
        <v>918</v>
      </c>
      <c r="G25" s="49">
        <v>197</v>
      </c>
      <c r="H25" s="50">
        <v>21.459694989106755</v>
      </c>
      <c r="I25" s="31">
        <v>721</v>
      </c>
      <c r="J25" s="49">
        <v>351</v>
      </c>
      <c r="K25" s="16">
        <v>48.682385575589457</v>
      </c>
      <c r="L25" s="48">
        <v>918</v>
      </c>
      <c r="M25" s="49">
        <v>26</v>
      </c>
      <c r="N25" s="52">
        <v>2.8322440087145968</v>
      </c>
      <c r="O25" s="48">
        <v>918</v>
      </c>
      <c r="P25" s="49">
        <v>8</v>
      </c>
      <c r="Q25" s="53">
        <v>0.8714596949891068</v>
      </c>
      <c r="R25" s="50">
        <v>849</v>
      </c>
      <c r="S25" s="50">
        <v>36</v>
      </c>
      <c r="T25" s="50">
        <v>4.2402826855123674</v>
      </c>
      <c r="U25" s="51">
        <v>52</v>
      </c>
      <c r="V25" s="53">
        <v>5.6644880174291936</v>
      </c>
      <c r="W25" s="51">
        <v>9</v>
      </c>
      <c r="X25" s="52">
        <v>0.98039215686274506</v>
      </c>
    </row>
    <row r="26" spans="2:24" ht="15" customHeight="1" x14ac:dyDescent="0.25">
      <c r="B26" s="5" t="s">
        <v>27</v>
      </c>
      <c r="C26" s="7" t="s">
        <v>45</v>
      </c>
      <c r="D26" s="7" t="s">
        <v>31</v>
      </c>
      <c r="E26" s="34">
        <v>50507</v>
      </c>
      <c r="F26" s="13">
        <v>946</v>
      </c>
      <c r="G26" s="20">
        <v>162</v>
      </c>
      <c r="H26" s="16">
        <v>17.124735729386892</v>
      </c>
      <c r="I26" s="31">
        <v>784</v>
      </c>
      <c r="J26" s="20">
        <v>305</v>
      </c>
      <c r="K26" s="16">
        <v>38.903061224489797</v>
      </c>
      <c r="L26" s="13">
        <v>946</v>
      </c>
      <c r="M26" s="20">
        <v>27</v>
      </c>
      <c r="N26" s="25">
        <v>2.8541226215644819</v>
      </c>
      <c r="O26" s="13">
        <v>946</v>
      </c>
      <c r="P26" s="20">
        <v>21</v>
      </c>
      <c r="Q26" s="26">
        <v>2.2198731501057085</v>
      </c>
      <c r="R26" s="16">
        <v>869</v>
      </c>
      <c r="S26" s="16">
        <v>61</v>
      </c>
      <c r="T26" s="16">
        <v>7.0195627157652467</v>
      </c>
      <c r="U26" s="31">
        <v>41</v>
      </c>
      <c r="V26" s="26">
        <v>4.3340380549682873</v>
      </c>
      <c r="W26" s="31">
        <v>15</v>
      </c>
      <c r="X26" s="25">
        <v>1.5856236786469344</v>
      </c>
    </row>
    <row r="27" spans="2:24" ht="15" customHeight="1" x14ac:dyDescent="0.25">
      <c r="B27" s="5" t="s">
        <v>27</v>
      </c>
      <c r="C27" s="7" t="s">
        <v>45</v>
      </c>
      <c r="D27" s="7" t="s">
        <v>53</v>
      </c>
      <c r="E27" s="34">
        <v>50508</v>
      </c>
      <c r="F27" s="13">
        <v>977</v>
      </c>
      <c r="G27" s="20">
        <v>269</v>
      </c>
      <c r="H27" s="16">
        <v>27.533265097236438</v>
      </c>
      <c r="I27" s="31">
        <v>708</v>
      </c>
      <c r="J27" s="20">
        <v>419</v>
      </c>
      <c r="K27" s="16">
        <v>59.180790960451979</v>
      </c>
      <c r="L27" s="13">
        <v>977</v>
      </c>
      <c r="M27" s="20">
        <v>37</v>
      </c>
      <c r="N27" s="25">
        <v>3.7871033776867966</v>
      </c>
      <c r="O27" s="13">
        <v>977</v>
      </c>
      <c r="P27" s="20">
        <v>5</v>
      </c>
      <c r="Q27" s="26">
        <v>0.51177072671443202</v>
      </c>
      <c r="R27" s="16">
        <v>923</v>
      </c>
      <c r="S27" s="16">
        <v>41</v>
      </c>
      <c r="T27" s="16">
        <v>4.4420368364030338</v>
      </c>
      <c r="U27" s="31">
        <v>38</v>
      </c>
      <c r="V27" s="26">
        <v>3.8894575230296824</v>
      </c>
      <c r="W27" s="31">
        <v>11</v>
      </c>
      <c r="X27" s="25">
        <v>1.1258955987717503</v>
      </c>
    </row>
    <row r="28" spans="2:24" ht="15" customHeight="1" x14ac:dyDescent="0.25">
      <c r="B28" s="5" t="s">
        <v>28</v>
      </c>
      <c r="C28" s="7" t="s">
        <v>54</v>
      </c>
      <c r="D28" s="7" t="s">
        <v>55</v>
      </c>
      <c r="E28" s="34">
        <v>80907</v>
      </c>
      <c r="F28" s="13">
        <v>1925</v>
      </c>
      <c r="G28" s="20">
        <v>283</v>
      </c>
      <c r="H28" s="16">
        <v>14.7012987012987</v>
      </c>
      <c r="I28" s="31">
        <v>1642</v>
      </c>
      <c r="J28" s="20">
        <v>684</v>
      </c>
      <c r="K28" s="16">
        <v>41.656516443361753</v>
      </c>
      <c r="L28" s="13">
        <v>1925</v>
      </c>
      <c r="M28" s="20">
        <v>80</v>
      </c>
      <c r="N28" s="25">
        <v>4.1558441558441555</v>
      </c>
      <c r="O28" s="13">
        <v>1925</v>
      </c>
      <c r="P28" s="20">
        <v>41</v>
      </c>
      <c r="Q28" s="26">
        <v>2.1298701298701301</v>
      </c>
      <c r="R28" s="16">
        <v>1806</v>
      </c>
      <c r="S28" s="16">
        <v>145</v>
      </c>
      <c r="T28" s="16">
        <v>8.0287929125138415</v>
      </c>
      <c r="U28" s="31">
        <v>68</v>
      </c>
      <c r="V28" s="26">
        <v>3.5324675324675328</v>
      </c>
      <c r="W28" s="31">
        <v>10</v>
      </c>
      <c r="X28" s="25">
        <v>0.51948051948051943</v>
      </c>
    </row>
    <row r="29" spans="2:24" ht="15" customHeight="1" x14ac:dyDescent="0.25">
      <c r="B29" s="5" t="s">
        <v>28</v>
      </c>
      <c r="C29" s="7" t="s">
        <v>54</v>
      </c>
      <c r="D29" s="7" t="s">
        <v>56</v>
      </c>
      <c r="E29" s="34">
        <v>80910</v>
      </c>
      <c r="F29" s="13">
        <v>3208</v>
      </c>
      <c r="G29" s="20">
        <v>609</v>
      </c>
      <c r="H29" s="16">
        <v>18.983790523690772</v>
      </c>
      <c r="I29" s="31">
        <v>2599</v>
      </c>
      <c r="J29" s="20">
        <v>1040</v>
      </c>
      <c r="K29" s="16">
        <v>40.01539053482108</v>
      </c>
      <c r="L29" s="13">
        <v>3208</v>
      </c>
      <c r="M29" s="20">
        <v>189</v>
      </c>
      <c r="N29" s="25">
        <v>5.8915211970074814</v>
      </c>
      <c r="O29" s="13">
        <v>3208</v>
      </c>
      <c r="P29" s="20">
        <v>81</v>
      </c>
      <c r="Q29" s="26">
        <v>2.5249376558603491</v>
      </c>
      <c r="R29" s="16">
        <v>2992</v>
      </c>
      <c r="S29" s="16">
        <v>269</v>
      </c>
      <c r="T29" s="16">
        <v>8.9906417112299462</v>
      </c>
      <c r="U29" s="31">
        <v>109</v>
      </c>
      <c r="V29" s="26">
        <v>3.3977556109725686</v>
      </c>
      <c r="W29" s="31">
        <v>26</v>
      </c>
      <c r="X29" s="25">
        <v>0.81047381546134667</v>
      </c>
    </row>
    <row r="30" spans="2:24" ht="15" customHeight="1" x14ac:dyDescent="0.25">
      <c r="B30" s="5" t="s">
        <v>28</v>
      </c>
      <c r="C30" s="7" t="s">
        <v>54</v>
      </c>
      <c r="D30" s="7" t="s">
        <v>75</v>
      </c>
      <c r="E30" s="34">
        <v>80909</v>
      </c>
      <c r="F30" s="13">
        <v>559</v>
      </c>
      <c r="G30" s="20">
        <v>80</v>
      </c>
      <c r="H30" s="16">
        <v>14.311270125223613</v>
      </c>
      <c r="I30" s="31">
        <v>479</v>
      </c>
      <c r="J30" s="20">
        <v>208</v>
      </c>
      <c r="K30" s="16">
        <v>43.423799582463467</v>
      </c>
      <c r="L30" s="13">
        <v>559</v>
      </c>
      <c r="M30" s="20">
        <v>36</v>
      </c>
      <c r="N30" s="25">
        <v>6.4400715563506266</v>
      </c>
      <c r="O30" s="13">
        <v>559</v>
      </c>
      <c r="P30" s="20">
        <v>15</v>
      </c>
      <c r="Q30" s="26">
        <v>2.6833631484794274</v>
      </c>
      <c r="R30" s="16">
        <v>525</v>
      </c>
      <c r="S30" s="16">
        <v>54</v>
      </c>
      <c r="T30" s="16">
        <v>10.285714285714285</v>
      </c>
      <c r="U30" s="31">
        <v>17</v>
      </c>
      <c r="V30" s="26">
        <v>3.0411449016100178</v>
      </c>
      <c r="W30" s="31">
        <v>2</v>
      </c>
      <c r="X30" s="25">
        <v>0.35778175313059035</v>
      </c>
    </row>
    <row r="31" spans="2:24" ht="15" customHeight="1" x14ac:dyDescent="0.25">
      <c r="B31" s="5" t="s">
        <v>29</v>
      </c>
      <c r="C31" s="7" t="s">
        <v>58</v>
      </c>
      <c r="D31" s="7" t="s">
        <v>33</v>
      </c>
      <c r="E31" s="34">
        <v>90705</v>
      </c>
      <c r="F31" s="13">
        <v>1152</v>
      </c>
      <c r="G31" s="20">
        <v>277</v>
      </c>
      <c r="H31" s="16">
        <v>24.045138888888889</v>
      </c>
      <c r="I31" s="31">
        <v>875</v>
      </c>
      <c r="J31" s="20">
        <v>484</v>
      </c>
      <c r="K31" s="16">
        <v>55.314285714285717</v>
      </c>
      <c r="L31" s="13">
        <v>1152</v>
      </c>
      <c r="M31" s="20">
        <v>46</v>
      </c>
      <c r="N31" s="25">
        <v>3.9930555555555554</v>
      </c>
      <c r="O31" s="13">
        <v>1152</v>
      </c>
      <c r="P31" s="20">
        <v>15</v>
      </c>
      <c r="Q31" s="26">
        <v>1.3020833333333335</v>
      </c>
      <c r="R31" s="16">
        <v>1082</v>
      </c>
      <c r="S31" s="16">
        <v>62</v>
      </c>
      <c r="T31" s="16">
        <v>5.730129390018484</v>
      </c>
      <c r="U31" s="31">
        <v>49</v>
      </c>
      <c r="V31" s="26">
        <v>4.2534722222222223</v>
      </c>
      <c r="W31" s="31">
        <v>6</v>
      </c>
      <c r="X31" s="25">
        <v>0.52083333333333326</v>
      </c>
    </row>
    <row r="32" spans="2:24" ht="15" customHeight="1" x14ac:dyDescent="0.25">
      <c r="B32" s="5" t="s">
        <v>29</v>
      </c>
      <c r="C32" s="7" t="s">
        <v>58</v>
      </c>
      <c r="D32" s="7" t="s">
        <v>57</v>
      </c>
      <c r="E32" s="34">
        <v>90707</v>
      </c>
      <c r="F32" s="13">
        <v>233</v>
      </c>
      <c r="G32" s="20">
        <v>59</v>
      </c>
      <c r="H32" s="16">
        <v>25.321888412017167</v>
      </c>
      <c r="I32" s="31">
        <v>174</v>
      </c>
      <c r="J32" s="20">
        <v>113</v>
      </c>
      <c r="K32" s="16">
        <v>64.942528735632195</v>
      </c>
      <c r="L32" s="13">
        <v>233</v>
      </c>
      <c r="M32" s="20">
        <v>6</v>
      </c>
      <c r="N32" s="25">
        <v>2.5751072961373391</v>
      </c>
      <c r="O32" s="13">
        <v>233</v>
      </c>
      <c r="P32" s="20">
        <v>2</v>
      </c>
      <c r="Q32" s="26">
        <v>0.85836909871244638</v>
      </c>
      <c r="R32" s="16">
        <v>215</v>
      </c>
      <c r="S32" s="16">
        <v>9</v>
      </c>
      <c r="T32" s="16">
        <v>4.1860465116279073</v>
      </c>
      <c r="U32" s="31">
        <v>15</v>
      </c>
      <c r="V32" s="26">
        <v>6.4377682403433472</v>
      </c>
      <c r="W32" s="31">
        <v>1</v>
      </c>
      <c r="X32" s="25">
        <v>0.42918454935622319</v>
      </c>
    </row>
    <row r="33" spans="2:24" ht="15" customHeight="1" x14ac:dyDescent="0.25">
      <c r="B33" s="5" t="s">
        <v>29</v>
      </c>
      <c r="C33" s="7" t="s">
        <v>58</v>
      </c>
      <c r="D33" s="7" t="s">
        <v>59</v>
      </c>
      <c r="E33" s="34">
        <v>90717</v>
      </c>
      <c r="F33" s="13">
        <v>392</v>
      </c>
      <c r="G33" s="20">
        <v>68</v>
      </c>
      <c r="H33" s="16">
        <v>17.346938775510203</v>
      </c>
      <c r="I33" s="31">
        <v>324</v>
      </c>
      <c r="J33" s="20">
        <v>189</v>
      </c>
      <c r="K33" s="16">
        <v>58.333333333333336</v>
      </c>
      <c r="L33" s="13">
        <v>392</v>
      </c>
      <c r="M33" s="20">
        <v>22</v>
      </c>
      <c r="N33" s="25">
        <v>5.6122448979591839</v>
      </c>
      <c r="O33" s="13">
        <v>392</v>
      </c>
      <c r="P33" s="20">
        <v>4</v>
      </c>
      <c r="Q33" s="26">
        <v>1.0204081632653061</v>
      </c>
      <c r="R33" s="16">
        <v>368</v>
      </c>
      <c r="S33" s="16">
        <v>28</v>
      </c>
      <c r="T33" s="16">
        <v>7.608695652173914</v>
      </c>
      <c r="U33" s="31">
        <v>17</v>
      </c>
      <c r="V33" s="26">
        <v>4.3367346938775508</v>
      </c>
      <c r="W33" s="31">
        <v>3</v>
      </c>
      <c r="X33" s="25">
        <v>0.76530612244897955</v>
      </c>
    </row>
    <row r="34" spans="2:24" ht="15" customHeight="1" x14ac:dyDescent="0.25">
      <c r="B34" s="5" t="s">
        <v>29</v>
      </c>
      <c r="C34" s="7" t="s">
        <v>58</v>
      </c>
      <c r="D34" s="7" t="s">
        <v>60</v>
      </c>
      <c r="E34" s="34">
        <v>90718</v>
      </c>
      <c r="F34" s="13">
        <v>291</v>
      </c>
      <c r="G34" s="20">
        <v>71</v>
      </c>
      <c r="H34" s="16">
        <v>24.398625429553263</v>
      </c>
      <c r="I34" s="31">
        <v>220</v>
      </c>
      <c r="J34" s="20">
        <v>104</v>
      </c>
      <c r="K34" s="16">
        <v>47.272727272727273</v>
      </c>
      <c r="L34" s="13">
        <v>291</v>
      </c>
      <c r="M34" s="20">
        <v>13</v>
      </c>
      <c r="N34" s="25">
        <v>4.4673539518900345</v>
      </c>
      <c r="O34" s="13">
        <v>291</v>
      </c>
      <c r="P34" s="20">
        <v>6</v>
      </c>
      <c r="Q34" s="26">
        <v>2.0618556701030926</v>
      </c>
      <c r="R34" s="16">
        <v>270</v>
      </c>
      <c r="S34" s="16">
        <v>15</v>
      </c>
      <c r="T34" s="16">
        <v>5.5555555555555554</v>
      </c>
      <c r="U34" s="31">
        <v>11</v>
      </c>
      <c r="V34" s="26">
        <v>3.7800687285223367</v>
      </c>
      <c r="W34" s="31">
        <v>4</v>
      </c>
      <c r="X34" s="25">
        <v>1.3745704467353952</v>
      </c>
    </row>
    <row r="35" spans="2:24" ht="15" customHeight="1" x14ac:dyDescent="0.25">
      <c r="B35" s="5" t="s">
        <v>30</v>
      </c>
      <c r="C35" s="7" t="s">
        <v>61</v>
      </c>
      <c r="D35" s="7" t="s">
        <v>32</v>
      </c>
      <c r="E35" s="34">
        <v>120124</v>
      </c>
      <c r="F35" s="13">
        <v>412</v>
      </c>
      <c r="G35" s="20">
        <v>91</v>
      </c>
      <c r="H35" s="16">
        <v>22.087378640776699</v>
      </c>
      <c r="I35" s="31">
        <v>321</v>
      </c>
      <c r="J35" s="20">
        <v>136</v>
      </c>
      <c r="K35" s="16">
        <v>42.36760124610592</v>
      </c>
      <c r="L35" s="13">
        <v>412</v>
      </c>
      <c r="M35" s="20">
        <v>12</v>
      </c>
      <c r="N35" s="25">
        <v>2.912621359223301</v>
      </c>
      <c r="O35" s="13">
        <v>412</v>
      </c>
      <c r="P35" s="20">
        <v>7</v>
      </c>
      <c r="Q35" s="26">
        <v>1.6990291262135921</v>
      </c>
      <c r="R35" s="16">
        <v>382</v>
      </c>
      <c r="S35" s="16">
        <v>19</v>
      </c>
      <c r="T35" s="16">
        <v>4.9738219895287958</v>
      </c>
      <c r="U35" s="31">
        <v>21</v>
      </c>
      <c r="V35" s="26">
        <v>5.0970873786407767</v>
      </c>
      <c r="W35" s="31">
        <v>2</v>
      </c>
      <c r="X35" s="25">
        <v>0.48543689320388345</v>
      </c>
    </row>
    <row r="36" spans="2:24" ht="15" customHeight="1" x14ac:dyDescent="0.25">
      <c r="B36" s="5" t="s">
        <v>30</v>
      </c>
      <c r="C36" s="7" t="s">
        <v>61</v>
      </c>
      <c r="D36" s="7" t="s">
        <v>62</v>
      </c>
      <c r="E36" s="34">
        <v>120135</v>
      </c>
      <c r="F36" s="13">
        <v>412</v>
      </c>
      <c r="G36" s="20">
        <v>90</v>
      </c>
      <c r="H36" s="16">
        <v>21.844660194174757</v>
      </c>
      <c r="I36" s="31">
        <v>322</v>
      </c>
      <c r="J36" s="20">
        <v>164</v>
      </c>
      <c r="K36" s="16">
        <v>50.931677018633536</v>
      </c>
      <c r="L36" s="13">
        <v>412</v>
      </c>
      <c r="M36" s="20">
        <v>21</v>
      </c>
      <c r="N36" s="25">
        <v>5.0970873786407767</v>
      </c>
      <c r="O36" s="13">
        <v>412</v>
      </c>
      <c r="P36" s="20">
        <v>7</v>
      </c>
      <c r="Q36" s="26">
        <v>1.6990291262135921</v>
      </c>
      <c r="R36" s="16">
        <v>378</v>
      </c>
      <c r="S36" s="16">
        <v>35</v>
      </c>
      <c r="T36" s="16">
        <v>9.2592592592592595</v>
      </c>
      <c r="U36" s="31">
        <v>25</v>
      </c>
      <c r="V36" s="26">
        <v>6.0679611650485441</v>
      </c>
      <c r="W36" s="31">
        <v>2</v>
      </c>
      <c r="X36" s="25">
        <v>0.48543689320388345</v>
      </c>
    </row>
    <row r="37" spans="2:24" ht="15" customHeight="1" x14ac:dyDescent="0.25">
      <c r="B37" s="5" t="s">
        <v>30</v>
      </c>
      <c r="C37" s="7" t="s">
        <v>63</v>
      </c>
      <c r="D37" s="7" t="s">
        <v>64</v>
      </c>
      <c r="E37" s="34">
        <v>120604</v>
      </c>
      <c r="F37" s="13">
        <v>1243</v>
      </c>
      <c r="G37" s="20">
        <v>228</v>
      </c>
      <c r="H37" s="16">
        <v>18.34271922767498</v>
      </c>
      <c r="I37" s="31">
        <v>1015</v>
      </c>
      <c r="J37" s="20">
        <v>394</v>
      </c>
      <c r="K37" s="16">
        <v>38.817733990147786</v>
      </c>
      <c r="L37" s="13">
        <v>1243</v>
      </c>
      <c r="M37" s="20">
        <v>58</v>
      </c>
      <c r="N37" s="25">
        <v>4.6661303298471442</v>
      </c>
      <c r="O37" s="13">
        <v>1243</v>
      </c>
      <c r="P37" s="20">
        <v>22</v>
      </c>
      <c r="Q37" s="26">
        <v>1.7699115044247788</v>
      </c>
      <c r="R37" s="16">
        <v>1161</v>
      </c>
      <c r="S37" s="16">
        <v>68</v>
      </c>
      <c r="T37" s="16">
        <v>5.8570198105081825</v>
      </c>
      <c r="U37" s="31">
        <v>50</v>
      </c>
      <c r="V37" s="26">
        <v>4.0225261464199518</v>
      </c>
      <c r="W37" s="31">
        <v>10</v>
      </c>
      <c r="X37" s="25">
        <v>0.80450522928399038</v>
      </c>
    </row>
    <row r="38" spans="2:24" ht="15" customHeight="1" x14ac:dyDescent="0.25">
      <c r="B38" s="5" t="s">
        <v>30</v>
      </c>
      <c r="C38" s="7" t="s">
        <v>63</v>
      </c>
      <c r="D38" s="7" t="s">
        <v>65</v>
      </c>
      <c r="E38" s="34">
        <v>120606</v>
      </c>
      <c r="F38" s="13">
        <v>5630</v>
      </c>
      <c r="G38" s="20">
        <v>1734</v>
      </c>
      <c r="H38" s="16">
        <v>30.799289520426289</v>
      </c>
      <c r="I38" s="31">
        <v>3896</v>
      </c>
      <c r="J38" s="20">
        <v>1740</v>
      </c>
      <c r="K38" s="16">
        <v>44.661190965092402</v>
      </c>
      <c r="L38" s="13">
        <v>5630</v>
      </c>
      <c r="M38" s="20">
        <v>537</v>
      </c>
      <c r="N38" s="25">
        <v>9.5381882770870341</v>
      </c>
      <c r="O38" s="13">
        <v>5630</v>
      </c>
      <c r="P38" s="20">
        <v>135</v>
      </c>
      <c r="Q38" s="26">
        <v>2.3978685612788633</v>
      </c>
      <c r="R38" s="16">
        <v>5088</v>
      </c>
      <c r="S38" s="16">
        <v>468</v>
      </c>
      <c r="T38" s="16">
        <v>9.1981132075471699</v>
      </c>
      <c r="U38" s="31">
        <v>292</v>
      </c>
      <c r="V38" s="26">
        <v>5.1865008880994674</v>
      </c>
      <c r="W38" s="31">
        <v>115</v>
      </c>
      <c r="X38" s="25">
        <v>2.0426287744227354</v>
      </c>
    </row>
    <row r="39" spans="2:24" ht="15" customHeight="1" thickBot="1" x14ac:dyDescent="0.3">
      <c r="B39" s="5" t="s">
        <v>30</v>
      </c>
      <c r="C39" s="7" t="s">
        <v>63</v>
      </c>
      <c r="D39" s="7" t="s">
        <v>66</v>
      </c>
      <c r="E39" s="34">
        <v>120608</v>
      </c>
      <c r="F39" s="13">
        <v>3870</v>
      </c>
      <c r="G39" s="20">
        <v>1902</v>
      </c>
      <c r="H39" s="16">
        <v>49.147286821705428</v>
      </c>
      <c r="I39" s="31">
        <v>1968</v>
      </c>
      <c r="J39" s="20">
        <v>1158</v>
      </c>
      <c r="K39" s="16">
        <v>58.841463414634141</v>
      </c>
      <c r="L39" s="13">
        <v>3870</v>
      </c>
      <c r="M39" s="20">
        <v>732</v>
      </c>
      <c r="N39" s="25">
        <v>18.914728682170541</v>
      </c>
      <c r="O39" s="13">
        <v>3870</v>
      </c>
      <c r="P39" s="20">
        <v>195</v>
      </c>
      <c r="Q39" s="26">
        <v>5.0387596899224807</v>
      </c>
      <c r="R39" s="16">
        <v>3518</v>
      </c>
      <c r="S39" s="16">
        <v>416</v>
      </c>
      <c r="T39" s="16">
        <v>11.824900511654349</v>
      </c>
      <c r="U39" s="31">
        <v>127</v>
      </c>
      <c r="V39" s="26">
        <v>3.2816537467700262</v>
      </c>
      <c r="W39" s="31">
        <v>30</v>
      </c>
      <c r="X39" s="25">
        <v>0.77519379844961245</v>
      </c>
    </row>
    <row r="40" spans="2:24" ht="15" customHeight="1" thickBot="1" x14ac:dyDescent="0.3">
      <c r="B40" s="73" t="s">
        <v>74</v>
      </c>
      <c r="C40" s="74"/>
      <c r="D40" s="74"/>
      <c r="E40" s="75"/>
      <c r="F40" s="14">
        <f>SUM(F8:F39)</f>
        <v>38036</v>
      </c>
      <c r="G40" s="22">
        <f>SUM(G8:G39)</f>
        <v>8928</v>
      </c>
      <c r="H40" s="18">
        <f>G40/F40*100</f>
        <v>23.472499737091177</v>
      </c>
      <c r="I40" s="32">
        <f>SUM(I8:I39)</f>
        <v>29108</v>
      </c>
      <c r="J40" s="22">
        <f>SUM(J8:J39)</f>
        <v>13520</v>
      </c>
      <c r="K40" s="18">
        <f>J40/I40*100</f>
        <v>46.447711969218084</v>
      </c>
      <c r="L40" s="22">
        <f>SUM(L8:L39)</f>
        <v>38036</v>
      </c>
      <c r="M40" s="22">
        <f>SUM(M8:M39)</f>
        <v>2465</v>
      </c>
      <c r="N40" s="28">
        <f>M40/L40*100</f>
        <v>6.4807024923756433</v>
      </c>
      <c r="O40" s="14">
        <f>SUM(O8:O39)</f>
        <v>38036</v>
      </c>
      <c r="P40" s="22">
        <f>SUM(P8:P39)</f>
        <v>767</v>
      </c>
      <c r="Q40" s="29">
        <f>P40/O40*100</f>
        <v>2.0165106740982228</v>
      </c>
      <c r="R40" s="18">
        <f>SUM(R8:R39)</f>
        <v>35344</v>
      </c>
      <c r="S40" s="22">
        <f>SUM(S8:S39)</f>
        <v>2726</v>
      </c>
      <c r="T40" s="29">
        <f>S40/R40*100</f>
        <v>7.7127659574468082</v>
      </c>
      <c r="U40" s="32">
        <f>SUM(U8:U39)</f>
        <v>1578</v>
      </c>
      <c r="V40" s="29">
        <f>U40/O40*100</f>
        <v>4.148701230413292</v>
      </c>
      <c r="W40" s="32">
        <f>SUM(W8:W39)</f>
        <v>347</v>
      </c>
      <c r="X40" s="28">
        <f>W40/O40*100</f>
        <v>0.91229361657377217</v>
      </c>
    </row>
    <row r="41" spans="2:24" ht="15" customHeight="1" x14ac:dyDescent="0.25">
      <c r="B41" s="2" t="str">
        <f>_xlfn.CONCAT("Fuente: Sistema de Información SIEN - HIS, ",RIGHT(INICIO!C8,4),".")</f>
        <v>Fuente: Sistema de Información SIEN - HIS, 2023.</v>
      </c>
      <c r="C41" s="2"/>
      <c r="D41" s="2"/>
      <c r="E41" s="2"/>
      <c r="F41" s="2"/>
    </row>
    <row r="42" spans="2:24" ht="15" customHeight="1" x14ac:dyDescent="0.25">
      <c r="B42" s="2" t="s">
        <v>5</v>
      </c>
      <c r="C42" s="2"/>
      <c r="D42" s="2"/>
      <c r="E42" s="2"/>
      <c r="F42" s="2"/>
    </row>
    <row r="43" spans="2:24" ht="15" customHeight="1" x14ac:dyDescent="0.25">
      <c r="B43" s="2" t="s">
        <v>17</v>
      </c>
      <c r="C43" s="2"/>
      <c r="D43" s="2"/>
      <c r="E43" s="2"/>
      <c r="F43" s="2"/>
    </row>
    <row r="44" spans="2:24" ht="15" customHeight="1" x14ac:dyDescent="0.25">
      <c r="B44" s="2" t="s">
        <v>22</v>
      </c>
      <c r="C44" s="2"/>
      <c r="D44" s="2"/>
      <c r="E44" s="2"/>
      <c r="F44" s="2"/>
    </row>
    <row r="45" spans="2:24" ht="15" customHeight="1" x14ac:dyDescent="0.25">
      <c r="B45" s="2" t="s">
        <v>68</v>
      </c>
    </row>
    <row r="46" spans="2:24" ht="15" customHeight="1" x14ac:dyDescent="0.25">
      <c r="B46" s="2"/>
    </row>
  </sheetData>
  <mergeCells count="22">
    <mergeCell ref="O6:O7"/>
    <mergeCell ref="P6:Q6"/>
    <mergeCell ref="J6:K6"/>
    <mergeCell ref="I6:I7"/>
    <mergeCell ref="S6:T6"/>
    <mergeCell ref="R6:R7"/>
    <mergeCell ref="B40:E40"/>
    <mergeCell ref="G6:H6"/>
    <mergeCell ref="L6:L7"/>
    <mergeCell ref="M6:N6"/>
    <mergeCell ref="B2:X2"/>
    <mergeCell ref="B3:X3"/>
    <mergeCell ref="B5:B7"/>
    <mergeCell ref="C5:C7"/>
    <mergeCell ref="D5:D7"/>
    <mergeCell ref="E5:E7"/>
    <mergeCell ref="F5:K5"/>
    <mergeCell ref="L5:N5"/>
    <mergeCell ref="O5:X5"/>
    <mergeCell ref="F6:F7"/>
    <mergeCell ref="U6:V6"/>
    <mergeCell ref="W6:X6"/>
  </mergeCells>
  <phoneticPr fontId="16" type="noConversion"/>
  <conditionalFormatting sqref="E8:E39">
    <cfRule type="duplicateValues" dxfId="0" priority="19"/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9">
    <tabColor rgb="FF00B050"/>
  </sheetPr>
  <dimension ref="B2:N43"/>
  <sheetViews>
    <sheetView showGridLines="0" workbookViewId="0">
      <selection activeCell="F24" sqref="F24"/>
    </sheetView>
  </sheetViews>
  <sheetFormatPr baseColWidth="10" defaultColWidth="11.42578125" defaultRowHeight="15" customHeight="1" x14ac:dyDescent="0.25"/>
  <cols>
    <col min="1" max="1" width="12.7109375" style="1" customWidth="1"/>
    <col min="2" max="2" width="15.7109375" style="1" customWidth="1"/>
    <col min="3" max="3" width="25.7109375" style="1" customWidth="1"/>
    <col min="4" max="4" width="35.7109375" style="1" customWidth="1"/>
    <col min="5" max="5" width="10.7109375" style="1" customWidth="1"/>
    <col min="6" max="14" width="12.7109375" style="1" customWidth="1"/>
    <col min="15" max="16384" width="11.42578125" style="1"/>
  </cols>
  <sheetData>
    <row r="2" spans="2:14" ht="84.95" customHeight="1" x14ac:dyDescent="0.25">
      <c r="B2" s="67" t="s">
        <v>79</v>
      </c>
      <c r="C2" s="67"/>
      <c r="D2" s="67"/>
      <c r="E2" s="67"/>
      <c r="F2" s="76"/>
      <c r="G2" s="76"/>
      <c r="H2" s="76"/>
      <c r="I2" s="76"/>
      <c r="J2" s="76"/>
      <c r="K2" s="76"/>
      <c r="L2" s="76"/>
      <c r="M2" s="76"/>
      <c r="N2" s="76"/>
    </row>
    <row r="3" spans="2:14" ht="15" customHeight="1" x14ac:dyDescent="0.25">
      <c r="B3" s="68" t="str">
        <f>INICIO!C$8</f>
        <v>PERIODO: ENERO A SEPTIEMBRE 2023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  <row r="4" spans="2:14" ht="15" customHeight="1" thickBot="1" x14ac:dyDescent="0.3"/>
    <row r="5" spans="2:14" ht="15" customHeight="1" thickBot="1" x14ac:dyDescent="0.3">
      <c r="B5" s="66" t="s">
        <v>0</v>
      </c>
      <c r="C5" s="66" t="s">
        <v>6</v>
      </c>
      <c r="D5" s="77" t="s">
        <v>7</v>
      </c>
      <c r="E5" s="66" t="s">
        <v>8</v>
      </c>
      <c r="F5" s="65" t="s">
        <v>11</v>
      </c>
      <c r="G5" s="65" t="s">
        <v>9</v>
      </c>
      <c r="H5" s="65"/>
      <c r="I5" s="70" t="s">
        <v>18</v>
      </c>
      <c r="J5" s="65"/>
      <c r="K5" s="65" t="s">
        <v>19</v>
      </c>
      <c r="L5" s="65"/>
      <c r="M5" s="65" t="s">
        <v>20</v>
      </c>
      <c r="N5" s="65"/>
    </row>
    <row r="6" spans="2:14" ht="15" customHeight="1" thickBot="1" x14ac:dyDescent="0.3">
      <c r="B6" s="66"/>
      <c r="C6" s="66"/>
      <c r="D6" s="77"/>
      <c r="E6" s="66"/>
      <c r="F6" s="65"/>
      <c r="G6" s="9" t="s">
        <v>1</v>
      </c>
      <c r="H6" s="9" t="s">
        <v>2</v>
      </c>
      <c r="I6" s="10" t="s">
        <v>1</v>
      </c>
      <c r="J6" s="9" t="s">
        <v>2</v>
      </c>
      <c r="K6" s="9" t="s">
        <v>1</v>
      </c>
      <c r="L6" s="9" t="s">
        <v>2</v>
      </c>
      <c r="M6" s="9" t="s">
        <v>1</v>
      </c>
      <c r="N6" s="9" t="s">
        <v>2</v>
      </c>
    </row>
    <row r="7" spans="2:14" ht="15" customHeight="1" x14ac:dyDescent="0.25">
      <c r="B7" s="4" t="s">
        <v>27</v>
      </c>
      <c r="C7" s="7" t="s">
        <v>34</v>
      </c>
      <c r="D7" s="6" t="s">
        <v>27</v>
      </c>
      <c r="E7" s="8">
        <v>50101</v>
      </c>
      <c r="F7" s="12">
        <v>2742</v>
      </c>
      <c r="G7" s="21">
        <v>568</v>
      </c>
      <c r="H7" s="27">
        <v>20.714806710430341</v>
      </c>
      <c r="I7" s="21">
        <v>402</v>
      </c>
      <c r="J7" s="17">
        <v>14.660831509846828</v>
      </c>
      <c r="K7" s="30">
        <v>165</v>
      </c>
      <c r="L7" s="24">
        <v>6.0175054704595183</v>
      </c>
      <c r="M7" s="21">
        <v>1</v>
      </c>
      <c r="N7" s="27">
        <v>3.6469730123997082E-2</v>
      </c>
    </row>
    <row r="8" spans="2:14" ht="15" customHeight="1" x14ac:dyDescent="0.25">
      <c r="B8" s="5" t="s">
        <v>27</v>
      </c>
      <c r="C8" s="7" t="s">
        <v>35</v>
      </c>
      <c r="D8" s="7" t="s">
        <v>36</v>
      </c>
      <c r="E8" s="3">
        <v>50402</v>
      </c>
      <c r="F8" s="13">
        <v>63</v>
      </c>
      <c r="G8" s="20">
        <v>37</v>
      </c>
      <c r="H8" s="25">
        <v>58.730158730158735</v>
      </c>
      <c r="I8" s="20">
        <v>12</v>
      </c>
      <c r="J8" s="16">
        <v>19.047619047619047</v>
      </c>
      <c r="K8" s="31">
        <v>25</v>
      </c>
      <c r="L8" s="26">
        <v>39.682539682539684</v>
      </c>
      <c r="M8" s="20">
        <v>0</v>
      </c>
      <c r="N8" s="25">
        <v>0</v>
      </c>
    </row>
    <row r="9" spans="2:14" ht="15" customHeight="1" x14ac:dyDescent="0.25">
      <c r="B9" s="5" t="s">
        <v>27</v>
      </c>
      <c r="C9" s="7" t="s">
        <v>35</v>
      </c>
      <c r="D9" s="7" t="s">
        <v>37</v>
      </c>
      <c r="E9" s="3">
        <v>50409</v>
      </c>
      <c r="F9" s="13">
        <v>238</v>
      </c>
      <c r="G9" s="20">
        <v>26</v>
      </c>
      <c r="H9" s="25">
        <v>10.92436974789916</v>
      </c>
      <c r="I9" s="20">
        <v>25</v>
      </c>
      <c r="J9" s="16">
        <v>10.504201680672269</v>
      </c>
      <c r="K9" s="31">
        <v>1</v>
      </c>
      <c r="L9" s="26">
        <v>0.42016806722689076</v>
      </c>
      <c r="M9" s="20">
        <v>0</v>
      </c>
      <c r="N9" s="25">
        <v>0</v>
      </c>
    </row>
    <row r="10" spans="2:14" ht="15" customHeight="1" x14ac:dyDescent="0.25">
      <c r="B10" s="5" t="s">
        <v>27</v>
      </c>
      <c r="C10" s="7" t="s">
        <v>35</v>
      </c>
      <c r="D10" s="7" t="s">
        <v>38</v>
      </c>
      <c r="E10" s="3">
        <v>50412</v>
      </c>
      <c r="F10" s="48">
        <v>84</v>
      </c>
      <c r="G10" s="49">
        <v>20</v>
      </c>
      <c r="H10" s="52">
        <v>23.809523809523807</v>
      </c>
      <c r="I10" s="49">
        <v>14</v>
      </c>
      <c r="J10" s="50">
        <v>16.666666666666664</v>
      </c>
      <c r="K10" s="51">
        <v>6</v>
      </c>
      <c r="L10" s="53">
        <v>7.1428571428571423</v>
      </c>
      <c r="M10" s="49">
        <v>0</v>
      </c>
      <c r="N10" s="52">
        <v>0</v>
      </c>
    </row>
    <row r="11" spans="2:14" ht="15" customHeight="1" x14ac:dyDescent="0.25">
      <c r="B11" s="5" t="s">
        <v>27</v>
      </c>
      <c r="C11" s="7" t="s">
        <v>35</v>
      </c>
      <c r="D11" s="7" t="s">
        <v>35</v>
      </c>
      <c r="E11" s="3">
        <v>50401</v>
      </c>
      <c r="F11" s="13">
        <v>1434</v>
      </c>
      <c r="G11" s="20">
        <v>198</v>
      </c>
      <c r="H11" s="25">
        <v>13.807531380753138</v>
      </c>
      <c r="I11" s="20">
        <v>126</v>
      </c>
      <c r="J11" s="16">
        <v>8.7866108786610866</v>
      </c>
      <c r="K11" s="31">
        <v>72</v>
      </c>
      <c r="L11" s="26">
        <v>5.02092050209205</v>
      </c>
      <c r="M11" s="20">
        <v>0</v>
      </c>
      <c r="N11" s="25">
        <v>0</v>
      </c>
    </row>
    <row r="12" spans="2:14" ht="15" customHeight="1" x14ac:dyDescent="0.25">
      <c r="B12" s="5" t="s">
        <v>27</v>
      </c>
      <c r="C12" s="7" t="s">
        <v>35</v>
      </c>
      <c r="D12" s="7" t="s">
        <v>39</v>
      </c>
      <c r="E12" s="3">
        <v>50408</v>
      </c>
      <c r="F12" s="13">
        <v>412</v>
      </c>
      <c r="G12" s="20">
        <v>25</v>
      </c>
      <c r="H12" s="25">
        <v>6.0679611650485441</v>
      </c>
      <c r="I12" s="20">
        <v>20</v>
      </c>
      <c r="J12" s="16">
        <v>4.8543689320388346</v>
      </c>
      <c r="K12" s="31">
        <v>5</v>
      </c>
      <c r="L12" s="26">
        <v>1.2135922330097086</v>
      </c>
      <c r="M12" s="20">
        <v>0</v>
      </c>
      <c r="N12" s="25">
        <v>0</v>
      </c>
    </row>
    <row r="13" spans="2:14" ht="15" customHeight="1" x14ac:dyDescent="0.25">
      <c r="B13" s="5" t="s">
        <v>27</v>
      </c>
      <c r="C13" s="7" t="s">
        <v>35</v>
      </c>
      <c r="D13" s="7" t="s">
        <v>40</v>
      </c>
      <c r="E13" s="3">
        <v>50405</v>
      </c>
      <c r="F13" s="48">
        <v>301</v>
      </c>
      <c r="G13" s="49">
        <v>49</v>
      </c>
      <c r="H13" s="52">
        <v>16.279069767441861</v>
      </c>
      <c r="I13" s="49">
        <v>34</v>
      </c>
      <c r="J13" s="50">
        <v>11.295681063122924</v>
      </c>
      <c r="K13" s="51">
        <v>15</v>
      </c>
      <c r="L13" s="53">
        <v>4.9833887043189371</v>
      </c>
      <c r="M13" s="49">
        <v>0</v>
      </c>
      <c r="N13" s="52">
        <v>0</v>
      </c>
    </row>
    <row r="14" spans="2:14" ht="15" customHeight="1" x14ac:dyDescent="0.25">
      <c r="B14" s="5" t="s">
        <v>27</v>
      </c>
      <c r="C14" s="7" t="s">
        <v>35</v>
      </c>
      <c r="D14" s="7" t="s">
        <v>41</v>
      </c>
      <c r="E14" s="3">
        <v>50411</v>
      </c>
      <c r="F14" s="48">
        <v>126</v>
      </c>
      <c r="G14" s="49">
        <v>61</v>
      </c>
      <c r="H14" s="52">
        <v>48.412698412698411</v>
      </c>
      <c r="I14" s="49">
        <v>28</v>
      </c>
      <c r="J14" s="50">
        <v>22.222222222222221</v>
      </c>
      <c r="K14" s="51">
        <v>30</v>
      </c>
      <c r="L14" s="53">
        <v>23.809523809523807</v>
      </c>
      <c r="M14" s="49">
        <v>3</v>
      </c>
      <c r="N14" s="52">
        <v>2.3809523809523809</v>
      </c>
    </row>
    <row r="15" spans="2:14" ht="15" customHeight="1" x14ac:dyDescent="0.25">
      <c r="B15" s="5" t="s">
        <v>27</v>
      </c>
      <c r="C15" s="7" t="s">
        <v>35</v>
      </c>
      <c r="D15" s="7" t="s">
        <v>42</v>
      </c>
      <c r="E15" s="3">
        <v>50406</v>
      </c>
      <c r="F15" s="48">
        <v>187</v>
      </c>
      <c r="G15" s="49">
        <v>79</v>
      </c>
      <c r="H15" s="52">
        <v>42.245989304812838</v>
      </c>
      <c r="I15" s="49">
        <v>48</v>
      </c>
      <c r="J15" s="50">
        <v>25.668449197860966</v>
      </c>
      <c r="K15" s="51">
        <v>31</v>
      </c>
      <c r="L15" s="53">
        <v>16.577540106951872</v>
      </c>
      <c r="M15" s="49">
        <v>0</v>
      </c>
      <c r="N15" s="52">
        <v>0</v>
      </c>
    </row>
    <row r="16" spans="2:14" ht="15" customHeight="1" x14ac:dyDescent="0.25">
      <c r="B16" s="5" t="s">
        <v>27</v>
      </c>
      <c r="C16" s="7" t="s">
        <v>35</v>
      </c>
      <c r="D16" s="7" t="s">
        <v>43</v>
      </c>
      <c r="E16" s="3">
        <v>50407</v>
      </c>
      <c r="F16" s="48">
        <v>481</v>
      </c>
      <c r="G16" s="49">
        <v>15</v>
      </c>
      <c r="H16" s="52">
        <v>3.1185031185031189</v>
      </c>
      <c r="I16" s="49">
        <v>14</v>
      </c>
      <c r="J16" s="50">
        <v>2.9106029106029108</v>
      </c>
      <c r="K16" s="51">
        <v>1</v>
      </c>
      <c r="L16" s="53">
        <v>0.20790020790020791</v>
      </c>
      <c r="M16" s="49">
        <v>0</v>
      </c>
      <c r="N16" s="52">
        <v>0</v>
      </c>
    </row>
    <row r="17" spans="2:14" ht="15" customHeight="1" x14ac:dyDescent="0.25">
      <c r="B17" s="5" t="s">
        <v>27</v>
      </c>
      <c r="C17" s="7" t="s">
        <v>35</v>
      </c>
      <c r="D17" s="7" t="s">
        <v>44</v>
      </c>
      <c r="E17" s="3">
        <v>50410</v>
      </c>
      <c r="F17" s="48">
        <v>193</v>
      </c>
      <c r="G17" s="49">
        <v>102</v>
      </c>
      <c r="H17" s="52">
        <v>52.849740932642483</v>
      </c>
      <c r="I17" s="49">
        <v>68</v>
      </c>
      <c r="J17" s="50">
        <v>35.233160621761655</v>
      </c>
      <c r="K17" s="51">
        <v>29</v>
      </c>
      <c r="L17" s="53">
        <v>15.025906735751295</v>
      </c>
      <c r="M17" s="49">
        <v>5</v>
      </c>
      <c r="N17" s="52">
        <v>2.5906735751295336</v>
      </c>
    </row>
    <row r="18" spans="2:14" ht="15" customHeight="1" x14ac:dyDescent="0.25">
      <c r="B18" s="5" t="s">
        <v>27</v>
      </c>
      <c r="C18" s="7" t="s">
        <v>45</v>
      </c>
      <c r="D18" s="7" t="s">
        <v>46</v>
      </c>
      <c r="E18" s="3">
        <v>50510</v>
      </c>
      <c r="F18" s="48">
        <v>205</v>
      </c>
      <c r="G18" s="49">
        <v>41</v>
      </c>
      <c r="H18" s="52">
        <v>20</v>
      </c>
      <c r="I18" s="49">
        <v>37</v>
      </c>
      <c r="J18" s="50">
        <v>18.048780487804876</v>
      </c>
      <c r="K18" s="51">
        <v>4</v>
      </c>
      <c r="L18" s="53">
        <v>1.9512195121951219</v>
      </c>
      <c r="M18" s="49">
        <v>0</v>
      </c>
      <c r="N18" s="52">
        <v>0</v>
      </c>
    </row>
    <row r="19" spans="2:14" ht="15" customHeight="1" x14ac:dyDescent="0.25">
      <c r="B19" s="5" t="s">
        <v>27</v>
      </c>
      <c r="C19" s="7" t="s">
        <v>45</v>
      </c>
      <c r="D19" s="7" t="s">
        <v>47</v>
      </c>
      <c r="E19" s="3">
        <v>50502</v>
      </c>
      <c r="F19" s="48">
        <v>410</v>
      </c>
      <c r="G19" s="49">
        <v>306</v>
      </c>
      <c r="H19" s="52">
        <v>74.634146341463421</v>
      </c>
      <c r="I19" s="49">
        <v>60</v>
      </c>
      <c r="J19" s="50">
        <v>14.634146341463413</v>
      </c>
      <c r="K19" s="51">
        <v>245</v>
      </c>
      <c r="L19" s="53">
        <v>59.756097560975604</v>
      </c>
      <c r="M19" s="49">
        <v>1</v>
      </c>
      <c r="N19" s="52">
        <v>0.24390243902439024</v>
      </c>
    </row>
    <row r="20" spans="2:14" ht="15" customHeight="1" x14ac:dyDescent="0.25">
      <c r="B20" s="5" t="s">
        <v>27</v>
      </c>
      <c r="C20" s="7" t="s">
        <v>45</v>
      </c>
      <c r="D20" s="7" t="s">
        <v>48</v>
      </c>
      <c r="E20" s="3">
        <v>50503</v>
      </c>
      <c r="F20" s="13">
        <v>367</v>
      </c>
      <c r="G20" s="20">
        <v>43</v>
      </c>
      <c r="H20" s="25">
        <v>11.716621253405995</v>
      </c>
      <c r="I20" s="20">
        <v>36</v>
      </c>
      <c r="J20" s="16">
        <v>9.8092643051771127</v>
      </c>
      <c r="K20" s="31">
        <v>7</v>
      </c>
      <c r="L20" s="26">
        <v>1.9073569482288828</v>
      </c>
      <c r="M20" s="20">
        <v>0</v>
      </c>
      <c r="N20" s="25">
        <v>0</v>
      </c>
    </row>
    <row r="21" spans="2:14" ht="15" customHeight="1" x14ac:dyDescent="0.25">
      <c r="B21" s="5" t="s">
        <v>27</v>
      </c>
      <c r="C21" s="7" t="s">
        <v>45</v>
      </c>
      <c r="D21" s="7" t="s">
        <v>49</v>
      </c>
      <c r="E21" s="3">
        <v>50505</v>
      </c>
      <c r="F21" s="13">
        <v>258</v>
      </c>
      <c r="G21" s="20">
        <v>174</v>
      </c>
      <c r="H21" s="25">
        <v>67.441860465116278</v>
      </c>
      <c r="I21" s="20">
        <v>57</v>
      </c>
      <c r="J21" s="16">
        <v>22.093023255813954</v>
      </c>
      <c r="K21" s="31">
        <v>117</v>
      </c>
      <c r="L21" s="26">
        <v>45.348837209302324</v>
      </c>
      <c r="M21" s="20">
        <v>0</v>
      </c>
      <c r="N21" s="25">
        <v>0</v>
      </c>
    </row>
    <row r="22" spans="2:14" ht="15" customHeight="1" x14ac:dyDescent="0.25">
      <c r="B22" s="5" t="s">
        <v>27</v>
      </c>
      <c r="C22" s="7" t="s">
        <v>45</v>
      </c>
      <c r="D22" s="7" t="s">
        <v>50</v>
      </c>
      <c r="E22" s="3">
        <v>50511</v>
      </c>
      <c r="F22" s="48">
        <v>9</v>
      </c>
      <c r="G22" s="49">
        <v>1</v>
      </c>
      <c r="H22" s="52">
        <v>11.111111111111111</v>
      </c>
      <c r="I22" s="49">
        <v>0</v>
      </c>
      <c r="J22" s="50">
        <v>0</v>
      </c>
      <c r="K22" s="51">
        <v>1</v>
      </c>
      <c r="L22" s="53">
        <v>11.111111111111111</v>
      </c>
      <c r="M22" s="49">
        <v>0</v>
      </c>
      <c r="N22" s="52">
        <v>0</v>
      </c>
    </row>
    <row r="23" spans="2:14" ht="15" customHeight="1" x14ac:dyDescent="0.25">
      <c r="B23" s="5" t="s">
        <v>27</v>
      </c>
      <c r="C23" s="7" t="s">
        <v>45</v>
      </c>
      <c r="D23" s="7" t="s">
        <v>51</v>
      </c>
      <c r="E23" s="3">
        <v>50509</v>
      </c>
      <c r="F23" s="48">
        <v>350</v>
      </c>
      <c r="G23" s="49">
        <v>83</v>
      </c>
      <c r="H23" s="52">
        <v>23.714285714285715</v>
      </c>
      <c r="I23" s="49">
        <v>69</v>
      </c>
      <c r="J23" s="50">
        <v>19.714285714285715</v>
      </c>
      <c r="K23" s="51">
        <v>13</v>
      </c>
      <c r="L23" s="53">
        <v>3.7142857142857144</v>
      </c>
      <c r="M23" s="49">
        <v>1</v>
      </c>
      <c r="N23" s="52">
        <v>0.2857142857142857</v>
      </c>
    </row>
    <row r="24" spans="2:14" ht="15" customHeight="1" x14ac:dyDescent="0.25">
      <c r="B24" s="5" t="s">
        <v>27</v>
      </c>
      <c r="C24" s="7" t="s">
        <v>45</v>
      </c>
      <c r="D24" s="7" t="s">
        <v>52</v>
      </c>
      <c r="E24" s="3">
        <v>50501</v>
      </c>
      <c r="F24" s="48">
        <v>458</v>
      </c>
      <c r="G24" s="49">
        <v>90</v>
      </c>
      <c r="H24" s="52">
        <v>19.650655021834059</v>
      </c>
      <c r="I24" s="49">
        <v>83</v>
      </c>
      <c r="J24" s="50">
        <v>18.122270742358079</v>
      </c>
      <c r="K24" s="51">
        <v>7</v>
      </c>
      <c r="L24" s="53">
        <v>1.5283842794759825</v>
      </c>
      <c r="M24" s="49">
        <v>0</v>
      </c>
      <c r="N24" s="52">
        <v>0</v>
      </c>
    </row>
    <row r="25" spans="2:14" ht="15" customHeight="1" x14ac:dyDescent="0.25">
      <c r="B25" s="5" t="s">
        <v>27</v>
      </c>
      <c r="C25" s="7" t="s">
        <v>45</v>
      </c>
      <c r="D25" s="7" t="s">
        <v>31</v>
      </c>
      <c r="E25" s="3">
        <v>50507</v>
      </c>
      <c r="F25" s="48">
        <v>437</v>
      </c>
      <c r="G25" s="49">
        <v>35</v>
      </c>
      <c r="H25" s="52">
        <v>8.0091533180778036</v>
      </c>
      <c r="I25" s="49">
        <v>30</v>
      </c>
      <c r="J25" s="50">
        <v>6.8649885583524028</v>
      </c>
      <c r="K25" s="51">
        <v>5</v>
      </c>
      <c r="L25" s="53">
        <v>1.1441647597254003</v>
      </c>
      <c r="M25" s="49">
        <v>0</v>
      </c>
      <c r="N25" s="52">
        <v>0</v>
      </c>
    </row>
    <row r="26" spans="2:14" ht="15" customHeight="1" x14ac:dyDescent="0.25">
      <c r="B26" s="5" t="s">
        <v>27</v>
      </c>
      <c r="C26" s="7" t="s">
        <v>45</v>
      </c>
      <c r="D26" s="7" t="s">
        <v>53</v>
      </c>
      <c r="E26" s="3">
        <v>50508</v>
      </c>
      <c r="F26" s="13">
        <v>511</v>
      </c>
      <c r="G26" s="20">
        <v>126</v>
      </c>
      <c r="H26" s="25">
        <v>24.657534246575342</v>
      </c>
      <c r="I26" s="20">
        <v>85</v>
      </c>
      <c r="J26" s="16">
        <v>16.634050880626223</v>
      </c>
      <c r="K26" s="31">
        <v>41</v>
      </c>
      <c r="L26" s="26">
        <v>8.0234833659491187</v>
      </c>
      <c r="M26" s="20">
        <v>0</v>
      </c>
      <c r="N26" s="25">
        <v>0</v>
      </c>
    </row>
    <row r="27" spans="2:14" ht="15" customHeight="1" x14ac:dyDescent="0.25">
      <c r="B27" s="5" t="s">
        <v>28</v>
      </c>
      <c r="C27" s="7" t="s">
        <v>54</v>
      </c>
      <c r="D27" s="7" t="s">
        <v>55</v>
      </c>
      <c r="E27" s="3">
        <v>80907</v>
      </c>
      <c r="F27" s="13">
        <v>935</v>
      </c>
      <c r="G27" s="20">
        <v>134</v>
      </c>
      <c r="H27" s="25">
        <v>14.331550802139038</v>
      </c>
      <c r="I27" s="20">
        <v>110</v>
      </c>
      <c r="J27" s="16">
        <v>11.76470588235294</v>
      </c>
      <c r="K27" s="31">
        <v>24</v>
      </c>
      <c r="L27" s="26">
        <v>2.5668449197860963</v>
      </c>
      <c r="M27" s="20">
        <v>0</v>
      </c>
      <c r="N27" s="25">
        <v>0</v>
      </c>
    </row>
    <row r="28" spans="2:14" ht="15" customHeight="1" x14ac:dyDescent="0.25">
      <c r="B28" s="5" t="s">
        <v>28</v>
      </c>
      <c r="C28" s="7" t="s">
        <v>54</v>
      </c>
      <c r="D28" s="7" t="s">
        <v>56</v>
      </c>
      <c r="E28" s="3">
        <v>80910</v>
      </c>
      <c r="F28" s="48">
        <v>1549</v>
      </c>
      <c r="G28" s="49">
        <v>295</v>
      </c>
      <c r="H28" s="52">
        <v>19.044544867656551</v>
      </c>
      <c r="I28" s="49">
        <v>236</v>
      </c>
      <c r="J28" s="50">
        <v>15.235635894125243</v>
      </c>
      <c r="K28" s="51">
        <v>59</v>
      </c>
      <c r="L28" s="53">
        <v>3.8089089735313109</v>
      </c>
      <c r="M28" s="49">
        <v>0</v>
      </c>
      <c r="N28" s="52">
        <v>0</v>
      </c>
    </row>
    <row r="29" spans="2:14" ht="15" customHeight="1" x14ac:dyDescent="0.25">
      <c r="B29" s="5" t="s">
        <v>28</v>
      </c>
      <c r="C29" s="7" t="s">
        <v>54</v>
      </c>
      <c r="D29" s="7" t="s">
        <v>75</v>
      </c>
      <c r="E29" s="3">
        <v>80909</v>
      </c>
      <c r="F29" s="48">
        <v>151</v>
      </c>
      <c r="G29" s="49">
        <v>102</v>
      </c>
      <c r="H29" s="52">
        <v>67.549668874172184</v>
      </c>
      <c r="I29" s="49">
        <v>35</v>
      </c>
      <c r="J29" s="50">
        <v>23.178807947019866</v>
      </c>
      <c r="K29" s="51">
        <v>63</v>
      </c>
      <c r="L29" s="53">
        <v>41.721854304635762</v>
      </c>
      <c r="M29" s="49">
        <v>4</v>
      </c>
      <c r="N29" s="52">
        <v>2.6490066225165565</v>
      </c>
    </row>
    <row r="30" spans="2:14" ht="15" customHeight="1" x14ac:dyDescent="0.25">
      <c r="B30" s="5" t="s">
        <v>29</v>
      </c>
      <c r="C30" s="7" t="s">
        <v>58</v>
      </c>
      <c r="D30" s="7" t="s">
        <v>33</v>
      </c>
      <c r="E30" s="3">
        <v>90705</v>
      </c>
      <c r="F30" s="48">
        <v>509</v>
      </c>
      <c r="G30" s="49">
        <v>82</v>
      </c>
      <c r="H30" s="52">
        <v>16.110019646365423</v>
      </c>
      <c r="I30" s="49">
        <v>59</v>
      </c>
      <c r="J30" s="50">
        <v>11.591355599214145</v>
      </c>
      <c r="K30" s="51">
        <v>23</v>
      </c>
      <c r="L30" s="53">
        <v>4.5186640471512778</v>
      </c>
      <c r="M30" s="49">
        <v>0</v>
      </c>
      <c r="N30" s="52">
        <v>0</v>
      </c>
    </row>
    <row r="31" spans="2:14" ht="15" customHeight="1" x14ac:dyDescent="0.25">
      <c r="B31" s="5" t="s">
        <v>29</v>
      </c>
      <c r="C31" s="7" t="s">
        <v>58</v>
      </c>
      <c r="D31" s="7" t="s">
        <v>57</v>
      </c>
      <c r="E31" s="3">
        <v>90707</v>
      </c>
      <c r="F31" s="13">
        <v>98</v>
      </c>
      <c r="G31" s="20">
        <v>19</v>
      </c>
      <c r="H31" s="25">
        <v>19.387755102040817</v>
      </c>
      <c r="I31" s="20">
        <v>16</v>
      </c>
      <c r="J31" s="16">
        <v>16.326530612244898</v>
      </c>
      <c r="K31" s="31">
        <v>3</v>
      </c>
      <c r="L31" s="26">
        <v>3.0612244897959182</v>
      </c>
      <c r="M31" s="20">
        <v>0</v>
      </c>
      <c r="N31" s="25">
        <v>0</v>
      </c>
    </row>
    <row r="32" spans="2:14" ht="15" customHeight="1" x14ac:dyDescent="0.25">
      <c r="B32" s="5" t="s">
        <v>29</v>
      </c>
      <c r="C32" s="7" t="s">
        <v>58</v>
      </c>
      <c r="D32" s="7" t="s">
        <v>59</v>
      </c>
      <c r="E32" s="3">
        <v>90717</v>
      </c>
      <c r="F32" s="54">
        <v>165</v>
      </c>
      <c r="G32" s="55">
        <v>12</v>
      </c>
      <c r="H32" s="56">
        <v>7.2727272727272725</v>
      </c>
      <c r="I32" s="55">
        <v>9</v>
      </c>
      <c r="J32" s="57">
        <v>5.4545454545454541</v>
      </c>
      <c r="K32" s="58">
        <v>3</v>
      </c>
      <c r="L32" s="59">
        <v>1.8181818181818181</v>
      </c>
      <c r="M32" s="55">
        <v>0</v>
      </c>
      <c r="N32" s="56">
        <v>0</v>
      </c>
    </row>
    <row r="33" spans="2:14" ht="15" customHeight="1" x14ac:dyDescent="0.25">
      <c r="B33" s="5" t="s">
        <v>29</v>
      </c>
      <c r="C33" s="7" t="s">
        <v>58</v>
      </c>
      <c r="D33" s="7" t="s">
        <v>60</v>
      </c>
      <c r="E33" s="3">
        <v>90718</v>
      </c>
      <c r="F33" s="48">
        <v>112</v>
      </c>
      <c r="G33" s="49">
        <v>16</v>
      </c>
      <c r="H33" s="52">
        <v>14.285714285714285</v>
      </c>
      <c r="I33" s="49">
        <v>9</v>
      </c>
      <c r="J33" s="50">
        <v>8.0357142857142865</v>
      </c>
      <c r="K33" s="51">
        <v>7</v>
      </c>
      <c r="L33" s="53">
        <v>6.25</v>
      </c>
      <c r="M33" s="49">
        <v>0</v>
      </c>
      <c r="N33" s="52">
        <v>0</v>
      </c>
    </row>
    <row r="34" spans="2:14" ht="15" customHeight="1" x14ac:dyDescent="0.25">
      <c r="B34" s="5" t="s">
        <v>30</v>
      </c>
      <c r="C34" s="7" t="s">
        <v>61</v>
      </c>
      <c r="D34" s="7" t="s">
        <v>32</v>
      </c>
      <c r="E34" s="3">
        <v>120124</v>
      </c>
      <c r="F34" s="48">
        <v>169</v>
      </c>
      <c r="G34" s="49">
        <v>119</v>
      </c>
      <c r="H34" s="52">
        <v>70.414201183431956</v>
      </c>
      <c r="I34" s="49">
        <v>66</v>
      </c>
      <c r="J34" s="50">
        <v>39.053254437869825</v>
      </c>
      <c r="K34" s="51">
        <v>53</v>
      </c>
      <c r="L34" s="53">
        <v>31.360946745562128</v>
      </c>
      <c r="M34" s="49">
        <v>0</v>
      </c>
      <c r="N34" s="52">
        <v>0</v>
      </c>
    </row>
    <row r="35" spans="2:14" ht="15" customHeight="1" x14ac:dyDescent="0.25">
      <c r="B35" s="5" t="s">
        <v>30</v>
      </c>
      <c r="C35" s="7" t="s">
        <v>61</v>
      </c>
      <c r="D35" s="7" t="s">
        <v>62</v>
      </c>
      <c r="E35" s="3">
        <v>120135</v>
      </c>
      <c r="F35" s="13">
        <v>160</v>
      </c>
      <c r="G35" s="20">
        <v>40</v>
      </c>
      <c r="H35" s="25">
        <v>25</v>
      </c>
      <c r="I35" s="20">
        <v>21</v>
      </c>
      <c r="J35" s="16">
        <v>13.125</v>
      </c>
      <c r="K35" s="31">
        <v>19</v>
      </c>
      <c r="L35" s="26">
        <v>11.875</v>
      </c>
      <c r="M35" s="20">
        <v>0</v>
      </c>
      <c r="N35" s="25">
        <v>0</v>
      </c>
    </row>
    <row r="36" spans="2:14" ht="15" customHeight="1" x14ac:dyDescent="0.25">
      <c r="B36" s="5" t="s">
        <v>30</v>
      </c>
      <c r="C36" s="7" t="s">
        <v>63</v>
      </c>
      <c r="D36" s="7" t="s">
        <v>64</v>
      </c>
      <c r="E36" s="3">
        <v>120604</v>
      </c>
      <c r="F36" s="48">
        <v>961</v>
      </c>
      <c r="G36" s="49">
        <v>261</v>
      </c>
      <c r="H36" s="52">
        <v>27.159209157127989</v>
      </c>
      <c r="I36" s="49">
        <v>232</v>
      </c>
      <c r="J36" s="50">
        <v>24.141519250780437</v>
      </c>
      <c r="K36" s="51">
        <v>29</v>
      </c>
      <c r="L36" s="53">
        <v>3.0176899063475546</v>
      </c>
      <c r="M36" s="49">
        <v>0</v>
      </c>
      <c r="N36" s="52">
        <v>0</v>
      </c>
    </row>
    <row r="37" spans="2:14" ht="15" customHeight="1" x14ac:dyDescent="0.25">
      <c r="B37" s="5" t="s">
        <v>30</v>
      </c>
      <c r="C37" s="7" t="s">
        <v>63</v>
      </c>
      <c r="D37" s="7" t="s">
        <v>65</v>
      </c>
      <c r="E37" s="3">
        <v>120606</v>
      </c>
      <c r="F37" s="48">
        <v>3336</v>
      </c>
      <c r="G37" s="49">
        <v>866</v>
      </c>
      <c r="H37" s="52">
        <v>25.959232613908874</v>
      </c>
      <c r="I37" s="49">
        <v>700</v>
      </c>
      <c r="J37" s="50">
        <v>20.983213429256594</v>
      </c>
      <c r="K37" s="51">
        <v>165</v>
      </c>
      <c r="L37" s="53">
        <v>4.9460431654676258</v>
      </c>
      <c r="M37" s="49">
        <v>1</v>
      </c>
      <c r="N37" s="52">
        <v>2.9976019184652279E-2</v>
      </c>
    </row>
    <row r="38" spans="2:14" ht="15" customHeight="1" thickBot="1" x14ac:dyDescent="0.3">
      <c r="B38" s="5" t="s">
        <v>30</v>
      </c>
      <c r="C38" s="7" t="s">
        <v>63</v>
      </c>
      <c r="D38" s="7" t="s">
        <v>66</v>
      </c>
      <c r="E38" s="3">
        <v>120608</v>
      </c>
      <c r="F38" s="48">
        <v>2296</v>
      </c>
      <c r="G38" s="49">
        <v>737</v>
      </c>
      <c r="H38" s="52">
        <v>32.099303135888505</v>
      </c>
      <c r="I38" s="49">
        <v>589</v>
      </c>
      <c r="J38" s="50">
        <v>25.653310104529613</v>
      </c>
      <c r="K38" s="51">
        <v>148</v>
      </c>
      <c r="L38" s="53">
        <v>6.4459930313588849</v>
      </c>
      <c r="M38" s="49">
        <v>0</v>
      </c>
      <c r="N38" s="52">
        <v>0</v>
      </c>
    </row>
    <row r="39" spans="2:14" ht="15" customHeight="1" thickBot="1" x14ac:dyDescent="0.3">
      <c r="B39" s="73" t="s">
        <v>74</v>
      </c>
      <c r="C39" s="74"/>
      <c r="D39" s="74"/>
      <c r="E39" s="75"/>
      <c r="F39" s="14">
        <f>SUM(F7:F38)</f>
        <v>19707</v>
      </c>
      <c r="G39" s="22">
        <f>SUM(G7:G38)</f>
        <v>4762</v>
      </c>
      <c r="H39" s="28">
        <f>G39/F39*100</f>
        <v>24.164002638656314</v>
      </c>
      <c r="I39" s="22">
        <f>SUM(I7:I38)</f>
        <v>3330</v>
      </c>
      <c r="J39" s="18">
        <f>I39/F39*100</f>
        <v>16.897549094230477</v>
      </c>
      <c r="K39" s="32">
        <f>SUM(K7:K38)</f>
        <v>1416</v>
      </c>
      <c r="L39" s="29">
        <f>K39/F39*100</f>
        <v>7.1852641193484539</v>
      </c>
      <c r="M39" s="22">
        <f>SUM(M7:M38)</f>
        <v>16</v>
      </c>
      <c r="N39" s="28">
        <f>M39/F39*100</f>
        <v>8.1189425077383665E-2</v>
      </c>
    </row>
    <row r="40" spans="2:14" ht="15" customHeight="1" x14ac:dyDescent="0.25">
      <c r="B40" s="2" t="str">
        <f>_xlfn.CONCAT("Fuente: Sistema de Información SIEN - HIS, ",RIGHT(INICIO!C8,4),".")</f>
        <v>Fuente: Sistema de Información SIEN - HIS, 2023.</v>
      </c>
      <c r="C40" s="11"/>
      <c r="D40" s="11"/>
      <c r="E40" s="11"/>
    </row>
    <row r="41" spans="2:14" ht="15" customHeight="1" x14ac:dyDescent="0.25">
      <c r="B41" s="2" t="s">
        <v>5</v>
      </c>
      <c r="C41" s="11"/>
      <c r="D41" s="11"/>
      <c r="E41" s="11"/>
    </row>
    <row r="42" spans="2:14" ht="15" customHeight="1" x14ac:dyDescent="0.25">
      <c r="B42" s="2" t="s">
        <v>68</v>
      </c>
    </row>
    <row r="43" spans="2:14" ht="15" customHeight="1" x14ac:dyDescent="0.25">
      <c r="B43" s="2"/>
    </row>
  </sheetData>
  <mergeCells count="12">
    <mergeCell ref="B39:E39"/>
    <mergeCell ref="K5:L5"/>
    <mergeCell ref="M5:N5"/>
    <mergeCell ref="B2:N2"/>
    <mergeCell ref="B5:B6"/>
    <mergeCell ref="C5:C6"/>
    <mergeCell ref="D5:D6"/>
    <mergeCell ref="E5:E6"/>
    <mergeCell ref="F5:F6"/>
    <mergeCell ref="G5:H5"/>
    <mergeCell ref="I5:J5"/>
    <mergeCell ref="B3:N3"/>
  </mergeCells>
  <phoneticPr fontId="16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2">
    <tabColor rgb="FF00B050"/>
  </sheetPr>
  <dimension ref="B2:N43"/>
  <sheetViews>
    <sheetView showGridLines="0" workbookViewId="0">
      <selection activeCell="G22" sqref="G22"/>
    </sheetView>
  </sheetViews>
  <sheetFormatPr baseColWidth="10" defaultColWidth="11.42578125" defaultRowHeight="15" customHeight="1" x14ac:dyDescent="0.25"/>
  <cols>
    <col min="1" max="1" width="12.7109375" style="1" customWidth="1"/>
    <col min="2" max="2" width="15.7109375" style="1" customWidth="1"/>
    <col min="3" max="3" width="25.7109375" style="1" customWidth="1"/>
    <col min="4" max="4" width="35.7109375" style="1" customWidth="1"/>
    <col min="5" max="5" width="10.7109375" style="1" customWidth="1"/>
    <col min="6" max="14" width="12.7109375" style="1" customWidth="1"/>
    <col min="15" max="16384" width="11.42578125" style="1"/>
  </cols>
  <sheetData>
    <row r="2" spans="2:14" ht="84.95" customHeight="1" x14ac:dyDescent="0.25">
      <c r="B2" s="67" t="s">
        <v>78</v>
      </c>
      <c r="C2" s="67"/>
      <c r="D2" s="67"/>
      <c r="E2" s="67"/>
      <c r="F2" s="76"/>
      <c r="G2" s="76"/>
      <c r="H2" s="76"/>
      <c r="I2" s="76"/>
      <c r="J2" s="76"/>
      <c r="K2" s="76"/>
      <c r="L2" s="76"/>
      <c r="M2" s="76"/>
      <c r="N2" s="76"/>
    </row>
    <row r="3" spans="2:14" ht="15" customHeight="1" x14ac:dyDescent="0.25">
      <c r="B3" s="68" t="str">
        <f>INICIO!C$8</f>
        <v>PERIODO: ENERO A SEPTIEMBRE 2023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  <row r="4" spans="2:14" ht="15" customHeight="1" thickBot="1" x14ac:dyDescent="0.3"/>
    <row r="5" spans="2:14" ht="15" customHeight="1" thickBot="1" x14ac:dyDescent="0.3">
      <c r="B5" s="66" t="s">
        <v>0</v>
      </c>
      <c r="C5" s="66" t="s">
        <v>6</v>
      </c>
      <c r="D5" s="77" t="s">
        <v>7</v>
      </c>
      <c r="E5" s="66" t="s">
        <v>8</v>
      </c>
      <c r="F5" s="65" t="s">
        <v>11</v>
      </c>
      <c r="G5" s="65" t="s">
        <v>9</v>
      </c>
      <c r="H5" s="65"/>
      <c r="I5" s="70" t="s">
        <v>18</v>
      </c>
      <c r="J5" s="65"/>
      <c r="K5" s="65" t="s">
        <v>19</v>
      </c>
      <c r="L5" s="65"/>
      <c r="M5" s="65" t="s">
        <v>20</v>
      </c>
      <c r="N5" s="65"/>
    </row>
    <row r="6" spans="2:14" ht="15" customHeight="1" thickBot="1" x14ac:dyDescent="0.3">
      <c r="B6" s="66"/>
      <c r="C6" s="66"/>
      <c r="D6" s="77"/>
      <c r="E6" s="66"/>
      <c r="F6" s="65"/>
      <c r="G6" s="9" t="s">
        <v>1</v>
      </c>
      <c r="H6" s="9" t="s">
        <v>2</v>
      </c>
      <c r="I6" s="10" t="s">
        <v>1</v>
      </c>
      <c r="J6" s="9" t="s">
        <v>2</v>
      </c>
      <c r="K6" s="9" t="s">
        <v>1</v>
      </c>
      <c r="L6" s="9" t="s">
        <v>2</v>
      </c>
      <c r="M6" s="9" t="s">
        <v>1</v>
      </c>
      <c r="N6" s="9" t="s">
        <v>2</v>
      </c>
    </row>
    <row r="7" spans="2:14" ht="15" customHeight="1" x14ac:dyDescent="0.25">
      <c r="B7" s="4" t="s">
        <v>27</v>
      </c>
      <c r="C7" s="7" t="s">
        <v>34</v>
      </c>
      <c r="D7" s="6" t="s">
        <v>27</v>
      </c>
      <c r="E7" s="8">
        <v>50101</v>
      </c>
      <c r="F7" s="12">
        <v>4031</v>
      </c>
      <c r="G7" s="21">
        <v>670</v>
      </c>
      <c r="H7" s="27">
        <v>16.621185809972712</v>
      </c>
      <c r="I7" s="21">
        <v>489</v>
      </c>
      <c r="J7" s="17">
        <v>12.13098486727859</v>
      </c>
      <c r="K7" s="30">
        <v>180</v>
      </c>
      <c r="L7" s="24">
        <v>4.4653932026792358</v>
      </c>
      <c r="M7" s="21">
        <v>1</v>
      </c>
      <c r="N7" s="27">
        <v>2.480774001488464E-2</v>
      </c>
    </row>
    <row r="8" spans="2:14" ht="15" customHeight="1" x14ac:dyDescent="0.25">
      <c r="B8" s="5" t="s">
        <v>27</v>
      </c>
      <c r="C8" s="7" t="s">
        <v>35</v>
      </c>
      <c r="D8" s="7" t="s">
        <v>36</v>
      </c>
      <c r="E8" s="3">
        <v>50402</v>
      </c>
      <c r="F8" s="13">
        <v>117</v>
      </c>
      <c r="G8" s="20">
        <v>65</v>
      </c>
      <c r="H8" s="25">
        <v>55.555555555555557</v>
      </c>
      <c r="I8" s="20">
        <v>33</v>
      </c>
      <c r="J8" s="16">
        <v>28.205128205128204</v>
      </c>
      <c r="K8" s="31">
        <v>32</v>
      </c>
      <c r="L8" s="26">
        <v>27.350427350427353</v>
      </c>
      <c r="M8" s="20">
        <v>0</v>
      </c>
      <c r="N8" s="25">
        <v>0</v>
      </c>
    </row>
    <row r="9" spans="2:14" ht="15" customHeight="1" x14ac:dyDescent="0.25">
      <c r="B9" s="5" t="s">
        <v>27</v>
      </c>
      <c r="C9" s="7" t="s">
        <v>35</v>
      </c>
      <c r="D9" s="7" t="s">
        <v>37</v>
      </c>
      <c r="E9" s="3">
        <v>50409</v>
      </c>
      <c r="F9" s="13">
        <v>333</v>
      </c>
      <c r="G9" s="20">
        <v>35</v>
      </c>
      <c r="H9" s="25">
        <v>10.51051051051051</v>
      </c>
      <c r="I9" s="20">
        <v>33</v>
      </c>
      <c r="J9" s="16">
        <v>9.9099099099099099</v>
      </c>
      <c r="K9" s="31">
        <v>2</v>
      </c>
      <c r="L9" s="26">
        <v>0.60060060060060061</v>
      </c>
      <c r="M9" s="20">
        <v>0</v>
      </c>
      <c r="N9" s="25">
        <v>0</v>
      </c>
    </row>
    <row r="10" spans="2:14" ht="15" customHeight="1" x14ac:dyDescent="0.25">
      <c r="B10" s="5" t="s">
        <v>27</v>
      </c>
      <c r="C10" s="7" t="s">
        <v>35</v>
      </c>
      <c r="D10" s="7" t="s">
        <v>38</v>
      </c>
      <c r="E10" s="3">
        <v>50412</v>
      </c>
      <c r="F10" s="13">
        <v>135</v>
      </c>
      <c r="G10" s="20">
        <v>26</v>
      </c>
      <c r="H10" s="25">
        <v>19.25925925925926</v>
      </c>
      <c r="I10" s="20">
        <v>19</v>
      </c>
      <c r="J10" s="16">
        <v>14.074074074074074</v>
      </c>
      <c r="K10" s="31">
        <v>7</v>
      </c>
      <c r="L10" s="26">
        <v>5.1851851851851851</v>
      </c>
      <c r="M10" s="20">
        <v>0</v>
      </c>
      <c r="N10" s="25">
        <v>0</v>
      </c>
    </row>
    <row r="11" spans="2:14" ht="15" customHeight="1" x14ac:dyDescent="0.25">
      <c r="B11" s="5" t="s">
        <v>27</v>
      </c>
      <c r="C11" s="7" t="s">
        <v>35</v>
      </c>
      <c r="D11" s="7" t="s">
        <v>35</v>
      </c>
      <c r="E11" s="3">
        <v>50401</v>
      </c>
      <c r="F11" s="13">
        <v>2114</v>
      </c>
      <c r="G11" s="20">
        <v>244</v>
      </c>
      <c r="H11" s="25">
        <v>11.542100283822137</v>
      </c>
      <c r="I11" s="20">
        <v>162</v>
      </c>
      <c r="J11" s="16">
        <v>7.6631977294228948</v>
      </c>
      <c r="K11" s="31">
        <v>82</v>
      </c>
      <c r="L11" s="26">
        <v>3.878902554399243</v>
      </c>
      <c r="M11" s="20">
        <v>0</v>
      </c>
      <c r="N11" s="25">
        <v>0</v>
      </c>
    </row>
    <row r="12" spans="2:14" ht="15" customHeight="1" x14ac:dyDescent="0.25">
      <c r="B12" s="5" t="s">
        <v>27</v>
      </c>
      <c r="C12" s="7" t="s">
        <v>35</v>
      </c>
      <c r="D12" s="7" t="s">
        <v>39</v>
      </c>
      <c r="E12" s="3">
        <v>50408</v>
      </c>
      <c r="F12" s="13">
        <v>622</v>
      </c>
      <c r="G12" s="20">
        <v>26</v>
      </c>
      <c r="H12" s="25">
        <v>4.180064308681672</v>
      </c>
      <c r="I12" s="20">
        <v>21</v>
      </c>
      <c r="J12" s="16">
        <v>3.3762057877813509</v>
      </c>
      <c r="K12" s="31">
        <v>5</v>
      </c>
      <c r="L12" s="26">
        <v>0.8038585209003215</v>
      </c>
      <c r="M12" s="20">
        <v>0</v>
      </c>
      <c r="N12" s="25">
        <v>0</v>
      </c>
    </row>
    <row r="13" spans="2:14" ht="15" customHeight="1" x14ac:dyDescent="0.25">
      <c r="B13" s="5" t="s">
        <v>27</v>
      </c>
      <c r="C13" s="7" t="s">
        <v>35</v>
      </c>
      <c r="D13" s="7" t="s">
        <v>40</v>
      </c>
      <c r="E13" s="3">
        <v>50405</v>
      </c>
      <c r="F13" s="48">
        <v>455</v>
      </c>
      <c r="G13" s="49">
        <v>66</v>
      </c>
      <c r="H13" s="52">
        <v>14.505494505494507</v>
      </c>
      <c r="I13" s="49">
        <v>46</v>
      </c>
      <c r="J13" s="50">
        <v>10.109890109890109</v>
      </c>
      <c r="K13" s="51">
        <v>20</v>
      </c>
      <c r="L13" s="53">
        <v>4.395604395604396</v>
      </c>
      <c r="M13" s="49">
        <v>0</v>
      </c>
      <c r="N13" s="52">
        <v>0</v>
      </c>
    </row>
    <row r="14" spans="2:14" ht="15" customHeight="1" x14ac:dyDescent="0.25">
      <c r="B14" s="5" t="s">
        <v>27</v>
      </c>
      <c r="C14" s="7" t="s">
        <v>35</v>
      </c>
      <c r="D14" s="7" t="s">
        <v>41</v>
      </c>
      <c r="E14" s="3">
        <v>50411</v>
      </c>
      <c r="F14" s="48">
        <v>221</v>
      </c>
      <c r="G14" s="49">
        <v>94</v>
      </c>
      <c r="H14" s="52">
        <v>42.533936651583709</v>
      </c>
      <c r="I14" s="49">
        <v>45</v>
      </c>
      <c r="J14" s="50">
        <v>20.361990950226243</v>
      </c>
      <c r="K14" s="51">
        <v>46</v>
      </c>
      <c r="L14" s="53">
        <v>20.81447963800905</v>
      </c>
      <c r="M14" s="49">
        <v>3</v>
      </c>
      <c r="N14" s="52">
        <v>1.3574660633484164</v>
      </c>
    </row>
    <row r="15" spans="2:14" ht="15" customHeight="1" x14ac:dyDescent="0.25">
      <c r="B15" s="5" t="s">
        <v>27</v>
      </c>
      <c r="C15" s="7" t="s">
        <v>35</v>
      </c>
      <c r="D15" s="7" t="s">
        <v>42</v>
      </c>
      <c r="E15" s="3">
        <v>50406</v>
      </c>
      <c r="F15" s="48">
        <v>300</v>
      </c>
      <c r="G15" s="49">
        <v>101</v>
      </c>
      <c r="H15" s="52">
        <v>33.666666666666664</v>
      </c>
      <c r="I15" s="49">
        <v>67</v>
      </c>
      <c r="J15" s="50">
        <v>22.333333333333332</v>
      </c>
      <c r="K15" s="51">
        <v>34</v>
      </c>
      <c r="L15" s="53">
        <v>11.333333333333332</v>
      </c>
      <c r="M15" s="49">
        <v>0</v>
      </c>
      <c r="N15" s="52">
        <v>0</v>
      </c>
    </row>
    <row r="16" spans="2:14" ht="15" customHeight="1" x14ac:dyDescent="0.25">
      <c r="B16" s="5" t="s">
        <v>27</v>
      </c>
      <c r="C16" s="7" t="s">
        <v>35</v>
      </c>
      <c r="D16" s="7" t="s">
        <v>43</v>
      </c>
      <c r="E16" s="3">
        <v>50407</v>
      </c>
      <c r="F16" s="48">
        <v>757</v>
      </c>
      <c r="G16" s="49">
        <v>16</v>
      </c>
      <c r="H16" s="52">
        <v>2.1136063408190227</v>
      </c>
      <c r="I16" s="49">
        <v>15</v>
      </c>
      <c r="J16" s="50">
        <v>1.9815059445178336</v>
      </c>
      <c r="K16" s="51">
        <v>1</v>
      </c>
      <c r="L16" s="53">
        <v>0.13210039630118892</v>
      </c>
      <c r="M16" s="49">
        <v>0</v>
      </c>
      <c r="N16" s="52">
        <v>0</v>
      </c>
    </row>
    <row r="17" spans="2:14" ht="15" customHeight="1" x14ac:dyDescent="0.25">
      <c r="B17" s="5" t="s">
        <v>27</v>
      </c>
      <c r="C17" s="7" t="s">
        <v>35</v>
      </c>
      <c r="D17" s="7" t="s">
        <v>44</v>
      </c>
      <c r="E17" s="3">
        <v>50410</v>
      </c>
      <c r="F17" s="13">
        <v>322</v>
      </c>
      <c r="G17" s="20">
        <v>160</v>
      </c>
      <c r="H17" s="25">
        <v>49.689440993788821</v>
      </c>
      <c r="I17" s="20">
        <v>112</v>
      </c>
      <c r="J17" s="16">
        <v>34.782608695652172</v>
      </c>
      <c r="K17" s="31">
        <v>43</v>
      </c>
      <c r="L17" s="26">
        <v>13.354037267080745</v>
      </c>
      <c r="M17" s="20">
        <v>5</v>
      </c>
      <c r="N17" s="25">
        <v>1.5527950310559007</v>
      </c>
    </row>
    <row r="18" spans="2:14" ht="15" customHeight="1" x14ac:dyDescent="0.25">
      <c r="B18" s="5" t="s">
        <v>27</v>
      </c>
      <c r="C18" s="7" t="s">
        <v>45</v>
      </c>
      <c r="D18" s="7" t="s">
        <v>46</v>
      </c>
      <c r="E18" s="3">
        <v>50510</v>
      </c>
      <c r="F18" s="13">
        <v>372</v>
      </c>
      <c r="G18" s="20">
        <v>52</v>
      </c>
      <c r="H18" s="25">
        <v>13.978494623655912</v>
      </c>
      <c r="I18" s="20">
        <v>47</v>
      </c>
      <c r="J18" s="16">
        <v>12.634408602150538</v>
      </c>
      <c r="K18" s="31">
        <v>5</v>
      </c>
      <c r="L18" s="26">
        <v>1.3440860215053763</v>
      </c>
      <c r="M18" s="20">
        <v>0</v>
      </c>
      <c r="N18" s="25">
        <v>0</v>
      </c>
    </row>
    <row r="19" spans="2:14" ht="15" customHeight="1" x14ac:dyDescent="0.25">
      <c r="B19" s="5" t="s">
        <v>27</v>
      </c>
      <c r="C19" s="7" t="s">
        <v>45</v>
      </c>
      <c r="D19" s="7" t="s">
        <v>47</v>
      </c>
      <c r="E19" s="3">
        <v>50502</v>
      </c>
      <c r="F19" s="48">
        <v>645</v>
      </c>
      <c r="G19" s="49">
        <v>458</v>
      </c>
      <c r="H19" s="52">
        <v>71.007751937984494</v>
      </c>
      <c r="I19" s="49">
        <v>109</v>
      </c>
      <c r="J19" s="50">
        <v>16.899224806201552</v>
      </c>
      <c r="K19" s="51">
        <v>348</v>
      </c>
      <c r="L19" s="53">
        <v>53.953488372093027</v>
      </c>
      <c r="M19" s="49">
        <v>1</v>
      </c>
      <c r="N19" s="52">
        <v>0.15503875968992248</v>
      </c>
    </row>
    <row r="20" spans="2:14" ht="15" customHeight="1" x14ac:dyDescent="0.25">
      <c r="B20" s="5" t="s">
        <v>27</v>
      </c>
      <c r="C20" s="7" t="s">
        <v>45</v>
      </c>
      <c r="D20" s="7" t="s">
        <v>48</v>
      </c>
      <c r="E20" s="3">
        <v>50503</v>
      </c>
      <c r="F20" s="48">
        <v>566</v>
      </c>
      <c r="G20" s="49">
        <v>50</v>
      </c>
      <c r="H20" s="52">
        <v>8.8339222614840995</v>
      </c>
      <c r="I20" s="49">
        <v>43</v>
      </c>
      <c r="J20" s="50">
        <v>7.5971731448763249</v>
      </c>
      <c r="K20" s="51">
        <v>7</v>
      </c>
      <c r="L20" s="53">
        <v>1.2367491166077738</v>
      </c>
      <c r="M20" s="49">
        <v>0</v>
      </c>
      <c r="N20" s="52">
        <v>0</v>
      </c>
    </row>
    <row r="21" spans="2:14" ht="15" customHeight="1" x14ac:dyDescent="0.25">
      <c r="B21" s="5" t="s">
        <v>27</v>
      </c>
      <c r="C21" s="7" t="s">
        <v>45</v>
      </c>
      <c r="D21" s="7" t="s">
        <v>49</v>
      </c>
      <c r="E21" s="3">
        <v>50505</v>
      </c>
      <c r="F21" s="48">
        <v>376</v>
      </c>
      <c r="G21" s="49">
        <v>238</v>
      </c>
      <c r="H21" s="52">
        <v>63.297872340425535</v>
      </c>
      <c r="I21" s="49">
        <v>82</v>
      </c>
      <c r="J21" s="50">
        <v>21.808510638297875</v>
      </c>
      <c r="K21" s="51">
        <v>156</v>
      </c>
      <c r="L21" s="53">
        <v>41.48936170212766</v>
      </c>
      <c r="M21" s="49">
        <v>0</v>
      </c>
      <c r="N21" s="52">
        <v>0</v>
      </c>
    </row>
    <row r="22" spans="2:14" ht="15" customHeight="1" x14ac:dyDescent="0.25">
      <c r="B22" s="5" t="s">
        <v>27</v>
      </c>
      <c r="C22" s="7" t="s">
        <v>45</v>
      </c>
      <c r="D22" s="7" t="s">
        <v>50</v>
      </c>
      <c r="E22" s="3">
        <v>50511</v>
      </c>
      <c r="F22" s="48">
        <v>18</v>
      </c>
      <c r="G22" s="49">
        <v>1</v>
      </c>
      <c r="H22" s="52">
        <v>5.5555555555555554</v>
      </c>
      <c r="I22" s="49">
        <v>0</v>
      </c>
      <c r="J22" s="50">
        <v>0</v>
      </c>
      <c r="K22" s="51">
        <v>1</v>
      </c>
      <c r="L22" s="53">
        <v>5.5555555555555554</v>
      </c>
      <c r="M22" s="49">
        <v>0</v>
      </c>
      <c r="N22" s="52">
        <v>0</v>
      </c>
    </row>
    <row r="23" spans="2:14" ht="15" customHeight="1" x14ac:dyDescent="0.25">
      <c r="B23" s="5" t="s">
        <v>27</v>
      </c>
      <c r="C23" s="7" t="s">
        <v>45</v>
      </c>
      <c r="D23" s="7" t="s">
        <v>51</v>
      </c>
      <c r="E23" s="3">
        <v>50509</v>
      </c>
      <c r="F23" s="48">
        <v>520</v>
      </c>
      <c r="G23" s="49">
        <v>99</v>
      </c>
      <c r="H23" s="52">
        <v>19.038461538461537</v>
      </c>
      <c r="I23" s="49">
        <v>84</v>
      </c>
      <c r="J23" s="50">
        <v>16.153846153846153</v>
      </c>
      <c r="K23" s="51">
        <v>14</v>
      </c>
      <c r="L23" s="53">
        <v>2.6923076923076925</v>
      </c>
      <c r="M23" s="49">
        <v>1</v>
      </c>
      <c r="N23" s="52">
        <v>0.19230769230769232</v>
      </c>
    </row>
    <row r="24" spans="2:14" ht="15" customHeight="1" x14ac:dyDescent="0.25">
      <c r="B24" s="5" t="s">
        <v>27</v>
      </c>
      <c r="C24" s="7" t="s">
        <v>45</v>
      </c>
      <c r="D24" s="7" t="s">
        <v>52</v>
      </c>
      <c r="E24" s="3">
        <v>50501</v>
      </c>
      <c r="F24" s="48">
        <v>677</v>
      </c>
      <c r="G24" s="49">
        <v>113</v>
      </c>
      <c r="H24" s="52">
        <v>16.691285081240768</v>
      </c>
      <c r="I24" s="49">
        <v>105</v>
      </c>
      <c r="J24" s="50">
        <v>15.5096011816839</v>
      </c>
      <c r="K24" s="51">
        <v>8</v>
      </c>
      <c r="L24" s="53">
        <v>1.1816838995568686</v>
      </c>
      <c r="M24" s="49">
        <v>0</v>
      </c>
      <c r="N24" s="52">
        <v>0</v>
      </c>
    </row>
    <row r="25" spans="2:14" ht="15" customHeight="1" x14ac:dyDescent="0.25">
      <c r="B25" s="5" t="s">
        <v>27</v>
      </c>
      <c r="C25" s="7" t="s">
        <v>45</v>
      </c>
      <c r="D25" s="7" t="s">
        <v>31</v>
      </c>
      <c r="E25" s="3">
        <v>50507</v>
      </c>
      <c r="F25" s="48">
        <v>694</v>
      </c>
      <c r="G25" s="49">
        <v>49</v>
      </c>
      <c r="H25" s="52">
        <v>7.0605187319884726</v>
      </c>
      <c r="I25" s="49">
        <v>43</v>
      </c>
      <c r="J25" s="50">
        <v>6.195965417867435</v>
      </c>
      <c r="K25" s="51">
        <v>6</v>
      </c>
      <c r="L25" s="53">
        <v>0.86455331412103753</v>
      </c>
      <c r="M25" s="49">
        <v>0</v>
      </c>
      <c r="N25" s="52">
        <v>0</v>
      </c>
    </row>
    <row r="26" spans="2:14" ht="15" customHeight="1" x14ac:dyDescent="0.25">
      <c r="B26" s="5" t="s">
        <v>27</v>
      </c>
      <c r="C26" s="7" t="s">
        <v>45</v>
      </c>
      <c r="D26" s="7" t="s">
        <v>53</v>
      </c>
      <c r="E26" s="3">
        <v>50508</v>
      </c>
      <c r="F26" s="48">
        <v>754</v>
      </c>
      <c r="G26" s="49">
        <v>155</v>
      </c>
      <c r="H26" s="52">
        <v>20.557029177718832</v>
      </c>
      <c r="I26" s="49">
        <v>107</v>
      </c>
      <c r="J26" s="50">
        <v>14.190981432360742</v>
      </c>
      <c r="K26" s="51">
        <v>48</v>
      </c>
      <c r="L26" s="53">
        <v>6.3660477453580899</v>
      </c>
      <c r="M26" s="49">
        <v>0</v>
      </c>
      <c r="N26" s="52">
        <v>0</v>
      </c>
    </row>
    <row r="27" spans="2:14" ht="15" customHeight="1" x14ac:dyDescent="0.25">
      <c r="B27" s="5" t="s">
        <v>28</v>
      </c>
      <c r="C27" s="7" t="s">
        <v>54</v>
      </c>
      <c r="D27" s="7" t="s">
        <v>55</v>
      </c>
      <c r="E27" s="3">
        <v>80907</v>
      </c>
      <c r="F27" s="48">
        <v>1383</v>
      </c>
      <c r="G27" s="49">
        <v>156</v>
      </c>
      <c r="H27" s="52">
        <v>11.279826464208242</v>
      </c>
      <c r="I27" s="49">
        <v>128</v>
      </c>
      <c r="J27" s="50">
        <v>9.2552422270426611</v>
      </c>
      <c r="K27" s="51">
        <v>28</v>
      </c>
      <c r="L27" s="53">
        <v>2.0245842371655822</v>
      </c>
      <c r="M27" s="49">
        <v>0</v>
      </c>
      <c r="N27" s="52">
        <v>0</v>
      </c>
    </row>
    <row r="28" spans="2:14" ht="15" customHeight="1" x14ac:dyDescent="0.25">
      <c r="B28" s="5" t="s">
        <v>28</v>
      </c>
      <c r="C28" s="7" t="s">
        <v>54</v>
      </c>
      <c r="D28" s="7" t="s">
        <v>56</v>
      </c>
      <c r="E28" s="3">
        <v>80910</v>
      </c>
      <c r="F28" s="48">
        <v>2195</v>
      </c>
      <c r="G28" s="49">
        <v>342</v>
      </c>
      <c r="H28" s="52">
        <v>15.580865603644648</v>
      </c>
      <c r="I28" s="49">
        <v>273</v>
      </c>
      <c r="J28" s="50">
        <v>12.4373576309795</v>
      </c>
      <c r="K28" s="51">
        <v>69</v>
      </c>
      <c r="L28" s="53">
        <v>3.143507972665148</v>
      </c>
      <c r="M28" s="49">
        <v>0</v>
      </c>
      <c r="N28" s="52">
        <v>0</v>
      </c>
    </row>
    <row r="29" spans="2:14" ht="15" customHeight="1" x14ac:dyDescent="0.25">
      <c r="B29" s="5" t="s">
        <v>28</v>
      </c>
      <c r="C29" s="7" t="s">
        <v>54</v>
      </c>
      <c r="D29" s="7" t="s">
        <v>75</v>
      </c>
      <c r="E29" s="3">
        <v>80909</v>
      </c>
      <c r="F29" s="48">
        <v>269</v>
      </c>
      <c r="G29" s="49">
        <v>186</v>
      </c>
      <c r="H29" s="52">
        <v>69.14498141263941</v>
      </c>
      <c r="I29" s="49">
        <v>68</v>
      </c>
      <c r="J29" s="50">
        <v>25.278810408921931</v>
      </c>
      <c r="K29" s="51">
        <v>112</v>
      </c>
      <c r="L29" s="53">
        <v>41.635687732342006</v>
      </c>
      <c r="M29" s="49">
        <v>6</v>
      </c>
      <c r="N29" s="52">
        <v>2.2304832713754648</v>
      </c>
    </row>
    <row r="30" spans="2:14" ht="15" customHeight="1" x14ac:dyDescent="0.25">
      <c r="B30" s="5" t="s">
        <v>29</v>
      </c>
      <c r="C30" s="7" t="s">
        <v>58</v>
      </c>
      <c r="D30" s="7" t="s">
        <v>33</v>
      </c>
      <c r="E30" s="3">
        <v>90705</v>
      </c>
      <c r="F30" s="48">
        <v>810</v>
      </c>
      <c r="G30" s="49">
        <v>99</v>
      </c>
      <c r="H30" s="52">
        <v>12.222222222222221</v>
      </c>
      <c r="I30" s="49">
        <v>76</v>
      </c>
      <c r="J30" s="50">
        <v>9.3827160493827169</v>
      </c>
      <c r="K30" s="51">
        <v>23</v>
      </c>
      <c r="L30" s="53">
        <v>2.8395061728395063</v>
      </c>
      <c r="M30" s="49">
        <v>0</v>
      </c>
      <c r="N30" s="52">
        <v>0</v>
      </c>
    </row>
    <row r="31" spans="2:14" ht="15" customHeight="1" x14ac:dyDescent="0.25">
      <c r="B31" s="5" t="s">
        <v>29</v>
      </c>
      <c r="C31" s="7" t="s">
        <v>58</v>
      </c>
      <c r="D31" s="7" t="s">
        <v>57</v>
      </c>
      <c r="E31" s="3">
        <v>90707</v>
      </c>
      <c r="F31" s="48">
        <v>165</v>
      </c>
      <c r="G31" s="49">
        <v>25</v>
      </c>
      <c r="H31" s="52">
        <v>15.151515151515152</v>
      </c>
      <c r="I31" s="49">
        <v>22</v>
      </c>
      <c r="J31" s="50">
        <v>13.333333333333334</v>
      </c>
      <c r="K31" s="51">
        <v>3</v>
      </c>
      <c r="L31" s="53">
        <v>1.8181818181818181</v>
      </c>
      <c r="M31" s="49">
        <v>0</v>
      </c>
      <c r="N31" s="52">
        <v>0</v>
      </c>
    </row>
    <row r="32" spans="2:14" ht="15" customHeight="1" x14ac:dyDescent="0.25">
      <c r="B32" s="5" t="s">
        <v>29</v>
      </c>
      <c r="C32" s="7" t="s">
        <v>58</v>
      </c>
      <c r="D32" s="7" t="s">
        <v>59</v>
      </c>
      <c r="E32" s="3">
        <v>90717</v>
      </c>
      <c r="F32" s="48">
        <v>294</v>
      </c>
      <c r="G32" s="49">
        <v>13</v>
      </c>
      <c r="H32" s="52">
        <v>4.4217687074829932</v>
      </c>
      <c r="I32" s="49">
        <v>10</v>
      </c>
      <c r="J32" s="50">
        <v>3.4013605442176873</v>
      </c>
      <c r="K32" s="51">
        <v>3</v>
      </c>
      <c r="L32" s="53">
        <v>1.0204081632653061</v>
      </c>
      <c r="M32" s="49">
        <v>0</v>
      </c>
      <c r="N32" s="52">
        <v>0</v>
      </c>
    </row>
    <row r="33" spans="2:14" ht="15" customHeight="1" x14ac:dyDescent="0.25">
      <c r="B33" s="5" t="s">
        <v>29</v>
      </c>
      <c r="C33" s="7" t="s">
        <v>58</v>
      </c>
      <c r="D33" s="7" t="s">
        <v>60</v>
      </c>
      <c r="E33" s="3">
        <v>90718</v>
      </c>
      <c r="F33" s="48">
        <v>196</v>
      </c>
      <c r="G33" s="49">
        <v>19</v>
      </c>
      <c r="H33" s="52">
        <v>9.6938775510204085</v>
      </c>
      <c r="I33" s="49">
        <v>12</v>
      </c>
      <c r="J33" s="50">
        <v>6.1224489795918364</v>
      </c>
      <c r="K33" s="51">
        <v>7</v>
      </c>
      <c r="L33" s="53">
        <v>3.5714285714285712</v>
      </c>
      <c r="M33" s="49">
        <v>0</v>
      </c>
      <c r="N33" s="52">
        <v>0</v>
      </c>
    </row>
    <row r="34" spans="2:14" ht="15" customHeight="1" x14ac:dyDescent="0.25">
      <c r="B34" s="5" t="s">
        <v>30</v>
      </c>
      <c r="C34" s="7" t="s">
        <v>61</v>
      </c>
      <c r="D34" s="7" t="s">
        <v>32</v>
      </c>
      <c r="E34" s="3">
        <v>120124</v>
      </c>
      <c r="F34" s="48">
        <v>276</v>
      </c>
      <c r="G34" s="49">
        <v>184</v>
      </c>
      <c r="H34" s="52">
        <v>66.666666666666657</v>
      </c>
      <c r="I34" s="49">
        <v>115</v>
      </c>
      <c r="J34" s="50">
        <v>41.666666666666671</v>
      </c>
      <c r="K34" s="51">
        <v>69</v>
      </c>
      <c r="L34" s="53">
        <v>25</v>
      </c>
      <c r="M34" s="49">
        <v>0</v>
      </c>
      <c r="N34" s="52">
        <v>0</v>
      </c>
    </row>
    <row r="35" spans="2:14" ht="15" customHeight="1" x14ac:dyDescent="0.25">
      <c r="B35" s="5" t="s">
        <v>30</v>
      </c>
      <c r="C35" s="7" t="s">
        <v>61</v>
      </c>
      <c r="D35" s="7" t="s">
        <v>62</v>
      </c>
      <c r="E35" s="3">
        <v>120135</v>
      </c>
      <c r="F35" s="48">
        <v>266</v>
      </c>
      <c r="G35" s="49">
        <v>56</v>
      </c>
      <c r="H35" s="52">
        <v>21.052631578947366</v>
      </c>
      <c r="I35" s="49">
        <v>33</v>
      </c>
      <c r="J35" s="50">
        <v>12.406015037593985</v>
      </c>
      <c r="K35" s="51">
        <v>23</v>
      </c>
      <c r="L35" s="53">
        <v>8.6466165413533833</v>
      </c>
      <c r="M35" s="49">
        <v>0</v>
      </c>
      <c r="N35" s="52">
        <v>0</v>
      </c>
    </row>
    <row r="36" spans="2:14" ht="15" customHeight="1" x14ac:dyDescent="0.25">
      <c r="B36" s="5" t="s">
        <v>30</v>
      </c>
      <c r="C36" s="7" t="s">
        <v>63</v>
      </c>
      <c r="D36" s="7" t="s">
        <v>64</v>
      </c>
      <c r="E36" s="3">
        <v>120604</v>
      </c>
      <c r="F36" s="48">
        <v>1378</v>
      </c>
      <c r="G36" s="49">
        <v>327</v>
      </c>
      <c r="H36" s="52">
        <v>23.730043541364296</v>
      </c>
      <c r="I36" s="49">
        <v>296</v>
      </c>
      <c r="J36" s="50">
        <v>21.480406386066765</v>
      </c>
      <c r="K36" s="51">
        <v>31</v>
      </c>
      <c r="L36" s="53">
        <v>2.2496371552975325</v>
      </c>
      <c r="M36" s="49">
        <v>0</v>
      </c>
      <c r="N36" s="52">
        <v>0</v>
      </c>
    </row>
    <row r="37" spans="2:14" ht="15" customHeight="1" x14ac:dyDescent="0.25">
      <c r="B37" s="5" t="s">
        <v>30</v>
      </c>
      <c r="C37" s="7" t="s">
        <v>63</v>
      </c>
      <c r="D37" s="7" t="s">
        <v>65</v>
      </c>
      <c r="E37" s="3">
        <v>120606</v>
      </c>
      <c r="F37" s="48">
        <v>4660</v>
      </c>
      <c r="G37" s="49">
        <v>1061</v>
      </c>
      <c r="H37" s="52">
        <v>22.768240343347639</v>
      </c>
      <c r="I37" s="49">
        <v>881</v>
      </c>
      <c r="J37" s="50">
        <v>18.905579399141629</v>
      </c>
      <c r="K37" s="51">
        <v>179</v>
      </c>
      <c r="L37" s="53">
        <v>3.8412017167381975</v>
      </c>
      <c r="M37" s="49">
        <v>1</v>
      </c>
      <c r="N37" s="52">
        <v>2.1459227467811159E-2</v>
      </c>
    </row>
    <row r="38" spans="2:14" ht="15" customHeight="1" thickBot="1" x14ac:dyDescent="0.3">
      <c r="B38" s="5" t="s">
        <v>30</v>
      </c>
      <c r="C38" s="7" t="s">
        <v>63</v>
      </c>
      <c r="D38" s="7" t="s">
        <v>66</v>
      </c>
      <c r="E38" s="3">
        <v>120608</v>
      </c>
      <c r="F38" s="48">
        <v>3416</v>
      </c>
      <c r="G38" s="49">
        <v>918</v>
      </c>
      <c r="H38" s="52">
        <v>26.87353629976581</v>
      </c>
      <c r="I38" s="49">
        <v>749</v>
      </c>
      <c r="J38" s="50">
        <v>21.92622950819672</v>
      </c>
      <c r="K38" s="51">
        <v>169</v>
      </c>
      <c r="L38" s="53">
        <v>4.9473067915690869</v>
      </c>
      <c r="M38" s="49">
        <v>0</v>
      </c>
      <c r="N38" s="52">
        <v>0</v>
      </c>
    </row>
    <row r="39" spans="2:14" ht="15" customHeight="1" thickBot="1" x14ac:dyDescent="0.3">
      <c r="B39" s="73" t="s">
        <v>74</v>
      </c>
      <c r="C39" s="74"/>
      <c r="D39" s="74"/>
      <c r="E39" s="75"/>
      <c r="F39" s="14">
        <f>SUM(F7:F38)</f>
        <v>29337</v>
      </c>
      <c r="G39" s="22">
        <f>SUM(G7:G38)</f>
        <v>6104</v>
      </c>
      <c r="H39" s="28">
        <f>G39/F39*100</f>
        <v>20.806490097828682</v>
      </c>
      <c r="I39" s="22">
        <f>SUM(I7:I38)</f>
        <v>4325</v>
      </c>
      <c r="J39" s="18">
        <f>I39/F39*100</f>
        <v>14.742475372396632</v>
      </c>
      <c r="K39" s="32">
        <f>SUM(K7:K38)</f>
        <v>1761</v>
      </c>
      <c r="L39" s="29">
        <f>K39/F39*100</f>
        <v>6.0026587585642703</v>
      </c>
      <c r="M39" s="22">
        <f>SUM(M7:M38)</f>
        <v>18</v>
      </c>
      <c r="N39" s="28">
        <f>M39/F39*100</f>
        <v>6.1355966867777889E-2</v>
      </c>
    </row>
    <row r="40" spans="2:14" ht="15" customHeight="1" x14ac:dyDescent="0.25">
      <c r="B40" s="2" t="str">
        <f>_xlfn.CONCAT("Fuente: Sistema de Información SIEN - HIS, ",RIGHT(INICIO!C8,4),".")</f>
        <v>Fuente: Sistema de Información SIEN - HIS, 2023.</v>
      </c>
      <c r="C40" s="11"/>
      <c r="D40" s="11"/>
      <c r="E40" s="11"/>
    </row>
    <row r="41" spans="2:14" ht="15" customHeight="1" x14ac:dyDescent="0.25">
      <c r="B41" s="2" t="s">
        <v>5</v>
      </c>
      <c r="C41" s="11"/>
      <c r="D41" s="11"/>
      <c r="E41" s="11"/>
    </row>
    <row r="42" spans="2:14" ht="15" customHeight="1" x14ac:dyDescent="0.25">
      <c r="B42" s="2" t="s">
        <v>68</v>
      </c>
    </row>
    <row r="43" spans="2:14" ht="15" customHeight="1" x14ac:dyDescent="0.25">
      <c r="B43" s="2"/>
    </row>
  </sheetData>
  <mergeCells count="12">
    <mergeCell ref="M5:N5"/>
    <mergeCell ref="B39:E39"/>
    <mergeCell ref="B2:N2"/>
    <mergeCell ref="B3:N3"/>
    <mergeCell ref="B5:B6"/>
    <mergeCell ref="C5:C6"/>
    <mergeCell ref="D5:D6"/>
    <mergeCell ref="E5:E6"/>
    <mergeCell ref="F5:F6"/>
    <mergeCell ref="G5:H5"/>
    <mergeCell ref="I5:J5"/>
    <mergeCell ref="K5:L5"/>
  </mergeCells>
  <phoneticPr fontId="16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INICIO</vt:lpstr>
      <vt:lpstr>EN 0-35m x DISTRITO</vt:lpstr>
      <vt:lpstr>EN 0-59m x DISTRITO</vt:lpstr>
      <vt:lpstr>Anemia 6-35m x DISTRITO</vt:lpstr>
      <vt:lpstr>Anemia 6-59m x DISTRITO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Therius Cordova Proleon</dc:creator>
  <cp:lastModifiedBy>Buddy Santos Rosso</cp:lastModifiedBy>
  <dcterms:created xsi:type="dcterms:W3CDTF">2017-04-12T15:34:52Z</dcterms:created>
  <dcterms:modified xsi:type="dcterms:W3CDTF">2023-11-14T23:18:23Z</dcterms:modified>
</cp:coreProperties>
</file>