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vicente.da\Desktop\MARCIA 2024\AS - LP 19 - BOLSA DE COLOSTOMIA\"/>
    </mc:Choice>
  </mc:AlternateContent>
  <xr:revisionPtr revIDLastSave="0" documentId="8_{2D8D9085-80DA-4ED7-92FA-089AA1B654AE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ANEXO 01" sheetId="4" r:id="rId1"/>
    <sheet name="ANEXO 02" sheetId="5" r:id="rId2"/>
    <sheet name="ANEXO 03" sheetId="6" r:id="rId3"/>
    <sheet name="ANEXO 04" sheetId="8" r:id="rId4"/>
    <sheet name="ANEXO 05" sheetId="9" r:id="rId5"/>
    <sheet name="ANEXO 06" sheetId="27" r:id="rId6"/>
    <sheet name="ANEXO 07" sheetId="28" r:id="rId7"/>
  </sheets>
  <externalReferences>
    <externalReference r:id="rId8"/>
    <externalReference r:id="rId9"/>
  </externalReferences>
  <definedNames>
    <definedName name="_xlnm._FilterDatabase" localSheetId="0" hidden="1">'ANEXO 01'!$A$4:$H$4</definedName>
    <definedName name="_xlnm._FilterDatabase" localSheetId="1" hidden="1">'ANEXO 02'!$A$4:$F$6</definedName>
    <definedName name="_xlnm._FilterDatabase" localSheetId="2" hidden="1">'ANEXO 03'!$A$3:$Y$7</definedName>
    <definedName name="_xlnm._FilterDatabase" localSheetId="3" hidden="1">'ANEXO 04'!$A$5:$Y$30</definedName>
    <definedName name="_xlnm._FilterDatabase" localSheetId="4" hidden="1">'ANEXO 05'!$A$5:$DC$6</definedName>
    <definedName name="_xlnm._FilterDatabase" localSheetId="5" hidden="1">'ANEXO 06'!$A$4:$H$28</definedName>
    <definedName name="_xlnm._FilterDatabase" localSheetId="6" hidden="1">'ANEXO 07'!$A$4:$C$9</definedName>
    <definedName name="_xlnm.Print_Area" localSheetId="0">'ANEXO 01'!$A$1:$H$6</definedName>
    <definedName name="_xlnm.Print_Area" localSheetId="1">'ANEXO 02'!$A$1:$F$7</definedName>
    <definedName name="_xlnm.Print_Area" localSheetId="2">'ANEXO 03'!$A$1:$S$7</definedName>
    <definedName name="_xlnm.Print_Area" localSheetId="3">'ANEXO 04'!$A$1:$X$30</definedName>
    <definedName name="_xlnm.Print_Area" localSheetId="4">'ANEXO 05'!$A$1:$P$6</definedName>
    <definedName name="_xlnm.Print_Area" localSheetId="5">'ANEXO 06'!$A$1:$H$28</definedName>
    <definedName name="_xlnm.Print_Area" localSheetId="6">'ANEXO 07'!$A$1:$C$9</definedName>
    <definedName name="BASE_RUBRO" localSheetId="5">#REF!</definedName>
    <definedName name="BASE_RUBRO" localSheetId="6">#REF!</definedName>
    <definedName name="BASE_RUBRO">#REF!</definedName>
    <definedName name="CODIGO_PUNTO" localSheetId="5">#REF!</definedName>
    <definedName name="CODIGO_PUNTO" localSheetId="6">#REF!</definedName>
    <definedName name="CODIGO_PUNTO">#REF!</definedName>
    <definedName name="CONTROLES" localSheetId="5">#REF!</definedName>
    <definedName name="CONTROLES" localSheetId="6">#REF!</definedName>
    <definedName name="CONTROLES">#REF!</definedName>
    <definedName name="data4" localSheetId="4">'ANEXO 05'!#REF!</definedName>
    <definedName name="datas" localSheetId="4">'ANEXO 05'!$C$4:$K$5</definedName>
    <definedName name="LISTADO" hidden="1">[1]BD_REQUERIDO!$AS$4:$AS$6</definedName>
    <definedName name="nume" localSheetId="5">#REF!</definedName>
    <definedName name="nume" localSheetId="6">#REF!</definedName>
    <definedName name="nume">#REF!</definedName>
    <definedName name="SECTORISTA" hidden="1">[2]BD!$M$4:$M$7</definedName>
    <definedName name="_xlnm.Print_Titles" localSheetId="0">'ANEXO 01'!$1:$4</definedName>
    <definedName name="_xlnm.Print_Titles" localSheetId="1">'ANEXO 02'!$1:$4</definedName>
    <definedName name="_xlnm.Print_Titles" localSheetId="2">'ANEXO 03'!$1:$4</definedName>
    <definedName name="_xlnm.Print_Titles" localSheetId="3">'ANEXO 04'!$1:$5</definedName>
    <definedName name="_xlnm.Print_Titles" localSheetId="4">'ANEXO 05'!$1:$5</definedName>
    <definedName name="_xlnm.Print_Titles" localSheetId="5">'ANEXO 06'!$1:$4</definedName>
    <definedName name="_xlnm.Print_Titles" localSheetId="6">'ANEXO 07'!$1:$4</definedName>
  </definedNames>
  <calcPr calcId="191029"/>
</workbook>
</file>

<file path=xl/calcChain.xml><?xml version="1.0" encoding="utf-8"?>
<calcChain xmlns="http://schemas.openxmlformats.org/spreadsheetml/2006/main">
  <c r="J12" i="8" l="1"/>
  <c r="J6" i="8"/>
  <c r="J7" i="8"/>
  <c r="J8" i="8"/>
  <c r="J9" i="8"/>
  <c r="J10" i="8"/>
  <c r="J11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F5" i="5"/>
  <c r="E6" i="5" l="1"/>
  <c r="D6" i="5"/>
  <c r="H6" i="4"/>
  <c r="J30" i="8"/>
  <c r="F6" i="5" l="1"/>
</calcChain>
</file>

<file path=xl/sharedStrings.xml><?xml version="1.0" encoding="utf-8"?>
<sst xmlns="http://schemas.openxmlformats.org/spreadsheetml/2006/main" count="527" uniqueCount="193">
  <si>
    <t>Codigo SISMED</t>
  </si>
  <si>
    <t>Total general</t>
  </si>
  <si>
    <t>CANTIDAD REQUERIDA</t>
  </si>
  <si>
    <t>Exonerados Aranceles e IGV</t>
  </si>
  <si>
    <t>N° CONTROLES</t>
  </si>
  <si>
    <t>NOMBRE DEL PRODUCTO FARMACEUTICO</t>
  </si>
  <si>
    <t>CÓDIGO SISMED</t>
  </si>
  <si>
    <t>ANEXO Nº 01</t>
  </si>
  <si>
    <t>ANEXO Nº 02</t>
  </si>
  <si>
    <t>TOTAL REQUERIDO</t>
  </si>
  <si>
    <t>ANEXO Nº 03</t>
  </si>
  <si>
    <t>ENTIDAD PARTICIPANTE</t>
  </si>
  <si>
    <t>DISTRIBUCIÓN MENSUALIZADA</t>
  </si>
  <si>
    <t>DISTRIBUCIÓN TOTAL</t>
  </si>
  <si>
    <t>N°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</si>
  <si>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</si>
  <si>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</si>
  <si>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</si>
  <si>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</si>
  <si>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</si>
  <si>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</si>
  <si>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</si>
  <si>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</si>
  <si>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</si>
  <si>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</si>
  <si>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</si>
  <si>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</si>
  <si>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ANEXO Nº 04</t>
  </si>
  <si>
    <t>Entidad Participante</t>
  </si>
  <si>
    <t xml:space="preserve">Nombre de la Unidad Ejecutora </t>
  </si>
  <si>
    <t>Puntos de Entrega</t>
  </si>
  <si>
    <t>Nombre de los Productos Farmacéuticos</t>
  </si>
  <si>
    <t>N° de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</si>
  <si>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</si>
  <si>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</si>
  <si>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</si>
  <si>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</si>
  <si>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</si>
  <si>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</si>
  <si>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</si>
  <si>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</si>
  <si>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</si>
  <si>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</si>
  <si>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</si>
  <si>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</si>
  <si>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CRONOGRAMA DE CONTROLES DE CALIDAD</t>
  </si>
  <si>
    <t>ANEXO Nº 05</t>
  </si>
  <si>
    <t>ANEXO Nº 06</t>
  </si>
  <si>
    <t>ANEXO Nº 07</t>
  </si>
  <si>
    <t>HOSPITAL DE APOYO DEPARTAMENTAL MARIA AUXILIADORA</t>
  </si>
  <si>
    <t>HOSPITAL DE EMERGENCIAS PEDIATRICAS</t>
  </si>
  <si>
    <t>N° de Puntos de Entrega</t>
  </si>
  <si>
    <t>INSTITUTO NACIONAL DE SALUD DEL NIÑO</t>
  </si>
  <si>
    <t>HOSPITAL CAYETANO HEREDIA</t>
  </si>
  <si>
    <t>NOMBRE DEL PRODUCTO FARMACÉUTICO</t>
  </si>
  <si>
    <t>N° ítem</t>
  </si>
  <si>
    <t>N° Item</t>
  </si>
  <si>
    <t>Distribución Mensualizada</t>
  </si>
  <si>
    <t>MINSA</t>
  </si>
  <si>
    <t>Codigo UE MEF</t>
  </si>
  <si>
    <t>1664</t>
  </si>
  <si>
    <t>GOB.REG.DPTO. DE AMAZONAS - SALUD CONDORCANQUI</t>
  </si>
  <si>
    <t>743</t>
  </si>
  <si>
    <t>REGION ANCASH-SALUD LA CALETA</t>
  </si>
  <si>
    <t>767</t>
  </si>
  <si>
    <t>1317</t>
  </si>
  <si>
    <t>1169</t>
  </si>
  <si>
    <t>1612</t>
  </si>
  <si>
    <t>GOB. REG. DE JUNIN - RED DE SALUD PICHANAKI</t>
  </si>
  <si>
    <t>850</t>
  </si>
  <si>
    <t>1422</t>
  </si>
  <si>
    <t>1289</t>
  </si>
  <si>
    <t>1407</t>
  </si>
  <si>
    <t>1306</t>
  </si>
  <si>
    <t>1400</t>
  </si>
  <si>
    <t>1058</t>
  </si>
  <si>
    <t>952</t>
  </si>
  <si>
    <t>951</t>
  </si>
  <si>
    <t>141</t>
  </si>
  <si>
    <t>147</t>
  </si>
  <si>
    <t>137</t>
  </si>
  <si>
    <t>126</t>
  </si>
  <si>
    <t>1512</t>
  </si>
  <si>
    <t>Entidad Encargada de Suscribir Contrato</t>
  </si>
  <si>
    <t>Tipo de usuario</t>
  </si>
  <si>
    <t>SIS</t>
  </si>
  <si>
    <t>CONTROL</t>
  </si>
  <si>
    <t xml:space="preserve"> -  </t>
  </si>
  <si>
    <t>Unidad Ejecutora que suscribe contrato</t>
  </si>
  <si>
    <t>Dirección del almacén - Punto de entrega</t>
  </si>
  <si>
    <t>Distrito</t>
  </si>
  <si>
    <t>Provincia</t>
  </si>
  <si>
    <t>Departamento</t>
  </si>
  <si>
    <t>Punto de Entrega o Punto de Destino</t>
  </si>
  <si>
    <t>Unidad Ejecutora</t>
  </si>
  <si>
    <t>Dirección de la Unidad Ejecutora que suscribe contrato</t>
  </si>
  <si>
    <t>JR. NAZCA N° 548 - JESÚS MARÍA - LIMA</t>
  </si>
  <si>
    <t>Cantidad 
Requerida</t>
  </si>
  <si>
    <t>Distribución 
Total</t>
  </si>
  <si>
    <t>REGION AREQUIPA-HOSPITAL REGIONAL HONORIO DELGADO</t>
  </si>
  <si>
    <t>REGION CALLAO - HOSPITAL DANIEL A. CARRION</t>
  </si>
  <si>
    <t>REGION CUSCO- HOSPITAL ANTONIO LORENA</t>
  </si>
  <si>
    <t>1731</t>
  </si>
  <si>
    <t>HOSPITAL REGIONAL DOCENTE DE MEDICINA TROPICAL DR. JULIO DEMARINI CARO</t>
  </si>
  <si>
    <t>REGION LA LIBERTAD-SALUD PACASMAYO</t>
  </si>
  <si>
    <t>REGION LAMBAYEQUE- HOSPITAL REGIONAL LAMBAYEQUE</t>
  </si>
  <si>
    <t>INSTITUTO NACIONAL DE SALUD DEL NIÑO - SAN BORJA</t>
  </si>
  <si>
    <t>REGION LIMA - HOSP. BARRANCA-CAJATAMBO Y SERV. BASICOS DE SALUD</t>
  </si>
  <si>
    <t>GOB. REG. DE LORETO- HOSPITAL SANTA GEMA DE YURIMAGUAS</t>
  </si>
  <si>
    <t>REGION PIURA-HOSPITAL DE APOYO  I  SANTA ROSA</t>
  </si>
  <si>
    <t>GOB. REG. SAN MARTIN - HOSPITAL II - 2 TARAPOTO</t>
  </si>
  <si>
    <t>REGION SAN MARTIN-SALUD ALTO MAYO</t>
  </si>
  <si>
    <t>REGION UCAYALI-HOSPITAL AMAZONICO</t>
  </si>
  <si>
    <t>REGION UCAYALI-HOSPITAL REGIONAL DE PUCALLPA</t>
  </si>
  <si>
    <t>REQUERIMIENTOS CONSOLIDADOS PARA LA ADQUISICIÓN DE PRODUCTOS FARMACÉUTICOS - COMPRA CORPORATIVA PARA EL ABASTEMIENTO POR UN PERIODO DE DOCE (12) MESES</t>
  </si>
  <si>
    <t>NÚMERO DE CONTROLES DE CALIDAD DE LOS PRODUCTOS FARMACÉUTICOS PARA LA ADQUISICIÓN DE PRODUCTOS FARMACÉUTICOS - COMPRA CORPORATIVA, PARA EL ABASTECIMIENTO POR UN PERIODO DE DOCE (12) MESES</t>
  </si>
  <si>
    <t>DIRECTORIO DE ENTIDADES PARTICIPANTES Y SUS RESPECTIVOS PUNTOS DE ENTREGA PARA LA ADQUISICIÓN DE PRODUCTOS FARMACÉUTICOS - COMPRA CORPORATIVA, PARA EL ABASTECIMIENTO POR UN PERIODO DE DOCE (12) MESES</t>
  </si>
  <si>
    <t>RELACION DE ENTIDADES PARTICIPANTES RESPONSABLES DE LA SUSCRIPCIÓN DE CONTRATO Y PUNTOS DE ENTREGA PARA LA ADQUISICION DE PRODUCTOS FARMACEUTICOS - COMPRA CORPORATIVA, PARA EL ABASTECIMIENTO POR UN PERIODO DE DOCE (12) MESES</t>
  </si>
  <si>
    <t>Cod. UE MEF</t>
  </si>
  <si>
    <t>AMAZONAS</t>
  </si>
  <si>
    <t>JR. SIMON BOLIVAR N°700</t>
  </si>
  <si>
    <t>NIEVA</t>
  </si>
  <si>
    <t>CONDORCANQUI</t>
  </si>
  <si>
    <t>CHIMBOTE</t>
  </si>
  <si>
    <t>SANTA</t>
  </si>
  <si>
    <t>ANCASH</t>
  </si>
  <si>
    <t>AV. MALECÓN GRAU S/N - URB LA CALETA</t>
  </si>
  <si>
    <t>AREQUIPA</t>
  </si>
  <si>
    <t>AV. DANIEL ALCIDES CARRION 505 CERCADO</t>
  </si>
  <si>
    <t>BELLAVISTA</t>
  </si>
  <si>
    <t>PROV. CALLAO</t>
  </si>
  <si>
    <t>PROV.CONSTITUC.DEL CALLAO</t>
  </si>
  <si>
    <t>LIMA</t>
  </si>
  <si>
    <t>CUSCO</t>
  </si>
  <si>
    <t>SANTIAGO</t>
  </si>
  <si>
    <t>JUNIN</t>
  </si>
  <si>
    <t>AV. SEÑOR DE LOS MILAGROS CUADRA 1 S/N AAVV HERMANAS PAUCAR-PERENE</t>
  </si>
  <si>
    <t>PICHANAQUI</t>
  </si>
  <si>
    <t>CHANCHAMAYO</t>
  </si>
  <si>
    <t>LA LIBERTAD</t>
  </si>
  <si>
    <t xml:space="preserve">CALLE LA VICTORIA S/N-PLAZUELA LAFORA </t>
  </si>
  <si>
    <t>GUADALUPE</t>
  </si>
  <si>
    <t>PACASMAYO</t>
  </si>
  <si>
    <t>CHICLAYO</t>
  </si>
  <si>
    <t>LAMBAYEQUE</t>
  </si>
  <si>
    <t>CHORRILLOS</t>
  </si>
  <si>
    <t>SAN MARTIN DE PORRES</t>
  </si>
  <si>
    <t>AV SANTA ANITA N° 684 URB. VILLA MARINA - CHORRILLOS</t>
  </si>
  <si>
    <t>LA VICTORIA</t>
  </si>
  <si>
    <t>AV. BRASIL N° 600</t>
  </si>
  <si>
    <t>BRENA</t>
  </si>
  <si>
    <t>SAN BORJA</t>
  </si>
  <si>
    <t xml:space="preserve">CA NUEVA 151-155 BARRIO CHAQUILA </t>
  </si>
  <si>
    <t>BARRANCA</t>
  </si>
  <si>
    <t>UCAYALI</t>
  </si>
  <si>
    <t>LORETO</t>
  </si>
  <si>
    <t>CALLE UCAYALI MZA. G LOTE 07</t>
  </si>
  <si>
    <t>YURIMAGUAS</t>
  </si>
  <si>
    <t>ALTO AMAZONAS</t>
  </si>
  <si>
    <t>PIURA</t>
  </si>
  <si>
    <t>AV. GRAU - CHULUCANAS S/N, VEINTISÉIS DE OCTUBRE, PIURA</t>
  </si>
  <si>
    <t>TARAPOTO</t>
  </si>
  <si>
    <t>SAN MARTIN</t>
  </si>
  <si>
    <t>MOYOBAMBA</t>
  </si>
  <si>
    <t>CORONEL PORTILLO</t>
  </si>
  <si>
    <t>JR. AGUAYTIA N° 605 YARINACOCHA</t>
  </si>
  <si>
    <t>YARINACOCHA</t>
  </si>
  <si>
    <t>JR AGUAYTIA  S/N</t>
  </si>
  <si>
    <t>CALLERIA</t>
  </si>
  <si>
    <t>DISTRIBUCIÓN DE LOS PRODUCTOS EN FORMA MENSUALIZADA PARA LA ADQUISICIÓN DE PRODUCTOS FARMACÉUTICOS - COMPRA CORPORATIVA, PARA EL ABASTECIMIENTO POR UN PERIODO DE DOCE (12) MESES, POR ENTIDAD PARTICIPANTE Y PUNTO DE ENTREGA</t>
  </si>
  <si>
    <t xml:space="preserve"> - </t>
  </si>
  <si>
    <t>DEMANDA</t>
  </si>
  <si>
    <t>CENTRO NACIONAL DE ABASTECIMIENTO DE RECURSOS ESTRATEGICOS EN SALUD</t>
  </si>
  <si>
    <t xml:space="preserve">AV CARLOS UGARTE S/N  URB. PRIMAVERA </t>
  </si>
  <si>
    <t>AV. GUARDIA CHALACA 2176, BELLAVISTA 07016</t>
  </si>
  <si>
    <t>AV. HONORIO DELGADO 262</t>
  </si>
  <si>
    <t>JR. ANGEL DELGADO MOREY N°503- PARTIDO ALTO-TARAPOTO</t>
  </si>
  <si>
    <t>PROLONGACIÓN HUAMANGA Nº 131 LA VICTORIA</t>
  </si>
  <si>
    <t>AV. AGUSTIN DE LA ROSA TORO 1399 - SAN BORJA</t>
  </si>
  <si>
    <t xml:space="preserve">JIRÓN TARMA 140- LA MERCED CHANCHAMAYO  </t>
  </si>
  <si>
    <t>TOTAL GENERAL</t>
  </si>
  <si>
    <t>N° de Controles</t>
  </si>
  <si>
    <t>Cantidad Requerida</t>
  </si>
  <si>
    <t xml:space="preserve">MINSA - DEMANDA </t>
  </si>
  <si>
    <t>20284</t>
  </si>
  <si>
    <t>BOLSA DE COLOSTOMIA NEONATAL</t>
  </si>
  <si>
    <t>TIPO DE PARTICIPANTE</t>
  </si>
  <si>
    <t>ALMACEN 1:PRO. AUGUSTO B. LEGUÍA N° 100 (ESQUINA AV. PROGRESO N° 110-120)LAMBAYEQUE-CHICLAYO-CHICLAYO
ALMACEN 2: FUNDO CHACUPE S/N (VIA EVITAMIENTO)</t>
  </si>
  <si>
    <t>ALMACEN 1:CHICLAYO
ALMACEN 2: LA VICTORIA</t>
  </si>
  <si>
    <t>CAR. FERNANDO BEALUNDE TERRY KM.504 BARRIO CALVARIO (COLINDANTE CON EL PEAM)</t>
  </si>
  <si>
    <t>CENTRO NACIONAL DE RECURSOS ESTRATÉGICOS EN SALUD (SIS)</t>
  </si>
  <si>
    <t>DISTRIBUCIÓN DE LOS REQUERIMIENTOS EN FORMA MENSUALIZADA  PARA LA ADQUISICIÓN DE PRODUCTOS FARMACÉUTICOS - COMPRA CORPORATIVA,  PARA EL ABASTECIMIENTO POR UN PERIODO DE DOCE (12) MESES, POR TIPO DE PARTICIPANTE.</t>
  </si>
  <si>
    <t>REQUERIMIENTOS CONSOLIDADOS PARA LA ADQUISICIÓN DE PRODUCTOS FARMACÉUTICOS - COMPRA CORPORATIVA, PARA EL ABASTECIMIENTO POR UN PERIODO DE DOCE (12) MESES, POR  TIPO DE PARTICIPANTE.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</si>
</sst>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([$€-2]\ * #,##0.00_);_([$€-2]\ * \(#,##0.00\);_([$€-2]\ * &quot;-&quot;??_)"/>
    <numFmt numFmtId="166" formatCode="_(&quot;$&quot;* #,##0.00_);_(&quot;$&quot;* \(#,##0.00\);_(&quot;$&quot;* &quot;-&quot;??_);_(@_)"/>
    <numFmt numFmtId="167" formatCode="_(&quot;S/.&quot;\ * #,##0.00_);_(&quot;S/.&quot;\ * \(#,##0.00\);_(&quot;S/.&quot;\ * &quot;-&quot;??_);_(@_)"/>
  </numFmts>
  <fonts count="6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9"/>
      <color indexed="20"/>
      <name val="Tahoma"/>
      <family val="2"/>
    </font>
    <font>
      <b/>
      <sz val="9"/>
      <color indexed="52"/>
      <name val="Tahoma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color indexed="23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9"/>
      <color indexed="63"/>
      <name val="Tahom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indexed="64"/>
      </bottom>
      <diagonal/>
    </border>
  </borders>
  <cellStyleXfs count="117">
    <xf numFmtId="0" fontId="0" fillId="0" borderId="0"/>
    <xf numFmtId="0" fontId="1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5" fillId="5" borderId="0" applyNumberFormat="0" applyBorder="0" applyAlignment="0" applyProtection="0"/>
    <xf numFmtId="0" fontId="16" fillId="21" borderId="1" applyNumberFormat="0" applyAlignment="0" applyProtection="0"/>
    <xf numFmtId="0" fontId="16" fillId="21" borderId="1" applyNumberFormat="0" applyAlignment="0" applyProtection="0"/>
    <xf numFmtId="0" fontId="10" fillId="0" borderId="0"/>
    <xf numFmtId="0" fontId="10" fillId="0" borderId="0"/>
    <xf numFmtId="0" fontId="10" fillId="0" borderId="0"/>
    <xf numFmtId="0" fontId="17" fillId="0" borderId="0"/>
    <xf numFmtId="0" fontId="18" fillId="22" borderId="2" applyNumberFormat="0" applyAlignment="0" applyProtection="0"/>
    <xf numFmtId="0" fontId="19" fillId="0" borderId="0"/>
    <xf numFmtId="165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1" applyNumberFormat="0" applyAlignment="0" applyProtection="0"/>
    <xf numFmtId="0" fontId="26" fillId="9" borderId="1" applyNumberFormat="0" applyAlignment="0" applyProtection="0"/>
    <xf numFmtId="0" fontId="27" fillId="0" borderId="6" applyNumberFormat="0" applyFill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0" fillId="0" borderId="0"/>
    <xf numFmtId="0" fontId="29" fillId="0" borderId="0"/>
    <xf numFmtId="0" fontId="2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2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4" fillId="21" borderId="8" applyNumberFormat="0" applyAlignment="0" applyProtection="0"/>
    <xf numFmtId="0" fontId="34" fillId="21" borderId="8" applyNumberFormat="0" applyAlignment="0" applyProtection="0"/>
    <xf numFmtId="9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9" fillId="24" borderId="0" applyNumberFormat="0" applyBorder="0" applyAlignment="0" applyProtection="0"/>
    <xf numFmtId="0" fontId="3" fillId="0" borderId="0"/>
    <xf numFmtId="0" fontId="51" fillId="25" borderId="14" applyNumberFormat="0" applyAlignment="0" applyProtection="0"/>
    <xf numFmtId="0" fontId="2" fillId="0" borderId="0"/>
    <xf numFmtId="0" fontId="1" fillId="0" borderId="0"/>
    <xf numFmtId="0" fontId="1" fillId="0" borderId="0"/>
    <xf numFmtId="0" fontId="53" fillId="0" borderId="0"/>
    <xf numFmtId="9" fontId="5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17">
    <xf numFmtId="0" fontId="0" fillId="0" borderId="0" xfId="0"/>
    <xf numFmtId="0" fontId="8" fillId="0" borderId="0" xfId="55" applyAlignment="1">
      <alignment vertical="center"/>
    </xf>
    <xf numFmtId="0" fontId="12" fillId="2" borderId="0" xfId="55" applyFont="1" applyFill="1" applyAlignment="1">
      <alignment horizontal="center" vertical="center" wrapText="1"/>
    </xf>
    <xf numFmtId="0" fontId="12" fillId="0" borderId="0" xfId="55" applyFont="1" applyAlignment="1">
      <alignment vertical="center" wrapText="1"/>
    </xf>
    <xf numFmtId="0" fontId="0" fillId="2" borderId="0" xfId="0" applyFill="1" applyAlignment="1">
      <alignment vertical="center"/>
    </xf>
    <xf numFmtId="0" fontId="12" fillId="0" borderId="10" xfId="0" applyFont="1" applyBorder="1" applyAlignment="1">
      <alignment vertical="center" wrapText="1"/>
    </xf>
    <xf numFmtId="0" fontId="44" fillId="2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0" fillId="0" borderId="0" xfId="0" applyAlignment="1">
      <alignment vertical="center"/>
    </xf>
    <xf numFmtId="0" fontId="44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4" fillId="2" borderId="0" xfId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8" fillId="2" borderId="0" xfId="0" applyFont="1" applyFill="1" applyAlignment="1">
      <alignment vertical="center"/>
    </xf>
    <xf numFmtId="0" fontId="12" fillId="0" borderId="0" xfId="55" applyFont="1" applyAlignment="1">
      <alignment horizontal="left" vertical="center"/>
    </xf>
    <xf numFmtId="0" fontId="12" fillId="0" borderId="0" xfId="55" applyFont="1" applyAlignment="1">
      <alignment horizontal="left" vertical="center" wrapText="1"/>
    </xf>
    <xf numFmtId="0" fontId="12" fillId="0" borderId="0" xfId="55" applyFont="1" applyAlignment="1">
      <alignment vertical="center"/>
    </xf>
    <xf numFmtId="0" fontId="12" fillId="2" borderId="10" xfId="55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5" fillId="2" borderId="0" xfId="2" applyFont="1" applyFill="1" applyAlignment="1">
      <alignment vertical="center"/>
    </xf>
    <xf numFmtId="0" fontId="45" fillId="3" borderId="0" xfId="2" applyFont="1" applyAlignment="1">
      <alignment vertical="center"/>
    </xf>
    <xf numFmtId="3" fontId="11" fillId="0" borderId="10" xfId="0" applyNumberFormat="1" applyFont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42" fillId="0" borderId="0" xfId="55" applyFont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50" fillId="2" borderId="0" xfId="1" applyFont="1" applyFill="1" applyAlignment="1">
      <alignment horizontal="center" vertical="center" wrapText="1"/>
    </xf>
    <xf numFmtId="0" fontId="42" fillId="0" borderId="0" xfId="55" applyFont="1" applyAlignment="1">
      <alignment horizontal="left" vertical="center" wrapText="1"/>
    </xf>
    <xf numFmtId="0" fontId="48" fillId="26" borderId="10" xfId="2" applyFont="1" applyFill="1" applyBorder="1" applyAlignment="1">
      <alignment horizontal="center" vertical="center" wrapText="1"/>
    </xf>
    <xf numFmtId="0" fontId="46" fillId="26" borderId="0" xfId="0" applyFont="1" applyFill="1" applyAlignment="1">
      <alignment horizontal="right" vertical="center"/>
    </xf>
    <xf numFmtId="3" fontId="12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3" fontId="40" fillId="0" borderId="15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3" fontId="40" fillId="0" borderId="15" xfId="0" applyNumberFormat="1" applyFont="1" applyBorder="1" applyAlignment="1">
      <alignment vertical="center"/>
    </xf>
    <xf numFmtId="0" fontId="40" fillId="0" borderId="15" xfId="0" applyFont="1" applyBorder="1" applyAlignment="1">
      <alignment horizontal="center" vertical="center"/>
    </xf>
    <xf numFmtId="0" fontId="11" fillId="27" borderId="10" xfId="0" applyFont="1" applyFill="1" applyBorder="1" applyAlignment="1">
      <alignment horizontal="center" vertical="center" wrapText="1"/>
    </xf>
    <xf numFmtId="0" fontId="11" fillId="26" borderId="10" xfId="2" applyFont="1" applyFill="1" applyBorder="1" applyAlignment="1">
      <alignment horizontal="left" vertical="center" wrapText="1"/>
    </xf>
    <xf numFmtId="0" fontId="11" fillId="27" borderId="10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27" borderId="10" xfId="0" applyFont="1" applyFill="1" applyBorder="1" applyAlignment="1">
      <alignment horizontal="center" vertical="center"/>
    </xf>
    <xf numFmtId="0" fontId="12" fillId="2" borderId="10" xfId="55" applyFont="1" applyFill="1" applyBorder="1" applyAlignment="1">
      <alignment vertical="center"/>
    </xf>
    <xf numFmtId="3" fontId="48" fillId="0" borderId="1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0" xfId="55" applyFont="1" applyFill="1" applyBorder="1" applyAlignment="1">
      <alignment horizontal="center" vertical="center" wrapText="1"/>
    </xf>
    <xf numFmtId="0" fontId="12" fillId="0" borderId="0" xfId="55" applyFont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vertical="center"/>
    </xf>
    <xf numFmtId="0" fontId="56" fillId="2" borderId="0" xfId="0" applyFont="1" applyFill="1" applyAlignment="1">
      <alignment vertical="center"/>
    </xf>
    <xf numFmtId="0" fontId="57" fillId="2" borderId="0" xfId="0" applyFont="1" applyFill="1" applyAlignment="1">
      <alignment vertical="center"/>
    </xf>
    <xf numFmtId="0" fontId="54" fillId="2" borderId="0" xfId="0" applyFont="1" applyFill="1" applyAlignment="1">
      <alignment horizontal="left" vertical="center" wrapText="1"/>
    </xf>
    <xf numFmtId="0" fontId="5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58" fillId="2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3" fontId="1" fillId="0" borderId="1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58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3" fontId="59" fillId="0" borderId="10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right" vertical="center"/>
    </xf>
    <xf numFmtId="3" fontId="59" fillId="0" borderId="15" xfId="0" applyNumberFormat="1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12" fillId="0" borderId="10" xfId="0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9" fillId="28" borderId="0" xfId="0" applyFont="1" applyFill="1" applyAlignment="1">
      <alignment horizontal="center"/>
    </xf>
    <xf numFmtId="0" fontId="12" fillId="0" borderId="15" xfId="0" applyFont="1" applyBorder="1" applyAlignment="1">
      <alignment vertical="center" wrapText="1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1" fillId="2" borderId="0" xfId="51" applyFont="1" applyFill="1" applyAlignment="1">
      <alignment horizontal="center" vertical="center"/>
    </xf>
    <xf numFmtId="0" fontId="41" fillId="2" borderId="0" xfId="51" applyFont="1" applyFill="1" applyAlignment="1">
      <alignment horizontal="center" vertical="center" wrapText="1"/>
    </xf>
    <xf numFmtId="0" fontId="59" fillId="0" borderId="11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13" xfId="0" applyFont="1" applyBorder="1" applyAlignment="1">
      <alignment horizontal="center" vertical="center"/>
    </xf>
    <xf numFmtId="0" fontId="48" fillId="26" borderId="11" xfId="2" applyFont="1" applyFill="1" applyBorder="1" applyAlignment="1">
      <alignment horizontal="center" vertical="center" wrapText="1"/>
    </xf>
    <xf numFmtId="0" fontId="48" fillId="26" borderId="12" xfId="2" applyFont="1" applyFill="1" applyBorder="1" applyAlignment="1">
      <alignment horizontal="center" vertical="center" wrapText="1"/>
    </xf>
    <xf numFmtId="0" fontId="48" fillId="26" borderId="13" xfId="2" applyFont="1" applyFill="1" applyBorder="1" applyAlignment="1">
      <alignment horizontal="center" vertical="center" wrapText="1"/>
    </xf>
    <xf numFmtId="0" fontId="48" fillId="26" borderId="16" xfId="2" applyFont="1" applyFill="1" applyBorder="1" applyAlignment="1">
      <alignment horizontal="center" vertical="center" wrapText="1"/>
    </xf>
    <xf numFmtId="0" fontId="48" fillId="26" borderId="15" xfId="2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8" fillId="26" borderId="11" xfId="2" applyFont="1" applyFill="1" applyBorder="1" applyAlignment="1">
      <alignment horizontal="center" vertical="center"/>
    </xf>
    <xf numFmtId="0" fontId="48" fillId="26" borderId="12" xfId="2" applyFont="1" applyFill="1" applyBorder="1" applyAlignment="1">
      <alignment horizontal="center" vertical="center"/>
    </xf>
    <xf numFmtId="0" fontId="48" fillId="26" borderId="13" xfId="2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52" fillId="0" borderId="0" xfId="55" applyFont="1" applyAlignment="1">
      <alignment horizontal="center" vertical="center" wrapText="1"/>
    </xf>
    <xf numFmtId="0" fontId="11" fillId="2" borderId="11" xfId="55" applyFont="1" applyFill="1" applyBorder="1" applyAlignment="1">
      <alignment horizontal="center" vertical="center" wrapText="1"/>
    </xf>
    <xf numFmtId="0" fontId="11" fillId="2" borderId="12" xfId="55" applyFont="1" applyFill="1" applyBorder="1" applyAlignment="1">
      <alignment horizontal="center" vertical="center" wrapText="1"/>
    </xf>
    <xf numFmtId="0" fontId="11" fillId="2" borderId="13" xfId="55" applyFont="1" applyFill="1" applyBorder="1" applyAlignment="1">
      <alignment horizontal="center" vertical="center" wrapText="1"/>
    </xf>
  </cellXfs>
  <cellStyles count="117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Buena 2" xfId="100" xr:uid="{00000000-0005-0000-0000-000019000000}"/>
    <cellStyle name="Calculation" xfId="27" xr:uid="{00000000-0005-0000-0000-00001A000000}"/>
    <cellStyle name="Calculation 2" xfId="28" xr:uid="{00000000-0005-0000-0000-00001B000000}"/>
    <cellStyle name="Cancel" xfId="29" xr:uid="{00000000-0005-0000-0000-00001C000000}"/>
    <cellStyle name="Cancel 2" xfId="30" xr:uid="{00000000-0005-0000-0000-00001D000000}"/>
    <cellStyle name="Cancel 3" xfId="31" xr:uid="{00000000-0005-0000-0000-00001E000000}"/>
    <cellStyle name="Cancel_Listado%20para%20Compra%20Corp(1)...DIGEMID%29%20-%20Para%20Entidades" xfId="32" xr:uid="{00000000-0005-0000-0000-00001F000000}"/>
    <cellStyle name="Celda de comprobación 2" xfId="102" xr:uid="{00000000-0005-0000-0000-000020000000}"/>
    <cellStyle name="Check Cell" xfId="33" xr:uid="{00000000-0005-0000-0000-000021000000}"/>
    <cellStyle name="Estilo 1" xfId="34" xr:uid="{00000000-0005-0000-0000-000022000000}"/>
    <cellStyle name="Euro" xfId="35" xr:uid="{00000000-0005-0000-0000-000023000000}"/>
    <cellStyle name="Explanatory Text" xfId="36" xr:uid="{00000000-0005-0000-0000-000024000000}"/>
    <cellStyle name="Good" xfId="37" xr:uid="{00000000-0005-0000-0000-000025000000}"/>
    <cellStyle name="Heading 1" xfId="38" xr:uid="{00000000-0005-0000-0000-000026000000}"/>
    <cellStyle name="Heading 2" xfId="39" xr:uid="{00000000-0005-0000-0000-000027000000}"/>
    <cellStyle name="Heading 3" xfId="40" xr:uid="{00000000-0005-0000-0000-000028000000}"/>
    <cellStyle name="Heading 4" xfId="41" xr:uid="{00000000-0005-0000-0000-000029000000}"/>
    <cellStyle name="Input" xfId="42" xr:uid="{00000000-0005-0000-0000-00002A000000}"/>
    <cellStyle name="Input 2" xfId="43" xr:uid="{00000000-0005-0000-0000-00002B000000}"/>
    <cellStyle name="Linked Cell" xfId="44" xr:uid="{00000000-0005-0000-0000-00002C000000}"/>
    <cellStyle name="Millares 2" xfId="45" xr:uid="{00000000-0005-0000-0000-00002D000000}"/>
    <cellStyle name="Millares 2 2" xfId="46" xr:uid="{00000000-0005-0000-0000-00002E000000}"/>
    <cellStyle name="Millares 2 3" xfId="47" xr:uid="{00000000-0005-0000-0000-00002F000000}"/>
    <cellStyle name="Millares 3" xfId="48" xr:uid="{00000000-0005-0000-0000-000030000000}"/>
    <cellStyle name="Millares 3 2" xfId="49" xr:uid="{00000000-0005-0000-0000-000031000000}"/>
    <cellStyle name="Millares 4" xfId="113" xr:uid="{8ABA1842-462C-40BB-890B-ECB509D947F1}"/>
    <cellStyle name="Millares 4 2" xfId="115" xr:uid="{EA694B37-52D5-4EFC-90C5-91579150D8D3}"/>
    <cellStyle name="Millares 5" xfId="116" xr:uid="{DEEBCD3C-5AA1-422C-91EE-F8C95F6A38D5}"/>
    <cellStyle name="Millares 6" xfId="114" xr:uid="{48DA6910-B568-491B-8601-1C2522862C2A}"/>
    <cellStyle name="Moneda 2" xfId="50" xr:uid="{00000000-0005-0000-0000-000032000000}"/>
    <cellStyle name="Normal" xfId="0" builtinId="0"/>
    <cellStyle name="Normal 10" xfId="51" xr:uid="{00000000-0005-0000-0000-000034000000}"/>
    <cellStyle name="Normal 11" xfId="52" xr:uid="{00000000-0005-0000-0000-000035000000}"/>
    <cellStyle name="Normal 12" xfId="53" xr:uid="{00000000-0005-0000-0000-000036000000}"/>
    <cellStyle name="Normal 13" xfId="54" xr:uid="{00000000-0005-0000-0000-000037000000}"/>
    <cellStyle name="Normal 14" xfId="55" xr:uid="{00000000-0005-0000-0000-000038000000}"/>
    <cellStyle name="Normal 15" xfId="56" xr:uid="{00000000-0005-0000-0000-000039000000}"/>
    <cellStyle name="Normal 16" xfId="57" xr:uid="{00000000-0005-0000-0000-00003A000000}"/>
    <cellStyle name="Normal 17" xfId="58" xr:uid="{00000000-0005-0000-0000-00003B000000}"/>
    <cellStyle name="Normal 17 2" xfId="59" xr:uid="{00000000-0005-0000-0000-00003C000000}"/>
    <cellStyle name="Normal 18" xfId="95" xr:uid="{00000000-0005-0000-0000-00003D000000}"/>
    <cellStyle name="Normal 18 2" xfId="98" xr:uid="{00000000-0005-0000-0000-00003E000000}"/>
    <cellStyle name="Normal 18 2 6" xfId="105" xr:uid="{00000000-0005-0000-0000-00003F000000}"/>
    <cellStyle name="Normal 19" xfId="101" xr:uid="{00000000-0005-0000-0000-000040000000}"/>
    <cellStyle name="Normal 19 2" xfId="109" xr:uid="{52CE1B43-5019-4DF6-81B5-4B64EBAE09A6}"/>
    <cellStyle name="Normal 2" xfId="1" xr:uid="{00000000-0005-0000-0000-000041000000}"/>
    <cellStyle name="Normal 2 2" xfId="60" xr:uid="{00000000-0005-0000-0000-000042000000}"/>
    <cellStyle name="Normal 2 3" xfId="61" xr:uid="{00000000-0005-0000-0000-000043000000}"/>
    <cellStyle name="Normal 2 4" xfId="62" xr:uid="{00000000-0005-0000-0000-000044000000}"/>
    <cellStyle name="Normal 2 5" xfId="63" xr:uid="{00000000-0005-0000-0000-000045000000}"/>
    <cellStyle name="Normal 2 6" xfId="64" xr:uid="{00000000-0005-0000-0000-000046000000}"/>
    <cellStyle name="Normal 2_CUADRO CONTROL FARMACIA" xfId="65" xr:uid="{00000000-0005-0000-0000-000047000000}"/>
    <cellStyle name="Normal 20" xfId="106" xr:uid="{00000000-0005-0000-0000-000048000000}"/>
    <cellStyle name="Normal 20 2" xfId="111" xr:uid="{D7FBD5A6-C80A-4475-9D3C-8E482AA4B407}"/>
    <cellStyle name="Normal 3" xfId="66" xr:uid="{00000000-0005-0000-0000-000049000000}"/>
    <cellStyle name="Normal 3 2" xfId="67" xr:uid="{00000000-0005-0000-0000-00004A000000}"/>
    <cellStyle name="Normal 3 2 2" xfId="97" xr:uid="{00000000-0005-0000-0000-00004B000000}"/>
    <cellStyle name="Normal 3 2 2 2" xfId="108" xr:uid="{0057510D-466D-4046-9165-778F473D73C7}"/>
    <cellStyle name="Normal 3 3" xfId="68" xr:uid="{00000000-0005-0000-0000-00004C000000}"/>
    <cellStyle name="Normal 3 3 2" xfId="69" xr:uid="{00000000-0005-0000-0000-00004D000000}"/>
    <cellStyle name="Normal 3 4" xfId="70" xr:uid="{00000000-0005-0000-0000-00004E000000}"/>
    <cellStyle name="Normal 3_Formato-CompraMedicamentos20120709" xfId="71" xr:uid="{00000000-0005-0000-0000-00004F000000}"/>
    <cellStyle name="Normal 4" xfId="72" xr:uid="{00000000-0005-0000-0000-000050000000}"/>
    <cellStyle name="Normal 4 2" xfId="73" xr:uid="{00000000-0005-0000-0000-000051000000}"/>
    <cellStyle name="Normal 4 2 6" xfId="103" xr:uid="{00000000-0005-0000-0000-000052000000}"/>
    <cellStyle name="Normal 4 2 6 2" xfId="110" xr:uid="{FF596E91-EEB8-4872-963F-EB27F03545AE}"/>
    <cellStyle name="Normal 4 3" xfId="94" xr:uid="{00000000-0005-0000-0000-000053000000}"/>
    <cellStyle name="Normal 4 3 2" xfId="96" xr:uid="{00000000-0005-0000-0000-000054000000}"/>
    <cellStyle name="Normal 4 3 2 2" xfId="99" xr:uid="{00000000-0005-0000-0000-000055000000}"/>
    <cellStyle name="Normal 4 3 2 2 4" xfId="104" xr:uid="{00000000-0005-0000-0000-000056000000}"/>
    <cellStyle name="Normal 4_Listado%20para%20Compra%20Corp(1)...DIGEMID%29%20-%20Para%20Entidades" xfId="74" xr:uid="{00000000-0005-0000-0000-000057000000}"/>
    <cellStyle name="Normal 5" xfId="75" xr:uid="{00000000-0005-0000-0000-000058000000}"/>
    <cellStyle name="Normal 5 2" xfId="76" xr:uid="{00000000-0005-0000-0000-000059000000}"/>
    <cellStyle name="Normal 5 3" xfId="77" xr:uid="{00000000-0005-0000-0000-00005A000000}"/>
    <cellStyle name="Normal 5 4" xfId="78" xr:uid="{00000000-0005-0000-0000-00005B000000}"/>
    <cellStyle name="Normal 5 5" xfId="79" xr:uid="{00000000-0005-0000-0000-00005C000000}"/>
    <cellStyle name="Normal 5_Listado%20para%20Compra%20Corp(1)...DIGEMID%29%20-%20Para%20Entidades" xfId="80" xr:uid="{00000000-0005-0000-0000-00005D000000}"/>
    <cellStyle name="Normal 6" xfId="81" xr:uid="{00000000-0005-0000-0000-00005E000000}"/>
    <cellStyle name="Normal 6 2" xfId="82" xr:uid="{00000000-0005-0000-0000-00005F000000}"/>
    <cellStyle name="Normal 6_CUADRO CONTROL FARMACIA" xfId="83" xr:uid="{00000000-0005-0000-0000-000060000000}"/>
    <cellStyle name="Normal 7" xfId="84" xr:uid="{00000000-0005-0000-0000-000061000000}"/>
    <cellStyle name="Normal 8" xfId="85" xr:uid="{00000000-0005-0000-0000-000062000000}"/>
    <cellStyle name="Normal 9" xfId="86" xr:uid="{00000000-0005-0000-0000-000063000000}"/>
    <cellStyle name="Note" xfId="87" xr:uid="{00000000-0005-0000-0000-000064000000}"/>
    <cellStyle name="Note 2" xfId="88" xr:uid="{00000000-0005-0000-0000-000065000000}"/>
    <cellStyle name="Output" xfId="89" xr:uid="{00000000-0005-0000-0000-000066000000}"/>
    <cellStyle name="Output 2" xfId="90" xr:uid="{00000000-0005-0000-0000-000067000000}"/>
    <cellStyle name="Porcentaje 2" xfId="107" xr:uid="{00000000-0005-0000-0000-000068000000}"/>
    <cellStyle name="Porcentaje 2 2" xfId="112" xr:uid="{65F3142D-6110-4824-AA4F-044BE40A1059}"/>
    <cellStyle name="Porcentual 2" xfId="91" xr:uid="{00000000-0005-0000-0000-000069000000}"/>
    <cellStyle name="Title" xfId="92" xr:uid="{00000000-0005-0000-0000-00006A000000}"/>
    <cellStyle name="Warning Text" xfId="93" xr:uid="{00000000-0005-0000-0000-00006B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colors>
    <mruColors>
      <color rgb="FF00FF00"/>
      <color rgb="FF33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pageSetUpPr fitToPage="1"/>
  </sheetPr>
  <dimension ref="A1:I6"/>
  <sheetViews>
    <sheetView showGridLines="0" tabSelected="1" view="pageBreakPreview" zoomScaleNormal="100" zoomScaleSheetLayoutView="100" workbookViewId="0">
      <pane ySplit="4" topLeftCell="A5" activePane="bottomLeft" state="frozen"/>
      <selection activeCell="A6" sqref="A6"/>
      <selection pane="bottomLeft" activeCell="G5" sqref="G5"/>
    </sheetView>
  </sheetViews>
  <sheetFormatPr baseColWidth="10" defaultRowHeight="15"/>
  <cols>
    <col min="1" max="1" width="4.28515625" style="11" customWidth="1"/>
    <col min="2" max="2" width="10" style="11" customWidth="1"/>
    <col min="3" max="3" width="36.28515625" style="12" bestFit="1" customWidth="1"/>
    <col min="4" max="4" width="14.140625" style="12" customWidth="1"/>
    <col min="5" max="5" width="10.7109375" style="11" bestFit="1" customWidth="1"/>
    <col min="6" max="6" width="10" style="11" bestFit="1" customWidth="1"/>
    <col min="7" max="7" width="9.5703125" style="8" bestFit="1" customWidth="1"/>
    <col min="8" max="8" width="12.5703125" style="8" customWidth="1"/>
    <col min="9" max="9" width="0" style="8" hidden="1" customWidth="1"/>
    <col min="10" max="16384" width="11.42578125" style="8"/>
  </cols>
  <sheetData>
    <row r="1" spans="1:9" ht="23.25" customHeight="1">
      <c r="A1" s="92" t="s">
        <v>7</v>
      </c>
      <c r="B1" s="92"/>
      <c r="C1" s="92"/>
      <c r="D1" s="92"/>
      <c r="E1" s="92"/>
      <c r="F1" s="92"/>
      <c r="G1" s="92"/>
      <c r="H1" s="92"/>
    </row>
    <row r="2" spans="1:9" ht="36" customHeight="1">
      <c r="A2" s="93" t="s">
        <v>114</v>
      </c>
      <c r="B2" s="93"/>
      <c r="C2" s="93"/>
      <c r="D2" s="93"/>
      <c r="E2" s="93"/>
      <c r="F2" s="93"/>
      <c r="G2" s="93"/>
      <c r="H2" s="93"/>
    </row>
    <row r="3" spans="1:9" ht="9.75" customHeight="1">
      <c r="A3" s="9"/>
      <c r="B3" s="9"/>
      <c r="C3" s="41"/>
      <c r="D3" s="10">
        <v>6</v>
      </c>
      <c r="E3" s="9"/>
      <c r="F3" s="9">
        <v>18</v>
      </c>
      <c r="G3" s="6"/>
      <c r="H3" s="6">
        <v>17</v>
      </c>
    </row>
    <row r="4" spans="1:9" s="7" customFormat="1" ht="24">
      <c r="A4" s="43" t="s">
        <v>55</v>
      </c>
      <c r="B4" s="43" t="s">
        <v>6</v>
      </c>
      <c r="C4" s="43" t="s">
        <v>54</v>
      </c>
      <c r="D4" s="43" t="s">
        <v>3</v>
      </c>
      <c r="E4" s="43" t="s">
        <v>51</v>
      </c>
      <c r="F4" s="43" t="s">
        <v>32</v>
      </c>
      <c r="G4" s="43" t="s">
        <v>181</v>
      </c>
      <c r="H4" s="43" t="s">
        <v>182</v>
      </c>
      <c r="I4" s="43"/>
    </row>
    <row r="5" spans="1:9" s="4" customFormat="1" ht="14.25" customHeight="1">
      <c r="A5" s="48">
        <v>1</v>
      </c>
      <c r="B5" s="60" t="s">
        <v>184</v>
      </c>
      <c r="C5" s="91" t="s">
        <v>185</v>
      </c>
      <c r="D5" s="49" t="s">
        <v>170</v>
      </c>
      <c r="E5" s="51">
        <v>24</v>
      </c>
      <c r="F5" s="61">
        <v>12</v>
      </c>
      <c r="G5" s="61">
        <v>3</v>
      </c>
      <c r="H5" s="50">
        <v>18225</v>
      </c>
      <c r="I5" s="48"/>
    </row>
    <row r="6" spans="1:9" s="4" customFormat="1" ht="15" customHeight="1">
      <c r="A6" s="94" t="s">
        <v>180</v>
      </c>
      <c r="B6" s="95"/>
      <c r="C6" s="95"/>
      <c r="D6" s="95"/>
      <c r="E6" s="95"/>
      <c r="F6" s="95"/>
      <c r="G6" s="96"/>
      <c r="H6" s="59">
        <f>SUM(H5:H5)</f>
        <v>18225</v>
      </c>
    </row>
  </sheetData>
  <autoFilter ref="A4:H4" xr:uid="{00000000-0001-0000-0000-000000000000}"/>
  <sortState xmlns:xlrd2="http://schemas.microsoft.com/office/spreadsheetml/2017/richdata2" ref="B5:H5">
    <sortCondition ref="C5"/>
  </sortState>
  <mergeCells count="3">
    <mergeCell ref="A1:H1"/>
    <mergeCell ref="A2:H2"/>
    <mergeCell ref="A6:G6"/>
  </mergeCells>
  <conditionalFormatting sqref="D5:H5 H6">
    <cfRule type="cellIs" dxfId="4" priority="16" operator="equal">
      <formula>0</formula>
    </cfRule>
  </conditionalFormatting>
  <conditionalFormatting sqref="E5">
    <cfRule type="cellIs" dxfId="3" priority="10" operator="equal">
      <formula>1</formula>
    </cfRule>
  </conditionalFormatting>
  <pageMargins left="0.62992125984251968" right="0.62992125984251968" top="0.39370078740157483" bottom="1.1023622047244095" header="0.39370078740157483" footer="0.43307086614173229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pageSetUpPr fitToPage="1"/>
  </sheetPr>
  <dimension ref="A1:F7"/>
  <sheetViews>
    <sheetView view="pageBreakPreview" zoomScaleNormal="100" zoomScaleSheetLayoutView="100" workbookViewId="0">
      <pane ySplit="4" topLeftCell="A5" activePane="bottomLeft" state="frozen"/>
      <selection activeCell="A6" sqref="A6"/>
      <selection pane="bottomLeft" activeCell="F6" sqref="F6"/>
    </sheetView>
  </sheetViews>
  <sheetFormatPr baseColWidth="10" defaultRowHeight="15"/>
  <cols>
    <col min="1" max="1" width="6.42578125" style="13" bestFit="1" customWidth="1"/>
    <col min="2" max="2" width="6.5703125" style="13" bestFit="1" customWidth="1"/>
    <col min="3" max="3" width="38" style="16" customWidth="1"/>
    <col min="4" max="5" width="16.85546875" style="13" customWidth="1"/>
    <col min="6" max="6" width="9.7109375" style="13" bestFit="1" customWidth="1"/>
    <col min="7" max="16384" width="11.42578125" style="14"/>
  </cols>
  <sheetData>
    <row r="1" spans="1:6" ht="18" customHeight="1">
      <c r="A1" s="97" t="s">
        <v>8</v>
      </c>
      <c r="B1" s="97"/>
      <c r="C1" s="97"/>
      <c r="D1" s="97"/>
      <c r="E1" s="97"/>
      <c r="F1" s="97"/>
    </row>
    <row r="2" spans="1:6" ht="47.25" customHeight="1">
      <c r="A2" s="98" t="s">
        <v>192</v>
      </c>
      <c r="B2" s="98"/>
      <c r="C2" s="98"/>
      <c r="D2" s="98"/>
      <c r="E2" s="98"/>
      <c r="F2" s="98"/>
    </row>
    <row r="3" spans="1:6">
      <c r="A3" s="9"/>
      <c r="B3" s="15"/>
      <c r="C3" s="41"/>
      <c r="D3" s="62"/>
      <c r="E3" s="62"/>
      <c r="F3" s="9"/>
    </row>
    <row r="4" spans="1:6" s="7" customFormat="1" ht="36">
      <c r="A4" s="43" t="s">
        <v>56</v>
      </c>
      <c r="B4" s="43" t="s">
        <v>6</v>
      </c>
      <c r="C4" s="43" t="s">
        <v>54</v>
      </c>
      <c r="D4" s="43" t="s">
        <v>85</v>
      </c>
      <c r="E4" s="43" t="s">
        <v>171</v>
      </c>
      <c r="F4" s="43" t="s">
        <v>9</v>
      </c>
    </row>
    <row r="5" spans="1:6" ht="15.75" customHeight="1">
      <c r="A5" s="36">
        <v>1</v>
      </c>
      <c r="B5" s="36" t="s">
        <v>184</v>
      </c>
      <c r="C5" s="5" t="s">
        <v>185</v>
      </c>
      <c r="D5" s="45">
        <v>13875</v>
      </c>
      <c r="E5" s="45">
        <v>4350</v>
      </c>
      <c r="F5" s="45">
        <f>SUM(D5:E5)</f>
        <v>18225</v>
      </c>
    </row>
    <row r="6" spans="1:6" s="19" customFormat="1" ht="12" customHeight="1">
      <c r="A6" s="94" t="s">
        <v>180</v>
      </c>
      <c r="B6" s="95"/>
      <c r="C6" s="96"/>
      <c r="D6" s="34">
        <f>SUM(D5:D5)</f>
        <v>13875</v>
      </c>
      <c r="E6" s="34">
        <f>SUM(E5:E5)</f>
        <v>4350</v>
      </c>
      <c r="F6" s="34">
        <f>SUM(F5:F5)</f>
        <v>18225</v>
      </c>
    </row>
    <row r="7" spans="1:6">
      <c r="D7" s="90"/>
      <c r="E7" s="90"/>
    </row>
  </sheetData>
  <sortState xmlns:xlrd2="http://schemas.microsoft.com/office/spreadsheetml/2017/richdata2" ref="B5:E5">
    <sortCondition ref="C5"/>
  </sortState>
  <mergeCells count="3">
    <mergeCell ref="A1:F1"/>
    <mergeCell ref="A2:F2"/>
    <mergeCell ref="A6:C6"/>
  </mergeCells>
  <conditionalFormatting sqref="A5:E5">
    <cfRule type="cellIs" dxfId="2" priority="4" operator="equal">
      <formula>0</formula>
    </cfRule>
  </conditionalFormatting>
  <printOptions horizontalCentered="1"/>
  <pageMargins left="0.39370078740157483" right="0.39370078740157483" top="0.62992125984251968" bottom="1.1023622047244095" header="0.27559055118110237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pageSetUpPr fitToPage="1"/>
  </sheetPr>
  <dimension ref="A1:T139"/>
  <sheetViews>
    <sheetView view="pageBreakPreview" zoomScale="115" zoomScaleNormal="100" zoomScaleSheetLayoutView="115" workbookViewId="0">
      <pane ySplit="4" topLeftCell="A5" activePane="bottomLeft" state="frozen"/>
      <selection activeCell="A6" sqref="A6"/>
      <selection pane="bottomLeft" activeCell="S6" sqref="S6"/>
    </sheetView>
  </sheetViews>
  <sheetFormatPr baseColWidth="10" defaultRowHeight="15"/>
  <cols>
    <col min="1" max="1" width="18" style="13" customWidth="1"/>
    <col min="2" max="2" width="5.5703125" style="13" customWidth="1"/>
    <col min="3" max="3" width="9" style="13" bestFit="1" customWidth="1"/>
    <col min="4" max="4" width="31.5703125" style="16" customWidth="1"/>
    <col min="5" max="5" width="12.7109375" style="87" customWidth="1"/>
    <col min="6" max="6" width="11.140625" style="13" bestFit="1" customWidth="1"/>
    <col min="7" max="11" width="9.85546875" style="13" bestFit="1" customWidth="1"/>
    <col min="12" max="12" width="11.140625" style="13" bestFit="1" customWidth="1"/>
    <col min="13" max="17" width="9.85546875" style="13" bestFit="1" customWidth="1"/>
    <col min="18" max="18" width="11.42578125" style="13" bestFit="1" customWidth="1"/>
    <col min="19" max="19" width="12.28515625" style="14" customWidth="1"/>
    <col min="20" max="20" width="13.42578125" style="14" bestFit="1" customWidth="1"/>
    <col min="21" max="24" width="11.42578125" style="14"/>
    <col min="25" max="25" width="11.85546875" style="14" bestFit="1" customWidth="1"/>
    <col min="26" max="16384" width="11.42578125" style="14"/>
  </cols>
  <sheetData>
    <row r="1" spans="1:20" ht="15.75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20" ht="31.5" customHeight="1">
      <c r="A2" s="98" t="s">
        <v>191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0" s="7" customFormat="1" ht="25.5" customHeight="1">
      <c r="A3" s="105" t="s">
        <v>186</v>
      </c>
      <c r="B3" s="105" t="s">
        <v>56</v>
      </c>
      <c r="C3" s="105" t="s">
        <v>6</v>
      </c>
      <c r="D3" s="105" t="s">
        <v>54</v>
      </c>
      <c r="E3" s="105" t="s">
        <v>2</v>
      </c>
      <c r="F3" s="102" t="s">
        <v>12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4"/>
      <c r="R3" s="105" t="s">
        <v>13</v>
      </c>
      <c r="S3" s="105" t="s">
        <v>14</v>
      </c>
    </row>
    <row r="4" spans="1:20" s="24" customFormat="1" ht="12">
      <c r="A4" s="106"/>
      <c r="B4" s="106"/>
      <c r="C4" s="106"/>
      <c r="D4" s="106"/>
      <c r="E4" s="106"/>
      <c r="F4" s="43" t="s">
        <v>15</v>
      </c>
      <c r="G4" s="43" t="s">
        <v>16</v>
      </c>
      <c r="H4" s="43" t="s">
        <v>17</v>
      </c>
      <c r="I4" s="43" t="s">
        <v>18</v>
      </c>
      <c r="J4" s="43" t="s">
        <v>19</v>
      </c>
      <c r="K4" s="43" t="s">
        <v>20</v>
      </c>
      <c r="L4" s="43" t="s">
        <v>21</v>
      </c>
      <c r="M4" s="43" t="s">
        <v>22</v>
      </c>
      <c r="N4" s="43" t="s">
        <v>23</v>
      </c>
      <c r="O4" s="43" t="s">
        <v>24</v>
      </c>
      <c r="P4" s="43" t="s">
        <v>25</v>
      </c>
      <c r="Q4" s="43" t="s">
        <v>26</v>
      </c>
      <c r="R4" s="106"/>
      <c r="S4" s="106"/>
    </row>
    <row r="5" spans="1:20" s="24" customFormat="1" ht="21.75" customHeight="1">
      <c r="A5" s="75" t="s">
        <v>85</v>
      </c>
      <c r="B5" s="76">
        <v>1</v>
      </c>
      <c r="C5" s="77" t="s">
        <v>184</v>
      </c>
      <c r="D5" s="78" t="s">
        <v>185</v>
      </c>
      <c r="E5" s="84">
        <v>13875</v>
      </c>
      <c r="F5" s="84">
        <v>4775</v>
      </c>
      <c r="G5" s="84">
        <v>200</v>
      </c>
      <c r="H5" s="84">
        <v>700</v>
      </c>
      <c r="I5" s="84">
        <v>1500</v>
      </c>
      <c r="J5" s="84">
        <v>750</v>
      </c>
      <c r="K5" s="84">
        <v>700</v>
      </c>
      <c r="L5" s="84">
        <v>1350</v>
      </c>
      <c r="M5" s="84">
        <v>1000</v>
      </c>
      <c r="N5" s="84">
        <v>550</v>
      </c>
      <c r="O5" s="84">
        <v>1500</v>
      </c>
      <c r="P5" s="84">
        <v>350</v>
      </c>
      <c r="Q5" s="84">
        <v>500</v>
      </c>
      <c r="R5" s="79">
        <v>13875</v>
      </c>
      <c r="S5" s="45">
        <v>12</v>
      </c>
      <c r="T5" s="44"/>
    </row>
    <row r="6" spans="1:20" s="24" customFormat="1" ht="23.25" customHeight="1">
      <c r="A6" s="80" t="s">
        <v>171</v>
      </c>
      <c r="B6" s="76">
        <v>1</v>
      </c>
      <c r="C6" s="81" t="s">
        <v>184</v>
      </c>
      <c r="D6" s="82" t="s">
        <v>185</v>
      </c>
      <c r="E6" s="84">
        <v>4350</v>
      </c>
      <c r="F6" s="84">
        <v>250</v>
      </c>
      <c r="G6" s="84">
        <v>2000</v>
      </c>
      <c r="H6" s="84">
        <v>0</v>
      </c>
      <c r="I6" s="84">
        <v>0</v>
      </c>
      <c r="J6" s="84">
        <v>0</v>
      </c>
      <c r="K6" s="84">
        <v>0</v>
      </c>
      <c r="L6" s="84">
        <v>2000</v>
      </c>
      <c r="M6" s="84">
        <v>100</v>
      </c>
      <c r="N6" s="84">
        <v>0</v>
      </c>
      <c r="O6" s="84">
        <v>0</v>
      </c>
      <c r="P6" s="84">
        <v>0</v>
      </c>
      <c r="Q6" s="84">
        <v>0</v>
      </c>
      <c r="R6" s="79">
        <v>4350</v>
      </c>
      <c r="S6" s="45">
        <v>4</v>
      </c>
      <c r="T6" s="44"/>
    </row>
    <row r="7" spans="1:20" s="19" customFormat="1" ht="15" customHeight="1">
      <c r="A7" s="99" t="s">
        <v>1</v>
      </c>
      <c r="B7" s="100"/>
      <c r="C7" s="100"/>
      <c r="D7" s="101"/>
      <c r="E7" s="85">
        <v>18225</v>
      </c>
      <c r="F7" s="85">
        <v>5025</v>
      </c>
      <c r="G7" s="85">
        <v>2200</v>
      </c>
      <c r="H7" s="85">
        <v>700</v>
      </c>
      <c r="I7" s="85">
        <v>1500</v>
      </c>
      <c r="J7" s="85">
        <v>750</v>
      </c>
      <c r="K7" s="85">
        <v>700</v>
      </c>
      <c r="L7" s="85">
        <v>3350</v>
      </c>
      <c r="M7" s="85">
        <v>1100</v>
      </c>
      <c r="N7" s="85">
        <v>550</v>
      </c>
      <c r="O7" s="85">
        <v>1500</v>
      </c>
      <c r="P7" s="85">
        <v>350</v>
      </c>
      <c r="Q7" s="85">
        <v>500</v>
      </c>
      <c r="R7" s="85">
        <v>18225</v>
      </c>
      <c r="S7" s="83"/>
    </row>
    <row r="8" spans="1:20" ht="15" customHeight="1">
      <c r="A8" s="23"/>
      <c r="B8" s="20"/>
      <c r="C8" s="20"/>
      <c r="D8" s="21"/>
      <c r="E8" s="8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2"/>
    </row>
    <row r="9" spans="1:20" ht="15" customHeight="1">
      <c r="A9" s="23"/>
      <c r="B9" s="20"/>
      <c r="C9" s="20"/>
      <c r="D9" s="21"/>
      <c r="E9" s="8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2"/>
    </row>
    <row r="10" spans="1:20" ht="15" customHeight="1">
      <c r="A10" s="23"/>
      <c r="B10" s="20"/>
      <c r="C10" s="20"/>
      <c r="D10" s="21"/>
      <c r="E10" s="8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2"/>
    </row>
    <row r="11" spans="1:20" ht="15" customHeight="1">
      <c r="A11" s="23"/>
      <c r="B11" s="20"/>
      <c r="C11" s="20"/>
      <c r="D11" s="21"/>
      <c r="E11" s="86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2"/>
    </row>
    <row r="12" spans="1:20" ht="15" customHeight="1">
      <c r="A12" s="23"/>
      <c r="B12" s="20"/>
      <c r="C12" s="20"/>
      <c r="D12" s="21"/>
      <c r="E12" s="86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2"/>
    </row>
    <row r="13" spans="1:20" ht="15" customHeight="1">
      <c r="A13" s="23"/>
      <c r="B13" s="20"/>
      <c r="C13" s="20"/>
      <c r="D13" s="21"/>
      <c r="E13" s="86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2"/>
    </row>
    <row r="14" spans="1:20" ht="15" customHeight="1">
      <c r="A14" s="23"/>
      <c r="B14" s="20"/>
      <c r="C14" s="20"/>
      <c r="D14" s="21"/>
      <c r="E14" s="86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2"/>
    </row>
    <row r="15" spans="1:20" ht="15" customHeight="1">
      <c r="A15" s="23"/>
      <c r="B15" s="20"/>
      <c r="C15" s="20"/>
      <c r="D15" s="21"/>
      <c r="E15" s="86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2"/>
    </row>
    <row r="16" spans="1:20" ht="15" customHeight="1">
      <c r="A16" s="23"/>
      <c r="B16" s="20"/>
      <c r="C16" s="20"/>
      <c r="D16" s="21"/>
      <c r="E16" s="86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2"/>
    </row>
    <row r="17" spans="1:19" ht="15" customHeight="1">
      <c r="A17" s="23"/>
      <c r="B17" s="20"/>
      <c r="C17" s="20"/>
      <c r="D17" s="21"/>
      <c r="E17" s="86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2"/>
    </row>
    <row r="18" spans="1:19" ht="15" customHeight="1">
      <c r="A18" s="23"/>
      <c r="B18" s="20"/>
      <c r="C18" s="23"/>
      <c r="D18" s="21"/>
      <c r="E18" s="86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2"/>
    </row>
    <row r="19" spans="1:19" ht="15" customHeight="1">
      <c r="A19" s="23"/>
      <c r="B19" s="20"/>
      <c r="C19" s="20"/>
      <c r="D19" s="21"/>
      <c r="E19" s="86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2"/>
    </row>
    <row r="20" spans="1:19" ht="15" customHeight="1">
      <c r="A20" s="23"/>
      <c r="B20" s="20"/>
      <c r="C20" s="20"/>
      <c r="D20" s="21"/>
      <c r="E20" s="86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2"/>
    </row>
    <row r="21" spans="1:19" ht="15" customHeight="1">
      <c r="A21" s="23"/>
      <c r="B21" s="20"/>
      <c r="C21" s="20"/>
      <c r="D21" s="21"/>
      <c r="E21" s="86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2"/>
    </row>
    <row r="22" spans="1:19" ht="15" customHeight="1">
      <c r="A22" s="23"/>
      <c r="B22" s="20"/>
      <c r="C22" s="20"/>
      <c r="D22" s="21"/>
      <c r="E22" s="86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2"/>
    </row>
    <row r="23" spans="1:19" ht="15" customHeight="1">
      <c r="A23" s="23"/>
      <c r="B23" s="20"/>
      <c r="C23" s="20"/>
      <c r="D23" s="21"/>
      <c r="E23" s="86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2"/>
    </row>
    <row r="24" spans="1:19" ht="15" customHeight="1">
      <c r="A24" s="23"/>
      <c r="B24" s="20"/>
      <c r="C24" s="20"/>
      <c r="D24" s="21"/>
      <c r="E24" s="86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2"/>
    </row>
    <row r="25" spans="1:19" ht="15" customHeight="1">
      <c r="A25" s="23"/>
      <c r="B25" s="20"/>
      <c r="C25" s="20"/>
      <c r="D25" s="21"/>
      <c r="E25" s="86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2"/>
    </row>
    <row r="26" spans="1:19" ht="15" customHeight="1">
      <c r="A26" s="23"/>
      <c r="B26" s="20"/>
      <c r="C26" s="23"/>
      <c r="D26" s="21"/>
      <c r="E26" s="86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2"/>
    </row>
    <row r="27" spans="1:19" ht="15" customHeight="1">
      <c r="A27" s="23"/>
      <c r="B27" s="20"/>
      <c r="C27" s="20"/>
      <c r="D27" s="21"/>
      <c r="E27" s="86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2"/>
    </row>
    <row r="28" spans="1:19" ht="15" customHeight="1">
      <c r="A28" s="23"/>
      <c r="B28" s="20"/>
      <c r="C28" s="20"/>
      <c r="D28" s="21"/>
      <c r="E28" s="86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2"/>
    </row>
    <row r="29" spans="1:19" ht="15" customHeight="1">
      <c r="A29" s="23"/>
      <c r="B29" s="20"/>
      <c r="C29" s="20"/>
      <c r="D29" s="21"/>
      <c r="E29" s="86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2"/>
    </row>
    <row r="30" spans="1:19" ht="15" customHeight="1">
      <c r="A30" s="23"/>
      <c r="B30" s="20"/>
      <c r="C30" s="23"/>
      <c r="D30" s="21"/>
      <c r="E30" s="86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2"/>
    </row>
    <row r="31" spans="1:19" ht="15" customHeight="1">
      <c r="A31" s="23"/>
      <c r="B31" s="20"/>
      <c r="C31" s="20"/>
      <c r="D31" s="21"/>
      <c r="E31" s="86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2"/>
    </row>
    <row r="32" spans="1:19" ht="15" customHeight="1">
      <c r="A32" s="23"/>
      <c r="B32" s="20"/>
      <c r="C32" s="20"/>
      <c r="D32" s="21"/>
      <c r="E32" s="86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2"/>
    </row>
    <row r="33" spans="1:19" ht="15" customHeight="1">
      <c r="A33" s="23"/>
      <c r="B33" s="20"/>
      <c r="C33" s="20"/>
      <c r="D33" s="21"/>
      <c r="E33" s="86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2"/>
    </row>
    <row r="34" spans="1:19" ht="15" customHeight="1">
      <c r="A34" s="23"/>
      <c r="B34" s="20"/>
      <c r="C34" s="20"/>
      <c r="D34" s="21"/>
      <c r="E34" s="86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2"/>
    </row>
    <row r="35" spans="1:19" ht="15" customHeight="1">
      <c r="A35" s="23"/>
      <c r="B35" s="20"/>
      <c r="C35" s="20"/>
      <c r="D35" s="21"/>
      <c r="E35" s="86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2"/>
    </row>
    <row r="36" spans="1:19" ht="15" customHeight="1">
      <c r="A36" s="23"/>
      <c r="B36" s="20"/>
      <c r="C36" s="20"/>
      <c r="D36" s="21"/>
      <c r="E36" s="86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2"/>
    </row>
    <row r="37" spans="1:19" ht="15" customHeight="1">
      <c r="A37" s="23"/>
      <c r="B37" s="20"/>
      <c r="C37" s="20"/>
      <c r="D37" s="21"/>
      <c r="E37" s="86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2"/>
    </row>
    <row r="38" spans="1:19" ht="15" customHeight="1">
      <c r="A38" s="23"/>
      <c r="B38" s="20"/>
      <c r="C38" s="20"/>
      <c r="D38" s="21"/>
      <c r="E38" s="86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2"/>
    </row>
    <row r="39" spans="1:19" ht="15" customHeight="1">
      <c r="A39" s="23"/>
      <c r="B39" s="20"/>
      <c r="C39" s="20"/>
      <c r="D39" s="21"/>
      <c r="E39" s="86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2"/>
    </row>
    <row r="40" spans="1:19" ht="15" customHeight="1">
      <c r="A40" s="23"/>
      <c r="B40" s="20"/>
      <c r="C40" s="20"/>
      <c r="D40" s="21"/>
      <c r="E40" s="86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2"/>
    </row>
    <row r="41" spans="1:19" ht="23.25" customHeight="1">
      <c r="A41" s="23"/>
      <c r="B41" s="20"/>
      <c r="C41" s="20"/>
      <c r="D41" s="21"/>
      <c r="E41" s="86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2"/>
    </row>
    <row r="42" spans="1:19" ht="23.25" customHeight="1">
      <c r="A42" s="23"/>
      <c r="B42" s="20"/>
      <c r="C42" s="20"/>
      <c r="D42" s="21"/>
      <c r="E42" s="86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2"/>
    </row>
    <row r="43" spans="1:19" ht="15" customHeight="1">
      <c r="A43" s="23"/>
      <c r="B43" s="20"/>
      <c r="C43" s="23"/>
      <c r="D43" s="21"/>
      <c r="E43" s="86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2"/>
    </row>
    <row r="44" spans="1:19" ht="15" customHeight="1">
      <c r="A44" s="23"/>
      <c r="B44" s="20"/>
      <c r="C44" s="20"/>
      <c r="D44" s="21"/>
      <c r="E44" s="86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2"/>
    </row>
    <row r="45" spans="1:19" ht="15" customHeight="1">
      <c r="A45" s="23"/>
      <c r="B45" s="20"/>
      <c r="C45" s="20"/>
      <c r="D45" s="21"/>
      <c r="E45" s="86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2"/>
    </row>
    <row r="46" spans="1:19" ht="15" customHeight="1">
      <c r="A46" s="23"/>
      <c r="B46" s="20"/>
      <c r="C46" s="20"/>
      <c r="D46" s="21"/>
      <c r="E46" s="86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2"/>
    </row>
    <row r="47" spans="1:19" ht="15" customHeight="1">
      <c r="A47" s="23"/>
      <c r="B47" s="20"/>
      <c r="C47" s="20"/>
      <c r="D47" s="21"/>
      <c r="E47" s="86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2"/>
    </row>
    <row r="48" spans="1:19" ht="15" customHeight="1">
      <c r="A48" s="23"/>
      <c r="B48" s="20"/>
      <c r="C48" s="20"/>
      <c r="D48" s="21"/>
      <c r="E48" s="86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2"/>
    </row>
    <row r="49" spans="1:19" ht="15" customHeight="1">
      <c r="A49" s="23"/>
      <c r="B49" s="20"/>
      <c r="C49" s="20"/>
      <c r="D49" s="21"/>
      <c r="E49" s="86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2"/>
    </row>
    <row r="50" spans="1:19" ht="15" customHeight="1">
      <c r="A50" s="23"/>
      <c r="B50" s="20"/>
      <c r="C50" s="20"/>
      <c r="D50" s="21"/>
      <c r="E50" s="86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2"/>
    </row>
    <row r="51" spans="1:19" ht="15" customHeight="1">
      <c r="A51" s="23"/>
      <c r="B51" s="20"/>
      <c r="C51" s="20"/>
      <c r="D51" s="21"/>
      <c r="E51" s="86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2"/>
    </row>
    <row r="52" spans="1:19" ht="15" customHeight="1">
      <c r="A52" s="23"/>
      <c r="B52" s="20"/>
      <c r="C52" s="20"/>
      <c r="D52" s="21"/>
      <c r="E52" s="86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2"/>
    </row>
    <row r="53" spans="1:19" ht="15" customHeight="1">
      <c r="A53" s="23"/>
      <c r="B53" s="20"/>
      <c r="C53" s="20"/>
      <c r="D53" s="21"/>
      <c r="E53" s="86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2"/>
    </row>
    <row r="54" spans="1:19" ht="15" customHeight="1">
      <c r="A54" s="23"/>
      <c r="B54" s="20"/>
      <c r="C54" s="20"/>
      <c r="D54" s="21"/>
      <c r="E54" s="86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2"/>
    </row>
    <row r="55" spans="1:19" ht="15" customHeight="1">
      <c r="A55" s="23"/>
      <c r="B55" s="20"/>
      <c r="C55" s="20"/>
      <c r="D55" s="21"/>
      <c r="E55" s="86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2"/>
    </row>
    <row r="56" spans="1:19" ht="15" customHeight="1">
      <c r="A56" s="23"/>
      <c r="B56" s="20"/>
      <c r="C56" s="20"/>
      <c r="D56" s="21"/>
      <c r="E56" s="86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2"/>
    </row>
    <row r="57" spans="1:19" ht="15" customHeight="1">
      <c r="A57" s="23"/>
      <c r="B57" s="20"/>
      <c r="C57" s="20"/>
      <c r="D57" s="21"/>
      <c r="E57" s="86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2"/>
    </row>
    <row r="58" spans="1:19" ht="15" customHeight="1">
      <c r="A58" s="23"/>
      <c r="B58" s="20"/>
      <c r="C58" s="20"/>
      <c r="D58" s="21"/>
      <c r="E58" s="86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2"/>
    </row>
    <row r="59" spans="1:19" ht="15" customHeight="1">
      <c r="A59" s="23"/>
      <c r="B59" s="20"/>
      <c r="C59" s="20"/>
      <c r="D59" s="21"/>
      <c r="E59" s="86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2"/>
    </row>
    <row r="60" spans="1:19" ht="15" customHeight="1">
      <c r="A60" s="23"/>
      <c r="B60" s="20"/>
      <c r="C60" s="20"/>
      <c r="D60" s="21"/>
      <c r="E60" s="86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2"/>
    </row>
    <row r="61" spans="1:19" ht="15" customHeight="1">
      <c r="A61" s="23"/>
      <c r="B61" s="20"/>
      <c r="C61" s="20"/>
      <c r="D61" s="21"/>
      <c r="E61" s="86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2"/>
    </row>
    <row r="62" spans="1:19" ht="15" customHeight="1">
      <c r="A62" s="23"/>
      <c r="B62" s="20"/>
      <c r="C62" s="20"/>
      <c r="D62" s="21"/>
      <c r="E62" s="86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2"/>
    </row>
    <row r="63" spans="1:19" ht="15" customHeight="1">
      <c r="A63" s="23"/>
      <c r="B63" s="20"/>
      <c r="C63" s="20"/>
      <c r="D63" s="21"/>
      <c r="E63" s="86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2"/>
    </row>
    <row r="64" spans="1:19" ht="15" customHeight="1">
      <c r="A64" s="23"/>
      <c r="B64" s="20"/>
      <c r="C64" s="20"/>
      <c r="D64" s="21"/>
      <c r="E64" s="86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2"/>
    </row>
    <row r="65" spans="1:19" ht="15" customHeight="1">
      <c r="A65" s="23"/>
      <c r="B65" s="20"/>
      <c r="C65" s="20"/>
      <c r="D65" s="21"/>
      <c r="E65" s="86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2"/>
    </row>
    <row r="66" spans="1:19" ht="15" customHeight="1">
      <c r="A66" s="23"/>
      <c r="B66" s="20"/>
      <c r="C66" s="20"/>
      <c r="D66" s="21"/>
      <c r="E66" s="86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2"/>
    </row>
    <row r="67" spans="1:19" ht="15" customHeight="1">
      <c r="A67" s="23"/>
      <c r="B67" s="20"/>
      <c r="C67" s="20"/>
      <c r="D67" s="21"/>
      <c r="E67" s="86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2"/>
    </row>
    <row r="68" spans="1:19" ht="15" customHeight="1">
      <c r="A68" s="23"/>
      <c r="B68" s="20"/>
      <c r="C68" s="20"/>
      <c r="D68" s="21"/>
      <c r="E68" s="86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2"/>
    </row>
    <row r="69" spans="1:19" ht="15" customHeight="1">
      <c r="A69" s="23"/>
      <c r="B69" s="20"/>
      <c r="C69" s="20"/>
      <c r="D69" s="21"/>
      <c r="E69" s="86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2"/>
    </row>
    <row r="70" spans="1:19" ht="15" customHeight="1">
      <c r="A70" s="23"/>
      <c r="B70" s="20"/>
      <c r="C70" s="20"/>
      <c r="D70" s="21"/>
      <c r="E70" s="86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2"/>
    </row>
    <row r="71" spans="1:19" ht="15" customHeight="1">
      <c r="A71" s="23"/>
      <c r="B71" s="20"/>
      <c r="C71" s="20"/>
      <c r="D71" s="21"/>
      <c r="E71" s="86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2"/>
    </row>
    <row r="72" spans="1:19" ht="15" customHeight="1">
      <c r="A72" s="23"/>
      <c r="B72" s="20"/>
      <c r="C72" s="20"/>
      <c r="D72" s="21"/>
      <c r="E72" s="86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2"/>
    </row>
    <row r="73" spans="1:19" ht="15" customHeight="1">
      <c r="A73" s="23"/>
      <c r="B73" s="20"/>
      <c r="C73" s="20"/>
      <c r="D73" s="21"/>
      <c r="E73" s="86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2"/>
    </row>
    <row r="74" spans="1:19" ht="15" customHeight="1">
      <c r="A74" s="23"/>
      <c r="B74" s="20"/>
      <c r="C74" s="20"/>
      <c r="D74" s="21"/>
      <c r="E74" s="86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2"/>
    </row>
    <row r="75" spans="1:19" ht="15" customHeight="1">
      <c r="A75" s="23"/>
      <c r="B75" s="20"/>
      <c r="C75" s="20"/>
      <c r="D75" s="21"/>
      <c r="E75" s="86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2"/>
    </row>
    <row r="76" spans="1:19" ht="15" customHeight="1">
      <c r="A76" s="23"/>
      <c r="B76" s="20"/>
      <c r="C76" s="20"/>
      <c r="D76" s="21"/>
      <c r="E76" s="86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2"/>
    </row>
    <row r="77" spans="1:19" ht="15" customHeight="1">
      <c r="A77" s="23"/>
      <c r="B77" s="20"/>
      <c r="C77" s="20"/>
      <c r="D77" s="21"/>
      <c r="E77" s="86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2"/>
    </row>
    <row r="78" spans="1:19" ht="15" customHeight="1">
      <c r="A78" s="23"/>
      <c r="B78" s="20"/>
      <c r="C78" s="20"/>
      <c r="D78" s="21"/>
      <c r="E78" s="86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2"/>
    </row>
    <row r="79" spans="1:19" ht="15" customHeight="1">
      <c r="A79" s="23"/>
      <c r="B79" s="20"/>
      <c r="C79" s="23"/>
      <c r="D79" s="21"/>
      <c r="E79" s="86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2"/>
    </row>
    <row r="80" spans="1:19" ht="15" customHeight="1">
      <c r="A80" s="23"/>
      <c r="B80" s="20"/>
      <c r="C80" s="20"/>
      <c r="D80" s="21"/>
      <c r="E80" s="86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2"/>
    </row>
    <row r="81" spans="1:19" ht="15" customHeight="1">
      <c r="A81" s="23"/>
      <c r="B81" s="20"/>
      <c r="C81" s="20"/>
      <c r="D81" s="21"/>
      <c r="E81" s="86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2"/>
    </row>
    <row r="82" spans="1:19" ht="15" customHeight="1">
      <c r="A82" s="23"/>
      <c r="B82" s="20"/>
      <c r="C82" s="20"/>
      <c r="D82" s="21"/>
      <c r="E82" s="86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2"/>
    </row>
    <row r="83" spans="1:19" ht="15" customHeight="1">
      <c r="A83" s="23"/>
      <c r="B83" s="20"/>
      <c r="C83" s="20"/>
      <c r="D83" s="21"/>
      <c r="E83" s="86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2"/>
    </row>
    <row r="84" spans="1:19" ht="15" customHeight="1">
      <c r="A84" s="23"/>
      <c r="B84" s="20"/>
      <c r="C84" s="20"/>
      <c r="D84" s="21"/>
      <c r="E84" s="86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2"/>
    </row>
    <row r="85" spans="1:19" ht="15" customHeight="1">
      <c r="A85" s="23"/>
      <c r="B85" s="20"/>
      <c r="C85" s="20"/>
      <c r="D85" s="21"/>
      <c r="E85" s="86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2"/>
    </row>
    <row r="86" spans="1:19" ht="15" customHeight="1">
      <c r="A86" s="23"/>
      <c r="B86" s="20"/>
      <c r="C86" s="20"/>
      <c r="D86" s="21"/>
      <c r="E86" s="86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2"/>
    </row>
    <row r="87" spans="1:19" ht="15" customHeight="1">
      <c r="A87" s="23"/>
      <c r="B87" s="20"/>
      <c r="C87" s="20"/>
      <c r="D87" s="21"/>
      <c r="E87" s="86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2"/>
    </row>
    <row r="88" spans="1:19" ht="15" customHeight="1">
      <c r="A88" s="23"/>
      <c r="B88" s="20"/>
      <c r="C88" s="20"/>
      <c r="D88" s="21"/>
      <c r="E88" s="86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2"/>
    </row>
    <row r="89" spans="1:19" ht="15" customHeight="1">
      <c r="A89" s="23"/>
      <c r="B89" s="20"/>
      <c r="C89" s="20"/>
      <c r="D89" s="21"/>
      <c r="E89" s="86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2"/>
    </row>
    <row r="90" spans="1:19" ht="15" customHeight="1">
      <c r="A90" s="23"/>
      <c r="B90" s="20"/>
      <c r="C90" s="20"/>
      <c r="D90" s="21"/>
      <c r="E90" s="86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2"/>
    </row>
    <row r="91" spans="1:19" ht="15" customHeight="1">
      <c r="A91" s="23"/>
      <c r="B91" s="20"/>
      <c r="C91" s="20"/>
      <c r="D91" s="21"/>
      <c r="E91" s="86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2"/>
    </row>
    <row r="92" spans="1:19" ht="15" customHeight="1">
      <c r="A92" s="23"/>
      <c r="B92" s="20"/>
      <c r="C92" s="20"/>
      <c r="D92" s="21"/>
      <c r="E92" s="86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2"/>
    </row>
    <row r="93" spans="1:19" ht="15" customHeight="1">
      <c r="A93" s="23"/>
      <c r="B93" s="20"/>
      <c r="C93" s="20"/>
      <c r="D93" s="21"/>
      <c r="E93" s="86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2"/>
    </row>
    <row r="94" spans="1:19" ht="15" customHeight="1">
      <c r="A94" s="23"/>
      <c r="B94" s="20"/>
      <c r="C94" s="20"/>
      <c r="D94" s="21"/>
      <c r="E94" s="86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2"/>
    </row>
    <row r="95" spans="1:19" ht="15" customHeight="1">
      <c r="A95" s="23"/>
      <c r="B95" s="20"/>
      <c r="C95" s="20"/>
      <c r="D95" s="21"/>
      <c r="E95" s="86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2"/>
    </row>
    <row r="96" spans="1:19" ht="15" customHeight="1">
      <c r="A96" s="23"/>
      <c r="B96" s="20"/>
      <c r="C96" s="20"/>
      <c r="D96" s="21"/>
      <c r="E96" s="86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2"/>
    </row>
    <row r="97" spans="1:19" ht="15" customHeight="1">
      <c r="A97" s="23"/>
      <c r="B97" s="20"/>
      <c r="C97" s="20"/>
      <c r="D97" s="21"/>
      <c r="E97" s="86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2"/>
    </row>
    <row r="98" spans="1:19" ht="15" customHeight="1">
      <c r="A98" s="23"/>
      <c r="B98" s="20"/>
      <c r="C98" s="20"/>
      <c r="D98" s="21"/>
      <c r="E98" s="86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2"/>
    </row>
    <row r="99" spans="1:19" ht="15" customHeight="1">
      <c r="A99" s="23"/>
      <c r="B99" s="20"/>
      <c r="C99" s="20"/>
      <c r="D99" s="21"/>
      <c r="E99" s="86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2"/>
    </row>
    <row r="100" spans="1:19" ht="15" customHeight="1">
      <c r="A100" s="23"/>
      <c r="B100" s="20"/>
      <c r="C100" s="20"/>
      <c r="D100" s="21"/>
      <c r="E100" s="86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2"/>
    </row>
    <row r="101" spans="1:19" ht="15" customHeight="1">
      <c r="A101" s="23"/>
      <c r="B101" s="20"/>
      <c r="C101" s="20"/>
      <c r="D101" s="21"/>
      <c r="E101" s="86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2"/>
    </row>
    <row r="102" spans="1:19" ht="15" customHeight="1">
      <c r="A102" s="23"/>
      <c r="B102" s="20"/>
      <c r="C102" s="20"/>
      <c r="D102" s="21"/>
      <c r="E102" s="86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2"/>
    </row>
    <row r="103" spans="1:19" ht="15" customHeight="1">
      <c r="A103" s="23"/>
      <c r="B103" s="20"/>
      <c r="C103" s="20"/>
      <c r="D103" s="21"/>
      <c r="E103" s="86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2"/>
    </row>
    <row r="104" spans="1:19" ht="15" customHeight="1">
      <c r="A104" s="23"/>
      <c r="B104" s="20"/>
      <c r="C104" s="20"/>
      <c r="D104" s="21"/>
      <c r="E104" s="86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2"/>
    </row>
    <row r="105" spans="1:19">
      <c r="A105" s="23"/>
      <c r="B105" s="20"/>
      <c r="C105" s="20"/>
      <c r="D105" s="21"/>
      <c r="E105" s="86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2"/>
    </row>
    <row r="106" spans="1:19">
      <c r="A106" s="23"/>
      <c r="B106" s="20"/>
      <c r="C106" s="23"/>
      <c r="D106" s="21"/>
      <c r="E106" s="86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2"/>
    </row>
    <row r="107" spans="1:19">
      <c r="A107" s="23"/>
      <c r="B107" s="20"/>
      <c r="C107" s="23"/>
      <c r="D107" s="21"/>
      <c r="E107" s="86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2"/>
    </row>
    <row r="108" spans="1:19">
      <c r="A108" s="23"/>
      <c r="B108" s="20"/>
      <c r="C108" s="23"/>
      <c r="D108" s="21"/>
      <c r="E108" s="86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2"/>
    </row>
    <row r="109" spans="1:19">
      <c r="A109" s="23"/>
      <c r="B109" s="20"/>
      <c r="C109" s="23"/>
      <c r="D109" s="21"/>
      <c r="E109" s="86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2"/>
    </row>
    <row r="110" spans="1:19">
      <c r="A110" s="23"/>
      <c r="B110" s="20"/>
      <c r="C110" s="23"/>
      <c r="D110" s="21"/>
      <c r="E110" s="86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2"/>
    </row>
    <row r="111" spans="1:19">
      <c r="A111" s="23"/>
      <c r="B111" s="20"/>
      <c r="C111" s="23"/>
      <c r="D111" s="21"/>
      <c r="E111" s="86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2"/>
    </row>
    <row r="112" spans="1:19">
      <c r="A112" s="23"/>
      <c r="B112" s="20"/>
      <c r="C112" s="23"/>
      <c r="D112" s="21"/>
      <c r="E112" s="86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2"/>
    </row>
    <row r="113" spans="1:19">
      <c r="A113" s="23"/>
      <c r="B113" s="20"/>
      <c r="C113" s="23"/>
      <c r="D113" s="21"/>
      <c r="E113" s="86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2"/>
    </row>
    <row r="114" spans="1:19">
      <c r="A114" s="23"/>
      <c r="B114" s="20"/>
      <c r="C114" s="23"/>
      <c r="D114" s="21"/>
      <c r="E114" s="86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2"/>
    </row>
    <row r="115" spans="1:19">
      <c r="A115" s="23"/>
      <c r="B115" s="20"/>
      <c r="C115" s="23"/>
      <c r="D115" s="21"/>
      <c r="E115" s="86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2"/>
    </row>
    <row r="116" spans="1:19">
      <c r="A116" s="23"/>
      <c r="B116" s="20"/>
      <c r="C116" s="23"/>
      <c r="D116" s="21"/>
      <c r="E116" s="86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2"/>
    </row>
    <row r="117" spans="1:19">
      <c r="A117" s="23"/>
      <c r="B117" s="20"/>
      <c r="C117" s="23"/>
      <c r="D117" s="21"/>
      <c r="E117" s="86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2"/>
    </row>
    <row r="118" spans="1:19">
      <c r="A118" s="23"/>
      <c r="B118" s="20"/>
      <c r="C118" s="23"/>
      <c r="D118" s="21"/>
      <c r="E118" s="86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2"/>
    </row>
    <row r="119" spans="1:19">
      <c r="A119" s="23"/>
      <c r="B119" s="20"/>
      <c r="C119" s="23"/>
      <c r="D119" s="21"/>
      <c r="E119" s="86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2"/>
    </row>
    <row r="120" spans="1:19">
      <c r="A120" s="23"/>
      <c r="B120" s="20"/>
      <c r="C120" s="23"/>
      <c r="D120" s="21"/>
      <c r="E120" s="86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2"/>
    </row>
    <row r="121" spans="1:19">
      <c r="A121" s="23"/>
      <c r="B121" s="20"/>
      <c r="C121" s="23"/>
      <c r="D121" s="21"/>
      <c r="E121" s="86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2"/>
    </row>
    <row r="122" spans="1:19">
      <c r="A122" s="23"/>
      <c r="B122" s="20"/>
      <c r="C122" s="23"/>
      <c r="D122" s="21"/>
      <c r="E122" s="86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2"/>
    </row>
    <row r="123" spans="1:19">
      <c r="A123" s="23"/>
      <c r="B123" s="20"/>
      <c r="C123" s="23"/>
      <c r="D123" s="21"/>
      <c r="E123" s="86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2"/>
    </row>
    <row r="124" spans="1:19">
      <c r="A124" s="23"/>
      <c r="B124" s="20"/>
      <c r="C124" s="23"/>
      <c r="D124" s="21"/>
      <c r="E124" s="86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2"/>
    </row>
    <row r="125" spans="1:19">
      <c r="A125" s="23"/>
      <c r="B125" s="20"/>
      <c r="C125" s="23"/>
      <c r="D125" s="21"/>
      <c r="E125" s="86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2"/>
    </row>
    <row r="126" spans="1:19">
      <c r="A126" s="23"/>
      <c r="B126" s="20"/>
      <c r="C126" s="23"/>
      <c r="D126" s="21"/>
      <c r="E126" s="86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2"/>
    </row>
    <row r="127" spans="1:19">
      <c r="A127" s="23"/>
      <c r="B127" s="20"/>
      <c r="C127" s="23"/>
      <c r="D127" s="21"/>
      <c r="E127" s="86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2"/>
    </row>
    <row r="128" spans="1:19">
      <c r="A128" s="23"/>
      <c r="B128" s="20"/>
      <c r="C128" s="23"/>
      <c r="D128" s="21"/>
      <c r="E128" s="86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2"/>
    </row>
    <row r="129" spans="1:19">
      <c r="A129" s="23"/>
      <c r="B129" s="20"/>
      <c r="C129" s="23"/>
      <c r="D129" s="21"/>
      <c r="E129" s="86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2"/>
    </row>
    <row r="130" spans="1:19">
      <c r="A130" s="23"/>
      <c r="B130" s="20"/>
      <c r="C130" s="23"/>
      <c r="D130" s="21"/>
      <c r="E130" s="86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2"/>
    </row>
    <row r="131" spans="1:19">
      <c r="A131" s="23"/>
      <c r="B131" s="20"/>
      <c r="C131" s="23"/>
      <c r="D131" s="21"/>
      <c r="E131" s="86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2"/>
    </row>
    <row r="132" spans="1:19">
      <c r="A132" s="23"/>
      <c r="B132" s="20"/>
      <c r="C132" s="23"/>
      <c r="D132" s="21"/>
      <c r="E132" s="86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2"/>
    </row>
    <row r="133" spans="1:19">
      <c r="A133" s="23"/>
      <c r="B133" s="20"/>
      <c r="C133" s="23"/>
      <c r="D133" s="21"/>
      <c r="E133" s="86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2"/>
    </row>
    <row r="134" spans="1:19">
      <c r="A134" s="23"/>
      <c r="B134" s="20"/>
      <c r="C134" s="23"/>
      <c r="D134" s="21"/>
      <c r="E134" s="86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2"/>
    </row>
    <row r="135" spans="1:19">
      <c r="A135" s="23"/>
      <c r="B135" s="20"/>
      <c r="C135" s="23"/>
      <c r="D135" s="21"/>
      <c r="E135" s="86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2"/>
    </row>
    <row r="136" spans="1:19">
      <c r="A136" s="23"/>
      <c r="B136" s="20"/>
      <c r="C136" s="23"/>
      <c r="D136" s="21"/>
      <c r="E136" s="86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2"/>
    </row>
    <row r="137" spans="1:19">
      <c r="A137" s="23"/>
      <c r="B137" s="20"/>
      <c r="C137" s="23"/>
      <c r="D137" s="21"/>
      <c r="E137" s="86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2"/>
    </row>
    <row r="138" spans="1:19">
      <c r="A138" s="23"/>
      <c r="B138" s="20"/>
      <c r="C138" s="23"/>
      <c r="D138" s="21"/>
      <c r="E138" s="86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2"/>
    </row>
    <row r="139" spans="1:19">
      <c r="A139" s="23"/>
      <c r="B139" s="20"/>
      <c r="C139" s="23"/>
      <c r="D139" s="21"/>
      <c r="E139" s="86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2"/>
    </row>
  </sheetData>
  <sortState xmlns:xlrd2="http://schemas.microsoft.com/office/spreadsheetml/2017/richdata2" ref="A5:S6">
    <sortCondition ref="A5:A6"/>
    <sortCondition ref="D5:D6"/>
  </sortState>
  <mergeCells count="11">
    <mergeCell ref="A7:D7"/>
    <mergeCell ref="A1:S1"/>
    <mergeCell ref="A2:S2"/>
    <mergeCell ref="F3:Q3"/>
    <mergeCell ref="A3:A4"/>
    <mergeCell ref="B3:B4"/>
    <mergeCell ref="C3:C4"/>
    <mergeCell ref="D3:D4"/>
    <mergeCell ref="E3:E4"/>
    <mergeCell ref="R3:R4"/>
    <mergeCell ref="S3:S4"/>
  </mergeCells>
  <conditionalFormatting sqref="B5:B6">
    <cfRule type="cellIs" dxfId="1" priority="1" operator="equal">
      <formula>0</formula>
    </cfRule>
  </conditionalFormatting>
  <pageMargins left="0.35433070866141736" right="0.35433070866141736" top="0.39370078740157483" bottom="1.1023622047244095" header="0.51181102362204722" footer="0.55118110236220474"/>
  <pageSetup paperSize="9" scale="63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X30"/>
  <sheetViews>
    <sheetView topLeftCell="E25" zoomScaleNormal="100" zoomScaleSheetLayoutView="100" workbookViewId="0">
      <selection activeCell="L30" sqref="L30"/>
    </sheetView>
  </sheetViews>
  <sheetFormatPr baseColWidth="10" defaultRowHeight="15"/>
  <cols>
    <col min="1" max="1" width="15.140625" style="64" bestFit="1" customWidth="1"/>
    <col min="2" max="2" width="31.140625" style="72" bestFit="1" customWidth="1"/>
    <col min="3" max="3" width="11.7109375" style="64" bestFit="1" customWidth="1"/>
    <col min="4" max="5" width="37.42578125" style="64" bestFit="1" customWidth="1"/>
    <col min="6" max="6" width="11.7109375" style="64" bestFit="1" customWidth="1"/>
    <col min="7" max="7" width="6.42578125" style="64" bestFit="1" customWidth="1"/>
    <col min="8" max="8" width="11.7109375" style="64" bestFit="1" customWidth="1"/>
    <col min="9" max="9" width="29.7109375" style="72" bestFit="1" customWidth="1"/>
    <col min="10" max="10" width="8.140625" style="64" bestFit="1" customWidth="1"/>
    <col min="11" max="12" width="5" style="73" bestFit="1" customWidth="1"/>
    <col min="13" max="13" width="4.85546875" style="73" bestFit="1" customWidth="1"/>
    <col min="14" max="14" width="5" style="73" bestFit="1" customWidth="1"/>
    <col min="15" max="16" width="4.85546875" style="73" bestFit="1" customWidth="1"/>
    <col min="17" max="18" width="5" style="73" bestFit="1" customWidth="1"/>
    <col min="19" max="19" width="4.85546875" style="73" bestFit="1" customWidth="1"/>
    <col min="20" max="22" width="5.7109375" style="73" bestFit="1" customWidth="1"/>
    <col min="23" max="23" width="9.42578125" style="73" bestFit="1" customWidth="1"/>
    <col min="24" max="24" width="8.140625" style="73" customWidth="1"/>
    <col min="25" max="16384" width="11.42578125" style="68"/>
  </cols>
  <sheetData>
    <row r="1" spans="1:24" ht="18.75" customHeight="1">
      <c r="A1" s="107" t="s">
        <v>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s="69" customFormat="1" ht="18.75" customHeight="1">
      <c r="A2" s="108" t="s">
        <v>169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3" spans="1:2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24" ht="22.5" customHeight="1">
      <c r="A4" s="105" t="s">
        <v>28</v>
      </c>
      <c r="B4" s="105" t="s">
        <v>83</v>
      </c>
      <c r="C4" s="105" t="s">
        <v>59</v>
      </c>
      <c r="D4" s="105" t="s">
        <v>29</v>
      </c>
      <c r="E4" s="105" t="s">
        <v>30</v>
      </c>
      <c r="F4" s="105" t="s">
        <v>84</v>
      </c>
      <c r="G4" s="105" t="s">
        <v>56</v>
      </c>
      <c r="H4" s="105" t="s">
        <v>0</v>
      </c>
      <c r="I4" s="105" t="s">
        <v>31</v>
      </c>
      <c r="J4" s="105" t="s">
        <v>97</v>
      </c>
      <c r="K4" s="109" t="s">
        <v>57</v>
      </c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1"/>
      <c r="W4" s="105" t="s">
        <v>98</v>
      </c>
      <c r="X4" s="105" t="s">
        <v>32</v>
      </c>
    </row>
    <row r="5" spans="1:24" s="70" customFormat="1" ht="18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43" t="s">
        <v>33</v>
      </c>
      <c r="L5" s="43" t="s">
        <v>34</v>
      </c>
      <c r="M5" s="43" t="s">
        <v>35</v>
      </c>
      <c r="N5" s="43" t="s">
        <v>36</v>
      </c>
      <c r="O5" s="43" t="s">
        <v>37</v>
      </c>
      <c r="P5" s="43" t="s">
        <v>38</v>
      </c>
      <c r="Q5" s="43" t="s">
        <v>39</v>
      </c>
      <c r="R5" s="43" t="s">
        <v>40</v>
      </c>
      <c r="S5" s="43" t="s">
        <v>41</v>
      </c>
      <c r="T5" s="43" t="s">
        <v>42</v>
      </c>
      <c r="U5" s="43" t="s">
        <v>43</v>
      </c>
      <c r="V5" s="43" t="s">
        <v>44</v>
      </c>
      <c r="W5" s="106"/>
      <c r="X5" s="106"/>
    </row>
    <row r="6" spans="1:24" s="71" customFormat="1" ht="26.25" customHeight="1">
      <c r="A6" s="65" t="s">
        <v>58</v>
      </c>
      <c r="B6" s="55" t="s">
        <v>172</v>
      </c>
      <c r="C6" s="37" t="s">
        <v>75</v>
      </c>
      <c r="D6" s="63" t="s">
        <v>111</v>
      </c>
      <c r="E6" s="37" t="s">
        <v>111</v>
      </c>
      <c r="F6" s="36" t="s">
        <v>85</v>
      </c>
      <c r="G6" s="36">
        <v>1</v>
      </c>
      <c r="H6" s="36" t="s">
        <v>184</v>
      </c>
      <c r="I6" s="56" t="s">
        <v>185</v>
      </c>
      <c r="J6" s="88">
        <f>+W6</f>
        <v>100</v>
      </c>
      <c r="K6" s="88">
        <v>100</v>
      </c>
      <c r="L6" s="88">
        <v>0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88">
        <v>0</v>
      </c>
      <c r="T6" s="88">
        <v>0</v>
      </c>
      <c r="U6" s="88">
        <v>0</v>
      </c>
      <c r="V6" s="88">
        <v>0</v>
      </c>
      <c r="W6" s="88">
        <v>100</v>
      </c>
      <c r="X6" s="45">
        <v>1</v>
      </c>
    </row>
    <row r="7" spans="1:24" s="71" customFormat="1" ht="26.25" customHeight="1">
      <c r="A7" s="65" t="s">
        <v>58</v>
      </c>
      <c r="B7" s="55" t="s">
        <v>172</v>
      </c>
      <c r="C7" s="37" t="s">
        <v>66</v>
      </c>
      <c r="D7" s="63" t="s">
        <v>101</v>
      </c>
      <c r="E7" s="37" t="s">
        <v>101</v>
      </c>
      <c r="F7" s="36" t="s">
        <v>85</v>
      </c>
      <c r="G7" s="36">
        <v>1</v>
      </c>
      <c r="H7" s="36" t="s">
        <v>184</v>
      </c>
      <c r="I7" s="56" t="s">
        <v>185</v>
      </c>
      <c r="J7" s="88">
        <f t="shared" ref="J7:J29" si="0">+W7</f>
        <v>250</v>
      </c>
      <c r="K7" s="88">
        <v>250</v>
      </c>
      <c r="L7" s="88">
        <v>0</v>
      </c>
      <c r="M7" s="88">
        <v>0</v>
      </c>
      <c r="N7" s="88">
        <v>0</v>
      </c>
      <c r="O7" s="88">
        <v>0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0</v>
      </c>
      <c r="V7" s="88">
        <v>0</v>
      </c>
      <c r="W7" s="88">
        <v>250</v>
      </c>
      <c r="X7" s="45">
        <v>1</v>
      </c>
    </row>
    <row r="8" spans="1:24" s="71" customFormat="1" ht="26.25" customHeight="1">
      <c r="A8" s="65" t="s">
        <v>58</v>
      </c>
      <c r="B8" s="55" t="s">
        <v>52</v>
      </c>
      <c r="C8" s="37" t="s">
        <v>81</v>
      </c>
      <c r="D8" s="63" t="s">
        <v>52</v>
      </c>
      <c r="E8" s="37" t="s">
        <v>52</v>
      </c>
      <c r="F8" s="36" t="s">
        <v>171</v>
      </c>
      <c r="G8" s="36">
        <v>1</v>
      </c>
      <c r="H8" s="36" t="s">
        <v>184</v>
      </c>
      <c r="I8" s="56" t="s">
        <v>185</v>
      </c>
      <c r="J8" s="88">
        <f t="shared" si="0"/>
        <v>4000</v>
      </c>
      <c r="K8" s="88">
        <v>0</v>
      </c>
      <c r="L8" s="88">
        <v>2000</v>
      </c>
      <c r="M8" s="88">
        <v>0</v>
      </c>
      <c r="N8" s="88">
        <v>0</v>
      </c>
      <c r="O8" s="88">
        <v>0</v>
      </c>
      <c r="P8" s="88">
        <v>0</v>
      </c>
      <c r="Q8" s="88">
        <v>2000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4000</v>
      </c>
      <c r="X8" s="45">
        <v>2</v>
      </c>
    </row>
    <row r="9" spans="1:24" s="71" customFormat="1" ht="26.25" customHeight="1">
      <c r="A9" s="65" t="s">
        <v>58</v>
      </c>
      <c r="B9" s="55" t="s">
        <v>172</v>
      </c>
      <c r="C9" s="37" t="s">
        <v>81</v>
      </c>
      <c r="D9" s="63" t="s">
        <v>52</v>
      </c>
      <c r="E9" s="37" t="s">
        <v>52</v>
      </c>
      <c r="F9" s="36" t="s">
        <v>85</v>
      </c>
      <c r="G9" s="36">
        <v>1</v>
      </c>
      <c r="H9" s="36" t="s">
        <v>184</v>
      </c>
      <c r="I9" s="56" t="s">
        <v>185</v>
      </c>
      <c r="J9" s="88">
        <f t="shared" si="0"/>
        <v>4000</v>
      </c>
      <c r="K9" s="88">
        <v>1000</v>
      </c>
      <c r="L9" s="88">
        <v>0</v>
      </c>
      <c r="M9" s="88">
        <v>0</v>
      </c>
      <c r="N9" s="88">
        <v>1000</v>
      </c>
      <c r="O9" s="88">
        <v>0</v>
      </c>
      <c r="P9" s="88">
        <v>0</v>
      </c>
      <c r="Q9" s="88">
        <v>1000</v>
      </c>
      <c r="R9" s="88">
        <v>0</v>
      </c>
      <c r="S9" s="88">
        <v>0</v>
      </c>
      <c r="T9" s="88">
        <v>1000</v>
      </c>
      <c r="U9" s="88">
        <v>0</v>
      </c>
      <c r="V9" s="88">
        <v>0</v>
      </c>
      <c r="W9" s="88">
        <v>4000</v>
      </c>
      <c r="X9" s="45">
        <v>4</v>
      </c>
    </row>
    <row r="10" spans="1:24" s="71" customFormat="1" ht="26.25" customHeight="1">
      <c r="A10" s="65" t="s">
        <v>58</v>
      </c>
      <c r="B10" s="55" t="s">
        <v>107</v>
      </c>
      <c r="C10" s="37" t="s">
        <v>71</v>
      </c>
      <c r="D10" s="63" t="s">
        <v>107</v>
      </c>
      <c r="E10" s="37" t="s">
        <v>107</v>
      </c>
      <c r="F10" s="36" t="s">
        <v>171</v>
      </c>
      <c r="G10" s="36">
        <v>1</v>
      </c>
      <c r="H10" s="36" t="s">
        <v>184</v>
      </c>
      <c r="I10" s="56" t="s">
        <v>185</v>
      </c>
      <c r="J10" s="88">
        <f t="shared" si="0"/>
        <v>50</v>
      </c>
      <c r="K10" s="88">
        <v>50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50</v>
      </c>
      <c r="X10" s="45">
        <v>1</v>
      </c>
    </row>
    <row r="11" spans="1:24" s="71" customFormat="1" ht="26.25" customHeight="1">
      <c r="A11" s="65" t="s">
        <v>58</v>
      </c>
      <c r="B11" s="55" t="s">
        <v>172</v>
      </c>
      <c r="C11" s="37" t="s">
        <v>71</v>
      </c>
      <c r="D11" s="63" t="s">
        <v>107</v>
      </c>
      <c r="E11" s="37" t="s">
        <v>107</v>
      </c>
      <c r="F11" s="36" t="s">
        <v>85</v>
      </c>
      <c r="G11" s="36">
        <v>1</v>
      </c>
      <c r="H11" s="36" t="s">
        <v>184</v>
      </c>
      <c r="I11" s="56" t="s">
        <v>185</v>
      </c>
      <c r="J11" s="88">
        <f t="shared" si="0"/>
        <v>50</v>
      </c>
      <c r="K11" s="88">
        <v>50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50</v>
      </c>
      <c r="X11" s="45">
        <v>1</v>
      </c>
    </row>
    <row r="12" spans="1:24" s="71" customFormat="1" ht="26.25" customHeight="1">
      <c r="A12" s="65" t="s">
        <v>58</v>
      </c>
      <c r="B12" s="55" t="s">
        <v>172</v>
      </c>
      <c r="C12" s="37" t="s">
        <v>73</v>
      </c>
      <c r="D12" s="63" t="s">
        <v>109</v>
      </c>
      <c r="E12" s="37" t="s">
        <v>109</v>
      </c>
      <c r="F12" s="36" t="s">
        <v>85</v>
      </c>
      <c r="G12" s="36">
        <v>1</v>
      </c>
      <c r="H12" s="36" t="s">
        <v>184</v>
      </c>
      <c r="I12" s="56" t="s">
        <v>185</v>
      </c>
      <c r="J12" s="88">
        <f t="shared" si="0"/>
        <v>250</v>
      </c>
      <c r="K12" s="88">
        <v>0</v>
      </c>
      <c r="L12" s="88">
        <v>0</v>
      </c>
      <c r="M12" s="88">
        <v>100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150</v>
      </c>
      <c r="T12" s="88">
        <v>0</v>
      </c>
      <c r="U12" s="88">
        <v>0</v>
      </c>
      <c r="V12" s="88">
        <v>0</v>
      </c>
      <c r="W12" s="88">
        <v>250</v>
      </c>
      <c r="X12" s="45">
        <v>2</v>
      </c>
    </row>
    <row r="13" spans="1:24" s="71" customFormat="1" ht="26.25" customHeight="1">
      <c r="A13" s="65" t="s">
        <v>58</v>
      </c>
      <c r="B13" s="55" t="s">
        <v>172</v>
      </c>
      <c r="C13" s="37" t="s">
        <v>65</v>
      </c>
      <c r="D13" s="63" t="s">
        <v>100</v>
      </c>
      <c r="E13" s="37" t="s">
        <v>100</v>
      </c>
      <c r="F13" s="36" t="s">
        <v>85</v>
      </c>
      <c r="G13" s="36">
        <v>1</v>
      </c>
      <c r="H13" s="36" t="s">
        <v>184</v>
      </c>
      <c r="I13" s="56" t="s">
        <v>185</v>
      </c>
      <c r="J13" s="88">
        <f t="shared" si="0"/>
        <v>450</v>
      </c>
      <c r="K13" s="88">
        <v>250</v>
      </c>
      <c r="L13" s="88">
        <v>0</v>
      </c>
      <c r="M13" s="88">
        <v>0</v>
      </c>
      <c r="N13" s="88">
        <v>0</v>
      </c>
      <c r="O13" s="88">
        <v>0</v>
      </c>
      <c r="P13" s="88">
        <v>200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450</v>
      </c>
      <c r="X13" s="45">
        <v>2</v>
      </c>
    </row>
    <row r="14" spans="1:24" s="71" customFormat="1" ht="26.25" customHeight="1">
      <c r="A14" s="65" t="s">
        <v>58</v>
      </c>
      <c r="B14" s="55" t="s">
        <v>172</v>
      </c>
      <c r="C14" s="37" t="s">
        <v>80</v>
      </c>
      <c r="D14" s="63" t="s">
        <v>53</v>
      </c>
      <c r="E14" s="37" t="s">
        <v>53</v>
      </c>
      <c r="F14" s="36" t="s">
        <v>85</v>
      </c>
      <c r="G14" s="36">
        <v>1</v>
      </c>
      <c r="H14" s="36" t="s">
        <v>184</v>
      </c>
      <c r="I14" s="56" t="s">
        <v>185</v>
      </c>
      <c r="J14" s="88">
        <f t="shared" si="0"/>
        <v>2250</v>
      </c>
      <c r="K14" s="88">
        <v>400</v>
      </c>
      <c r="L14" s="88">
        <v>0</v>
      </c>
      <c r="M14" s="88">
        <v>350</v>
      </c>
      <c r="N14" s="88">
        <v>0</v>
      </c>
      <c r="O14" s="88">
        <v>400</v>
      </c>
      <c r="P14" s="88">
        <v>0</v>
      </c>
      <c r="Q14" s="88">
        <v>350</v>
      </c>
      <c r="R14" s="88">
        <v>0</v>
      </c>
      <c r="S14" s="88">
        <v>400</v>
      </c>
      <c r="T14" s="88">
        <v>0</v>
      </c>
      <c r="U14" s="88">
        <v>350</v>
      </c>
      <c r="V14" s="88">
        <v>0</v>
      </c>
      <c r="W14" s="88">
        <v>2250</v>
      </c>
      <c r="X14" s="45">
        <v>6</v>
      </c>
    </row>
    <row r="15" spans="1:24" s="71" customFormat="1" ht="26.25" customHeight="1">
      <c r="A15" s="65" t="s">
        <v>58</v>
      </c>
      <c r="B15" s="55" t="s">
        <v>172</v>
      </c>
      <c r="C15" s="37" t="s">
        <v>74</v>
      </c>
      <c r="D15" s="63" t="s">
        <v>110</v>
      </c>
      <c r="E15" s="37" t="s">
        <v>110</v>
      </c>
      <c r="F15" s="36" t="s">
        <v>85</v>
      </c>
      <c r="G15" s="36">
        <v>1</v>
      </c>
      <c r="H15" s="36" t="s">
        <v>184</v>
      </c>
      <c r="I15" s="56" t="s">
        <v>185</v>
      </c>
      <c r="J15" s="88">
        <f t="shared" si="0"/>
        <v>100</v>
      </c>
      <c r="K15" s="88">
        <v>100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100</v>
      </c>
      <c r="X15" s="45">
        <v>1</v>
      </c>
    </row>
    <row r="16" spans="1:24" s="71" customFormat="1" ht="26.25" customHeight="1">
      <c r="A16" s="65" t="s">
        <v>58</v>
      </c>
      <c r="B16" s="55" t="s">
        <v>172</v>
      </c>
      <c r="C16" s="37" t="s">
        <v>72</v>
      </c>
      <c r="D16" s="63" t="s">
        <v>108</v>
      </c>
      <c r="E16" s="37" t="s">
        <v>108</v>
      </c>
      <c r="F16" s="36" t="s">
        <v>85</v>
      </c>
      <c r="G16" s="36">
        <v>1</v>
      </c>
      <c r="H16" s="36" t="s">
        <v>184</v>
      </c>
      <c r="I16" s="56" t="s">
        <v>185</v>
      </c>
      <c r="J16" s="88">
        <f t="shared" si="0"/>
        <v>200</v>
      </c>
      <c r="K16" s="88">
        <v>0</v>
      </c>
      <c r="L16" s="88">
        <v>200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200</v>
      </c>
      <c r="X16" s="45">
        <v>1</v>
      </c>
    </row>
    <row r="17" spans="1:24" s="71" customFormat="1" ht="26.25" customHeight="1">
      <c r="A17" s="65" t="s">
        <v>58</v>
      </c>
      <c r="B17" s="55" t="s">
        <v>172</v>
      </c>
      <c r="C17" s="37" t="s">
        <v>78</v>
      </c>
      <c r="D17" s="63" t="s">
        <v>49</v>
      </c>
      <c r="E17" s="37" t="s">
        <v>49</v>
      </c>
      <c r="F17" s="36" t="s">
        <v>85</v>
      </c>
      <c r="G17" s="36">
        <v>1</v>
      </c>
      <c r="H17" s="36" t="s">
        <v>184</v>
      </c>
      <c r="I17" s="56" t="s">
        <v>185</v>
      </c>
      <c r="J17" s="88">
        <f t="shared" si="0"/>
        <v>200</v>
      </c>
      <c r="K17" s="88">
        <v>200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200</v>
      </c>
      <c r="X17" s="45">
        <v>1</v>
      </c>
    </row>
    <row r="18" spans="1:24" s="71" customFormat="1" ht="26.25" customHeight="1">
      <c r="A18" s="65" t="s">
        <v>58</v>
      </c>
      <c r="B18" s="55" t="s">
        <v>172</v>
      </c>
      <c r="C18" s="37" t="s">
        <v>70</v>
      </c>
      <c r="D18" s="63" t="s">
        <v>105</v>
      </c>
      <c r="E18" s="37" t="s">
        <v>105</v>
      </c>
      <c r="F18" s="36" t="s">
        <v>85</v>
      </c>
      <c r="G18" s="36">
        <v>1</v>
      </c>
      <c r="H18" s="36" t="s">
        <v>184</v>
      </c>
      <c r="I18" s="56" t="s">
        <v>185</v>
      </c>
      <c r="J18" s="88">
        <f t="shared" si="0"/>
        <v>400</v>
      </c>
      <c r="K18" s="88">
        <v>400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400</v>
      </c>
      <c r="X18" s="45">
        <v>1</v>
      </c>
    </row>
    <row r="19" spans="1:24" s="71" customFormat="1" ht="26.25" customHeight="1">
      <c r="A19" s="65" t="s">
        <v>58</v>
      </c>
      <c r="B19" s="55" t="s">
        <v>172</v>
      </c>
      <c r="C19" s="37" t="s">
        <v>79</v>
      </c>
      <c r="D19" s="63" t="s">
        <v>50</v>
      </c>
      <c r="E19" s="37" t="s">
        <v>50</v>
      </c>
      <c r="F19" s="36" t="s">
        <v>85</v>
      </c>
      <c r="G19" s="36">
        <v>1</v>
      </c>
      <c r="H19" s="36" t="s">
        <v>184</v>
      </c>
      <c r="I19" s="56" t="s">
        <v>185</v>
      </c>
      <c r="J19" s="88">
        <f t="shared" si="0"/>
        <v>475</v>
      </c>
      <c r="K19" s="88">
        <v>475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475</v>
      </c>
      <c r="X19" s="45">
        <v>1</v>
      </c>
    </row>
    <row r="20" spans="1:24" s="71" customFormat="1" ht="26.25" customHeight="1">
      <c r="A20" s="65" t="s">
        <v>58</v>
      </c>
      <c r="B20" s="55" t="s">
        <v>106</v>
      </c>
      <c r="C20" s="37" t="s">
        <v>82</v>
      </c>
      <c r="D20" s="63" t="s">
        <v>106</v>
      </c>
      <c r="E20" s="37" t="s">
        <v>106</v>
      </c>
      <c r="F20" s="36" t="s">
        <v>171</v>
      </c>
      <c r="G20" s="36">
        <v>1</v>
      </c>
      <c r="H20" s="36" t="s">
        <v>184</v>
      </c>
      <c r="I20" s="56" t="s">
        <v>185</v>
      </c>
      <c r="J20" s="88">
        <f t="shared" si="0"/>
        <v>300</v>
      </c>
      <c r="K20" s="88">
        <v>200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100</v>
      </c>
      <c r="S20" s="88">
        <v>0</v>
      </c>
      <c r="T20" s="88">
        <v>0</v>
      </c>
      <c r="U20" s="88">
        <v>0</v>
      </c>
      <c r="V20" s="88">
        <v>0</v>
      </c>
      <c r="W20" s="88">
        <v>300</v>
      </c>
      <c r="X20" s="45">
        <v>2</v>
      </c>
    </row>
    <row r="21" spans="1:24" s="71" customFormat="1" ht="26.25" customHeight="1">
      <c r="A21" s="65" t="s">
        <v>58</v>
      </c>
      <c r="B21" s="55" t="s">
        <v>172</v>
      </c>
      <c r="C21" s="37" t="s">
        <v>82</v>
      </c>
      <c r="D21" s="63" t="s">
        <v>106</v>
      </c>
      <c r="E21" s="37" t="s">
        <v>106</v>
      </c>
      <c r="F21" s="36" t="s">
        <v>85</v>
      </c>
      <c r="G21" s="36">
        <v>1</v>
      </c>
      <c r="H21" s="36" t="s">
        <v>184</v>
      </c>
      <c r="I21" s="56" t="s">
        <v>185</v>
      </c>
      <c r="J21" s="88">
        <f t="shared" si="0"/>
        <v>4000</v>
      </c>
      <c r="K21" s="88">
        <v>1000</v>
      </c>
      <c r="L21" s="88">
        <v>0</v>
      </c>
      <c r="M21" s="88">
        <v>0</v>
      </c>
      <c r="N21" s="88">
        <v>500</v>
      </c>
      <c r="O21" s="88">
        <v>0</v>
      </c>
      <c r="P21" s="88">
        <v>500</v>
      </c>
      <c r="Q21" s="88">
        <v>0</v>
      </c>
      <c r="R21" s="88">
        <v>1000</v>
      </c>
      <c r="S21" s="88">
        <v>0</v>
      </c>
      <c r="T21" s="88">
        <v>500</v>
      </c>
      <c r="U21" s="88">
        <v>0</v>
      </c>
      <c r="V21" s="88">
        <v>500</v>
      </c>
      <c r="W21" s="88">
        <v>4000</v>
      </c>
      <c r="X21" s="45">
        <v>6</v>
      </c>
    </row>
    <row r="22" spans="1:24" s="71" customFormat="1" ht="26.25" customHeight="1">
      <c r="A22" s="65" t="s">
        <v>58</v>
      </c>
      <c r="B22" s="55" t="s">
        <v>172</v>
      </c>
      <c r="C22" s="37" t="s">
        <v>67</v>
      </c>
      <c r="D22" s="63" t="s">
        <v>68</v>
      </c>
      <c r="E22" s="37" t="s">
        <v>68</v>
      </c>
      <c r="F22" s="36" t="s">
        <v>85</v>
      </c>
      <c r="G22" s="36">
        <v>1</v>
      </c>
      <c r="H22" s="36" t="s">
        <v>184</v>
      </c>
      <c r="I22" s="56" t="s">
        <v>185</v>
      </c>
      <c r="J22" s="88">
        <f t="shared" si="0"/>
        <v>50</v>
      </c>
      <c r="K22" s="88">
        <v>0</v>
      </c>
      <c r="L22" s="88">
        <v>0</v>
      </c>
      <c r="M22" s="88">
        <v>50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50</v>
      </c>
      <c r="X22" s="45">
        <v>1</v>
      </c>
    </row>
    <row r="23" spans="1:24" s="71" customFormat="1" ht="26.25" customHeight="1">
      <c r="A23" s="65" t="s">
        <v>58</v>
      </c>
      <c r="B23" s="55" t="s">
        <v>172</v>
      </c>
      <c r="C23" s="37" t="s">
        <v>60</v>
      </c>
      <c r="D23" s="63" t="s">
        <v>61</v>
      </c>
      <c r="E23" s="37" t="s">
        <v>61</v>
      </c>
      <c r="F23" s="36" t="s">
        <v>85</v>
      </c>
      <c r="G23" s="36">
        <v>1</v>
      </c>
      <c r="H23" s="36" t="s">
        <v>184</v>
      </c>
      <c r="I23" s="56" t="s">
        <v>185</v>
      </c>
      <c r="J23" s="88">
        <f t="shared" si="0"/>
        <v>25</v>
      </c>
      <c r="K23" s="88">
        <v>25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25</v>
      </c>
      <c r="X23" s="45">
        <v>1</v>
      </c>
    </row>
    <row r="24" spans="1:24" s="71" customFormat="1" ht="26.25" customHeight="1">
      <c r="A24" s="65" t="s">
        <v>58</v>
      </c>
      <c r="B24" s="55" t="s">
        <v>172</v>
      </c>
      <c r="C24" s="37" t="s">
        <v>102</v>
      </c>
      <c r="D24" s="63" t="s">
        <v>103</v>
      </c>
      <c r="E24" s="37" t="s">
        <v>103</v>
      </c>
      <c r="F24" s="36" t="s">
        <v>85</v>
      </c>
      <c r="G24" s="36">
        <v>1</v>
      </c>
      <c r="H24" s="36" t="s">
        <v>184</v>
      </c>
      <c r="I24" s="56" t="s">
        <v>185</v>
      </c>
      <c r="J24" s="88">
        <f t="shared" si="0"/>
        <v>100</v>
      </c>
      <c r="K24" s="88">
        <v>100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100</v>
      </c>
      <c r="X24" s="45">
        <v>1</v>
      </c>
    </row>
    <row r="25" spans="1:24" s="71" customFormat="1" ht="26.25" customHeight="1">
      <c r="A25" s="65" t="s">
        <v>58</v>
      </c>
      <c r="B25" s="55" t="s">
        <v>172</v>
      </c>
      <c r="C25" s="37" t="s">
        <v>62</v>
      </c>
      <c r="D25" s="63" t="s">
        <v>63</v>
      </c>
      <c r="E25" s="37" t="s">
        <v>63</v>
      </c>
      <c r="F25" s="36" t="s">
        <v>85</v>
      </c>
      <c r="G25" s="36">
        <v>1</v>
      </c>
      <c r="H25" s="36" t="s">
        <v>184</v>
      </c>
      <c r="I25" s="56" t="s">
        <v>185</v>
      </c>
      <c r="J25" s="88">
        <f t="shared" si="0"/>
        <v>50</v>
      </c>
      <c r="K25" s="88">
        <v>50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50</v>
      </c>
      <c r="X25" s="45">
        <v>1</v>
      </c>
    </row>
    <row r="26" spans="1:24" s="71" customFormat="1" ht="26.25" customHeight="1">
      <c r="A26" s="65" t="s">
        <v>58</v>
      </c>
      <c r="B26" s="55" t="s">
        <v>172</v>
      </c>
      <c r="C26" s="37" t="s">
        <v>64</v>
      </c>
      <c r="D26" s="63" t="s">
        <v>99</v>
      </c>
      <c r="E26" s="37" t="s">
        <v>99</v>
      </c>
      <c r="F26" s="36" t="s">
        <v>85</v>
      </c>
      <c r="G26" s="36">
        <v>1</v>
      </c>
      <c r="H26" s="36" t="s">
        <v>184</v>
      </c>
      <c r="I26" s="56" t="s">
        <v>185</v>
      </c>
      <c r="J26" s="88">
        <f t="shared" si="0"/>
        <v>300</v>
      </c>
      <c r="K26" s="88">
        <v>100</v>
      </c>
      <c r="L26" s="88">
        <v>0</v>
      </c>
      <c r="M26" s="88">
        <v>100</v>
      </c>
      <c r="N26" s="88">
        <v>0</v>
      </c>
      <c r="O26" s="88">
        <v>100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300</v>
      </c>
      <c r="X26" s="45">
        <v>3</v>
      </c>
    </row>
    <row r="27" spans="1:24" s="71" customFormat="1" ht="26.25" customHeight="1">
      <c r="A27" s="65" t="s">
        <v>58</v>
      </c>
      <c r="B27" s="55" t="s">
        <v>172</v>
      </c>
      <c r="C27" s="37" t="s">
        <v>69</v>
      </c>
      <c r="D27" s="63" t="s">
        <v>104</v>
      </c>
      <c r="E27" s="37" t="s">
        <v>104</v>
      </c>
      <c r="F27" s="36" t="s">
        <v>85</v>
      </c>
      <c r="G27" s="36">
        <v>1</v>
      </c>
      <c r="H27" s="36" t="s">
        <v>184</v>
      </c>
      <c r="I27" s="56" t="s">
        <v>185</v>
      </c>
      <c r="J27" s="88">
        <f t="shared" si="0"/>
        <v>25</v>
      </c>
      <c r="K27" s="88">
        <v>25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25</v>
      </c>
      <c r="X27" s="45">
        <v>1</v>
      </c>
    </row>
    <row r="28" spans="1:24" s="71" customFormat="1" ht="26.25" customHeight="1">
      <c r="A28" s="65" t="s">
        <v>58</v>
      </c>
      <c r="B28" s="55" t="s">
        <v>172</v>
      </c>
      <c r="C28" s="37" t="s">
        <v>77</v>
      </c>
      <c r="D28" s="63" t="s">
        <v>113</v>
      </c>
      <c r="E28" s="37" t="s">
        <v>113</v>
      </c>
      <c r="F28" s="36" t="s">
        <v>85</v>
      </c>
      <c r="G28" s="36">
        <v>1</v>
      </c>
      <c r="H28" s="36" t="s">
        <v>184</v>
      </c>
      <c r="I28" s="56" t="s">
        <v>185</v>
      </c>
      <c r="J28" s="88">
        <f t="shared" si="0"/>
        <v>500</v>
      </c>
      <c r="K28" s="88">
        <v>250</v>
      </c>
      <c r="L28" s="88">
        <v>0</v>
      </c>
      <c r="M28" s="88">
        <v>0</v>
      </c>
      <c r="N28" s="88">
        <v>0</v>
      </c>
      <c r="O28" s="88">
        <v>250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500</v>
      </c>
      <c r="X28" s="45">
        <v>2</v>
      </c>
    </row>
    <row r="29" spans="1:24" s="71" customFormat="1" ht="26.25" customHeight="1">
      <c r="A29" s="65" t="s">
        <v>58</v>
      </c>
      <c r="B29" s="55" t="s">
        <v>172</v>
      </c>
      <c r="C29" s="37" t="s">
        <v>76</v>
      </c>
      <c r="D29" s="63" t="s">
        <v>112</v>
      </c>
      <c r="E29" s="37" t="s">
        <v>112</v>
      </c>
      <c r="F29" s="36" t="s">
        <v>85</v>
      </c>
      <c r="G29" s="36">
        <v>1</v>
      </c>
      <c r="H29" s="36" t="s">
        <v>184</v>
      </c>
      <c r="I29" s="56" t="s">
        <v>185</v>
      </c>
      <c r="J29" s="88">
        <f t="shared" si="0"/>
        <v>100</v>
      </c>
      <c r="K29" s="88">
        <v>0</v>
      </c>
      <c r="L29" s="88">
        <v>0</v>
      </c>
      <c r="M29" s="88">
        <v>100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100</v>
      </c>
      <c r="X29" s="45">
        <v>1</v>
      </c>
    </row>
    <row r="30" spans="1:24" ht="19.5" customHeight="1">
      <c r="A30" s="94" t="s">
        <v>180</v>
      </c>
      <c r="B30" s="95"/>
      <c r="C30" s="95"/>
      <c r="D30" s="95"/>
      <c r="E30" s="95"/>
      <c r="F30" s="95"/>
      <c r="G30" s="95"/>
      <c r="H30" s="95"/>
      <c r="I30" s="96"/>
      <c r="J30" s="89">
        <f t="shared" ref="J30" si="1">SUM(J6:J29)</f>
        <v>18225</v>
      </c>
      <c r="K30" s="89">
        <v>5025</v>
      </c>
      <c r="L30" s="89">
        <v>2200</v>
      </c>
      <c r="M30" s="89">
        <v>700</v>
      </c>
      <c r="N30" s="89">
        <v>1500</v>
      </c>
      <c r="O30" s="89">
        <v>750</v>
      </c>
      <c r="P30" s="89">
        <v>700</v>
      </c>
      <c r="Q30" s="89">
        <v>3350</v>
      </c>
      <c r="R30" s="89">
        <v>1100</v>
      </c>
      <c r="S30" s="89">
        <v>550</v>
      </c>
      <c r="T30" s="89">
        <v>1500</v>
      </c>
      <c r="U30" s="89">
        <v>350</v>
      </c>
      <c r="V30" s="89">
        <v>500</v>
      </c>
      <c r="W30" s="89">
        <v>18225</v>
      </c>
      <c r="X30" s="36"/>
    </row>
  </sheetData>
  <sortState xmlns:xlrd2="http://schemas.microsoft.com/office/spreadsheetml/2017/richdata2" ref="A6:U29">
    <sortCondition ref="A6:A29"/>
    <sortCondition ref="B6:B29"/>
    <sortCondition ref="C6:C29"/>
  </sortState>
  <mergeCells count="17">
    <mergeCell ref="X4:X5"/>
    <mergeCell ref="A30:I30"/>
    <mergeCell ref="A1:X1"/>
    <mergeCell ref="A2:X2"/>
    <mergeCell ref="K4:V4"/>
    <mergeCell ref="D4:D5"/>
    <mergeCell ref="J4:J5"/>
    <mergeCell ref="C4:C5"/>
    <mergeCell ref="F4:F5"/>
    <mergeCell ref="A4:A5"/>
    <mergeCell ref="G4:G5"/>
    <mergeCell ref="A3:X3"/>
    <mergeCell ref="E4:E5"/>
    <mergeCell ref="B4:B5"/>
    <mergeCell ref="H4:H5"/>
    <mergeCell ref="I4:I5"/>
    <mergeCell ref="W4:W5"/>
  </mergeCells>
  <phoneticPr fontId="47" type="noConversion"/>
  <printOptions horizontalCentered="1"/>
  <pageMargins left="0.27559055118110237" right="0.27559055118110237" top="0.39370078740157483" bottom="1.1023622047244095" header="0.51181102362204722" footer="0.35433070866141736"/>
  <pageSetup paperSize="9" scale="50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9">
    <pageSetUpPr fitToPage="1"/>
  </sheetPr>
  <dimension ref="A1:DC6"/>
  <sheetViews>
    <sheetView view="pageBreakPreview" zoomScaleNormal="100" zoomScaleSheetLayoutView="100" workbookViewId="0">
      <pane ySplit="5" topLeftCell="A6" activePane="bottomLeft" state="frozen"/>
      <selection activeCell="A6" sqref="A6"/>
      <selection pane="bottomLeft" activeCell="E6" sqref="E6"/>
    </sheetView>
  </sheetViews>
  <sheetFormatPr baseColWidth="10" defaultRowHeight="15"/>
  <cols>
    <col min="1" max="1" width="4.7109375" style="11" customWidth="1"/>
    <col min="2" max="2" width="6.85546875" style="11" bestFit="1" customWidth="1"/>
    <col min="3" max="3" width="34.85546875" style="12" bestFit="1" customWidth="1"/>
    <col min="4" max="4" width="7.85546875" style="11" bestFit="1" customWidth="1"/>
    <col min="5" max="5" width="9.42578125" style="11" bestFit="1" customWidth="1"/>
    <col min="6" max="11" width="7.85546875" style="11" bestFit="1" customWidth="1"/>
    <col min="12" max="15" width="7.85546875" style="30" bestFit="1" customWidth="1"/>
    <col min="16" max="16" width="9.85546875" style="4" customWidth="1"/>
    <col min="17" max="107" width="11.42578125" style="4"/>
    <col min="108" max="16384" width="11.42578125" style="8"/>
  </cols>
  <sheetData>
    <row r="1" spans="1:107" ht="15.75">
      <c r="A1" s="92" t="s">
        <v>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39"/>
    </row>
    <row r="2" spans="1:107" ht="40.5" customHeight="1">
      <c r="A2" s="93" t="s">
        <v>115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07" ht="8.25" customHeight="1">
      <c r="A3" s="30"/>
      <c r="B3" s="30"/>
      <c r="C3" s="31"/>
      <c r="D3" s="40"/>
      <c r="E3" s="30"/>
      <c r="F3" s="30"/>
      <c r="G3" s="30"/>
      <c r="H3" s="30"/>
      <c r="I3" s="30"/>
      <c r="J3" s="30"/>
      <c r="K3" s="30"/>
    </row>
    <row r="4" spans="1:107" s="33" customFormat="1" ht="15" customHeight="1">
      <c r="A4" s="105" t="s">
        <v>56</v>
      </c>
      <c r="B4" s="105" t="s">
        <v>6</v>
      </c>
      <c r="C4" s="105" t="s">
        <v>5</v>
      </c>
      <c r="D4" s="109" t="s">
        <v>45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1"/>
      <c r="P4" s="105" t="s">
        <v>4</v>
      </c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</row>
    <row r="5" spans="1:107" s="33" customFormat="1" ht="12">
      <c r="A5" s="106"/>
      <c r="B5" s="106"/>
      <c r="C5" s="106"/>
      <c r="D5" s="43" t="s">
        <v>33</v>
      </c>
      <c r="E5" s="43" t="s">
        <v>34</v>
      </c>
      <c r="F5" s="43" t="s">
        <v>35</v>
      </c>
      <c r="G5" s="43" t="s">
        <v>36</v>
      </c>
      <c r="H5" s="43" t="s">
        <v>37</v>
      </c>
      <c r="I5" s="43" t="s">
        <v>38</v>
      </c>
      <c r="J5" s="43" t="s">
        <v>39</v>
      </c>
      <c r="K5" s="43" t="s">
        <v>40</v>
      </c>
      <c r="L5" s="43" t="s">
        <v>41</v>
      </c>
      <c r="M5" s="43" t="s">
        <v>42</v>
      </c>
      <c r="N5" s="43" t="s">
        <v>43</v>
      </c>
      <c r="O5" s="43" t="s">
        <v>44</v>
      </c>
      <c r="P5" s="106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</row>
    <row r="6" spans="1:107" s="19" customFormat="1" ht="13.5" customHeight="1">
      <c r="A6" s="35">
        <v>1</v>
      </c>
      <c r="B6" s="17" t="s">
        <v>184</v>
      </c>
      <c r="C6" s="5" t="s">
        <v>185</v>
      </c>
      <c r="D6" s="47" t="s">
        <v>86</v>
      </c>
      <c r="E6" s="47" t="s">
        <v>87</v>
      </c>
      <c r="F6" s="47" t="s">
        <v>87</v>
      </c>
      <c r="G6" s="47" t="s">
        <v>87</v>
      </c>
      <c r="H6" s="47" t="s">
        <v>87</v>
      </c>
      <c r="I6" s="47" t="s">
        <v>87</v>
      </c>
      <c r="J6" s="47" t="s">
        <v>87</v>
      </c>
      <c r="K6" s="47" t="s">
        <v>87</v>
      </c>
      <c r="L6" s="47" t="s">
        <v>87</v>
      </c>
      <c r="M6" s="47" t="s">
        <v>87</v>
      </c>
      <c r="N6" s="47" t="s">
        <v>87</v>
      </c>
      <c r="O6" s="47" t="s">
        <v>87</v>
      </c>
      <c r="P6" s="46">
        <v>1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</row>
  </sheetData>
  <sortState xmlns:xlrd2="http://schemas.microsoft.com/office/spreadsheetml/2017/richdata2" ref="A6:P6">
    <sortCondition ref="A6"/>
  </sortState>
  <mergeCells count="7">
    <mergeCell ref="D4:O4"/>
    <mergeCell ref="A2:P2"/>
    <mergeCell ref="A1:O1"/>
    <mergeCell ref="A4:A5"/>
    <mergeCell ref="B4:B5"/>
    <mergeCell ref="C4:C5"/>
    <mergeCell ref="P4:P5"/>
  </mergeCells>
  <conditionalFormatting sqref="B6">
    <cfRule type="cellIs" dxfId="0" priority="1" operator="equal">
      <formula>0</formula>
    </cfRule>
  </conditionalFormatting>
  <pageMargins left="0.31496062992125984" right="0.31496062992125984" top="0.39370078740157483" bottom="1.1023622047244095" header="0.55118110236220474" footer="0.23622047244094491"/>
  <pageSetup paperSize="9" scale="92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904CC-4509-46F0-B82A-5A2E54AF16F3}">
  <sheetPr>
    <pageSetUpPr fitToPage="1"/>
  </sheetPr>
  <dimension ref="A1:H28"/>
  <sheetViews>
    <sheetView showGridLines="0" view="pageBreakPreview" zoomScale="106" zoomScaleNormal="106" zoomScaleSheetLayoutView="106" workbookViewId="0">
      <pane ySplit="4" topLeftCell="A5" activePane="bottomLeft" state="frozen"/>
      <selection activeCell="A6" sqref="A6"/>
      <selection pane="bottomLeft" activeCell="F9" sqref="F9"/>
    </sheetView>
  </sheetViews>
  <sheetFormatPr baseColWidth="10" defaultColWidth="9.140625" defaultRowHeight="12"/>
  <cols>
    <col min="1" max="1" width="14.140625" style="67" bestFit="1" customWidth="1"/>
    <col min="2" max="2" width="11" style="67" bestFit="1" customWidth="1"/>
    <col min="3" max="4" width="34.42578125" style="26" bestFit="1" customWidth="1"/>
    <col min="5" max="5" width="89.140625" style="3" bestFit="1" customWidth="1"/>
    <col min="6" max="6" width="19.42578125" style="27" bestFit="1" customWidth="1"/>
    <col min="7" max="7" width="13.5703125" style="27" bestFit="1" customWidth="1"/>
    <col min="8" max="8" width="16.5703125" style="27" bestFit="1" customWidth="1"/>
    <col min="9" max="16384" width="9.140625" style="28"/>
  </cols>
  <sheetData>
    <row r="1" spans="1:8" s="1" customFormat="1" ht="15.95" customHeight="1">
      <c r="A1" s="113" t="s">
        <v>47</v>
      </c>
      <c r="B1" s="113"/>
      <c r="C1" s="113"/>
      <c r="D1" s="113"/>
      <c r="E1" s="113"/>
      <c r="F1" s="113"/>
      <c r="G1" s="113"/>
      <c r="H1" s="113"/>
    </row>
    <row r="2" spans="1:8" s="1" customFormat="1" ht="27" customHeight="1">
      <c r="A2" s="113" t="s">
        <v>116</v>
      </c>
      <c r="B2" s="113"/>
      <c r="C2" s="113"/>
      <c r="D2" s="113"/>
      <c r="E2" s="113"/>
      <c r="F2" s="113"/>
      <c r="G2" s="113"/>
      <c r="H2" s="113"/>
    </row>
    <row r="3" spans="1:8" s="1" customFormat="1" ht="12.75" customHeight="1">
      <c r="A3" s="38"/>
      <c r="B3" s="38"/>
      <c r="C3" s="38"/>
      <c r="D3" s="38"/>
      <c r="E3" s="38"/>
      <c r="F3" s="42"/>
      <c r="G3" s="42"/>
      <c r="H3" s="42"/>
    </row>
    <row r="4" spans="1:8" s="1" customFormat="1" ht="24" customHeight="1">
      <c r="A4" s="52" t="s">
        <v>28</v>
      </c>
      <c r="B4" s="52" t="s">
        <v>118</v>
      </c>
      <c r="C4" s="52" t="s">
        <v>94</v>
      </c>
      <c r="D4" s="52" t="s">
        <v>93</v>
      </c>
      <c r="E4" s="52" t="s">
        <v>89</v>
      </c>
      <c r="F4" s="53" t="s">
        <v>90</v>
      </c>
      <c r="G4" s="54" t="s">
        <v>91</v>
      </c>
      <c r="H4" s="54" t="s">
        <v>92</v>
      </c>
    </row>
    <row r="5" spans="1:8" s="2" customFormat="1" ht="25.5" customHeight="1">
      <c r="A5" s="66" t="s">
        <v>58</v>
      </c>
      <c r="B5" s="63" t="s">
        <v>75</v>
      </c>
      <c r="C5" s="29" t="s">
        <v>111</v>
      </c>
      <c r="D5" s="29" t="s">
        <v>111</v>
      </c>
      <c r="E5" s="55" t="s">
        <v>189</v>
      </c>
      <c r="F5" s="55" t="s">
        <v>163</v>
      </c>
      <c r="G5" s="55" t="s">
        <v>163</v>
      </c>
      <c r="H5" s="55" t="s">
        <v>162</v>
      </c>
    </row>
    <row r="6" spans="1:8" s="2" customFormat="1" ht="25.5" customHeight="1">
      <c r="A6" s="66" t="s">
        <v>58</v>
      </c>
      <c r="B6" s="63" t="s">
        <v>66</v>
      </c>
      <c r="C6" s="29" t="s">
        <v>101</v>
      </c>
      <c r="D6" s="29" t="s">
        <v>101</v>
      </c>
      <c r="E6" s="55" t="s">
        <v>173</v>
      </c>
      <c r="F6" s="55" t="s">
        <v>134</v>
      </c>
      <c r="G6" s="55" t="s">
        <v>133</v>
      </c>
      <c r="H6" s="55" t="s">
        <v>133</v>
      </c>
    </row>
    <row r="7" spans="1:8" s="2" customFormat="1" ht="25.5" customHeight="1">
      <c r="A7" s="66" t="s">
        <v>58</v>
      </c>
      <c r="B7" s="63" t="s">
        <v>81</v>
      </c>
      <c r="C7" s="29" t="s">
        <v>52</v>
      </c>
      <c r="D7" s="29" t="s">
        <v>52</v>
      </c>
      <c r="E7" s="55" t="s">
        <v>149</v>
      </c>
      <c r="F7" s="55" t="s">
        <v>150</v>
      </c>
      <c r="G7" s="55" t="s">
        <v>132</v>
      </c>
      <c r="H7" s="55" t="s">
        <v>132</v>
      </c>
    </row>
    <row r="8" spans="1:8" s="2" customFormat="1" ht="25.5" customHeight="1">
      <c r="A8" s="66" t="s">
        <v>58</v>
      </c>
      <c r="B8" s="63" t="s">
        <v>81</v>
      </c>
      <c r="C8" s="29" t="s">
        <v>52</v>
      </c>
      <c r="D8" s="29" t="s">
        <v>52</v>
      </c>
      <c r="E8" s="55" t="s">
        <v>149</v>
      </c>
      <c r="F8" s="55" t="s">
        <v>150</v>
      </c>
      <c r="G8" s="55" t="s">
        <v>132</v>
      </c>
      <c r="H8" s="55" t="s">
        <v>132</v>
      </c>
    </row>
    <row r="9" spans="1:8" s="2" customFormat="1" ht="25.5" customHeight="1">
      <c r="A9" s="66" t="s">
        <v>58</v>
      </c>
      <c r="B9" s="63" t="s">
        <v>71</v>
      </c>
      <c r="C9" s="29" t="s">
        <v>107</v>
      </c>
      <c r="D9" s="29" t="s">
        <v>107</v>
      </c>
      <c r="E9" s="55" t="s">
        <v>152</v>
      </c>
      <c r="F9" s="55" t="s">
        <v>153</v>
      </c>
      <c r="G9" s="55" t="s">
        <v>153</v>
      </c>
      <c r="H9" s="55" t="s">
        <v>132</v>
      </c>
    </row>
    <row r="10" spans="1:8" s="2" customFormat="1" ht="25.5" customHeight="1">
      <c r="A10" s="66" t="s">
        <v>58</v>
      </c>
      <c r="B10" s="63" t="s">
        <v>71</v>
      </c>
      <c r="C10" s="29" t="s">
        <v>107</v>
      </c>
      <c r="D10" s="29" t="s">
        <v>107</v>
      </c>
      <c r="E10" s="55" t="s">
        <v>152</v>
      </c>
      <c r="F10" s="55" t="s">
        <v>153</v>
      </c>
      <c r="G10" s="55" t="s">
        <v>153</v>
      </c>
      <c r="H10" s="55" t="s">
        <v>132</v>
      </c>
    </row>
    <row r="11" spans="1:8" s="2" customFormat="1" ht="25.5" customHeight="1">
      <c r="A11" s="66" t="s">
        <v>58</v>
      </c>
      <c r="B11" s="63" t="s">
        <v>73</v>
      </c>
      <c r="C11" s="29" t="s">
        <v>109</v>
      </c>
      <c r="D11" s="29" t="s">
        <v>109</v>
      </c>
      <c r="E11" s="55" t="s">
        <v>160</v>
      </c>
      <c r="F11" s="55" t="s">
        <v>159</v>
      </c>
      <c r="G11" s="55" t="s">
        <v>159</v>
      </c>
      <c r="H11" s="55" t="s">
        <v>159</v>
      </c>
    </row>
    <row r="12" spans="1:8" s="2" customFormat="1" ht="25.5" customHeight="1">
      <c r="A12" s="66" t="s">
        <v>58</v>
      </c>
      <c r="B12" s="63" t="s">
        <v>65</v>
      </c>
      <c r="C12" s="29" t="s">
        <v>100</v>
      </c>
      <c r="D12" s="29" t="s">
        <v>100</v>
      </c>
      <c r="E12" s="55" t="s">
        <v>174</v>
      </c>
      <c r="F12" s="55" t="s">
        <v>129</v>
      </c>
      <c r="G12" s="55" t="s">
        <v>130</v>
      </c>
      <c r="H12" s="55" t="s">
        <v>131</v>
      </c>
    </row>
    <row r="13" spans="1:8" s="2" customFormat="1" ht="25.5" customHeight="1">
      <c r="A13" s="66" t="s">
        <v>58</v>
      </c>
      <c r="B13" s="63" t="s">
        <v>80</v>
      </c>
      <c r="C13" s="29" t="s">
        <v>53</v>
      </c>
      <c r="D13" s="29" t="s">
        <v>53</v>
      </c>
      <c r="E13" s="55" t="s">
        <v>175</v>
      </c>
      <c r="F13" s="55" t="s">
        <v>146</v>
      </c>
      <c r="G13" s="55" t="s">
        <v>132</v>
      </c>
      <c r="H13" s="55" t="s">
        <v>132</v>
      </c>
    </row>
    <row r="14" spans="1:8" s="2" customFormat="1" ht="25.5" customHeight="1">
      <c r="A14" s="66" t="s">
        <v>58</v>
      </c>
      <c r="B14" s="63" t="s">
        <v>74</v>
      </c>
      <c r="C14" s="29" t="s">
        <v>110</v>
      </c>
      <c r="D14" s="29" t="s">
        <v>110</v>
      </c>
      <c r="E14" s="55" t="s">
        <v>176</v>
      </c>
      <c r="F14" s="55" t="s">
        <v>161</v>
      </c>
      <c r="G14" s="55" t="s">
        <v>162</v>
      </c>
      <c r="H14" s="55" t="s">
        <v>162</v>
      </c>
    </row>
    <row r="15" spans="1:8" s="2" customFormat="1" ht="25.5" customHeight="1">
      <c r="A15" s="66" t="s">
        <v>58</v>
      </c>
      <c r="B15" s="63" t="s">
        <v>72</v>
      </c>
      <c r="C15" s="29" t="s">
        <v>108</v>
      </c>
      <c r="D15" s="29" t="s">
        <v>108</v>
      </c>
      <c r="E15" s="55" t="s">
        <v>156</v>
      </c>
      <c r="F15" s="55" t="s">
        <v>157</v>
      </c>
      <c r="G15" s="55" t="s">
        <v>158</v>
      </c>
      <c r="H15" s="55" t="s">
        <v>155</v>
      </c>
    </row>
    <row r="16" spans="1:8" s="2" customFormat="1" ht="25.5" customHeight="1">
      <c r="A16" s="66" t="s">
        <v>58</v>
      </c>
      <c r="B16" s="63" t="s">
        <v>78</v>
      </c>
      <c r="C16" s="29" t="s">
        <v>49</v>
      </c>
      <c r="D16" s="29" t="s">
        <v>49</v>
      </c>
      <c r="E16" s="55" t="s">
        <v>147</v>
      </c>
      <c r="F16" s="55" t="s">
        <v>145</v>
      </c>
      <c r="G16" s="55" t="s">
        <v>132</v>
      </c>
      <c r="H16" s="55" t="s">
        <v>132</v>
      </c>
    </row>
    <row r="17" spans="1:8" s="2" customFormat="1" ht="25.5" customHeight="1">
      <c r="A17" s="66" t="s">
        <v>58</v>
      </c>
      <c r="B17" s="63" t="s">
        <v>70</v>
      </c>
      <c r="C17" s="29" t="s">
        <v>105</v>
      </c>
      <c r="D17" s="29" t="s">
        <v>105</v>
      </c>
      <c r="E17" s="55" t="s">
        <v>187</v>
      </c>
      <c r="F17" s="55" t="s">
        <v>188</v>
      </c>
      <c r="G17" s="55" t="s">
        <v>143</v>
      </c>
      <c r="H17" s="55" t="s">
        <v>144</v>
      </c>
    </row>
    <row r="18" spans="1:8" s="2" customFormat="1" ht="25.5" customHeight="1">
      <c r="A18" s="66" t="s">
        <v>58</v>
      </c>
      <c r="B18" s="63" t="s">
        <v>79</v>
      </c>
      <c r="C18" s="29" t="s">
        <v>50</v>
      </c>
      <c r="D18" s="29" t="s">
        <v>50</v>
      </c>
      <c r="E18" s="55" t="s">
        <v>177</v>
      </c>
      <c r="F18" s="55" t="s">
        <v>148</v>
      </c>
      <c r="G18" s="55" t="s">
        <v>132</v>
      </c>
      <c r="H18" s="55" t="s">
        <v>132</v>
      </c>
    </row>
    <row r="19" spans="1:8" s="2" customFormat="1" ht="25.5" customHeight="1">
      <c r="A19" s="66" t="s">
        <v>58</v>
      </c>
      <c r="B19" s="63" t="s">
        <v>82</v>
      </c>
      <c r="C19" s="29" t="s">
        <v>106</v>
      </c>
      <c r="D19" s="29" t="s">
        <v>106</v>
      </c>
      <c r="E19" s="55" t="s">
        <v>178</v>
      </c>
      <c r="F19" s="55" t="s">
        <v>151</v>
      </c>
      <c r="G19" s="55" t="s">
        <v>132</v>
      </c>
      <c r="H19" s="55" t="s">
        <v>132</v>
      </c>
    </row>
    <row r="20" spans="1:8" s="2" customFormat="1" ht="25.5" customHeight="1">
      <c r="A20" s="66" t="s">
        <v>58</v>
      </c>
      <c r="B20" s="63" t="s">
        <v>82</v>
      </c>
      <c r="C20" s="29" t="s">
        <v>106</v>
      </c>
      <c r="D20" s="29" t="s">
        <v>106</v>
      </c>
      <c r="E20" s="55" t="s">
        <v>178</v>
      </c>
      <c r="F20" s="55" t="s">
        <v>151</v>
      </c>
      <c r="G20" s="55" t="s">
        <v>132</v>
      </c>
      <c r="H20" s="55" t="s">
        <v>132</v>
      </c>
    </row>
    <row r="21" spans="1:8" s="2" customFormat="1" ht="25.5" customHeight="1">
      <c r="A21" s="66" t="s">
        <v>58</v>
      </c>
      <c r="B21" s="63" t="s">
        <v>67</v>
      </c>
      <c r="C21" s="29" t="s">
        <v>68</v>
      </c>
      <c r="D21" s="29" t="s">
        <v>68</v>
      </c>
      <c r="E21" s="55" t="s">
        <v>136</v>
      </c>
      <c r="F21" s="55" t="s">
        <v>137</v>
      </c>
      <c r="G21" s="55" t="s">
        <v>138</v>
      </c>
      <c r="H21" s="55" t="s">
        <v>135</v>
      </c>
    </row>
    <row r="22" spans="1:8" s="2" customFormat="1" ht="25.5" customHeight="1">
      <c r="A22" s="66" t="s">
        <v>58</v>
      </c>
      <c r="B22" s="63" t="s">
        <v>60</v>
      </c>
      <c r="C22" s="29" t="s">
        <v>61</v>
      </c>
      <c r="D22" s="29" t="s">
        <v>61</v>
      </c>
      <c r="E22" s="55" t="s">
        <v>120</v>
      </c>
      <c r="F22" s="55" t="s">
        <v>121</v>
      </c>
      <c r="G22" s="55" t="s">
        <v>122</v>
      </c>
      <c r="H22" s="55" t="s">
        <v>119</v>
      </c>
    </row>
    <row r="23" spans="1:8" s="2" customFormat="1" ht="25.5" customHeight="1">
      <c r="A23" s="66" t="s">
        <v>58</v>
      </c>
      <c r="B23" s="63" t="s">
        <v>102</v>
      </c>
      <c r="C23" s="29" t="s">
        <v>103</v>
      </c>
      <c r="D23" s="29" t="s">
        <v>103</v>
      </c>
      <c r="E23" s="55" t="s">
        <v>179</v>
      </c>
      <c r="F23" s="55" t="s">
        <v>138</v>
      </c>
      <c r="G23" s="55" t="s">
        <v>138</v>
      </c>
      <c r="H23" s="55" t="s">
        <v>135</v>
      </c>
    </row>
    <row r="24" spans="1:8" s="2" customFormat="1" ht="25.5" customHeight="1">
      <c r="A24" s="66" t="s">
        <v>58</v>
      </c>
      <c r="B24" s="63" t="s">
        <v>62</v>
      </c>
      <c r="C24" s="29" t="s">
        <v>63</v>
      </c>
      <c r="D24" s="29" t="s">
        <v>63</v>
      </c>
      <c r="E24" s="55" t="s">
        <v>126</v>
      </c>
      <c r="F24" s="55" t="s">
        <v>123</v>
      </c>
      <c r="G24" s="55" t="s">
        <v>124</v>
      </c>
      <c r="H24" s="55" t="s">
        <v>125</v>
      </c>
    </row>
    <row r="25" spans="1:8" s="2" customFormat="1" ht="25.5" customHeight="1">
      <c r="A25" s="66" t="s">
        <v>58</v>
      </c>
      <c r="B25" s="63" t="s">
        <v>64</v>
      </c>
      <c r="C25" s="29" t="s">
        <v>99</v>
      </c>
      <c r="D25" s="29" t="s">
        <v>99</v>
      </c>
      <c r="E25" s="55" t="s">
        <v>128</v>
      </c>
      <c r="F25" s="55" t="s">
        <v>127</v>
      </c>
      <c r="G25" s="55" t="s">
        <v>127</v>
      </c>
      <c r="H25" s="55" t="s">
        <v>127</v>
      </c>
    </row>
    <row r="26" spans="1:8" s="2" customFormat="1" ht="25.5" customHeight="1">
      <c r="A26" s="66" t="s">
        <v>58</v>
      </c>
      <c r="B26" s="63" t="s">
        <v>69</v>
      </c>
      <c r="C26" s="29" t="s">
        <v>104</v>
      </c>
      <c r="D26" s="29" t="s">
        <v>104</v>
      </c>
      <c r="E26" s="55" t="s">
        <v>140</v>
      </c>
      <c r="F26" s="55" t="s">
        <v>141</v>
      </c>
      <c r="G26" s="55" t="s">
        <v>142</v>
      </c>
      <c r="H26" s="55" t="s">
        <v>139</v>
      </c>
    </row>
    <row r="27" spans="1:8" s="2" customFormat="1" ht="25.5" customHeight="1">
      <c r="A27" s="66" t="s">
        <v>58</v>
      </c>
      <c r="B27" s="63" t="s">
        <v>77</v>
      </c>
      <c r="C27" s="29" t="s">
        <v>113</v>
      </c>
      <c r="D27" s="29" t="s">
        <v>113</v>
      </c>
      <c r="E27" s="55" t="s">
        <v>167</v>
      </c>
      <c r="F27" s="55" t="s">
        <v>168</v>
      </c>
      <c r="G27" s="55" t="s">
        <v>164</v>
      </c>
      <c r="H27" s="55" t="s">
        <v>154</v>
      </c>
    </row>
    <row r="28" spans="1:8" s="2" customFormat="1" ht="25.5" customHeight="1">
      <c r="A28" s="66" t="s">
        <v>58</v>
      </c>
      <c r="B28" s="63" t="s">
        <v>76</v>
      </c>
      <c r="C28" s="29" t="s">
        <v>112</v>
      </c>
      <c r="D28" s="29" t="s">
        <v>112</v>
      </c>
      <c r="E28" s="55" t="s">
        <v>165</v>
      </c>
      <c r="F28" s="55" t="s">
        <v>166</v>
      </c>
      <c r="G28" s="55" t="s">
        <v>164</v>
      </c>
      <c r="H28" s="55" t="s">
        <v>154</v>
      </c>
    </row>
  </sheetData>
  <autoFilter ref="A4:H28" xr:uid="{3A5904CC-4509-46F0-B82A-5A2E54AF16F3}"/>
  <mergeCells count="2">
    <mergeCell ref="A1:H1"/>
    <mergeCell ref="A2:H2"/>
  </mergeCells>
  <printOptions horizontalCentered="1"/>
  <pageMargins left="0.51181102362204722" right="0.27559055118110237" top="0.39370078740157483" bottom="0.98425196850393704" header="0.31496062992125984" footer="0.55118110236220474"/>
  <pageSetup paperSize="9" scale="59" fitToHeight="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70CD-F0F2-4F22-9F30-CA8C72F28C91}">
  <sheetPr>
    <pageSetUpPr fitToPage="1"/>
  </sheetPr>
  <dimension ref="A1:C9"/>
  <sheetViews>
    <sheetView view="pageBreakPreview" zoomScaleNormal="100" zoomScaleSheetLayoutView="100" workbookViewId="0">
      <pane ySplit="4" topLeftCell="A5" activePane="bottomLeft" state="frozen"/>
      <selection pane="bottomLeft" activeCell="B8" sqref="B8"/>
    </sheetView>
  </sheetViews>
  <sheetFormatPr baseColWidth="10" defaultRowHeight="15"/>
  <cols>
    <col min="1" max="1" width="13.28515625" style="11" customWidth="1"/>
    <col min="2" max="2" width="66.140625" style="8" bestFit="1" customWidth="1"/>
    <col min="3" max="3" width="86" style="8" bestFit="1" customWidth="1"/>
    <col min="4" max="16384" width="11.42578125" style="8"/>
  </cols>
  <sheetData>
    <row r="1" spans="1:3" ht="15.75">
      <c r="A1" s="92" t="s">
        <v>48</v>
      </c>
      <c r="B1" s="92"/>
      <c r="C1" s="92"/>
    </row>
    <row r="2" spans="1:3" ht="35.25" customHeight="1">
      <c r="A2" s="93" t="s">
        <v>117</v>
      </c>
      <c r="B2" s="93"/>
      <c r="C2" s="93"/>
    </row>
    <row r="3" spans="1:3">
      <c r="A3" s="74"/>
      <c r="B3" s="25"/>
      <c r="C3" s="25"/>
    </row>
    <row r="4" spans="1:3" s="19" customFormat="1" ht="30" customHeight="1">
      <c r="A4" s="52" t="s">
        <v>11</v>
      </c>
      <c r="B4" s="57" t="s">
        <v>88</v>
      </c>
      <c r="C4" s="52" t="s">
        <v>95</v>
      </c>
    </row>
    <row r="5" spans="1:3" s="19" customFormat="1" ht="16.5" customHeight="1">
      <c r="A5" s="66" t="s">
        <v>58</v>
      </c>
      <c r="B5" s="58" t="s">
        <v>190</v>
      </c>
      <c r="C5" s="29" t="s">
        <v>96</v>
      </c>
    </row>
    <row r="6" spans="1:3" s="19" customFormat="1" ht="13.5" customHeight="1">
      <c r="A6" s="114" t="s">
        <v>183</v>
      </c>
      <c r="B6" s="115"/>
      <c r="C6" s="116"/>
    </row>
    <row r="7" spans="1:3" s="19" customFormat="1" ht="16.5" customHeight="1">
      <c r="A7" s="66" t="s">
        <v>58</v>
      </c>
      <c r="B7" s="58" t="s">
        <v>52</v>
      </c>
      <c r="C7" s="29" t="s">
        <v>149</v>
      </c>
    </row>
    <row r="8" spans="1:3" s="19" customFormat="1" ht="16.5" customHeight="1">
      <c r="A8" s="66" t="s">
        <v>58</v>
      </c>
      <c r="B8" s="58" t="s">
        <v>107</v>
      </c>
      <c r="C8" s="29" t="s">
        <v>152</v>
      </c>
    </row>
    <row r="9" spans="1:3" s="19" customFormat="1" ht="16.5" customHeight="1">
      <c r="A9" s="66" t="s">
        <v>58</v>
      </c>
      <c r="B9" s="58" t="s">
        <v>106</v>
      </c>
      <c r="C9" s="29" t="s">
        <v>178</v>
      </c>
    </row>
  </sheetData>
  <autoFilter ref="A4:C9" xr:uid="{01AE70CD-F0F2-4F22-9F30-CA8C72F28C91}"/>
  <mergeCells count="3">
    <mergeCell ref="A1:C1"/>
    <mergeCell ref="A2:C2"/>
    <mergeCell ref="A6:C6"/>
  </mergeCells>
  <pageMargins left="0.55118110236220474" right="0.55118110236220474" top="0.39370078740157483" bottom="0.98425196850393704" header="0.19685039370078741" footer="0.19685039370078741"/>
  <pageSetup paperSize="9" scale="5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ANEXO 01</vt:lpstr>
      <vt:lpstr>ANEXO 02</vt:lpstr>
      <vt:lpstr>ANEXO 03</vt:lpstr>
      <vt:lpstr>ANEXO 04</vt:lpstr>
      <vt:lpstr>ANEXO 05</vt:lpstr>
      <vt:lpstr>ANEXO 06</vt:lpstr>
      <vt:lpstr>ANEXO 07</vt:lpstr>
      <vt:lpstr>'ANEXO 01'!Área_de_impresión</vt:lpstr>
      <vt:lpstr>'ANEXO 02'!Área_de_impresión</vt:lpstr>
      <vt:lpstr>'ANEXO 03'!Área_de_impresión</vt:lpstr>
      <vt:lpstr>'ANEXO 04'!Área_de_impresión</vt:lpstr>
      <vt:lpstr>'ANEXO 05'!Área_de_impresión</vt:lpstr>
      <vt:lpstr>'ANEXO 06'!Área_de_impresión</vt:lpstr>
      <vt:lpstr>'ANEXO 07'!Área_de_impresión</vt:lpstr>
      <vt:lpstr>'ANEXO 05'!datas</vt:lpstr>
      <vt:lpstr>'ANEXO 01'!Títulos_a_imprimir</vt:lpstr>
      <vt:lpstr>'ANEXO 02'!Títulos_a_imprimir</vt:lpstr>
      <vt:lpstr>'ANEXO 03'!Títulos_a_imprimir</vt:lpstr>
      <vt:lpstr>'ANEXO 04'!Títulos_a_imprimir</vt:lpstr>
      <vt:lpstr>'ANEXO 05'!Títulos_a_imprimir</vt:lpstr>
      <vt:lpstr>'ANEXO 06'!Títulos_a_imprimir</vt:lpstr>
      <vt:lpstr>'ANEXO 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 Corporativa 2</dc:creator>
  <cp:lastModifiedBy>Marcia Milagros Vicente Vicente</cp:lastModifiedBy>
  <cp:lastPrinted>2024-01-31T21:33:04Z</cp:lastPrinted>
  <dcterms:created xsi:type="dcterms:W3CDTF">2018-01-23T19:29:54Z</dcterms:created>
  <dcterms:modified xsi:type="dcterms:W3CDTF">2024-02-16T21:11:40Z</dcterms:modified>
</cp:coreProperties>
</file>