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0A234AAE-E645-4180-9A1C-EBCE97C64518}" xr6:coauthVersionLast="36" xr6:coauthVersionMax="47" xr10:uidLastSave="{00000000-0000-0000-0000-000000000000}"/>
  <bookViews>
    <workbookView xWindow="0" yWindow="0" windowWidth="28800" windowHeight="12105" activeTab="3" xr2:uid="{00000000-000D-0000-FFFF-FFFF00000000}"/>
  </bookViews>
  <sheets>
    <sheet name="Analisis" sheetId="4" r:id="rId1"/>
    <sheet name="Establec_Semanas" sheetId="14" r:id="rId2"/>
    <sheet name="DASHBOARD" sheetId="7" r:id="rId3"/>
    <sheet name="OTROS_GRAFICOS" sheetId="13" r:id="rId4"/>
    <sheet name="GRAF_DINAM" sheetId="9" state="hidden" r:id="rId5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8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Q209" i="4"/>
  <c r="F51" i="4"/>
  <c r="F52" i="4"/>
  <c r="F53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J35" i="4"/>
  <c r="J17" i="4"/>
  <c r="J9" i="4"/>
  <c r="F25" i="4"/>
  <c r="F26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<sst xmlns="http://schemas.openxmlformats.org/spreadsheetml/2006/main" count="262" uniqueCount="147">
  <si>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</si>
  <si>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</si>
  <si>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</si>
  <si>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</si>
  <si>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</si>
  <si>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</si>
  <si>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</si>
  <si>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</si>
  <si>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</si>
  <si>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</si>
  <si>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</si>
  <si>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</si>
  <si>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</si>
  <si>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</si>
  <si>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</si>
  <si>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</si>
  <si>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</si>
  <si>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</si>
  <si>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</si>
  <si>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</si>
  <si>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</si>
  <si>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</si>
  <si>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</si>
  <si>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</si>
  <si>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</si>
  <si>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</si>
  <si>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</si>
  <si>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</si>
  <si>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</si>
  <si>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</si>
  <si>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</si>
  <si>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</si>
  <si>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</si>
  <si>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</si>
  <si>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</si>
  <si>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</si>
  <si>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</si>
  <si>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</si>
  <si>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</si>
  <si>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</si>
  <si>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</si>
  <si>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</si>
  <si>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</si>
  <si>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</si>
  <si>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</si>
  <si>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</si>
  <si>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</si>
  <si>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</si>
  <si>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</si>
  <si>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</si>
  <si>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</si>
  <si>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</si>
  <si>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</si>
  <si>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</si>
  <si>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</si>
  <si>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</si>
  <si>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</si>
  <si>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</si>
  <si>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</si>
  <si>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</si>
  <si>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</si>
  <si>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</si>
  <si>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</si>
  <si>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</si>
  <si>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</si>
  <si>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</si>
  <si>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</si>
  <si>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</si>
  <si>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</si>
  <si>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</si>
  <si>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</si>
  <si>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</si>
  <si>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</si>
  <si>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</si>
  <si>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</si>
  <si>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</si>
  <si>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</si>
  <si>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</si>
  <si>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</si>
  <si>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</si>
  <si>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</si>
  <si>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</si>
  <si>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</si>
  <si>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</si>
  <si>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</si>
  <si>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</si>
  <si>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</si>
  <si>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</si>
  <si>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</si>
  <si>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</si>
  <si>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</si>
  <si>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</si>
  <si>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</si>
  <si>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</si>
  <si>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</si>
  <si>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</si>
  <si>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</si>
  <si>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</si>
  <si>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</si>
  <si>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</si>
  <si>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</si>
  <si>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</si>
  <si>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</si>
  <si>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</si>
  <si>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</si>
  <si>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</si>
  <si>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</si>
  <si>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</si>
  <si>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</si>
  <si>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</si>
  <si>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</si>
  <si>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</si>
  <si>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</si>
  <si>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</si>
  <si>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</si>
  <si>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</si>
  <si>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</si>
  <si>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</si>
  <si>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</si>
  <si>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</si>
  <si>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</si>
  <si>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</si>
  <si>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</si>
  <si>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</si>
  <si>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</si>
  <si>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</si>
  <si>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</si>
  <si>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</si>
  <si>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</si>
  <si>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</si>
  <si>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</si>
  <si>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</si>
  <si>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</si>
  <si>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</si>
  <si>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</si>
  <si>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</si>
  <si>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</si>
  <si>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</si>
  <si>
    <t>PARIÑAS</t>
  </si>
  <si>
    <t>HOSPITAL PRIVADO DEL PERU</t>
  </si>
  <si>
    <t>GRUPO CARITA FELIZ SRL.</t>
  </si>
  <si>
    <t>E.S I-4 CONSUELO DE VELASCO</t>
  </si>
  <si>
    <t>E.S I-4 SAN PEDRO</t>
  </si>
  <si>
    <t>E.S I-4 PACHITEA</t>
  </si>
  <si>
    <t>E.S I-4 LOS ALGARROBOS</t>
  </si>
  <si>
    <t>ESTABLECIMIENTOS DE SALUD QUE NO ESTÁN REPORTANDO HOSPITALIZADOS</t>
  </si>
  <si>
    <t>POR DENGUE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</si>
</sst>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6" tint="0.79998168889431442"/>
      </top>
      <bottom/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43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  <xf numFmtId="0" fontId="0" fillId="0" borderId="2" xfId="0" applyFont="1" applyBorder="1"/>
    <xf numFmtId="0" fontId="0" fillId="2" borderId="0" xfId="0" applyNumberFormat="1" applyFill="1"/>
    <xf numFmtId="0" fontId="0" fillId="2" borderId="2" xfId="0" applyNumberFormat="1" applyFont="1" applyFill="1" applyBorder="1"/>
    <xf numFmtId="0" fontId="14" fillId="2" borderId="0" xfId="0" applyNumberFormat="1" applyFont="1" applyFill="1"/>
  </cellXfs>
  <cellStyles count="3">
    <cellStyle name="Normal" xfId="0" builtinId="0"/>
    <cellStyle name="Normal 2" xfId="1" xr:uid="{EADD53B5-3A87-4241-957F-1BEA9892928E}"/>
    <cellStyle name="Porcentaje" xfId="2" builtinId="5"/>
  </cellStyles>
  <dxfs count="26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25"/>
      <tableStyleElement type="headerRow" dxfId="24"/>
    </tableStyle>
    <tableStyle name="Mi Estilo2" pivot="0" table="0" count="10" xr9:uid="{A089D2CD-0074-4F63-9202-4284957C9321}">
      <tableStyleElement type="wholeTable" dxfId="23"/>
      <tableStyleElement type="headerRow" dxfId="22"/>
    </tableStyle>
    <tableStyle name="Mi Estilo3" pivot="0" table="0" count="10" xr9:uid="{58CFD053-B530-4D56-88C0-49A5DDBB1EBE}">
      <tableStyleElement type="wholeTable" dxfId="21"/>
      <tableStyleElement type="headerRow" dxfId="20"/>
    </tableStyle>
    <tableStyle name="Mi Estilo4" pivot="0" table="0" count="10" xr9:uid="{6D8EAF6D-A408-4458-9452-EB50C672C8D4}">
      <tableStyleElement type="wholeTable" dxfId="19"/>
      <tableStyleElement type="headerRow" dxfId="18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HOSPITAL III JOSE CAYETANO HEREDIA</c:v>
                </c:pt>
                <c:pt idx="6">
                  <c:v>E.S I-4 LA UNION</c:v>
                </c:pt>
                <c:pt idx="7">
                  <c:v>HOSP. CHULUCANAS</c:v>
                </c:pt>
                <c:pt idx="8">
                  <c:v>E.S I-4 SECHURA</c:v>
                </c:pt>
                <c:pt idx="9">
                  <c:v>C.S. TALARA II</c:v>
                </c:pt>
                <c:pt idx="10">
                  <c:v>HOSPITAL II JORGE REATEGUI DELGADO</c:v>
                </c:pt>
                <c:pt idx="11">
                  <c:v>C.S. TAMBOGRANDE</c:v>
                </c:pt>
                <c:pt idx="12">
                  <c:v>E.S I-3 BERNAL</c:v>
                </c:pt>
                <c:pt idx="13">
                  <c:v>HOSPITAL ESSALUD TALARA</c:v>
                </c:pt>
                <c:pt idx="14">
                  <c:v>E.S I-4 SANTA JULIA</c:v>
                </c:pt>
                <c:pt idx="15">
                  <c:v>SANNA CLINICA BELEN</c:v>
                </c:pt>
                <c:pt idx="16">
                  <c:v>P.S. COMUNIDAD SALUDABLE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CASTILLA</c:v>
                </c:pt>
                <c:pt idx="20">
                  <c:v>HOSPITAL ESSALUD SULLANA</c:v>
                </c:pt>
                <c:pt idx="21">
                  <c:v>AUNA CLINICA MIRAFLORES</c:v>
                </c:pt>
                <c:pt idx="22">
                  <c:v>HUARMACA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480</c:v>
                </c:pt>
                <c:pt idx="1">
                  <c:v>299</c:v>
                </c:pt>
                <c:pt idx="2">
                  <c:v>271</c:v>
                </c:pt>
                <c:pt idx="3">
                  <c:v>237</c:v>
                </c:pt>
                <c:pt idx="4">
                  <c:v>218</c:v>
                </c:pt>
                <c:pt idx="5">
                  <c:v>173</c:v>
                </c:pt>
                <c:pt idx="6">
                  <c:v>156</c:v>
                </c:pt>
                <c:pt idx="7">
                  <c:v>133</c:v>
                </c:pt>
                <c:pt idx="8">
                  <c:v>116</c:v>
                </c:pt>
                <c:pt idx="9">
                  <c:v>92</c:v>
                </c:pt>
                <c:pt idx="10">
                  <c:v>86</c:v>
                </c:pt>
                <c:pt idx="11">
                  <c:v>80</c:v>
                </c:pt>
                <c:pt idx="12">
                  <c:v>60</c:v>
                </c:pt>
                <c:pt idx="13">
                  <c:v>43</c:v>
                </c:pt>
                <c:pt idx="14">
                  <c:v>40</c:v>
                </c:pt>
                <c:pt idx="15">
                  <c:v>36</c:v>
                </c:pt>
                <c:pt idx="16">
                  <c:v>21</c:v>
                </c:pt>
                <c:pt idx="17">
                  <c:v>19</c:v>
                </c:pt>
                <c:pt idx="18">
                  <c:v>17</c:v>
                </c:pt>
                <c:pt idx="19">
                  <c:v>15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4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Analisis!$D$191:$D$207</c:f>
              <c:numCache>
                <c:formatCode>General</c:formatCode>
                <c:ptCount val="16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46</c:v>
                </c:pt>
                <c:pt idx="13">
                  <c:v>41</c:v>
                </c:pt>
                <c:pt idx="14">
                  <c:v>48</c:v>
                </c:pt>
                <c:pt idx="1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Analisis!$E$191:$E$207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58</c:v>
                </c:pt>
                <c:pt idx="12">
                  <c:v>53</c:v>
                </c:pt>
                <c:pt idx="13">
                  <c:v>23</c:v>
                </c:pt>
                <c:pt idx="14">
                  <c:v>2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Analisis!$F$191:$F$207</c:f>
              <c:numCache>
                <c:formatCode>General</c:formatCode>
                <c:ptCount val="16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25</c:v>
                </c:pt>
                <c:pt idx="13">
                  <c:v>29</c:v>
                </c:pt>
                <c:pt idx="14">
                  <c:v>38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HOSPITAL I MIGUEL CRUZADO VERA - ESSALUD PAITA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Analisis!$G$191:$G$207</c:f>
              <c:numCache>
                <c:formatCode>General</c:formatCode>
                <c:ptCount val="16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42</c:v>
                </c:pt>
                <c:pt idx="12">
                  <c:v>42</c:v>
                </c:pt>
                <c:pt idx="13">
                  <c:v>39</c:v>
                </c:pt>
                <c:pt idx="14">
                  <c:v>18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HOSPITAL III JOSE CAYETANO HEREDIA</c:v>
                </c:pt>
              </c:strCache>
            </c:strRef>
          </c:tx>
          <c:spPr>
            <a:ln w="539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Analisis!$H$191:$H$207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13</c:v>
                </c:pt>
                <c:pt idx="11">
                  <c:v>63</c:v>
                </c:pt>
                <c:pt idx="12">
                  <c:v>40</c:v>
                </c:pt>
                <c:pt idx="13">
                  <c:v>16</c:v>
                </c:pt>
                <c:pt idx="14">
                  <c:v>21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HOSPITAL II JORGE REATEGUI DELGADO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Analisis!$C$191:$C$207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Analisis!$I$191:$I$207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7</c:v>
                </c:pt>
                <c:pt idx="12">
                  <c:v>3</c:v>
                </c:pt>
                <c:pt idx="13">
                  <c:v>20</c:v>
                </c:pt>
                <c:pt idx="14">
                  <c:v>20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8088426446694167"/>
          <c:w val="0.20506329113924052"/>
          <c:h val="0.53447339915843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1709</c:v>
                </c:pt>
                <c:pt idx="1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68</c:v>
                </c:pt>
                <c:pt idx="1">
                  <c:v>134</c:v>
                </c:pt>
                <c:pt idx="2">
                  <c:v>203</c:v>
                </c:pt>
                <c:pt idx="3">
                  <c:v>310</c:v>
                </c:pt>
                <c:pt idx="4">
                  <c:v>330</c:v>
                </c:pt>
                <c:pt idx="5">
                  <c:v>474</c:v>
                </c:pt>
                <c:pt idx="6">
                  <c:v>392</c:v>
                </c:pt>
                <c:pt idx="7">
                  <c:v>257</c:v>
                </c:pt>
                <c:pt idx="8">
                  <c:v>199</c:v>
                </c:pt>
                <c:pt idx="9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626</c:v>
                </c:pt>
                <c:pt idx="1">
                  <c:v>1917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HOSPITAL III JOSE CAYETANO HEREDIA</c:v>
                </c:pt>
                <c:pt idx="6">
                  <c:v>E.S I-4 LA UNION</c:v>
                </c:pt>
                <c:pt idx="7">
                  <c:v>HOSP. CHULUCANAS</c:v>
                </c:pt>
                <c:pt idx="8">
                  <c:v>E.S I-4 SECHURA</c:v>
                </c:pt>
                <c:pt idx="9">
                  <c:v>C.S. TALARA II</c:v>
                </c:pt>
                <c:pt idx="10">
                  <c:v>HOSPITAL II JORGE REATEGUI DELGADO</c:v>
                </c:pt>
                <c:pt idx="11">
                  <c:v>C.S. TAMBOGRANDE</c:v>
                </c:pt>
                <c:pt idx="12">
                  <c:v>E.S I-3 BERNAL</c:v>
                </c:pt>
                <c:pt idx="13">
                  <c:v>HOSPITAL ESSALUD TALARA</c:v>
                </c:pt>
                <c:pt idx="14">
                  <c:v>E.S I-4 SANTA JULIA</c:v>
                </c:pt>
                <c:pt idx="15">
                  <c:v>SANNA CLINICA BELEN</c:v>
                </c:pt>
                <c:pt idx="16">
                  <c:v>P.S. COMUNIDAD SALUDABLE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CASTILLA</c:v>
                </c:pt>
                <c:pt idx="20">
                  <c:v>HOSPITAL ESSALUD SULLANA</c:v>
                </c:pt>
                <c:pt idx="21">
                  <c:v>AUNA CLINICA MIRAFLORES</c:v>
                </c:pt>
                <c:pt idx="22">
                  <c:v>HUARMACA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480</c:v>
                </c:pt>
                <c:pt idx="1">
                  <c:v>299</c:v>
                </c:pt>
                <c:pt idx="2">
                  <c:v>271</c:v>
                </c:pt>
                <c:pt idx="3">
                  <c:v>237</c:v>
                </c:pt>
                <c:pt idx="4">
                  <c:v>218</c:v>
                </c:pt>
                <c:pt idx="5">
                  <c:v>173</c:v>
                </c:pt>
                <c:pt idx="6">
                  <c:v>156</c:v>
                </c:pt>
                <c:pt idx="7">
                  <c:v>133</c:v>
                </c:pt>
                <c:pt idx="8">
                  <c:v>116</c:v>
                </c:pt>
                <c:pt idx="9">
                  <c:v>92</c:v>
                </c:pt>
                <c:pt idx="10">
                  <c:v>86</c:v>
                </c:pt>
                <c:pt idx="11">
                  <c:v>80</c:v>
                </c:pt>
                <c:pt idx="12">
                  <c:v>60</c:v>
                </c:pt>
                <c:pt idx="13">
                  <c:v>43</c:v>
                </c:pt>
                <c:pt idx="14">
                  <c:v>40</c:v>
                </c:pt>
                <c:pt idx="15">
                  <c:v>36</c:v>
                </c:pt>
                <c:pt idx="16">
                  <c:v>21</c:v>
                </c:pt>
                <c:pt idx="17">
                  <c:v>19</c:v>
                </c:pt>
                <c:pt idx="18">
                  <c:v>17</c:v>
                </c:pt>
                <c:pt idx="19">
                  <c:v>15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303</c:v>
                </c:pt>
                <c:pt idx="1">
                  <c:v>326</c:v>
                </c:pt>
                <c:pt idx="2">
                  <c:v>446</c:v>
                </c:pt>
                <c:pt idx="3">
                  <c:v>422</c:v>
                </c:pt>
                <c:pt idx="4">
                  <c:v>298</c:v>
                </c:pt>
                <c:pt idx="5">
                  <c:v>420</c:v>
                </c:pt>
                <c:pt idx="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Analisis!$H$74:$H$90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Analisis!$I$74:$I$90</c:f>
              <c:numCache>
                <c:formatCode>General</c:formatCode>
                <c:ptCount val="16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292</c:v>
                </c:pt>
                <c:pt idx="11">
                  <c:v>385</c:v>
                </c:pt>
                <c:pt idx="12">
                  <c:v>306</c:v>
                </c:pt>
                <c:pt idx="13">
                  <c:v>308</c:v>
                </c:pt>
                <c:pt idx="14">
                  <c:v>261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Analisis!$L$9:$L$36</c:f>
              <c:strCach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</c:strCache>
            </c:strRef>
          </c:cat>
          <c:val>
            <c:numRef>
              <c:f>Analisis!$M$9:$M$36</c:f>
              <c:numCache>
                <c:formatCode>General</c:formatCode>
                <c:ptCount val="27"/>
                <c:pt idx="0">
                  <c:v>144</c:v>
                </c:pt>
                <c:pt idx="1">
                  <c:v>301</c:v>
                </c:pt>
                <c:pt idx="2">
                  <c:v>438</c:v>
                </c:pt>
                <c:pt idx="3">
                  <c:v>479</c:v>
                </c:pt>
                <c:pt idx="4">
                  <c:v>483</c:v>
                </c:pt>
                <c:pt idx="5">
                  <c:v>302</c:v>
                </c:pt>
                <c:pt idx="6">
                  <c:v>205</c:v>
                </c:pt>
                <c:pt idx="7">
                  <c:v>120</c:v>
                </c:pt>
                <c:pt idx="8">
                  <c:v>66</c:v>
                </c:pt>
                <c:pt idx="9">
                  <c:v>23</c:v>
                </c:pt>
                <c:pt idx="10">
                  <c:v>7</c:v>
                </c:pt>
                <c:pt idx="11">
                  <c:v>9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761</c:v>
                </c:pt>
                <c:pt idx="1">
                  <c:v>719</c:v>
                </c:pt>
                <c:pt idx="2">
                  <c:v>402</c:v>
                </c:pt>
                <c:pt idx="3">
                  <c:v>339</c:v>
                </c:pt>
                <c:pt idx="4">
                  <c:v>251</c:v>
                </c:pt>
                <c:pt idx="5">
                  <c:v>101</c:v>
                </c:pt>
                <c:pt idx="6">
                  <c:v>26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72</c:v>
                </c:pt>
                <c:pt idx="1">
                  <c:v>87</c:v>
                </c:pt>
                <c:pt idx="2">
                  <c:v>41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68</c:v>
                </c:pt>
                <c:pt idx="1">
                  <c:v>134</c:v>
                </c:pt>
                <c:pt idx="2">
                  <c:v>203</c:v>
                </c:pt>
                <c:pt idx="3">
                  <c:v>310</c:v>
                </c:pt>
                <c:pt idx="4">
                  <c:v>330</c:v>
                </c:pt>
                <c:pt idx="5">
                  <c:v>474</c:v>
                </c:pt>
                <c:pt idx="6">
                  <c:v>392</c:v>
                </c:pt>
                <c:pt idx="7">
                  <c:v>257</c:v>
                </c:pt>
                <c:pt idx="8">
                  <c:v>199</c:v>
                </c:pt>
                <c:pt idx="9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SECHURA</c:v>
                </c:pt>
                <c:pt idx="5">
                  <c:v>TAMBO GRANDE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673</c:v>
                </c:pt>
                <c:pt idx="1">
                  <c:v>401</c:v>
                </c:pt>
                <c:pt idx="2">
                  <c:v>163</c:v>
                </c:pt>
                <c:pt idx="3">
                  <c:v>160</c:v>
                </c:pt>
                <c:pt idx="4">
                  <c:v>133</c:v>
                </c:pt>
                <c:pt idx="5">
                  <c:v>129</c:v>
                </c:pt>
                <c:pt idx="6">
                  <c:v>124</c:v>
                </c:pt>
                <c:pt idx="7">
                  <c:v>120</c:v>
                </c:pt>
                <c:pt idx="8">
                  <c:v>110</c:v>
                </c:pt>
                <c:pt idx="9">
                  <c:v>110</c:v>
                </c:pt>
                <c:pt idx="10">
                  <c:v>89</c:v>
                </c:pt>
                <c:pt idx="1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SECHURA</c:v>
                </c:pt>
                <c:pt idx="5">
                  <c:v>TAMBO GRANDE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0.26146076146076147</c:v>
                </c:pt>
                <c:pt idx="1">
                  <c:v>0.41724941724941722</c:v>
                </c:pt>
                <c:pt idx="2">
                  <c:v>0.48057498057498055</c:v>
                </c:pt>
                <c:pt idx="3">
                  <c:v>0.54273504273504269</c:v>
                </c:pt>
                <c:pt idx="4">
                  <c:v>0.59440559440559437</c:v>
                </c:pt>
                <c:pt idx="5">
                  <c:v>0.64452214452214451</c:v>
                </c:pt>
                <c:pt idx="6">
                  <c:v>0.69269619269619265</c:v>
                </c:pt>
                <c:pt idx="7">
                  <c:v>0.73931623931623924</c:v>
                </c:pt>
                <c:pt idx="8">
                  <c:v>0.78205128205128194</c:v>
                </c:pt>
                <c:pt idx="9">
                  <c:v>0.82478632478632463</c:v>
                </c:pt>
                <c:pt idx="10">
                  <c:v>0.85936285936285917</c:v>
                </c:pt>
                <c:pt idx="11">
                  <c:v>0.87801087801087785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72</c:v>
                </c:pt>
                <c:pt idx="1">
                  <c:v>87</c:v>
                </c:pt>
                <c:pt idx="2">
                  <c:v>41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303</c:v>
                </c:pt>
                <c:pt idx="1">
                  <c:v>326</c:v>
                </c:pt>
                <c:pt idx="2">
                  <c:v>446</c:v>
                </c:pt>
                <c:pt idx="3">
                  <c:v>422</c:v>
                </c:pt>
                <c:pt idx="4">
                  <c:v>298</c:v>
                </c:pt>
                <c:pt idx="5">
                  <c:v>420</c:v>
                </c:pt>
                <c:pt idx="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761</c:v>
                </c:pt>
                <c:pt idx="1">
                  <c:v>719</c:v>
                </c:pt>
                <c:pt idx="2">
                  <c:v>402</c:v>
                </c:pt>
                <c:pt idx="3">
                  <c:v>339</c:v>
                </c:pt>
                <c:pt idx="4">
                  <c:v>251</c:v>
                </c:pt>
                <c:pt idx="5">
                  <c:v>101</c:v>
                </c:pt>
                <c:pt idx="6">
                  <c:v>26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Analisis!$H$74:$H$90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strCache>
            </c:strRef>
          </c:cat>
          <c:val>
            <c:numRef>
              <c:f>Analisis!$I$74:$I$90</c:f>
              <c:numCache>
                <c:formatCode>General</c:formatCode>
                <c:ptCount val="16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292</c:v>
                </c:pt>
                <c:pt idx="11">
                  <c:v>385</c:v>
                </c:pt>
                <c:pt idx="12">
                  <c:v>306</c:v>
                </c:pt>
                <c:pt idx="13">
                  <c:v>308</c:v>
                </c:pt>
                <c:pt idx="14">
                  <c:v>261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Analisis!$L$9:$L$36</c:f>
              <c:strCach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</c:strCache>
            </c:strRef>
          </c:cat>
          <c:val>
            <c:numRef>
              <c:f>Analisis!$M$9:$M$36</c:f>
              <c:numCache>
                <c:formatCode>General</c:formatCode>
                <c:ptCount val="27"/>
                <c:pt idx="0">
                  <c:v>144</c:v>
                </c:pt>
                <c:pt idx="1">
                  <c:v>301</c:v>
                </c:pt>
                <c:pt idx="2">
                  <c:v>438</c:v>
                </c:pt>
                <c:pt idx="3">
                  <c:v>479</c:v>
                </c:pt>
                <c:pt idx="4">
                  <c:v>483</c:v>
                </c:pt>
                <c:pt idx="5">
                  <c:v>302</c:v>
                </c:pt>
                <c:pt idx="6">
                  <c:v>205</c:v>
                </c:pt>
                <c:pt idx="7">
                  <c:v>120</c:v>
                </c:pt>
                <c:pt idx="8">
                  <c:v>66</c:v>
                </c:pt>
                <c:pt idx="9">
                  <c:v>23</c:v>
                </c:pt>
                <c:pt idx="10">
                  <c:v>7</c:v>
                </c:pt>
                <c:pt idx="11">
                  <c:v>9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SECHURA</c:v>
                </c:pt>
                <c:pt idx="5">
                  <c:v>TAMBO GRANDE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SALITRAL</c:v>
                </c:pt>
                <c:pt idx="16">
                  <c:v>VICE</c:v>
                </c:pt>
                <c:pt idx="17">
                  <c:v>LA ARENA</c:v>
                </c:pt>
                <c:pt idx="18">
                  <c:v>LA BREA</c:v>
                </c:pt>
                <c:pt idx="19">
                  <c:v>BELLAVISTA DE LA UNION</c:v>
                </c:pt>
                <c:pt idx="20">
                  <c:v>TAMARINDO</c:v>
                </c:pt>
                <c:pt idx="21">
                  <c:v>COLAN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673</c:v>
                </c:pt>
                <c:pt idx="1">
                  <c:v>401</c:v>
                </c:pt>
                <c:pt idx="2">
                  <c:v>163</c:v>
                </c:pt>
                <c:pt idx="3">
                  <c:v>160</c:v>
                </c:pt>
                <c:pt idx="4">
                  <c:v>133</c:v>
                </c:pt>
                <c:pt idx="5">
                  <c:v>129</c:v>
                </c:pt>
                <c:pt idx="6">
                  <c:v>124</c:v>
                </c:pt>
                <c:pt idx="7">
                  <c:v>120</c:v>
                </c:pt>
                <c:pt idx="8">
                  <c:v>110</c:v>
                </c:pt>
                <c:pt idx="9">
                  <c:v>110</c:v>
                </c:pt>
                <c:pt idx="10">
                  <c:v>89</c:v>
                </c:pt>
                <c:pt idx="11">
                  <c:v>48</c:v>
                </c:pt>
                <c:pt idx="12">
                  <c:v>42</c:v>
                </c:pt>
                <c:pt idx="13">
                  <c:v>37</c:v>
                </c:pt>
                <c:pt idx="14">
                  <c:v>25</c:v>
                </c:pt>
                <c:pt idx="15">
                  <c:v>24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14</c:v>
                </c:pt>
                <c:pt idx="20">
                  <c:v>13</c:v>
                </c:pt>
                <c:pt idx="2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SECHURA</c:v>
                </c:pt>
                <c:pt idx="5">
                  <c:v>TAMBO GRANDE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SALITRAL</c:v>
                </c:pt>
                <c:pt idx="16">
                  <c:v>VICE</c:v>
                </c:pt>
                <c:pt idx="17">
                  <c:v>LA ARENA</c:v>
                </c:pt>
                <c:pt idx="18">
                  <c:v>LA BREA</c:v>
                </c:pt>
                <c:pt idx="19">
                  <c:v>BELLAVISTA DE LA UNION</c:v>
                </c:pt>
                <c:pt idx="20">
                  <c:v>TAMARINDO</c:v>
                </c:pt>
                <c:pt idx="21">
                  <c:v>COLAN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0.26146076146076147</c:v>
                </c:pt>
                <c:pt idx="1">
                  <c:v>0.41724941724941722</c:v>
                </c:pt>
                <c:pt idx="2">
                  <c:v>0.48057498057498055</c:v>
                </c:pt>
                <c:pt idx="3">
                  <c:v>0.54273504273504269</c:v>
                </c:pt>
                <c:pt idx="4">
                  <c:v>0.59440559440559437</c:v>
                </c:pt>
                <c:pt idx="5">
                  <c:v>0.64452214452214451</c:v>
                </c:pt>
                <c:pt idx="6">
                  <c:v>0.69269619269619265</c:v>
                </c:pt>
                <c:pt idx="7">
                  <c:v>0.73931623931623924</c:v>
                </c:pt>
                <c:pt idx="8">
                  <c:v>0.78205128205128194</c:v>
                </c:pt>
                <c:pt idx="9">
                  <c:v>0.82478632478632463</c:v>
                </c:pt>
                <c:pt idx="10">
                  <c:v>0.85936285936285917</c:v>
                </c:pt>
                <c:pt idx="11">
                  <c:v>0.87801087801087785</c:v>
                </c:pt>
                <c:pt idx="12">
                  <c:v>0.89432789432789417</c:v>
                </c:pt>
                <c:pt idx="13">
                  <c:v>0.90870240870240859</c:v>
                </c:pt>
                <c:pt idx="14">
                  <c:v>0.91841491841491829</c:v>
                </c:pt>
                <c:pt idx="15">
                  <c:v>0.92773892773892763</c:v>
                </c:pt>
                <c:pt idx="16">
                  <c:v>0.93550893550893544</c:v>
                </c:pt>
                <c:pt idx="17">
                  <c:v>0.94289044289044277</c:v>
                </c:pt>
                <c:pt idx="18">
                  <c:v>0.95027195027195011</c:v>
                </c:pt>
                <c:pt idx="19">
                  <c:v>0.95571095571095555</c:v>
                </c:pt>
                <c:pt idx="20">
                  <c:v>0.96076146076146063</c:v>
                </c:pt>
                <c:pt idx="21">
                  <c:v>0.96581196581196571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Analisis!$C$133:$C$148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Analisis!$D$133:$D$148</c:f>
              <c:numCache>
                <c:formatCode>General</c:formatCode>
                <c:ptCount val="15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  <c:pt idx="11">
                  <c:v>51</c:v>
                </c:pt>
                <c:pt idx="12">
                  <c:v>80</c:v>
                </c:pt>
                <c:pt idx="13">
                  <c:v>81</c:v>
                </c:pt>
                <c:pt idx="14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Analisis!$C$133:$C$148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Analisis!$E$133:$E$148</c:f>
              <c:numCache>
                <c:formatCode>General</c:formatCode>
                <c:ptCount val="15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292</c:v>
                </c:pt>
                <c:pt idx="11">
                  <c:v>385</c:v>
                </c:pt>
                <c:pt idx="12">
                  <c:v>306</c:v>
                </c:pt>
                <c:pt idx="13">
                  <c:v>308</c:v>
                </c:pt>
                <c:pt idx="14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2,610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2,263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325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1,709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901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65.5%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34.5%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626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1917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24.0%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73.4%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67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2.6%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15 de Abril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0.40825</cdr:x>
      <cdr:y>0.25049</cdr:y>
    </cdr:from>
    <cdr:to>
      <cdr:x>0.40825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733668" y="1200116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97.404957638886" createdVersion="6" refreshedVersion="6" minRefreshableVersion="3" recordCount="11598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4-16T00:00:00"/>
    </cacheField>
    <cacheField name="fecha_ing_ipress" numFmtId="0">
      <sharedItems containsSemiMixedTypes="0" containsNonDate="0" containsDate="1" containsString="0" minDate="2023-01-02T00:00:00" maxDate="2024-04-16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4-14T00:00:00"/>
    </cacheField>
    <cacheField name="diagnostic_ini" numFmtId="0">
      <sharedItems containsBlank="1" count="15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  <s v="A97.1,A92.0,U06.9"/>
        <s v="A97.1,A97.2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5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Ñ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10">
        <s v="PIURA"/>
        <s v="LAMBAYEQUE"/>
        <s v="TUMBES"/>
        <s v="LA LIBERTAD"/>
        <s v="ANCASH"/>
        <s v="LIMA"/>
        <m/>
        <s v="AREQUIPA"/>
        <s v="ICA"/>
        <s v="CAJAMARCA"/>
      </sharedItems>
    </cacheField>
    <cacheField name="infeccion_provincia" numFmtId="0">
      <sharedItems containsBlank="1" count="21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  <s v="JAEN"/>
      </sharedItems>
    </cacheField>
    <cacheField name="infeccion_distrito" numFmtId="0">
      <sharedItems containsBlank="1" count="76">
        <s v="PAITA"/>
        <s v="TAMBO GRANDE"/>
        <s v="SULLANA"/>
        <s v="MARCAVELICA"/>
        <s v="PARIÑ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CHONGOYAPE"/>
        <s v="JAEN"/>
        <s v="SAN JOSE"/>
        <s v="PARI?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4-15T00:00:00" count="173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20T00:00:00"/>
        <d v="2024-03-10T00:00:00"/>
        <d v="2024-03-18T00:00:00"/>
        <d v="2024-03-07T00:00:00"/>
        <d v="2024-03-05T00:00:00"/>
        <d v="2024-02-29T00:00:00"/>
        <d v="2024-03-13T00:00:00"/>
        <d v="2024-03-17T00:00:00"/>
        <d v="2024-03-19T00:00:00"/>
        <d v="2024-03-16T00:00:00"/>
        <d v="2024-03-04T00:00:00"/>
        <d v="2024-03-15T00:00:00"/>
        <d v="2024-03-22T00:00:00"/>
        <d v="2024-03-09T00:00:00"/>
        <d v="2024-02-27T00:00:00"/>
        <d v="2024-03-03T00:00:00"/>
        <d v="2024-03-12T00:00:00"/>
        <d v="2024-04-01T00:00:00"/>
        <d v="2024-04-02T00:00:00"/>
        <d v="2024-04-03T00:00:00"/>
        <d v="2024-04-10T00:00:00"/>
        <d v="2024-03-21T00:00:00"/>
        <d v="2024-03-24T00:00:00"/>
        <d v="2024-03-27T00:00:00"/>
        <d v="2024-03-23T00:00:00"/>
        <d v="2024-03-26T00:00:00"/>
        <d v="2024-03-29T00:00:00"/>
        <d v="2024-04-05T00:00:00"/>
        <d v="2024-03-28T00:00:00"/>
        <d v="2024-04-12T00:00:00"/>
        <d v="2024-04-14T00:00:00"/>
        <d v="2024-04-11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4-14T00:00:00"/>
    </cacheField>
    <cacheField name="fecha_alta" numFmtId="0">
      <sharedItems containsNonDate="0" containsDate="1" containsString="0" containsBlank="1" minDate="2023-01-10T00:00:00" maxDate="2024-04-16T00:00:00" count="446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8-03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0-22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27T00:00:00"/>
        <d v="2024-03-22T00:00:00"/>
        <d v="2024-03-19T00:00:00"/>
        <d v="2024-03-18T00:00:00"/>
        <d v="2024-03-24T00:00:00"/>
        <d v="2024-03-13T00:00:00"/>
        <d v="2024-03-09T00:00:00"/>
        <d v="2024-03-17T00:00:00"/>
        <d v="2024-03-15T00:00:00"/>
        <d v="2024-03-21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20T00:00:00"/>
        <d v="2024-03-23T00:00:00"/>
        <d v="2024-03-16T00:00:00"/>
        <d v="2024-03-28T00:00:00"/>
        <d v="2024-03-26T00:00:00"/>
        <d v="2024-03-25T00:00:00"/>
        <d v="2024-04-08T00:00:00"/>
        <d v="2024-03-30T00:00:00"/>
        <d v="2024-04-02T00:00:00"/>
        <d v="2024-04-01T00:00:00"/>
        <d v="2024-04-05T00:00:00"/>
        <d v="2024-03-29T00:00:00"/>
        <d v="2024-04-03T00:00:00"/>
        <d v="2024-04-04T00:00:00"/>
        <d v="2024-04-10T00:00:00"/>
        <d v="2024-04-07T00:00:00"/>
        <d v="2024-04-09T00:00:00"/>
        <d v="2024-04-11T00:00:00"/>
        <d v="2024-04-12T00:00:00"/>
        <d v="2024-04-06T00:00:00"/>
        <d v="2024-03-31T00:00:00"/>
        <d v="2024-04-13T00:00:00"/>
        <d v="2024-04-14T00:00:00"/>
        <d v="2024-04-15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415" count="25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  <n v="41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-129"/>
        <n v="63"/>
        <n v="-3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98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21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7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38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9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40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40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40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4T00:00:00"/>
    <x v="2"/>
    <x v="1"/>
    <x v="1"/>
    <s v="80479867"/>
    <x v="0"/>
    <n v="5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4"/>
    <x v="12"/>
    <x v="5"/>
    <x v="6"/>
    <m/>
    <x v="5"/>
    <x v="2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7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8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9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0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7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3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4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7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4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2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7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5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4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7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90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8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8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7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8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8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3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3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8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7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7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2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6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6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0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2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3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7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7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4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6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86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8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5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5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6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4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7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7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9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7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5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9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4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9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4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7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8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8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9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90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7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6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0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2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4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8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5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1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9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90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9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1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12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s v="2024-03-22 16:50:18"/>
    <s v="88240"/>
    <x v="9"/>
    <x v="14"/>
    <x v="9"/>
    <x v="1"/>
    <n v="6"/>
    <x v="3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40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5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5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7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2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60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2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2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4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2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4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9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8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6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60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4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5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8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1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6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6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8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9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s v="2024-04-01 15:35:34"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5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s v="2024-03-22 11:50:52"/>
    <s v="100591"/>
    <x v="3"/>
    <x v="3"/>
    <x v="2"/>
    <x v="6"/>
    <n v="3"/>
    <x v="4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6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s v="2024-03-22 16:42:38"/>
    <s v="99681"/>
    <x v="3"/>
    <x v="3"/>
    <x v="2"/>
    <x v="4"/>
    <n v="3"/>
    <x v="4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s v="2024-04-08 10:37:09"/>
    <s v="99719"/>
    <x v="2"/>
    <x v="4"/>
    <x v="2"/>
    <x v="4"/>
    <n v="4"/>
    <x v="0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8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9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21T00:00:00"/>
    <d v="2024-03-17T00:00:00"/>
    <x v="1"/>
    <x v="5"/>
    <d v="2024-03-17T00:00:00"/>
    <x v="1"/>
    <x v="0"/>
    <x v="0"/>
    <s v="03875157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412200701C101A97.065ORFAZU1F"/>
    <s v="2024-03-21 09:49:25"/>
    <s v="2024-04-04 09:38:02"/>
    <s v="111377"/>
    <x v="9"/>
    <x v="11"/>
    <x v="4"/>
    <x v="2"/>
    <n v="10"/>
    <x v="3"/>
    <x v="9"/>
  </r>
  <r>
    <d v="2024-03-18T00:00:00"/>
    <d v="2024-03-16T00:00:00"/>
    <x v="1"/>
    <x v="11"/>
    <d v="2024-03-13T00:00:00"/>
    <x v="0"/>
    <x v="0"/>
    <x v="0"/>
    <s v="18188468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9"/>
    <x v="1"/>
    <x v="0"/>
    <x v="0"/>
    <x v="1"/>
    <x v="0"/>
    <x v="1"/>
    <x v="0"/>
    <s v=""/>
    <x v="0"/>
    <s v="HOSPITAL ESSALUD TALARA"/>
    <s v=""/>
    <x v="0"/>
    <s v="202411200701C101A97.172CRQUPE1M"/>
    <s v="2024-03-21 09:53:40"/>
    <s v="2024-04-04 09:35:06"/>
    <s v="111382"/>
    <x v="9"/>
    <x v="15"/>
    <x v="4"/>
    <x v="6"/>
    <n v="6"/>
    <x v="3"/>
    <x v="2"/>
  </r>
  <r>
    <d v="2024-03-18T00:00:00"/>
    <d v="2024-03-16T00:00:00"/>
    <x v="1"/>
    <x v="11"/>
    <d v="2024-03-13T00:00:00"/>
    <x v="0"/>
    <x v="0"/>
    <x v="0"/>
    <s v="45047406"/>
    <x v="0"/>
    <n v="3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6COJUCI1F"/>
    <s v="2024-03-21 10:04:37"/>
    <m/>
    <s v="111385"/>
    <x v="2"/>
    <x v="2"/>
    <x v="4"/>
    <x v="6"/>
    <n v="3"/>
    <x v="4"/>
    <x v="2"/>
  </r>
  <r>
    <d v="2024-03-18T00:00:00"/>
    <d v="2024-03-15T00:00:00"/>
    <x v="1"/>
    <x v="11"/>
    <d v="2024-03-10T00:00:00"/>
    <x v="1"/>
    <x v="0"/>
    <x v="0"/>
    <s v="43270940"/>
    <x v="0"/>
    <n v="4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40QUARAN1F"/>
    <s v="2024-03-21 10:08:06"/>
    <m/>
    <s v="111388"/>
    <x v="0"/>
    <x v="0"/>
    <x v="4"/>
    <x v="0"/>
    <n v="3"/>
    <x v="4"/>
    <x v="4"/>
  </r>
  <r>
    <d v="2024-03-18T00:00:00"/>
    <d v="2024-03-16T00:00:00"/>
    <x v="1"/>
    <x v="11"/>
    <d v="2024-03-15T00:00:00"/>
    <x v="1"/>
    <x v="0"/>
    <x v="0"/>
    <s v="42564845"/>
    <x v="0"/>
    <n v="3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39VEFALI1F"/>
    <s v="2024-03-21 10:12:06"/>
    <m/>
    <s v="111394"/>
    <x v="2"/>
    <x v="2"/>
    <x v="4"/>
    <x v="6"/>
    <n v="2"/>
    <x v="2"/>
    <x v="7"/>
  </r>
  <r>
    <d v="2024-03-18T00:00:00"/>
    <d v="2024-03-15T00:00:00"/>
    <x v="1"/>
    <x v="11"/>
    <d v="2024-03-10T00:00:00"/>
    <x v="1"/>
    <x v="0"/>
    <x v="0"/>
    <s v="10375202"/>
    <x v="0"/>
    <n v="71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71YESAVI1F"/>
    <s v="2024-03-21 10:15:39"/>
    <m/>
    <s v="111400"/>
    <x v="9"/>
    <x v="15"/>
    <x v="4"/>
    <x v="0"/>
    <n v="4"/>
    <x v="0"/>
    <x v="4"/>
  </r>
  <r>
    <d v="2024-03-22T00:00:00"/>
    <d v="2024-03-21T00:00:00"/>
    <x v="1"/>
    <x v="5"/>
    <d v="2024-03-20T00:00:00"/>
    <x v="1"/>
    <x v="0"/>
    <x v="0"/>
    <s v="03820016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65ARDEEM1F"/>
    <s v="2024-03-22 09:55:18"/>
    <s v="2024-04-04 09:39:38"/>
    <s v="111771"/>
    <x v="9"/>
    <x v="11"/>
    <x v="4"/>
    <x v="5"/>
    <n v="3"/>
    <x v="4"/>
    <x v="7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6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16T00:00:00"/>
    <d v="2024-03-12T00:00:00"/>
    <x v="1"/>
    <x v="11"/>
    <d v="2024-03-05T00:00:00"/>
    <x v="0"/>
    <x v="0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28 12:34:28"/>
    <s v="108199"/>
    <x v="4"/>
    <x v="5"/>
    <x v="4"/>
    <x v="3"/>
    <n v="3"/>
    <x v="4"/>
    <x v="3"/>
  </r>
  <r>
    <d v="2024-03-22T00:00:00"/>
    <d v="2024-03-14T00:00:00"/>
    <x v="1"/>
    <x v="11"/>
    <d v="2024-03-12T00:00:00"/>
    <x v="0"/>
    <x v="0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28 13:16:29"/>
    <s v="109790"/>
    <x v="2"/>
    <x v="4"/>
    <x v="4"/>
    <x v="5"/>
    <n v="7"/>
    <x v="3"/>
    <x v="1"/>
  </r>
  <r>
    <d v="2024-03-22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25 10:43:52"/>
    <s v="110309"/>
    <x v="9"/>
    <x v="13"/>
    <x v="4"/>
    <x v="2"/>
    <n v="4"/>
    <x v="0"/>
    <x v="1"/>
  </r>
  <r>
    <d v="2024-03-22T00:00:00"/>
    <d v="2024-03-18T00:00:00"/>
    <x v="1"/>
    <x v="5"/>
    <d v="2024-03-14T00:00:00"/>
    <x v="0"/>
    <x v="0"/>
    <x v="0"/>
    <s v="03485150"/>
    <x v="0"/>
    <n v="78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0"/>
    <x v="0"/>
    <x v="5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178CAFAEN10M"/>
    <s v="2024-03-20 19:09:19"/>
    <s v="2024-03-22 17:31:15"/>
    <s v="111279"/>
    <x v="9"/>
    <x v="13"/>
    <x v="4"/>
    <x v="1"/>
    <n v="4"/>
    <x v="0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6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1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2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2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3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8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8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5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8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6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6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4-08 07:43:28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60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8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4-03 08:40:58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4-03 08:40:42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8"/>
    <x v="0"/>
    <x v="5"/>
    <x v="4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4-03 08:40:25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4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6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3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6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60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9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5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6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7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4-08 07:42:02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5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5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5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3-20 11:20:48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4-08 10:48:45"/>
    <s v="103174"/>
    <x v="4"/>
    <x v="12"/>
    <x v="2"/>
    <x v="6"/>
    <n v="5"/>
    <x v="3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9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5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4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5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422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s v="2024-04-10 11:29:07"/>
    <s v="110133"/>
    <x v="4"/>
    <x v="5"/>
    <x v="4"/>
    <x v="1"/>
    <n v="9"/>
    <x v="3"/>
    <x v="5"/>
  </r>
  <r>
    <d v="2024-03-20T00:00:00"/>
    <d v="2024-03-18T00:00:00"/>
    <x v="1"/>
    <x v="5"/>
    <d v="2024-03-12T00:00:00"/>
    <x v="7"/>
    <x v="1"/>
    <x v="0"/>
    <s v="03860774"/>
    <x v="0"/>
    <n v="62"/>
    <x v="1"/>
    <x v="1"/>
    <s v="0"/>
    <x v="1"/>
    <x v="14"/>
    <x v="0"/>
    <x v="0"/>
    <x v="1"/>
    <x v="4"/>
    <x v="1"/>
    <x v="3"/>
    <x v="0"/>
    <x v="0"/>
    <x v="3"/>
    <x v="19"/>
    <s v=""/>
    <m/>
    <x v="0"/>
    <x v="0"/>
    <m/>
    <x v="400"/>
    <x v="0"/>
    <x v="1"/>
    <x v="0"/>
    <x v="0"/>
    <x v="0"/>
    <x v="14"/>
    <x v="1"/>
    <x v="0"/>
    <x v="0"/>
    <x v="0"/>
    <x v="1"/>
    <x v="1"/>
    <x v="0"/>
    <s v=""/>
    <x v="1"/>
    <s v="HOSPITAL II JORGE REATEGUI DELGADO"/>
    <s v=""/>
    <x v="0"/>
    <s v="202411200101C101A97.162SAROGU1M"/>
    <s v="2024-03-20 11:38:26"/>
    <s v="2024-03-23 09:03:12"/>
    <s v="111096"/>
    <x v="9"/>
    <x v="14"/>
    <x v="4"/>
    <x v="1"/>
    <n v="4"/>
    <x v="0"/>
    <x v="5"/>
  </r>
  <r>
    <d v="2024-03-20T00:00:00"/>
    <d v="2024-03-19T00:00:00"/>
    <x v="1"/>
    <x v="5"/>
    <d v="2024-03-16T00:00:00"/>
    <x v="0"/>
    <x v="1"/>
    <x v="0"/>
    <s v="48341172"/>
    <x v="0"/>
    <n v="3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0GULESH1F"/>
    <s v="2024-03-21 09:43:49"/>
    <s v="2024-04-04 09:38:29"/>
    <s v="111368"/>
    <x v="2"/>
    <x v="4"/>
    <x v="4"/>
    <x v="3"/>
    <n v="4"/>
    <x v="0"/>
    <x v="2"/>
  </r>
  <r>
    <d v="2024-03-18T00:00:00"/>
    <d v="2024-03-16T00:00:00"/>
    <x v="1"/>
    <x v="11"/>
    <d v="2024-03-11T00:00:00"/>
    <x v="0"/>
    <x v="1"/>
    <x v="0"/>
    <s v="03362034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54FEPAAB1M"/>
    <s v="2024-03-21 10:19:46"/>
    <m/>
    <s v="111405"/>
    <x v="4"/>
    <x v="5"/>
    <x v="4"/>
    <x v="6"/>
    <n v="4"/>
    <x v="0"/>
    <x v="4"/>
  </r>
  <r>
    <d v="2024-03-15T00:00:00"/>
    <d v="2024-03-14T00:00:00"/>
    <x v="1"/>
    <x v="11"/>
    <d v="2024-03-10T00:00:00"/>
    <x v="1"/>
    <x v="1"/>
    <x v="0"/>
    <s v="4404502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411200701C101A97.043MASAMI1F"/>
    <s v="2024-03-21 10:22:30"/>
    <m/>
    <s v="111408"/>
    <x v="0"/>
    <x v="0"/>
    <x v="4"/>
    <x v="5"/>
    <n v="3"/>
    <x v="4"/>
    <x v="0"/>
  </r>
  <r>
    <d v="2024-03-14T00:00:00"/>
    <d v="2024-03-13T00:00:00"/>
    <x v="1"/>
    <x v="11"/>
    <d v="2024-03-11T00:00:00"/>
    <x v="1"/>
    <x v="1"/>
    <x v="0"/>
    <s v="03839436"/>
    <x v="0"/>
    <n v="7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70VEDEFL1F"/>
    <s v="2024-03-21 10:27:51"/>
    <m/>
    <s v="111415"/>
    <x v="9"/>
    <x v="15"/>
    <x v="4"/>
    <x v="4"/>
    <n v="4"/>
    <x v="0"/>
    <x v="1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8"/>
    <x v="0"/>
    <x v="5"/>
    <x v="4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25 15:01:41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2-22T00:00:00"/>
    <d v="2024-02-22T00:00:00"/>
    <x v="1"/>
    <x v="3"/>
    <d v="2024-02-22T00:00:00"/>
    <x v="0"/>
    <x v="1"/>
    <x v="0"/>
    <s v="74736907"/>
    <x v="0"/>
    <n v="27"/>
    <x v="0"/>
    <x v="0"/>
    <s v="0"/>
    <x v="1"/>
    <x v="4"/>
    <x v="1"/>
    <x v="0"/>
    <x v="2"/>
    <x v="2"/>
    <x v="0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0"/>
    <s v=""/>
    <x v="0"/>
    <s v="HOSP. APOYO II SULLANA"/>
    <s v=""/>
    <x v="0"/>
    <s v="20248200601A101A97.127GAMIJH1F"/>
    <s v="2024-03-19 17:37:35"/>
    <s v="2024-03-19 17:38:14"/>
    <s v="110866"/>
    <x v="1"/>
    <x v="6"/>
    <x v="2"/>
    <x v="5"/>
    <n v="2"/>
    <x v="2"/>
    <x v="9"/>
  </r>
  <r>
    <d v="2024-03-28T00:00:00"/>
    <d v="2024-03-19T00:00:00"/>
    <x v="1"/>
    <x v="5"/>
    <d v="2024-03-15T00:00:00"/>
    <x v="0"/>
    <x v="1"/>
    <x v="0"/>
    <s v="03483414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55CHCHRO1F"/>
    <s v="2024-03-20 19:11:47"/>
    <s v="2024-03-28 18:02:53"/>
    <s v="111280"/>
    <x v="4"/>
    <x v="12"/>
    <x v="4"/>
    <x v="3"/>
    <n v="9"/>
    <x v="3"/>
    <x v="0"/>
  </r>
  <r>
    <d v="2024-03-23T00:00:00"/>
    <d v="2024-03-20T00:00:00"/>
    <x v="1"/>
    <x v="5"/>
    <d v="2024-03-14T00:00:00"/>
    <x v="0"/>
    <x v="1"/>
    <x v="0"/>
    <s v="74051432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30RICOKE1M"/>
    <s v="2024-03-21 15:33:29"/>
    <s v="2024-03-24 09:33:50"/>
    <s v="111610"/>
    <x v="2"/>
    <x v="4"/>
    <x v="4"/>
    <x v="4"/>
    <n v="3"/>
    <x v="4"/>
    <x v="5"/>
  </r>
  <r>
    <d v="2024-03-21T00:00:00"/>
    <d v="2024-03-21T00:00:00"/>
    <x v="1"/>
    <x v="5"/>
    <d v="2024-03-14T00:00:00"/>
    <x v="0"/>
    <x v="1"/>
    <x v="0"/>
    <s v="72947472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11200101A207A97.121VIMIRO1M"/>
    <s v="2024-03-21 22:27:52"/>
    <s v="2024-03-23 15:46:48"/>
    <s v="111699"/>
    <x v="1"/>
    <x v="1"/>
    <x v="4"/>
    <x v="5"/>
    <n v="2"/>
    <x v="2"/>
    <x v="3"/>
  </r>
  <r>
    <d v="2024-03-21T00:00:00"/>
    <d v="2024-03-20T00:00:00"/>
    <x v="1"/>
    <x v="5"/>
    <d v="2024-03-16T00:00:00"/>
    <x v="0"/>
    <x v="1"/>
    <x v="0"/>
    <s v="02872753"/>
    <x v="0"/>
    <n v="4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3"/>
    <x v="0"/>
    <x v="5"/>
    <x v="0"/>
    <x v="0"/>
    <x v="0"/>
    <x v="0"/>
    <x v="0"/>
    <x v="0"/>
    <x v="0"/>
    <x v="0"/>
    <x v="0"/>
    <x v="0"/>
    <x v="0"/>
    <s v=""/>
    <x v="1"/>
    <s v="E.S I-4 SANTA JULIA"/>
    <s v="LEUCOCITOS 9560 PLAQUETAS 128000"/>
    <x v="0"/>
    <s v="202411200101A207A97.147PASASO1F"/>
    <s v="2024-03-21 22:29:29"/>
    <s v="2024-03-23 15:46:04"/>
    <s v="111700"/>
    <x v="0"/>
    <x v="7"/>
    <x v="4"/>
    <x v="4"/>
    <n v="3"/>
    <x v="4"/>
    <x v="0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5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333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s v="2024-04-03 18:33:24"/>
    <s v="99394"/>
    <x v="2"/>
    <x v="2"/>
    <x v="2"/>
    <x v="4"/>
    <n v="8"/>
    <x v="3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20T00:00:00"/>
    <d v="2024-03-20T00:00:00"/>
    <x v="1"/>
    <x v="5"/>
    <d v="2024-03-18T00:00:00"/>
    <x v="5"/>
    <x v="2"/>
    <x v="0"/>
    <s v="02723307"/>
    <x v="0"/>
    <n v="59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129"/>
    <x v="0"/>
    <m/>
    <x v="9"/>
    <x v="1"/>
    <x v="1"/>
    <x v="0"/>
    <x v="0"/>
    <x v="0"/>
    <x v="17"/>
    <x v="1"/>
    <x v="0"/>
    <x v="1"/>
    <x v="0"/>
    <x v="0"/>
    <x v="1"/>
    <x v="0"/>
    <s v=""/>
    <x v="1"/>
    <s v="E.S I-3 BERNAL"/>
    <s v="PACIENTE EN MAL ESTADO GENERAL "/>
    <x v="0"/>
    <s v="202412200803A201A97.259MABATE10M"/>
    <s v="2024-03-21 09:14:54"/>
    <m/>
    <s v="111352"/>
    <x v="4"/>
    <x v="12"/>
    <x v="4"/>
    <x v="4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4-03-18T00:00:00"/>
    <d v="2024-03-17T00:00:00"/>
    <x v="1"/>
    <x v="5"/>
    <d v="2024-03-16T00:00:00"/>
    <x v="0"/>
    <x v="0"/>
    <x v="0"/>
    <s v="79974112"/>
    <x v="0"/>
    <n v="7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423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1200701C101A97.107SIZAPA1F"/>
    <s v="2024-03-21 09:58:49"/>
    <s v="2024-04-04 09:30:48"/>
    <s v="111383"/>
    <x v="5"/>
    <x v="8"/>
    <x v="4"/>
    <x v="2"/>
    <n v="6"/>
    <x v="3"/>
    <x v="7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6T00:00:00"/>
    <d v="2024-03-08T00:00:00"/>
    <x v="1"/>
    <x v="10"/>
    <d v="2024-03-05T00:00:00"/>
    <x v="0"/>
    <x v="0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28 13:00:26"/>
    <s v="107069"/>
    <x v="6"/>
    <x v="9"/>
    <x v="4"/>
    <x v="0"/>
    <n v="7"/>
    <x v="3"/>
    <x v="2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3-21T00:00:00"/>
    <d v="2024-03-16T00:00:00"/>
    <x v="1"/>
    <x v="11"/>
    <d v="2024-03-09T00:00:00"/>
    <x v="0"/>
    <x v="0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1PEPECA1F"/>
    <s v="2024-03-16 16:07:10"/>
    <s v="2024-03-28 13:32:42"/>
    <s v="109799"/>
    <x v="6"/>
    <x v="9"/>
    <x v="4"/>
    <x v="6"/>
    <n v="4"/>
    <x v="0"/>
    <x v="3"/>
  </r>
  <r>
    <d v="2024-02-16T00:00:00"/>
    <d v="2024-02-16T00:00:00"/>
    <x v="1"/>
    <x v="9"/>
    <d v="2024-02-13T00:00:00"/>
    <x v="1"/>
    <x v="0"/>
    <x v="0"/>
    <s v="91732598"/>
    <x v="0"/>
    <n v="4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6"/>
    <x v="2"/>
    <x v="1"/>
    <x v="0"/>
    <x v="0"/>
    <x v="0"/>
    <x v="0"/>
    <x v="0"/>
    <x v="0"/>
    <x v="0"/>
    <x v="0"/>
    <x v="0"/>
    <x v="0"/>
    <x v="5"/>
    <s v=""/>
    <x v="0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0"/>
    <n v="3"/>
    <x v="4"/>
    <x v="2"/>
  </r>
  <r>
    <d v="2024-03-19T00:00:00"/>
    <d v="2024-03-19T00:00:00"/>
    <x v="1"/>
    <x v="5"/>
    <d v="2024-03-17T00:00:00"/>
    <x v="1"/>
    <x v="0"/>
    <x v="0"/>
    <s v="81992366"/>
    <x v="1"/>
    <n v="7"/>
    <x v="0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07VIJUKH1F"/>
    <s v="2024-03-20 11:57:15"/>
    <s v="2024-03-22 07:25:23"/>
    <s v="111118"/>
    <x v="8"/>
    <x v="10"/>
    <x v="4"/>
    <x v="3"/>
    <n v="2"/>
    <x v="2"/>
    <x v="1"/>
  </r>
  <r>
    <d v="2024-03-23T00:00:00"/>
    <d v="2024-03-18T00:00:00"/>
    <x v="1"/>
    <x v="5"/>
    <d v="2024-03-16T00:00:00"/>
    <x v="0"/>
    <x v="0"/>
    <x v="0"/>
    <s v="9036952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LORADA1M"/>
    <s v="2024-03-20 16:27:07"/>
    <s v="2024-03-28 14:33:17"/>
    <s v="111256"/>
    <x v="5"/>
    <x v="8"/>
    <x v="4"/>
    <x v="1"/>
    <n v="4"/>
    <x v="0"/>
    <x v="1"/>
  </r>
  <r>
    <d v="2024-03-22T00:00:00"/>
    <d v="2024-03-19T00:00:00"/>
    <x v="1"/>
    <x v="5"/>
    <d v="2024-03-15T00:00:00"/>
    <x v="0"/>
    <x v="0"/>
    <x v="0"/>
    <s v="7838576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ATESLU1M"/>
    <s v="2024-03-20 16:28:39"/>
    <s v="2024-03-28 13:51:16"/>
    <s v="111258"/>
    <x v="6"/>
    <x v="9"/>
    <x v="4"/>
    <x v="3"/>
    <n v="2"/>
    <x v="2"/>
    <x v="0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20 13:53:33"/>
    <s v="107702"/>
    <x v="9"/>
    <x v="11"/>
    <x v="4"/>
    <x v="3"/>
    <n v="7"/>
    <x v="3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24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333"/>
    <x v="1"/>
    <x v="1"/>
    <x v="0"/>
    <x v="0"/>
    <x v="0"/>
    <x v="0"/>
    <x v="0"/>
    <x v="0"/>
    <x v="0"/>
    <x v="0"/>
    <x v="0"/>
    <x v="0"/>
    <x v="3"/>
    <s v=""/>
    <x v="0"/>
    <s v="HOSPITAL LAS MERCEDES-PAITA"/>
    <s v="PACIENTE REFERIDO DE HOSPITAL LAS MERCEDES. "/>
    <x v="0"/>
    <s v="20246200501A101A97.028PILUJU1F"/>
    <s v="2024-03-19 17:17:34"/>
    <s v="2024-03-19 17:17:57"/>
    <s v="110844"/>
    <x v="1"/>
    <x v="6"/>
    <x v="2"/>
    <x v="6"/>
    <n v="5"/>
    <x v="3"/>
    <x v="9"/>
  </r>
  <r>
    <d v="2024-02-09T00:00:00"/>
    <d v="2024-02-09T00:00:00"/>
    <x v="1"/>
    <x v="16"/>
    <d v="2024-02-09T00:00:00"/>
    <x v="0"/>
    <x v="0"/>
    <x v="0"/>
    <s v="60913325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4"/>
    <x v="2"/>
    <x v="1"/>
    <x v="0"/>
    <x v="0"/>
    <x v="0"/>
    <x v="0"/>
    <x v="0"/>
    <x v="0"/>
    <x v="0"/>
    <x v="0"/>
    <x v="0"/>
    <x v="0"/>
    <x v="3"/>
    <s v=""/>
    <x v="0"/>
    <s v="C.S. VILLA PRIMAVERA"/>
    <s v="PACIENTE VIENE CON PRUEBA REALIZADA EN VILLA PRIMAVERA "/>
    <x v="0"/>
    <s v="20246200601A202A97.020PEATES1F"/>
    <s v="2024-03-19 17:23:49"/>
    <s v="2024-03-20 14:07:05"/>
    <s v="110850"/>
    <x v="1"/>
    <x v="1"/>
    <x v="2"/>
    <x v="0"/>
    <n v="5"/>
    <x v="3"/>
    <x v="9"/>
  </r>
  <r>
    <d v="2024-02-26T00:00:00"/>
    <d v="2024-02-26T00:00:00"/>
    <x v="1"/>
    <x v="12"/>
    <d v="2024-02-25T00:00:00"/>
    <x v="1"/>
    <x v="0"/>
    <x v="0"/>
    <s v="61436382"/>
    <x v="0"/>
    <n v="1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015ALOLER1M"/>
    <s v="2024-03-19 17:28:02"/>
    <s v="2024-03-19 17:28:36"/>
    <s v="110853"/>
    <x v="3"/>
    <x v="3"/>
    <x v="2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s v="2024-03-23 11:09:17"/>
    <s v="104816"/>
    <x v="2"/>
    <x v="2"/>
    <x v="4"/>
    <x v="2"/>
    <n v="18"/>
    <x v="6"/>
    <x v="7"/>
  </r>
  <r>
    <d v="2024-03-20T00:00:00"/>
    <d v="2024-03-16T00:00:00"/>
    <x v="1"/>
    <x v="11"/>
    <d v="2024-03-14T00:00:00"/>
    <x v="0"/>
    <x v="0"/>
    <x v="0"/>
    <s v="02869771"/>
    <x v="0"/>
    <n v="47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 RAPIDA NS1,IGM,IGG NEGATIVO"/>
    <x v="0"/>
    <s v="202411200101A101A97.147SUTEAL0F"/>
    <s v="2024-03-20 12:32:40"/>
    <s v="2024-03-23 12:02:06"/>
    <s v="111168"/>
    <x v="0"/>
    <x v="7"/>
    <x v="4"/>
    <x v="6"/>
    <n v="5"/>
    <x v="3"/>
    <x v="1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21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21 19:03:26"/>
    <s v="109306"/>
    <x v="1"/>
    <x v="6"/>
    <x v="4"/>
    <x v="5"/>
    <n v="7"/>
    <x v="3"/>
    <x v="1"/>
  </r>
  <r>
    <d v="2024-03-19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21 18:35:19"/>
    <s v="109853"/>
    <x v="2"/>
    <x v="2"/>
    <x v="4"/>
    <x v="0"/>
    <n v="4"/>
    <x v="0"/>
    <x v="5"/>
  </r>
  <r>
    <d v="2024-03-19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25 10:45:04"/>
    <s v="109855"/>
    <x v="2"/>
    <x v="4"/>
    <x v="4"/>
    <x v="6"/>
    <n v="3"/>
    <x v="4"/>
    <x v="7"/>
  </r>
  <r>
    <d v="2024-03-21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40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s v="2024-03-21 18:36:34"/>
    <s v="110292"/>
    <x v="3"/>
    <x v="3"/>
    <x v="4"/>
    <x v="1"/>
    <n v="3"/>
    <x v="4"/>
    <x v="9"/>
  </r>
  <r>
    <d v="2024-03-19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s v="2024-03-21 18:36:06"/>
    <s v="110293"/>
    <x v="1"/>
    <x v="1"/>
    <x v="4"/>
    <x v="2"/>
    <n v="2"/>
    <x v="2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4-07 11:50:46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402"/>
    <x v="0"/>
    <x v="1"/>
    <x v="4"/>
    <x v="0"/>
    <x v="0"/>
    <x v="0"/>
    <x v="0"/>
    <x v="0"/>
    <x v="0"/>
    <x v="0"/>
    <x v="0"/>
    <x v="0"/>
    <x v="4"/>
    <s v=""/>
    <x v="0"/>
    <s v="C.S. TAMBOGRANDE"/>
    <s v="PCTE NOTIFICADA EN SUB REGION LUCIANO CASTILLO COLONNA  SEMANA 10"/>
    <x v="0"/>
    <s v="202410200114A201A97.018BECONA1F"/>
    <s v="2024-03-18 18:32:37"/>
    <s v="2024-04-05 11:37:49"/>
    <s v="110397"/>
    <x v="3"/>
    <x v="3"/>
    <x v="4"/>
    <x v="6"/>
    <n v="2"/>
    <x v="2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401"/>
    <x v="0"/>
    <x v="3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s v="2024-03-23 17:20:00"/>
    <s v="110398"/>
    <x v="2"/>
    <x v="2"/>
    <x v="4"/>
    <x v="1"/>
    <n v="1"/>
    <x v="1"/>
    <x v="1"/>
  </r>
  <r>
    <d v="2024-03-20T00:00:00"/>
    <d v="2024-03-17T00:00:00"/>
    <x v="1"/>
    <x v="5"/>
    <d v="2024-03-15T00:00:00"/>
    <x v="1"/>
    <x v="0"/>
    <x v="0"/>
    <s v="74382113"/>
    <x v="0"/>
    <n v="1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9JAZAJO1F"/>
    <s v="2024-03-19 18:23:09"/>
    <s v="2024-03-25 10:51:48"/>
    <s v="110883"/>
    <x v="3"/>
    <x v="3"/>
    <x v="4"/>
    <x v="2"/>
    <n v="3"/>
    <x v="4"/>
    <x v="1"/>
  </r>
  <r>
    <d v="2024-03-18T00:00:00"/>
    <d v="2024-03-18T00:00:00"/>
    <x v="1"/>
    <x v="5"/>
    <d v="2024-03-17T00:00:00"/>
    <x v="1"/>
    <x v="0"/>
    <x v="0"/>
    <s v="44642586"/>
    <x v="0"/>
    <n v="36"/>
    <x v="0"/>
    <x v="3"/>
    <s v="33"/>
    <x v="0"/>
    <x v="13"/>
    <x v="1"/>
    <x v="0"/>
    <x v="1"/>
    <x v="8"/>
    <x v="1"/>
    <x v="0"/>
    <x v="2"/>
    <x v="0"/>
    <x v="1"/>
    <x v="6"/>
    <s v="200101A101"/>
    <s v="HOSPITAL SANTA ROSA DE PIURA"/>
    <x v="131"/>
    <x v="0"/>
    <m/>
    <x v="9"/>
    <x v="0"/>
    <x v="3"/>
    <x v="4"/>
    <x v="0"/>
    <x v="0"/>
    <x v="0"/>
    <x v="0"/>
    <x v="0"/>
    <x v="0"/>
    <x v="0"/>
    <x v="0"/>
    <x v="0"/>
    <x v="4"/>
    <s v=""/>
    <x v="1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4"/>
    <x v="1"/>
    <m/>
    <x v="5"/>
    <x v="7"/>
  </r>
  <r>
    <d v="2024-03-27T00:00:00"/>
    <d v="2024-03-19T00:00:00"/>
    <x v="1"/>
    <x v="5"/>
    <d v="2024-03-16T00:00:00"/>
    <x v="0"/>
    <x v="0"/>
    <x v="0"/>
    <s v="75220132"/>
    <x v="0"/>
    <n v="23"/>
    <x v="0"/>
    <x v="3"/>
    <s v="21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1200501A101A97.123ANRUDI1F"/>
    <s v="2024-03-20 19:07:15"/>
    <s v="2024-03-28 12:36:04"/>
    <s v="111278"/>
    <x v="1"/>
    <x v="1"/>
    <x v="4"/>
    <x v="3"/>
    <n v="7"/>
    <x v="3"/>
    <x v="2"/>
  </r>
  <r>
    <d v="2024-03-28T00:00:00"/>
    <d v="2024-03-21T00:00:00"/>
    <x v="1"/>
    <x v="5"/>
    <d v="2024-03-18T00:00:00"/>
    <x v="0"/>
    <x v="0"/>
    <x v="0"/>
    <s v="76842161"/>
    <x v="0"/>
    <n v="26"/>
    <x v="0"/>
    <x v="3"/>
    <s v="8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26GOAVGL1F"/>
    <s v="2024-03-22 19:12:25"/>
    <s v="2024-03-28 19:13:51"/>
    <s v="112110"/>
    <x v="1"/>
    <x v="6"/>
    <x v="4"/>
    <x v="5"/>
    <n v="7"/>
    <x v="3"/>
    <x v="2"/>
  </r>
  <r>
    <d v="2024-03-28T00:00:00"/>
    <d v="2024-03-21T00:00:00"/>
    <x v="1"/>
    <x v="5"/>
    <d v="2024-03-19T00:00:00"/>
    <x v="0"/>
    <x v="0"/>
    <x v="0"/>
    <s v="75516932"/>
    <x v="0"/>
    <n v="1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19CRCOTH1F"/>
    <s v="2024-03-22 19:13:59"/>
    <s v="2024-03-28 15:56:07"/>
    <s v="112111"/>
    <x v="3"/>
    <x v="3"/>
    <x v="4"/>
    <x v="5"/>
    <n v="7"/>
    <x v="3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s v="2024-03-22 13:06:58"/>
    <s v="106917"/>
    <x v="1"/>
    <x v="6"/>
    <x v="4"/>
    <x v="4"/>
    <n v="5"/>
    <x v="3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17T00:00:00"/>
    <d v="2024-03-15T00:00:00"/>
    <x v="1"/>
    <x v="11"/>
    <d v="2024-03-10T00:00:00"/>
    <x v="0"/>
    <x v="0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s v="2024-03-28 13:54:24"/>
    <s v="109334"/>
    <x v="3"/>
    <x v="3"/>
    <x v="4"/>
    <x v="0"/>
    <n v="1"/>
    <x v="1"/>
    <x v="4"/>
  </r>
  <r>
    <d v="2024-03-17T00:00:00"/>
    <d v="2024-03-15T00:00:00"/>
    <x v="1"/>
    <x v="11"/>
    <d v="2024-03-02T00:00:00"/>
    <x v="1"/>
    <x v="0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0"/>
    <s v="20249200501A101A97.039FLGAHU0M"/>
    <s v="2024-03-15 12:18:30"/>
    <s v="2024-03-28 13:31:23"/>
    <s v="109348"/>
    <x v="2"/>
    <x v="2"/>
    <x v="4"/>
    <x v="0"/>
    <n v="1"/>
    <x v="1"/>
    <x v="48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1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6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21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21 19:04:23"/>
    <s v="110312"/>
    <x v="1"/>
    <x v="1"/>
    <x v="4"/>
    <x v="2"/>
    <n v="4"/>
    <x v="0"/>
    <x v="1"/>
  </r>
  <r>
    <d v="2024-03-11T00:00:00"/>
    <d v="2024-03-11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"/>
    <m/>
    <x v="0"/>
    <x v="0"/>
    <m/>
    <x v="404"/>
    <x v="2"/>
    <x v="1"/>
    <x v="0"/>
    <x v="0"/>
    <x v="0"/>
    <x v="0"/>
    <x v="0"/>
    <x v="0"/>
    <x v="0"/>
    <x v="0"/>
    <x v="0"/>
    <x v="0"/>
    <x v="2"/>
    <s v="MATERNIDAD"/>
    <x v="0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4"/>
    <x v="4"/>
    <x v="1"/>
    <n v="2"/>
    <x v="2"/>
    <x v="8"/>
  </r>
  <r>
    <d v="2024-03-20T00:00:00"/>
    <d v="2024-03-20T00:00:00"/>
    <x v="1"/>
    <x v="5"/>
    <d v="2024-03-18T00:00:00"/>
    <x v="1"/>
    <x v="0"/>
    <x v="0"/>
    <s v="75742809"/>
    <x v="0"/>
    <n v="20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2200601A101A97.020RUFAKA1F"/>
    <s v="2024-03-20 07:33:57"/>
    <s v="2024-03-22 08:35:42"/>
    <s v="110926"/>
    <x v="1"/>
    <x v="1"/>
    <x v="4"/>
    <x v="4"/>
    <n v="1"/>
    <x v="1"/>
    <x v="1"/>
  </r>
  <r>
    <d v="2024-03-07T00:00:00"/>
    <d v="2024-03-06T00:00:00"/>
    <x v="1"/>
    <x v="10"/>
    <d v="2024-03-06T00:00:00"/>
    <x v="1"/>
    <x v="0"/>
    <x v="0"/>
    <s v="92327173"/>
    <x v="0"/>
    <n v="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2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02JIALMI1M"/>
    <s v="2024-03-20 10:36:27"/>
    <m/>
    <s v="111042"/>
    <x v="7"/>
    <x v="10"/>
    <x v="4"/>
    <x v="4"/>
    <n v="6"/>
    <x v="3"/>
    <x v="9"/>
  </r>
  <r>
    <d v="2024-03-07T00:00:00"/>
    <d v="2024-03-06T00:00:00"/>
    <x v="1"/>
    <x v="10"/>
    <d v="2024-03-06T00:00:00"/>
    <x v="0"/>
    <x v="0"/>
    <x v="0"/>
    <s v="75864467"/>
    <x v="0"/>
    <n v="26"/>
    <x v="0"/>
    <x v="3"/>
    <s v="26"/>
    <x v="0"/>
    <x v="26"/>
    <x v="1"/>
    <x v="0"/>
    <x v="1"/>
    <x v="13"/>
    <x v="1"/>
    <x v="1"/>
    <x v="10"/>
    <x v="0"/>
    <x v="1"/>
    <x v="38"/>
    <s v="200110A201"/>
    <s v="E.S I-4 LA UNION"/>
    <x v="132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HOSPITAL SANTA ROSA DE PIURA"/>
    <s v="ALTA VOLUNTARIA"/>
    <x v="0"/>
    <s v="202410200101A101A97.126RIPUMI0F"/>
    <s v="2024-03-20 10:50:36"/>
    <m/>
    <s v="111051"/>
    <x v="1"/>
    <x v="6"/>
    <x v="4"/>
    <x v="4"/>
    <m/>
    <x v="5"/>
    <x v="9"/>
  </r>
  <r>
    <d v="2024-03-09T00:00:00"/>
    <d v="2024-03-08T00:00:00"/>
    <x v="1"/>
    <x v="10"/>
    <d v="2024-03-07T00:00:00"/>
    <x v="1"/>
    <x v="0"/>
    <x v="0"/>
    <s v="91996479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03SICOLU1M"/>
    <s v="2024-03-20 10:57:52"/>
    <m/>
    <s v="111053"/>
    <x v="7"/>
    <x v="10"/>
    <x v="4"/>
    <x v="0"/>
    <n v="2"/>
    <x v="2"/>
    <x v="7"/>
  </r>
  <r>
    <d v="2024-03-20T00:00:00"/>
    <d v="2024-03-20T00:00:00"/>
    <x v="1"/>
    <x v="5"/>
    <d v="2024-03-17T00:00:00"/>
    <x v="1"/>
    <x v="0"/>
    <x v="0"/>
    <s v="78013323"/>
    <x v="0"/>
    <n v="27"/>
    <x v="0"/>
    <x v="3"/>
    <s v="38"/>
    <x v="1"/>
    <x v="4"/>
    <x v="1"/>
    <x v="0"/>
    <x v="2"/>
    <x v="2"/>
    <x v="0"/>
    <x v="0"/>
    <x v="2"/>
    <x v="0"/>
    <x v="3"/>
    <x v="22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MATERNIDAD"/>
    <x v="0"/>
    <s v="C.S. MANCORA"/>
    <s v=""/>
    <x v="0"/>
    <s v="202412200706A201A97.027HICACE1F"/>
    <s v="2024-03-21 09:48:58"/>
    <s v="2024-03-22 18:25:28"/>
    <s v="111375"/>
    <x v="1"/>
    <x v="6"/>
    <x v="4"/>
    <x v="4"/>
    <n v="2"/>
    <x v="2"/>
    <x v="2"/>
  </r>
  <r>
    <d v="2024-03-28T00:00:00"/>
    <d v="2024-03-20T00:00:00"/>
    <x v="1"/>
    <x v="5"/>
    <d v="2024-03-14T00:00:00"/>
    <x v="0"/>
    <x v="0"/>
    <x v="0"/>
    <s v="80572230"/>
    <x v="0"/>
    <n v="47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1200501A101A97.147CHZAFI1F"/>
    <s v="2024-03-21 14:43:31"/>
    <s v="2024-03-28 15:55:33"/>
    <s v="111583"/>
    <x v="0"/>
    <x v="7"/>
    <x v="4"/>
    <x v="4"/>
    <n v="8"/>
    <x v="3"/>
    <x v="5"/>
  </r>
  <r>
    <d v="2024-03-27T00:00:00"/>
    <d v="2024-03-21T00:00:00"/>
    <x v="1"/>
    <x v="5"/>
    <d v="2024-03-21T00:00:00"/>
    <x v="0"/>
    <x v="0"/>
    <x v="0"/>
    <s v="4165951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0"/>
    <x v="0"/>
    <x v="0"/>
    <x v="0"/>
    <x v="0"/>
    <x v="0"/>
    <x v="0"/>
    <x v="0"/>
    <x v="0"/>
    <x v="0"/>
    <x v="2"/>
    <s v="TRIAJE UVICLIN"/>
    <x v="0"/>
    <s v="HOSPITAL LAS MERCEDES-PAITA"/>
    <s v=""/>
    <x v="0"/>
    <s v="202412200501A101A97.141JAAYVE1F"/>
    <s v="2024-03-22 12:27:06"/>
    <s v="2024-03-28 14:13:38"/>
    <s v="111954"/>
    <x v="0"/>
    <x v="0"/>
    <x v="4"/>
    <x v="5"/>
    <n v="5"/>
    <x v="3"/>
    <x v="9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07"/>
    <x v="0"/>
    <x v="3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21 13:28:32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s v="2024-03-21 13:17:22"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s v="2024-03-21 13:15:55"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s v="2024-04-09 13:20:24"/>
    <s v="110131"/>
    <x v="5"/>
    <x v="8"/>
    <x v="4"/>
    <x v="6"/>
    <n v="4"/>
    <x v="0"/>
    <x v="5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60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5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21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28 13:01:50"/>
    <s v="107071"/>
    <x v="7"/>
    <x v="10"/>
    <x v="4"/>
    <x v="0"/>
    <n v="13"/>
    <x v="6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22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28 13:08:43"/>
    <s v="107668"/>
    <x v="6"/>
    <x v="9"/>
    <x v="4"/>
    <x v="1"/>
    <n v="10"/>
    <x v="3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04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8:23:55"/>
    <s v="108722"/>
    <x v="8"/>
    <x v="10"/>
    <x v="4"/>
    <x v="3"/>
    <n v="7"/>
    <x v="3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4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4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20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20 16:15:15"/>
    <s v="109836"/>
    <x v="5"/>
    <x v="8"/>
    <x v="4"/>
    <x v="2"/>
    <n v="3"/>
    <x v="4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s v="2024-03-21 07:03:47"/>
    <s v="109997"/>
    <x v="7"/>
    <x v="10"/>
    <x v="4"/>
    <x v="2"/>
    <n v="3"/>
    <x v="4"/>
    <x v="7"/>
  </r>
  <r>
    <d v="2024-03-20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20 16:17:23"/>
    <s v="110314"/>
    <x v="5"/>
    <x v="8"/>
    <x v="4"/>
    <x v="2"/>
    <n v="2"/>
    <x v="2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8:24:09"/>
    <s v="110406"/>
    <x v="5"/>
    <x v="8"/>
    <x v="4"/>
    <x v="1"/>
    <n v="1"/>
    <x v="1"/>
    <x v="1"/>
  </r>
  <r>
    <d v="2024-03-22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4DIQUAN10F"/>
    <s v="2024-03-19 12:32:59"/>
    <s v="2024-03-28 13:46:16"/>
    <s v="110684"/>
    <x v="6"/>
    <x v="9"/>
    <x v="4"/>
    <x v="1"/>
    <n v="3"/>
    <x v="4"/>
    <x v="0"/>
  </r>
  <r>
    <d v="2024-03-22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NIMODA1F"/>
    <s v="2024-03-19 12:52:31"/>
    <s v="2024-03-23 16:25:31"/>
    <s v="110698"/>
    <x v="6"/>
    <x v="9"/>
    <x v="4"/>
    <x v="1"/>
    <n v="4"/>
    <x v="0"/>
    <x v="2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s v="2024-03-21 07:04:11"/>
    <s v="110731"/>
    <x v="7"/>
    <x v="10"/>
    <x v="4"/>
    <x v="3"/>
    <n v="1"/>
    <x v="1"/>
    <x v="0"/>
  </r>
  <r>
    <d v="2024-03-03T00:00:00"/>
    <d v="2024-03-03T00:00:00"/>
    <x v="1"/>
    <x v="10"/>
    <d v="2024-02-26T00:00:00"/>
    <x v="1"/>
    <x v="1"/>
    <x v="0"/>
    <s v="79028296"/>
    <x v="0"/>
    <n v="9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84"/>
    <x v="2"/>
    <x v="1"/>
    <x v="0"/>
    <x v="0"/>
    <x v="0"/>
    <x v="0"/>
    <x v="0"/>
    <x v="0"/>
    <x v="0"/>
    <x v="0"/>
    <x v="0"/>
    <x v="0"/>
    <x v="5"/>
    <s v=""/>
    <x v="0"/>
    <s v="C.S. BELLAVISTA"/>
    <s v="PACIENTE VIENE CON MUESTRA REALIZADA EN EL C.S BELLAVISTA"/>
    <x v="0"/>
    <s v="20249200602A201A97.009ZARUFL1F"/>
    <s v="2024-03-19 17:47:01"/>
    <s v="2024-03-20 08:33:29"/>
    <s v="110871"/>
    <x v="5"/>
    <x v="8"/>
    <x v="4"/>
    <x v="2"/>
    <n v="3"/>
    <x v="4"/>
    <x v="5"/>
  </r>
  <r>
    <d v="2024-03-20T00:00:00"/>
    <d v="2024-03-20T00:00:00"/>
    <x v="1"/>
    <x v="5"/>
    <d v="2024-03-16T00:00:00"/>
    <x v="0"/>
    <x v="1"/>
    <x v="0"/>
    <s v="90721835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3"/>
    <x v="0"/>
    <x v="0"/>
    <x v="0"/>
    <x v="0"/>
    <x v="0"/>
    <x v="0"/>
    <x v="0"/>
    <x v="0"/>
    <x v="0"/>
    <x v="0"/>
    <x v="0"/>
    <x v="0"/>
    <x v="5"/>
    <s v=""/>
    <x v="0"/>
    <s v="C.S. QUERECOTILLO"/>
    <s v=""/>
    <x v="0"/>
    <s v="202411200607A201A97.105CRROJU1M"/>
    <s v="2024-03-20 14:12:36"/>
    <s v="2024-03-25 09:03:12"/>
    <s v="111238"/>
    <x v="5"/>
    <x v="8"/>
    <x v="4"/>
    <x v="4"/>
    <n v="3"/>
    <x v="4"/>
    <x v="0"/>
  </r>
  <r>
    <d v="2024-03-20T00:00:00"/>
    <d v="2024-03-20T00:00:00"/>
    <x v="1"/>
    <x v="5"/>
    <d v="2024-03-20T00:00:00"/>
    <x v="0"/>
    <x v="1"/>
    <x v="0"/>
    <s v="93326649"/>
    <x v="1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E.S I-3 BERNAL"/>
    <s v=""/>
    <x v="0"/>
    <s v="202412200803A201A97.111PUCOJU1M"/>
    <s v="2024-03-21 09:01:42"/>
    <m/>
    <s v="111345"/>
    <x v="8"/>
    <x v="10"/>
    <x v="4"/>
    <x v="4"/>
    <m/>
    <x v="5"/>
    <x v="9"/>
  </r>
  <r>
    <d v="2024-03-21T00:00:00"/>
    <d v="2024-03-19T00:00:00"/>
    <x v="1"/>
    <x v="5"/>
    <d v="2024-03-19T00:00:00"/>
    <x v="0"/>
    <x v="1"/>
    <x v="0"/>
    <s v="93676257"/>
    <x v="1"/>
    <n v="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6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2MEALLU1M"/>
    <s v="2024-03-21 10:10:42"/>
    <s v="2024-03-26 18:27:12"/>
    <s v="111389"/>
    <x v="8"/>
    <x v="10"/>
    <x v="4"/>
    <x v="3"/>
    <n v="7"/>
    <x v="3"/>
    <x v="9"/>
  </r>
  <r>
    <d v="2024-03-21T00:00:00"/>
    <d v="2024-03-21T00:00:00"/>
    <x v="1"/>
    <x v="5"/>
    <d v="2024-03-15T00:00:00"/>
    <x v="0"/>
    <x v="1"/>
    <x v="0"/>
    <s v="93405573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11200601A101A97.19SOGOJE1M"/>
    <s v="2024-03-22 07:20:24"/>
    <s v="2024-03-22 18:14:18"/>
    <s v="111722"/>
    <x v="8"/>
    <x v="10"/>
    <x v="4"/>
    <x v="5"/>
    <n v="1"/>
    <x v="1"/>
    <x v="5"/>
  </r>
  <r>
    <d v="2024-03-22T00:00:00"/>
    <d v="2024-03-22T00:00:00"/>
    <x v="1"/>
    <x v="5"/>
    <d v="2024-03-16T00:00:00"/>
    <x v="1"/>
    <x v="1"/>
    <x v="0"/>
    <s v="74192228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5"/>
    <x v="0"/>
    <x v="0"/>
    <x v="0"/>
    <x v="0"/>
    <x v="0"/>
    <x v="0"/>
    <x v="0"/>
    <x v="0"/>
    <x v="0"/>
    <x v="0"/>
    <x v="5"/>
    <s v=""/>
    <x v="0"/>
    <s v="P.S. MALINGAS"/>
    <s v=""/>
    <x v="0"/>
    <s v="202411200114A303A97.013JUZARO1M"/>
    <s v="2024-03-22 18:31:24"/>
    <s v="2024-03-26 13:19:39"/>
    <s v="112092"/>
    <x v="6"/>
    <x v="9"/>
    <x v="4"/>
    <x v="0"/>
    <n v="3"/>
    <x v="4"/>
    <x v="5"/>
  </r>
  <r>
    <d v="2024-03-22T00:00:00"/>
    <d v="2024-03-22T00:00:00"/>
    <x v="1"/>
    <x v="5"/>
    <d v="2024-03-20T00:00:00"/>
    <x v="0"/>
    <x v="1"/>
    <x v="0"/>
    <s v="61577201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12200114A201A97.112ESDOCA1M"/>
    <s v="2024-03-22 18:32:18"/>
    <s v="2024-03-30 08:00:35"/>
    <s v="112094"/>
    <x v="6"/>
    <x v="9"/>
    <x v="4"/>
    <x v="0"/>
    <n v="6"/>
    <x v="3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6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s v="2024-03-22 13:18:57"/>
    <s v="104803"/>
    <x v="9"/>
    <x v="15"/>
    <x v="4"/>
    <x v="2"/>
    <n v="13"/>
    <x v="6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s v="2024-03-22 12:50:13"/>
    <s v="104821"/>
    <x v="7"/>
    <x v="10"/>
    <x v="4"/>
    <x v="1"/>
    <n v="4"/>
    <x v="0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s v="2024-03-22 13:09:32"/>
    <s v="106274"/>
    <x v="9"/>
    <x v="13"/>
    <x v="4"/>
    <x v="1"/>
    <n v="7"/>
    <x v="3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"/>
    <m/>
    <x v="0"/>
    <x v="0"/>
    <m/>
    <x v="414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s v="2024-03-22 12:12:10"/>
    <s v="106911"/>
    <x v="1"/>
    <x v="6"/>
    <x v="4"/>
    <x v="5"/>
    <n v="7"/>
    <x v="3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s v="2024-03-22 13:15:32"/>
    <s v="106914"/>
    <x v="6"/>
    <x v="9"/>
    <x v="4"/>
    <x v="5"/>
    <n v="7"/>
    <x v="3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398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s v="2024-03-22 13:08:16"/>
    <s v="106922"/>
    <x v="4"/>
    <x v="5"/>
    <x v="4"/>
    <x v="5"/>
    <n v="4"/>
    <x v="0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s v="2024-03-23 11:13:28"/>
    <s v="106952"/>
    <x v="2"/>
    <x v="4"/>
    <x v="4"/>
    <x v="0"/>
    <n v="7"/>
    <x v="3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424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s v="2024-03-23 11:26:42"/>
    <s v="106991"/>
    <x v="8"/>
    <x v="10"/>
    <x v="4"/>
    <x v="0"/>
    <n v="8"/>
    <x v="3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07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s v="2024-03-23 11:33:08"/>
    <s v="107410"/>
    <x v="6"/>
    <x v="9"/>
    <x v="4"/>
    <x v="6"/>
    <n v="6"/>
    <x v="3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8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s v="2024-03-23 11:36:38"/>
    <s v="107858"/>
    <x v="7"/>
    <x v="10"/>
    <x v="4"/>
    <x v="1"/>
    <n v="7"/>
    <x v="3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1"/>
    <d v="2024-03-14T00:00:00"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s v="2024-03-22 13:25:17"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s v="2024-03-23 11:45:28"/>
    <s v="108657"/>
    <x v="6"/>
    <x v="9"/>
    <x v="4"/>
    <x v="3"/>
    <n v="7"/>
    <x v="3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s v="2024-03-23 11:27:28"/>
    <s v="108661"/>
    <x v="7"/>
    <x v="10"/>
    <x v="4"/>
    <x v="4"/>
    <n v="4"/>
    <x v="0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404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401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s v="2024-03-22 13:23:30"/>
    <s v="108664"/>
    <x v="9"/>
    <x v="11"/>
    <x v="4"/>
    <x v="3"/>
    <n v="7"/>
    <x v="3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s v="2024-03-23 11:28:48"/>
    <s v="108875"/>
    <x v="6"/>
    <x v="9"/>
    <x v="4"/>
    <x v="4"/>
    <n v="3"/>
    <x v="4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s v="2024-03-23 11:29:43"/>
    <s v="108949"/>
    <x v="7"/>
    <x v="10"/>
    <x v="4"/>
    <x v="4"/>
    <n v="3"/>
    <x v="4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7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s v="2024-03-23 11:20:41"/>
    <s v="108952"/>
    <x v="9"/>
    <x v="13"/>
    <x v="4"/>
    <x v="4"/>
    <n v="2"/>
    <x v="2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23 11:56:43"/>
    <s v="109251"/>
    <x v="8"/>
    <x v="10"/>
    <x v="4"/>
    <x v="1"/>
    <n v="11"/>
    <x v="6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s v="2024-03-26 10:33:06"/>
    <s v="109676"/>
    <x v="2"/>
    <x v="4"/>
    <x v="4"/>
    <x v="0"/>
    <n v="10"/>
    <x v="3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42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s v="2024-03-27 11:44:50"/>
    <s v="110207"/>
    <x v="6"/>
    <x v="9"/>
    <x v="4"/>
    <x v="0"/>
    <n v="11"/>
    <x v="6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42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ALTA VOLUNTARIA "/>
    <x v="0"/>
    <s v="202411200101A101A97.120MOQUMA1F"/>
    <s v="2024-03-19 10:50:37"/>
    <s v="2024-03-23 11:53:52"/>
    <s v="110580"/>
    <x v="1"/>
    <x v="1"/>
    <x v="4"/>
    <x v="3"/>
    <n v="1"/>
    <x v="1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s v="2024-03-20 12:46:25"/>
    <s v="110595"/>
    <x v="9"/>
    <x v="13"/>
    <x v="4"/>
    <x v="1"/>
    <m/>
    <x v="5"/>
    <x v="1"/>
  </r>
  <r>
    <d v="2024-03-20T00:00:00"/>
    <d v="2024-03-19T00:00:00"/>
    <x v="1"/>
    <x v="5"/>
    <d v="2024-03-15T00:00:00"/>
    <x v="0"/>
    <x v="1"/>
    <x v="0"/>
    <s v="81410950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IGG POSITIVO"/>
    <x v="0"/>
    <s v="202411200101A101A97.110DEAQTH0M"/>
    <s v="2024-03-20 12:13:42"/>
    <s v="2024-03-23 12:03:39"/>
    <s v="111137"/>
    <x v="6"/>
    <x v="9"/>
    <x v="4"/>
    <x v="3"/>
    <n v="3"/>
    <x v="4"/>
    <x v="0"/>
  </r>
  <r>
    <d v="2024-03-21T00:00:00"/>
    <d v="2024-03-20T00:00:00"/>
    <x v="1"/>
    <x v="5"/>
    <d v="2024-03-12T00:00:00"/>
    <x v="0"/>
    <x v="1"/>
    <x v="0"/>
    <s v="91443993"/>
    <x v="0"/>
    <n v="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1200101A101A97.104CACOAN0F"/>
    <s v="2024-03-21 10:34:16"/>
    <s v="2024-03-23 12:04:12"/>
    <s v="111423"/>
    <x v="7"/>
    <x v="10"/>
    <x v="4"/>
    <x v="4"/>
    <n v="2"/>
    <x v="2"/>
    <x v="8"/>
  </r>
  <r>
    <d v="2024-03-21T00:00:00"/>
    <d v="2024-03-21T00:00:00"/>
    <x v="1"/>
    <x v="5"/>
    <d v="2024-03-16T00:00:00"/>
    <x v="0"/>
    <x v="1"/>
    <x v="0"/>
    <s v="91674504"/>
    <x v="0"/>
    <n v="1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11MOARST0F"/>
    <s v="2024-03-21 10:39:41"/>
    <s v="2024-03-23 12:04:46"/>
    <s v="111425"/>
    <x v="6"/>
    <x v="9"/>
    <x v="4"/>
    <x v="5"/>
    <n v="1"/>
    <x v="1"/>
    <x v="4"/>
  </r>
  <r>
    <d v="2024-03-21T00:00:00"/>
    <d v="2024-03-20T00:00:00"/>
    <x v="1"/>
    <x v="5"/>
    <d v="2024-03-17T00:00:00"/>
    <x v="1"/>
    <x v="1"/>
    <x v="0"/>
    <s v="44642586"/>
    <x v="0"/>
    <n v="36"/>
    <x v="0"/>
    <x v="3"/>
    <s v="34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MICAELA BASTIDAS"/>
    <s v=""/>
    <x v="0"/>
    <s v="202412200101A204A97.036ZASACY1F"/>
    <s v="2024-03-21 10:42:01"/>
    <m/>
    <s v="111432"/>
    <x v="2"/>
    <x v="2"/>
    <x v="4"/>
    <x v="4"/>
    <m/>
    <x v="5"/>
    <x v="2"/>
  </r>
  <r>
    <d v="2024-03-21T00:00:00"/>
    <d v="2024-03-20T00:00:00"/>
    <x v="1"/>
    <x v="5"/>
    <d v="2024-03-15T00:00:00"/>
    <x v="0"/>
    <x v="1"/>
    <x v="0"/>
    <s v="03301922"/>
    <x v="0"/>
    <n v="65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8"/>
    <x v="0"/>
    <x v="1"/>
    <x v="4"/>
    <x v="0"/>
    <x v="0"/>
    <x v="2"/>
    <x v="0"/>
    <x v="0"/>
    <x v="0"/>
    <x v="0"/>
    <x v="1"/>
    <x v="1"/>
    <x v="3"/>
    <s v=""/>
    <x v="1"/>
    <s v="HOSPITAL SANTA ROSA DE PIURA"/>
    <s v=""/>
    <x v="0"/>
    <s v="202411200101A101A97.165MORIMA0M"/>
    <s v="2024-03-21 10:59:49"/>
    <s v="2024-04-08 10:48:55"/>
    <s v="111441"/>
    <x v="9"/>
    <x v="11"/>
    <x v="4"/>
    <x v="4"/>
    <n v="19"/>
    <x v="6"/>
    <x v="4"/>
  </r>
  <r>
    <d v="2024-03-22T00:00:00"/>
    <d v="2024-03-21T00:00:00"/>
    <x v="1"/>
    <x v="5"/>
    <d v="2024-03-16T00:00:00"/>
    <x v="0"/>
    <x v="1"/>
    <x v="0"/>
    <s v="91661171"/>
    <x v="0"/>
    <n v="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4CHZASA1F"/>
    <s v="2024-03-22 11:14:07"/>
    <s v="2024-03-25 11:01:29"/>
    <s v="111859"/>
    <x v="7"/>
    <x v="10"/>
    <x v="4"/>
    <x v="5"/>
    <n v="3"/>
    <x v="4"/>
    <x v="4"/>
  </r>
  <r>
    <d v="2024-03-22T00:00:00"/>
    <d v="2024-03-21T00:00:00"/>
    <x v="1"/>
    <x v="5"/>
    <d v="2024-03-17T00:00:00"/>
    <x v="5"/>
    <x v="1"/>
    <x v="0"/>
    <s v="47823631"/>
    <x v="0"/>
    <n v="8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284ZASIMA0F"/>
    <s v="2024-03-22 11:15:31"/>
    <m/>
    <s v="111864"/>
    <x v="9"/>
    <x v="13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2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s v="2024-04-09 13:21:55"/>
    <s v="107785"/>
    <x v="4"/>
    <x v="5"/>
    <x v="4"/>
    <x v="1"/>
    <n v="4"/>
    <x v="0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3"/>
    <x v="3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21 13:26:39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9"/>
    <x v="0"/>
    <x v="3"/>
    <x v="0"/>
    <x v="4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s v="2024-03-21 13:11:31"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3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s v="2024-03-21 13:19:38"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60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s v="2024-04-09 13:25:33"/>
    <s v="109278"/>
    <x v="5"/>
    <x v="8"/>
    <x v="4"/>
    <x v="0"/>
    <n v="4"/>
    <x v="0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s v="2024-04-09 13:25:59"/>
    <s v="110534"/>
    <x v="6"/>
    <x v="9"/>
    <x v="4"/>
    <x v="1"/>
    <n v="6"/>
    <x v="3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3-21T00:00:00"/>
    <d v="2024-03-20T00:00:00"/>
    <x v="1"/>
    <x v="5"/>
    <d v="2024-03-15T00:00:00"/>
    <x v="0"/>
    <x v="1"/>
    <x v="0"/>
    <s v="03844638"/>
    <x v="0"/>
    <n v="7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1200701C101A97.174AGLOVI1M"/>
    <s v="2024-03-21 09:42:36"/>
    <s v="2024-04-04 09:39:00"/>
    <s v="111367"/>
    <x v="9"/>
    <x v="15"/>
    <x v="4"/>
    <x v="4"/>
    <n v="7"/>
    <x v="3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9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7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0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26"/>
    <x v="0"/>
    <x v="5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s v="2024-03-26 13:15:17"/>
    <s v="109186"/>
    <x v="9"/>
    <x v="14"/>
    <x v="4"/>
    <x v="5"/>
    <n v="12"/>
    <x v="6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s v="2024-03-20 15:00:51"/>
    <s v="110541"/>
    <x v="8"/>
    <x v="10"/>
    <x v="4"/>
    <x v="1"/>
    <m/>
    <x v="5"/>
    <x v="7"/>
  </r>
  <r>
    <d v="2024-02-16T00:00:00"/>
    <d v="2024-02-16T00:00:00"/>
    <x v="1"/>
    <x v="9"/>
    <d v="2024-02-12T00:00:00"/>
    <x v="0"/>
    <x v="1"/>
    <x v="0"/>
    <s v="45288830"/>
    <x v="0"/>
    <n v="3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5OCLUAD1M"/>
    <s v="2024-03-19 17:28:43"/>
    <s v="2024-03-19 17:29:27"/>
    <s v="110855"/>
    <x v="2"/>
    <x v="2"/>
    <x v="2"/>
    <x v="0"/>
    <n v="3"/>
    <x v="4"/>
    <x v="0"/>
  </r>
  <r>
    <d v="2024-02-26T00:00:00"/>
    <d v="2024-02-26T00:00:00"/>
    <x v="1"/>
    <x v="12"/>
    <d v="2024-02-23T00:00:00"/>
    <x v="1"/>
    <x v="1"/>
    <x v="0"/>
    <s v="79918086"/>
    <x v="0"/>
    <n v="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P.S. MALLARITOS"/>
    <s v="PACIENTE CON PRUEBA DE P.S MALLARITOS "/>
    <x v="0"/>
    <s v="20248200605A301A97.007RUAÑMA10F"/>
    <s v="2024-03-19 17:36:34"/>
    <s v="2024-03-19 17:37:10"/>
    <s v="110862"/>
    <x v="5"/>
    <x v="8"/>
    <x v="2"/>
    <x v="1"/>
    <n v="0"/>
    <x v="7"/>
    <x v="2"/>
  </r>
  <r>
    <d v="2024-02-26T00:00:00"/>
    <d v="2024-02-26T00:00:00"/>
    <x v="1"/>
    <x v="12"/>
    <d v="2024-02-24T00:00:00"/>
    <x v="1"/>
    <x v="1"/>
    <x v="0"/>
    <s v="93111338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1"/>
    <n v="0"/>
    <x v="7"/>
    <x v="1"/>
  </r>
  <r>
    <d v="2024-03-19T00:00:00"/>
    <d v="2024-03-19T00:00:00"/>
    <x v="1"/>
    <x v="5"/>
    <d v="2024-03-15T00:00:00"/>
    <x v="1"/>
    <x v="1"/>
    <x v="0"/>
    <s v="76257137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28PACHMI1F"/>
    <s v="2024-03-20 07:38:05"/>
    <m/>
    <s v="110927"/>
    <x v="1"/>
    <x v="6"/>
    <x v="4"/>
    <x v="3"/>
    <m/>
    <x v="5"/>
    <x v="0"/>
  </r>
  <r>
    <d v="2024-03-18T00:00:00"/>
    <d v="2024-03-18T00:00:00"/>
    <x v="1"/>
    <x v="5"/>
    <d v="2024-03-11T00:00:00"/>
    <x v="1"/>
    <x v="1"/>
    <x v="0"/>
    <s v="75785665"/>
    <x v="0"/>
    <n v="1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19AYECLE1F"/>
    <s v="2024-03-20 07:39:29"/>
    <m/>
    <s v="110930"/>
    <x v="3"/>
    <x v="3"/>
    <x v="4"/>
    <x v="1"/>
    <m/>
    <x v="5"/>
    <x v="3"/>
  </r>
  <r>
    <d v="2024-03-20T00:00:00"/>
    <d v="2024-03-20T00:00:00"/>
    <x v="1"/>
    <x v="5"/>
    <d v="2024-03-17T00:00:00"/>
    <x v="0"/>
    <x v="1"/>
    <x v="0"/>
    <s v="93277114"/>
    <x v="0"/>
    <n v="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CLRIJE1M"/>
    <s v="2024-03-21 07:23:01"/>
    <s v="2024-03-22 18:26:26"/>
    <s v="111296"/>
    <x v="7"/>
    <x v="10"/>
    <x v="4"/>
    <x v="4"/>
    <n v="2"/>
    <x v="2"/>
    <x v="2"/>
  </r>
  <r>
    <d v="2024-03-21T00:00:00"/>
    <d v="2024-03-21T00:00:00"/>
    <x v="1"/>
    <x v="5"/>
    <d v="2024-03-18T00:00:00"/>
    <x v="0"/>
    <x v="1"/>
    <x v="0"/>
    <s v="4746779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31CHFLPA1F"/>
    <s v="2024-03-21 11:34:51"/>
    <s v="2024-03-22 18:14:41"/>
    <s v="111472"/>
    <x v="2"/>
    <x v="4"/>
    <x v="4"/>
    <x v="5"/>
    <n v="1"/>
    <x v="1"/>
    <x v="2"/>
  </r>
  <r>
    <d v="2024-03-21T00:00:00"/>
    <d v="2024-03-21T00:00:00"/>
    <x v="1"/>
    <x v="5"/>
    <d v="2024-03-18T00:00:00"/>
    <x v="0"/>
    <x v="1"/>
    <x v="0"/>
    <s v="60901078"/>
    <x v="0"/>
    <n v="1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17ALCHEM1M"/>
    <s v="2024-03-21 11:35:07"/>
    <s v="2024-03-22 08:36:03"/>
    <s v="111475"/>
    <x v="3"/>
    <x v="3"/>
    <x v="4"/>
    <x v="5"/>
    <n v="0"/>
    <x v="7"/>
    <x v="2"/>
  </r>
  <r>
    <d v="2024-03-21T00:00:00"/>
    <d v="2024-03-21T00:00:00"/>
    <x v="1"/>
    <x v="5"/>
    <d v="2024-03-16T00:00:00"/>
    <x v="0"/>
    <x v="1"/>
    <x v="0"/>
    <s v="93432721"/>
    <x v="1"/>
    <n v="9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11200601A101A97.19ALSAAL1F"/>
    <s v="2024-03-21 17:02:00"/>
    <s v="2024-03-22 08:37:21"/>
    <s v="111649"/>
    <x v="8"/>
    <x v="10"/>
    <x v="4"/>
    <x v="5"/>
    <n v="0"/>
    <x v="7"/>
    <x v="4"/>
  </r>
  <r>
    <d v="2024-03-21T00:00:00"/>
    <d v="2024-03-21T00:00:00"/>
    <x v="1"/>
    <x v="5"/>
    <d v="2024-03-18T00:00:00"/>
    <x v="0"/>
    <x v="1"/>
    <x v="0"/>
    <s v="90823301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105ALJAKE1F"/>
    <s v="2024-03-22 09:17:57"/>
    <m/>
    <s v="111744"/>
    <x v="5"/>
    <x v="8"/>
    <x v="4"/>
    <x v="5"/>
    <n v="0"/>
    <x v="7"/>
    <x v="2"/>
  </r>
  <r>
    <d v="2024-03-19T00:00:00"/>
    <d v="2024-03-19T00:00:00"/>
    <x v="1"/>
    <x v="5"/>
    <d v="2024-03-15T00:00:00"/>
    <x v="1"/>
    <x v="1"/>
    <x v="0"/>
    <s v="03696798"/>
    <x v="0"/>
    <n v="5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51JUMISA1F"/>
    <s v="2024-03-22 09:58:42"/>
    <s v="2024-03-24 12:52:47"/>
    <s v="111779"/>
    <x v="4"/>
    <x v="5"/>
    <x v="4"/>
    <x v="3"/>
    <n v="1"/>
    <x v="1"/>
    <x v="0"/>
  </r>
  <r>
    <d v="2024-03-19T00:00:00"/>
    <d v="2024-03-19T00:00:00"/>
    <x v="1"/>
    <x v="5"/>
    <d v="2024-03-13T00:00:00"/>
    <x v="0"/>
    <x v="1"/>
    <x v="0"/>
    <s v="80485917"/>
    <x v="0"/>
    <n v="5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56LLRUVE1F"/>
    <s v="2024-03-22 10:01:19"/>
    <m/>
    <s v="111782"/>
    <x v="4"/>
    <x v="12"/>
    <x v="4"/>
    <x v="3"/>
    <n v="2"/>
    <x v="2"/>
    <x v="5"/>
  </r>
  <r>
    <d v="2024-03-18T00:00:00"/>
    <d v="2024-03-16T00:00:00"/>
    <x v="1"/>
    <x v="11"/>
    <d v="2024-03-14T00:00:00"/>
    <x v="0"/>
    <x v="1"/>
    <x v="0"/>
    <s v="60962944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16RAMOAN1M"/>
    <s v="2024-03-22 10:07:25"/>
    <m/>
    <s v="111785"/>
    <x v="3"/>
    <x v="3"/>
    <x v="4"/>
    <x v="6"/>
    <n v="4"/>
    <x v="0"/>
    <x v="1"/>
  </r>
  <r>
    <d v="2024-03-19T00:00:00"/>
    <d v="2024-03-19T00:00:00"/>
    <x v="1"/>
    <x v="5"/>
    <d v="2024-03-18T00:00:00"/>
    <x v="0"/>
    <x v="1"/>
    <x v="0"/>
    <s v="79326951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8CHJIED1M"/>
    <s v="2024-03-22 10:09:04"/>
    <m/>
    <s v="111788"/>
    <x v="5"/>
    <x v="8"/>
    <x v="4"/>
    <x v="3"/>
    <m/>
    <x v="5"/>
    <x v="7"/>
  </r>
  <r>
    <d v="2024-03-19T00:00:00"/>
    <d v="2024-03-19T00:00:00"/>
    <x v="1"/>
    <x v="5"/>
    <d v="2024-03-11T00:00:00"/>
    <x v="1"/>
    <x v="1"/>
    <x v="0"/>
    <s v="71836372"/>
    <x v="0"/>
    <n v="2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021PERAEL1F"/>
    <s v="2024-03-22 10:12:09"/>
    <m/>
    <s v="111794"/>
    <x v="1"/>
    <x v="1"/>
    <x v="4"/>
    <x v="3"/>
    <n v="1"/>
    <x v="1"/>
    <x v="8"/>
  </r>
  <r>
    <d v="2024-03-21T00:00:00"/>
    <d v="2024-03-21T00:00:00"/>
    <x v="1"/>
    <x v="5"/>
    <d v="2024-03-18T00:00:00"/>
    <x v="0"/>
    <x v="1"/>
    <x v="0"/>
    <s v="61323787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6SUSESH1F"/>
    <s v="2024-03-22 15:22:50"/>
    <s v="2024-03-24 12:51:59"/>
    <s v="111997"/>
    <x v="3"/>
    <x v="3"/>
    <x v="4"/>
    <x v="5"/>
    <n v="2"/>
    <x v="2"/>
    <x v="2"/>
  </r>
  <r>
    <d v="2024-03-21T00:00:00"/>
    <d v="2024-03-21T00:00:00"/>
    <x v="1"/>
    <x v="5"/>
    <d v="2024-03-19T00:00:00"/>
    <x v="0"/>
    <x v="1"/>
    <x v="0"/>
    <s v="46175106"/>
    <x v="0"/>
    <n v="3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35FAECEL1M"/>
    <s v="2024-03-22 16:05:56"/>
    <s v="2024-03-24 12:55:53"/>
    <s v="112039"/>
    <x v="2"/>
    <x v="2"/>
    <x v="4"/>
    <x v="5"/>
    <n v="2"/>
    <x v="2"/>
    <x v="1"/>
  </r>
  <r>
    <d v="2024-03-21T00:00:00"/>
    <d v="2024-03-21T00:00:00"/>
    <x v="1"/>
    <x v="5"/>
    <d v="2024-03-21T00:00:00"/>
    <x v="0"/>
    <x v="1"/>
    <x v="0"/>
    <s v="75256549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8BANABL10F"/>
    <s v="2024-03-22 16:14:02"/>
    <m/>
    <s v="112045"/>
    <x v="3"/>
    <x v="3"/>
    <x v="4"/>
    <x v="5"/>
    <n v="0"/>
    <x v="7"/>
    <x v="9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422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s v="2024-03-23 11:52:04"/>
    <s v="106938"/>
    <x v="3"/>
    <x v="3"/>
    <x v="4"/>
    <x v="5"/>
    <n v="13"/>
    <x v="6"/>
    <x v="7"/>
  </r>
  <r>
    <d v="2024-03-21T00:00:00"/>
    <d v="2024-03-20T00:00:00"/>
    <x v="1"/>
    <x v="5"/>
    <d v="2024-03-17T00:00:00"/>
    <x v="0"/>
    <x v="1"/>
    <x v="0"/>
    <s v="40958199"/>
    <x v="0"/>
    <n v="4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412200101A101A97.142SUFEMA0F"/>
    <s v="2024-03-21 10:32:27"/>
    <m/>
    <s v="111420"/>
    <x v="0"/>
    <x v="0"/>
    <x v="4"/>
    <x v="4"/>
    <m/>
    <x v="5"/>
    <x v="2"/>
  </r>
  <r>
    <d v="2024-03-22T00:00:00"/>
    <d v="2024-03-20T00:00:00"/>
    <x v="1"/>
    <x v="5"/>
    <d v="2024-03-17T00:00:00"/>
    <x v="5"/>
    <x v="1"/>
    <x v="0"/>
    <s v="02888809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IGM, IGG POSITIVO"/>
    <x v="0"/>
    <s v="202412200101A101A97.277ZASIGI0M"/>
    <s v="2024-03-22 11:07:40"/>
    <m/>
    <s v="111838"/>
    <x v="9"/>
    <x v="13"/>
    <x v="4"/>
    <x v="4"/>
    <m/>
    <x v="5"/>
    <x v="2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60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14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19T00:00:00"/>
    <d v="2024-03-19T00:00:00"/>
    <x v="1"/>
    <x v="5"/>
    <d v="2024-03-16T00:00:00"/>
    <x v="1"/>
    <x v="1"/>
    <x v="0"/>
    <s v="70840965"/>
    <x v="0"/>
    <n v="25"/>
    <x v="0"/>
    <x v="3"/>
    <s v="35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1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6"/>
    <x v="4"/>
    <x v="3"/>
    <m/>
    <x v="5"/>
    <x v="2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7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s v="2024-03-23 11:15:52"/>
    <s v="106939"/>
    <x v="4"/>
    <x v="12"/>
    <x v="4"/>
    <x v="5"/>
    <n v="8"/>
    <x v="3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s v="2024-03-23 11:11:48"/>
    <s v="107404"/>
    <x v="1"/>
    <x v="1"/>
    <x v="4"/>
    <x v="2"/>
    <n v="5"/>
    <x v="3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s v="2024-03-23 11:34:12"/>
    <s v="107407"/>
    <x v="6"/>
    <x v="9"/>
    <x v="4"/>
    <x v="2"/>
    <n v="6"/>
    <x v="3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s v="2024-03-22 13:20:17"/>
    <s v="107427"/>
    <x v="9"/>
    <x v="15"/>
    <x v="4"/>
    <x v="0"/>
    <n v="6"/>
    <x v="3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s v="2024-03-23 11:37:31"/>
    <s v="107840"/>
    <x v="2"/>
    <x v="4"/>
    <x v="4"/>
    <x v="1"/>
    <n v="7"/>
    <x v="3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s v="2024-03-23 12:05:30"/>
    <s v="108877"/>
    <x v="1"/>
    <x v="1"/>
    <x v="4"/>
    <x v="4"/>
    <n v="9"/>
    <x v="3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s v="2024-03-23 11:46:16"/>
    <s v="110217"/>
    <x v="1"/>
    <x v="6"/>
    <x v="4"/>
    <x v="2"/>
    <n v="2"/>
    <x v="2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s v="2024-03-23 11:44:31"/>
    <s v="110228"/>
    <x v="3"/>
    <x v="3"/>
    <x v="4"/>
    <x v="2"/>
    <n v="1"/>
    <x v="1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20T00:00:00"/>
    <d v="2024-03-19T00:00:00"/>
    <x v="1"/>
    <x v="5"/>
    <d v="2024-03-15T00:00:00"/>
    <x v="0"/>
    <x v="1"/>
    <x v="0"/>
    <s v="75114050"/>
    <x v="0"/>
    <n v="2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2"/>
    <x v="0"/>
    <x v="1"/>
    <x v="0"/>
    <x v="0"/>
    <x v="0"/>
    <x v="2"/>
    <x v="0"/>
    <x v="0"/>
    <x v="0"/>
    <x v="0"/>
    <x v="1"/>
    <x v="1"/>
    <x v="2"/>
    <s v="OBSERVADOS"/>
    <x v="1"/>
    <s v="HOSPITAL SANTA ROSA DE PIURA"/>
    <s v="NS1, IGM, IGG NEGATIVO PRUEBA RAPIDA "/>
    <x v="0"/>
    <s v="202411200101A101A97.121TOBRAN0M"/>
    <s v="2024-03-20 12:51:00"/>
    <s v="2024-03-23 11:58:34"/>
    <s v="111193"/>
    <x v="1"/>
    <x v="1"/>
    <x v="4"/>
    <x v="3"/>
    <n v="1"/>
    <x v="1"/>
    <x v="0"/>
  </r>
  <r>
    <d v="2024-03-21T00:00:00"/>
    <d v="2024-03-20T00:00:00"/>
    <x v="1"/>
    <x v="5"/>
    <d v="2024-03-16T00:00:00"/>
    <x v="0"/>
    <x v="1"/>
    <x v="0"/>
    <s v="46572008"/>
    <x v="0"/>
    <n v="33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1200101A101A97.133SIYOMA1F"/>
    <s v="2024-03-21 10:48:18"/>
    <s v="2024-03-25 11:08:05"/>
    <s v="111436"/>
    <x v="2"/>
    <x v="4"/>
    <x v="4"/>
    <x v="4"/>
    <n v="3"/>
    <x v="4"/>
    <x v="0"/>
  </r>
  <r>
    <d v="2024-03-21T00:00:00"/>
    <d v="2024-03-20T00:00:00"/>
    <x v="1"/>
    <x v="5"/>
    <d v="2024-03-16T00:00:00"/>
    <x v="0"/>
    <x v="1"/>
    <x v="0"/>
    <s v="77904785"/>
    <x v="0"/>
    <n v="27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NS1 POSITIVO"/>
    <x v="0"/>
    <s v="202411200101A101A97.127YOSORO1F"/>
    <s v="2024-03-21 10:57:33"/>
    <s v="2024-03-23 12:06:59"/>
    <s v="111438"/>
    <x v="1"/>
    <x v="6"/>
    <x v="4"/>
    <x v="4"/>
    <n v="2"/>
    <x v="2"/>
    <x v="0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22T00:00:00"/>
    <d v="2024-03-21T00:00:00"/>
    <x v="1"/>
    <x v="5"/>
    <d v="2024-03-20T00:00:00"/>
    <x v="0"/>
    <x v="1"/>
    <x v="0"/>
    <s v="03864155"/>
    <x v="0"/>
    <n v="78"/>
    <x v="1"/>
    <x v="1"/>
    <s v="0"/>
    <x v="1"/>
    <x v="8"/>
    <x v="0"/>
    <x v="0"/>
    <x v="3"/>
    <x v="3"/>
    <x v="0"/>
    <x v="0"/>
    <x v="3"/>
    <x v="0"/>
    <x v="3"/>
    <x v="9"/>
    <s v=""/>
    <m/>
    <x v="0"/>
    <x v="1"/>
    <d v="2024-03-29T00:00:00"/>
    <x v="9"/>
    <x v="0"/>
    <x v="5"/>
    <x v="4"/>
    <x v="0"/>
    <x v="0"/>
    <x v="5"/>
    <x v="1"/>
    <x v="0"/>
    <x v="0"/>
    <x v="0"/>
    <x v="0"/>
    <x v="1"/>
    <x v="2"/>
    <s v="UVI"/>
    <x v="0"/>
    <s v="HOSPITAL ESSALUD TALARA"/>
    <s v=""/>
    <x v="0"/>
    <s v="202412200701C101A97.178BELOMA1M"/>
    <s v="2024-03-22 10:00:58"/>
    <s v="2024-04-04 09:44:24"/>
    <s v="111781"/>
    <x v="9"/>
    <x v="13"/>
    <x v="4"/>
    <x v="5"/>
    <m/>
    <x v="5"/>
    <x v="7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21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s v="2024-03-20 16:14:46"/>
    <s v="108776"/>
    <x v="7"/>
    <x v="10"/>
    <x v="4"/>
    <x v="4"/>
    <m/>
    <x v="5"/>
    <x v="2"/>
  </r>
  <r>
    <d v="2024-03-21T00:00:00"/>
    <d v="2024-03-12T00:00:00"/>
    <x v="1"/>
    <x v="11"/>
    <d v="2024-03-10T00:00:00"/>
    <x v="1"/>
    <x v="1"/>
    <x v="0"/>
    <s v="48457147"/>
    <x v="0"/>
    <n v="29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21 19:02:42"/>
    <s v="108851"/>
    <x v="1"/>
    <x v="6"/>
    <x v="4"/>
    <x v="3"/>
    <n v="9"/>
    <x v="3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6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s v="2024-03-28 13:25:56"/>
    <s v="109343"/>
    <x v="0"/>
    <x v="0"/>
    <x v="4"/>
    <x v="5"/>
    <n v="1"/>
    <x v="1"/>
    <x v="12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4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403"/>
    <x v="0"/>
    <x v="1"/>
    <x v="4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s v="2024-03-25 08:48:39"/>
    <s v="109677"/>
    <x v="2"/>
    <x v="2"/>
    <x v="4"/>
    <x v="4"/>
    <n v="11"/>
    <x v="6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12:19:11"/>
    <s v="2024-03-21 12:16:48"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05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5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11LAMAMI1M"/>
    <s v="2024-03-16 12:57:02"/>
    <s v="2024-03-22 19:20:45"/>
    <s v="109728"/>
    <x v="6"/>
    <x v="9"/>
    <x v="4"/>
    <x v="5"/>
    <n v="1"/>
    <x v="1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31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s v="2024-03-20 16:12:07"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s v="2024-03-20 15:36:42"/>
    <s v="109986"/>
    <x v="0"/>
    <x v="7"/>
    <x v="4"/>
    <x v="2"/>
    <n v="2"/>
    <x v="2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21 12:16:12"/>
    <s v="110081"/>
    <x v="0"/>
    <x v="0"/>
    <x v="4"/>
    <x v="1"/>
    <n v="2"/>
    <x v="2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1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s v="2024-03-21 12:16:52"/>
    <s v="110646"/>
    <x v="6"/>
    <x v="9"/>
    <x v="4"/>
    <x v="1"/>
    <n v="2"/>
    <x v="2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s v="2024-03-20 15:32:58"/>
    <s v="110649"/>
    <x v="1"/>
    <x v="1"/>
    <x v="4"/>
    <x v="1"/>
    <n v="1"/>
    <x v="1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s v="2024-03-21 12:16:34"/>
    <s v="110650"/>
    <x v="6"/>
    <x v="9"/>
    <x v="4"/>
    <x v="1"/>
    <n v="2"/>
    <x v="2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s v="2024-03-21 12:25:19"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20T00:00:00"/>
    <d v="2024-03-19T00:00:00"/>
    <x v="1"/>
    <x v="5"/>
    <d v="2024-03-16T00:00:00"/>
    <x v="1"/>
    <x v="1"/>
    <x v="0"/>
    <s v="74192228"/>
    <x v="0"/>
    <n v="13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3JUZARO1M"/>
    <s v="2024-03-20 09:21:12"/>
    <s v="2024-04-09 07:33:26"/>
    <s v="110967"/>
    <x v="6"/>
    <x v="9"/>
    <x v="4"/>
    <x v="3"/>
    <m/>
    <x v="5"/>
    <x v="2"/>
  </r>
  <r>
    <d v="2024-03-15T00:00:00"/>
    <d v="2024-03-14T00:00:00"/>
    <x v="1"/>
    <x v="11"/>
    <d v="2024-03-10T00:00:00"/>
    <x v="1"/>
    <x v="1"/>
    <x v="0"/>
    <s v="80227047"/>
    <x v="0"/>
    <n v="4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9SISINA1F"/>
    <s v="2024-03-20 11:12:42"/>
    <m/>
    <s v="111071"/>
    <x v="0"/>
    <x v="7"/>
    <x v="4"/>
    <x v="5"/>
    <n v="2"/>
    <x v="2"/>
    <x v="0"/>
  </r>
  <r>
    <d v="2024-03-16T00:00:00"/>
    <d v="2024-03-15T00:00:00"/>
    <x v="1"/>
    <x v="11"/>
    <d v="2024-03-13T00:00:00"/>
    <x v="0"/>
    <x v="1"/>
    <x v="0"/>
    <s v="7644534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1GONESH1F"/>
    <s v="2024-03-20 11:18:04"/>
    <m/>
    <s v="111073"/>
    <x v="1"/>
    <x v="1"/>
    <x v="4"/>
    <x v="0"/>
    <n v="1"/>
    <x v="1"/>
    <x v="1"/>
  </r>
  <r>
    <d v="2024-03-16T00:00:00"/>
    <d v="2024-03-15T00:00:00"/>
    <x v="1"/>
    <x v="11"/>
    <d v="2024-03-11T00:00:00"/>
    <x v="1"/>
    <x v="1"/>
    <x v="0"/>
    <s v="7528697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9PAJUAN1F"/>
    <s v="2024-03-20 11:24:51"/>
    <m/>
    <s v="111081"/>
    <x v="3"/>
    <x v="3"/>
    <x v="4"/>
    <x v="0"/>
    <n v="1"/>
    <x v="1"/>
    <x v="0"/>
  </r>
  <r>
    <d v="2024-03-16T00:00:00"/>
    <d v="2024-03-15T00:00:00"/>
    <x v="1"/>
    <x v="11"/>
    <d v="2024-03-12T00:00:00"/>
    <x v="0"/>
    <x v="1"/>
    <x v="0"/>
    <s v="72693998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120COCADI1M"/>
    <s v="2024-03-20 11:31:34"/>
    <m/>
    <s v="111088"/>
    <x v="1"/>
    <x v="1"/>
    <x v="4"/>
    <x v="0"/>
    <n v="0"/>
    <x v="7"/>
    <x v="2"/>
  </r>
  <r>
    <d v="2024-03-18T00:00:00"/>
    <d v="2024-03-17T00:00:00"/>
    <x v="1"/>
    <x v="5"/>
    <d v="2024-03-14T00:00:00"/>
    <x v="0"/>
    <x v="1"/>
    <x v="0"/>
    <s v="42830209"/>
    <x v="0"/>
    <n v="3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2"/>
    <x v="0"/>
    <x v="0"/>
    <x v="0"/>
    <x v="0"/>
    <x v="0"/>
    <x v="7"/>
    <x v="0"/>
    <x v="1"/>
    <x v="0"/>
    <x v="0"/>
    <x v="0"/>
    <x v="1"/>
    <x v="2"/>
    <s v="INTERNAMIENTO"/>
    <x v="1"/>
    <s v="E.S I-4 LA UNION"/>
    <s v=""/>
    <x v="0"/>
    <s v="202411200110A201A97.139CHBEMA1F"/>
    <s v="2024-03-20 11:33:52"/>
    <m/>
    <s v="111090"/>
    <x v="2"/>
    <x v="2"/>
    <x v="4"/>
    <x v="2"/>
    <n v="3"/>
    <x v="4"/>
    <x v="2"/>
  </r>
  <r>
    <d v="2024-03-21T00:00:00"/>
    <d v="2024-03-20T00:00:00"/>
    <x v="1"/>
    <x v="5"/>
    <d v="2024-03-18T00:00:00"/>
    <x v="0"/>
    <x v="1"/>
    <x v="0"/>
    <s v="819400"/>
    <x v="2"/>
    <n v="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INTERMEDIOS II"/>
    <x v="0"/>
    <s v="HOSP. APOYO II SULLANA"/>
    <s v=""/>
    <x v="0"/>
    <s v="202412200601A101A97.16NUCRMA10F"/>
    <s v="2024-03-21 08:47:59"/>
    <s v="2024-03-27 15:01:32"/>
    <s v="111334"/>
    <x v="8"/>
    <x v="10"/>
    <x v="4"/>
    <x v="4"/>
    <n v="6"/>
    <x v="3"/>
    <x v="1"/>
  </r>
  <r>
    <d v="2024-03-21T00:00:00"/>
    <d v="2024-03-20T00:00:00"/>
    <x v="1"/>
    <x v="5"/>
    <d v="2024-03-20T00:00:00"/>
    <x v="0"/>
    <x v="1"/>
    <x v="0"/>
    <s v="61577201"/>
    <x v="0"/>
    <n v="1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2200114A201A97.112ESDOCA1M"/>
    <s v="2024-03-21 11:01:09"/>
    <s v="2024-03-25 16:19:10"/>
    <s v="111447"/>
    <x v="6"/>
    <x v="9"/>
    <x v="4"/>
    <x v="4"/>
    <m/>
    <x v="5"/>
    <x v="9"/>
  </r>
  <r>
    <d v="2024-03-15T00:00:00"/>
    <d v="2024-03-15T00:00:00"/>
    <x v="1"/>
    <x v="11"/>
    <d v="2024-03-03T00:00:00"/>
    <x v="0"/>
    <x v="1"/>
    <x v="0"/>
    <s v="75126679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1MAPUSK1F"/>
    <s v="2024-03-21 12:16:11"/>
    <m/>
    <s v="111483"/>
    <x v="1"/>
    <x v="1"/>
    <x v="4"/>
    <x v="0"/>
    <n v="1"/>
    <x v="1"/>
    <x v="23"/>
  </r>
  <r>
    <d v="2024-03-16T00:00:00"/>
    <d v="2024-03-16T00:00:00"/>
    <x v="1"/>
    <x v="11"/>
    <d v="2024-03-13T00:00:00"/>
    <x v="1"/>
    <x v="1"/>
    <x v="0"/>
    <s v="02814044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57PARAMA1F"/>
    <s v="2024-03-21 12:19:01"/>
    <m/>
    <s v="111484"/>
    <x v="4"/>
    <x v="12"/>
    <x v="4"/>
    <x v="6"/>
    <n v="0"/>
    <x v="7"/>
    <x v="2"/>
  </r>
  <r>
    <d v="2024-03-16T00:00:00"/>
    <d v="2024-03-16T00:00:00"/>
    <x v="1"/>
    <x v="11"/>
    <d v="2024-03-13T00:00:00"/>
    <x v="1"/>
    <x v="1"/>
    <x v="0"/>
    <s v="71087867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0FLSAMI1F"/>
    <s v="2024-03-21 12:20:12"/>
    <m/>
    <s v="111486"/>
    <x v="1"/>
    <x v="1"/>
    <x v="4"/>
    <x v="6"/>
    <n v="0"/>
    <x v="7"/>
    <x v="2"/>
  </r>
  <r>
    <d v="2024-03-20T00:00:00"/>
    <d v="2024-03-19T00:00:00"/>
    <x v="1"/>
    <x v="5"/>
    <d v="2024-03-14T00:00:00"/>
    <x v="0"/>
    <x v="1"/>
    <x v="0"/>
    <s v="7646822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1"/>
    <s v="202411200114A201A97.122JUSEJE1F"/>
    <s v="2024-03-21 12:21:12"/>
    <m/>
    <s v="111487"/>
    <x v="1"/>
    <x v="1"/>
    <x v="4"/>
    <x v="3"/>
    <n v="0"/>
    <x v="7"/>
    <x v="4"/>
  </r>
  <r>
    <d v="2024-03-16T00:00:00"/>
    <d v="2024-03-15T00:00:00"/>
    <x v="1"/>
    <x v="11"/>
    <d v="2024-03-14T00:00:00"/>
    <x v="0"/>
    <x v="1"/>
    <x v="0"/>
    <s v="40849257"/>
    <x v="0"/>
    <n v="4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43ZACOLU0M"/>
    <s v="2024-03-21 12:21:13"/>
    <m/>
    <s v="111489"/>
    <x v="0"/>
    <x v="0"/>
    <x v="4"/>
    <x v="0"/>
    <n v="1"/>
    <x v="1"/>
    <x v="7"/>
  </r>
  <r>
    <d v="2024-03-18T00:00:00"/>
    <d v="2024-03-17T00:00:00"/>
    <x v="1"/>
    <x v="5"/>
    <d v="2024-03-13T00:00:00"/>
    <x v="0"/>
    <x v="1"/>
    <x v="0"/>
    <s v="81384744"/>
    <x v="0"/>
    <n v="7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07DOZAJA1F"/>
    <s v="2024-03-21 12:23:50"/>
    <s v="2024-03-21 12:24:07"/>
    <s v="111492"/>
    <x v="5"/>
    <x v="8"/>
    <x v="4"/>
    <x v="2"/>
    <n v="3"/>
    <x v="4"/>
    <x v="0"/>
  </r>
  <r>
    <d v="2024-03-17T00:00:00"/>
    <d v="2024-03-17T00:00:00"/>
    <x v="1"/>
    <x v="5"/>
    <d v="2024-03-17T00:00:00"/>
    <x v="1"/>
    <x v="1"/>
    <x v="0"/>
    <s v="90352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IYAMA1M"/>
    <s v="2024-03-21 12:24:55"/>
    <m/>
    <s v="111495"/>
    <x v="5"/>
    <x v="8"/>
    <x v="4"/>
    <x v="2"/>
    <n v="0"/>
    <x v="7"/>
    <x v="9"/>
  </r>
  <r>
    <d v="2024-03-17T00:00:00"/>
    <d v="2024-03-17T00:00:00"/>
    <x v="1"/>
    <x v="5"/>
    <d v="2024-03-17T00:00:00"/>
    <x v="1"/>
    <x v="1"/>
    <x v="0"/>
    <s v="47520775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2BEVAJA1F"/>
    <s v="2024-03-21 12:27:51"/>
    <m/>
    <s v="111497"/>
    <x v="2"/>
    <x v="4"/>
    <x v="4"/>
    <x v="2"/>
    <n v="0"/>
    <x v="7"/>
    <x v="9"/>
  </r>
  <r>
    <d v="2024-03-16T00:00:00"/>
    <d v="2024-03-16T00:00:00"/>
    <x v="1"/>
    <x v="11"/>
    <d v="2024-03-10T00:00:00"/>
    <x v="0"/>
    <x v="1"/>
    <x v="0"/>
    <s v="74505623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17RARAAR0M"/>
    <s v="2024-03-21 12:41:12"/>
    <m/>
    <s v="111509"/>
    <x v="3"/>
    <x v="3"/>
    <x v="4"/>
    <x v="6"/>
    <n v="0"/>
    <x v="7"/>
    <x v="5"/>
  </r>
  <r>
    <d v="2024-03-16T00:00:00"/>
    <d v="2024-03-16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10IPYPAL1F"/>
    <s v="2024-03-21 12:44:48"/>
    <m/>
    <s v="111512"/>
    <x v="6"/>
    <x v="9"/>
    <x v="4"/>
    <x v="6"/>
    <n v="0"/>
    <x v="7"/>
    <x v="0"/>
  </r>
  <r>
    <d v="2024-03-17T00:00:00"/>
    <d v="2024-03-17T00:00:00"/>
    <x v="1"/>
    <x v="5"/>
    <d v="2024-03-17T00:00:00"/>
    <x v="0"/>
    <x v="1"/>
    <x v="0"/>
    <s v="81061841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PICAVE0F"/>
    <s v="2024-03-21 12:48:27"/>
    <m/>
    <s v="111520"/>
    <x v="6"/>
    <x v="9"/>
    <x v="4"/>
    <x v="2"/>
    <n v="0"/>
    <x v="7"/>
    <x v="9"/>
  </r>
  <r>
    <d v="2024-03-17T00:00:00"/>
    <d v="2024-03-17T00:00:00"/>
    <x v="1"/>
    <x v="5"/>
    <d v="2024-02-25T00:00:00"/>
    <x v="1"/>
    <x v="1"/>
    <x v="0"/>
    <s v="46121345"/>
    <x v="0"/>
    <n v="3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9200105C301A97.034YOCOKE0F"/>
    <s v="2024-03-22 15:55:29"/>
    <m/>
    <s v="112026"/>
    <x v="2"/>
    <x v="4"/>
    <x v="4"/>
    <x v="2"/>
    <n v="0"/>
    <x v="7"/>
    <x v="32"/>
  </r>
  <r>
    <d v="2024-03-17T00:00:00"/>
    <d v="2024-03-17T00:00:00"/>
    <x v="1"/>
    <x v="5"/>
    <d v="2024-03-11T00:00:00"/>
    <x v="1"/>
    <x v="1"/>
    <x v="0"/>
    <s v="45726034"/>
    <x v="0"/>
    <n v="3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ERVACION"/>
    <x v="1"/>
    <s v="E.S I-4 CATACAOS"/>
    <s v=""/>
    <x v="0"/>
    <s v="202411200105A201A97.034MEGAMA1F"/>
    <s v="2024-03-22 16:04:59"/>
    <m/>
    <s v="112038"/>
    <x v="2"/>
    <x v="4"/>
    <x v="4"/>
    <x v="2"/>
    <n v="0"/>
    <x v="7"/>
    <x v="5"/>
  </r>
  <r>
    <d v="2024-03-19T00:00:00"/>
    <d v="2024-03-17T00:00:00"/>
    <x v="1"/>
    <x v="5"/>
    <d v="2024-03-17T00:00:00"/>
    <x v="1"/>
    <x v="1"/>
    <x v="0"/>
    <s v="48276384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0ZUSAJO1F"/>
    <s v="2024-03-22 16:33:24"/>
    <s v="2024-03-27 18:20:50"/>
    <s v="112051"/>
    <x v="2"/>
    <x v="4"/>
    <x v="4"/>
    <x v="2"/>
    <n v="2"/>
    <x v="2"/>
    <x v="9"/>
  </r>
  <r>
    <d v="2024-03-17T00:00:00"/>
    <d v="2024-03-17T00:00:00"/>
    <x v="1"/>
    <x v="5"/>
    <d v="2024-03-11T00:00:00"/>
    <x v="1"/>
    <x v="1"/>
    <x v="0"/>
    <s v="81239529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0RUBEKI1F"/>
    <s v="2024-03-22 16:43:40"/>
    <m/>
    <s v="112053"/>
    <x v="6"/>
    <x v="9"/>
    <x v="4"/>
    <x v="2"/>
    <n v="0"/>
    <x v="7"/>
    <x v="5"/>
  </r>
  <r>
    <d v="2024-03-18T00:00:00"/>
    <d v="2024-03-18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YOICMA0F"/>
    <s v="2024-03-22 16:46:21"/>
    <m/>
    <s v="112056"/>
    <x v="2"/>
    <x v="2"/>
    <x v="4"/>
    <x v="1"/>
    <n v="0"/>
    <x v="7"/>
    <x v="7"/>
  </r>
  <r>
    <d v="2024-03-18T00:00:00"/>
    <d v="2024-03-18T00:00:00"/>
    <x v="1"/>
    <x v="5"/>
    <d v="2024-03-17T00:00:00"/>
    <x v="1"/>
    <x v="1"/>
    <x v="0"/>
    <s v="93042008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9YAARME1F"/>
    <s v="2024-03-22 19:15:36"/>
    <m/>
    <s v="112112"/>
    <x v="5"/>
    <x v="8"/>
    <x v="4"/>
    <x v="1"/>
    <n v="0"/>
    <x v="7"/>
    <x v="7"/>
  </r>
  <r>
    <d v="2024-03-18T00:00:00"/>
    <d v="2024-03-18T00:00:00"/>
    <x v="1"/>
    <x v="5"/>
    <d v="2024-03-17T00:00:00"/>
    <x v="1"/>
    <x v="1"/>
    <x v="0"/>
    <s v="48281125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1JICORA1M"/>
    <s v="2024-03-22 19:17:19"/>
    <m/>
    <s v="112114"/>
    <x v="2"/>
    <x v="4"/>
    <x v="4"/>
    <x v="1"/>
    <n v="0"/>
    <x v="7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42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3-19T00:00:00"/>
    <d v="2024-03-19T00:00:00"/>
    <x v="1"/>
    <x v="5"/>
    <d v="2024-03-04T00:00:00"/>
    <x v="5"/>
    <x v="2"/>
    <x v="0"/>
    <s v="78857605"/>
    <x v="0"/>
    <n v="9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427"/>
    <x v="0"/>
    <x v="3"/>
    <x v="0"/>
    <x v="0"/>
    <x v="0"/>
    <x v="0"/>
    <x v="0"/>
    <x v="0"/>
    <x v="0"/>
    <x v="0"/>
    <x v="0"/>
    <x v="0"/>
    <x v="3"/>
    <s v=""/>
    <x v="0"/>
    <s v="C.S. TAMARINDO"/>
    <s v=""/>
    <x v="0"/>
    <s v="202410200506A201A97.009LOSOAN1M"/>
    <s v="2024-03-20 14:17:20"/>
    <s v="2024-03-26 13:20:28"/>
    <s v="111243"/>
    <x v="5"/>
    <x v="8"/>
    <x v="4"/>
    <x v="3"/>
    <n v="6"/>
    <x v="3"/>
    <x v="28"/>
  </r>
  <r>
    <d v="2024-03-21T00:00:00"/>
    <d v="2024-03-21T00:00:00"/>
    <x v="1"/>
    <x v="5"/>
    <d v="2024-03-16T00:00:00"/>
    <x v="5"/>
    <x v="2"/>
    <x v="0"/>
    <s v="90144070"/>
    <x v="0"/>
    <n v="7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7FIBARE1F"/>
    <s v="2024-03-21 15:19:57"/>
    <s v="2024-03-30 09:28:41"/>
    <s v="111601"/>
    <x v="5"/>
    <x v="8"/>
    <x v="4"/>
    <x v="5"/>
    <n v="9"/>
    <x v="3"/>
    <x v="4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426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s v="2024-03-26 13:21:11"/>
    <s v="110607"/>
    <x v="1"/>
    <x v="6"/>
    <x v="4"/>
    <x v="1"/>
    <n v="8"/>
    <x v="3"/>
    <x v="7"/>
  </r>
  <r>
    <d v="2024-03-14T00:00:00"/>
    <d v="2024-03-14T00:00:00"/>
    <x v="1"/>
    <x v="11"/>
    <d v="2024-03-10T00:00:00"/>
    <x v="5"/>
    <x v="2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0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4-02 13:35:17"/>
    <s v="109411"/>
    <x v="9"/>
    <x v="15"/>
    <x v="4"/>
    <x v="5"/>
    <n v="19"/>
    <x v="6"/>
    <x v="0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426"/>
    <x v="0"/>
    <x v="1"/>
    <x v="4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s v="2024-03-26 13:15:43"/>
    <s v="109797"/>
    <x v="3"/>
    <x v="3"/>
    <x v="4"/>
    <x v="6"/>
    <n v="10"/>
    <x v="3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3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4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20T00:00:00"/>
    <d v="2024-03-20T00:00:00"/>
    <x v="1"/>
    <x v="5"/>
    <d v="2024-03-17T00:00:00"/>
    <x v="0"/>
    <x v="3"/>
    <x v="22"/>
    <s v="93307079"/>
    <x v="0"/>
    <n v="1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1FIHUAN1F"/>
    <s v="2024-03-22 15:20:17"/>
    <m/>
    <s v="111995"/>
    <x v="7"/>
    <x v="10"/>
    <x v="4"/>
    <x v="4"/>
    <m/>
    <x v="5"/>
    <x v="2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4-09 11:40:30"/>
    <s v="107954"/>
    <x v="2"/>
    <x v="2"/>
    <x v="4"/>
    <x v="1"/>
    <n v="1"/>
    <x v="1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20 12:22:24"/>
    <s v="108850"/>
    <x v="0"/>
    <x v="7"/>
    <x v="4"/>
    <x v="4"/>
    <n v="2"/>
    <x v="2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25T00:00:00"/>
    <d v="2024-03-14T00:00:00"/>
    <x v="1"/>
    <x v="11"/>
    <d v="2024-03-11T00:00:00"/>
    <x v="0"/>
    <x v="0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25 18:23:21"/>
    <s v="109220"/>
    <x v="4"/>
    <x v="5"/>
    <x v="4"/>
    <x v="5"/>
    <n v="6"/>
    <x v="3"/>
    <x v="2"/>
  </r>
  <r>
    <d v="2024-03-25T00:00:00"/>
    <d v="2024-03-14T00:00:00"/>
    <x v="1"/>
    <x v="11"/>
    <d v="2024-03-08T00:00:00"/>
    <x v="1"/>
    <x v="0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25 18:24:31"/>
    <s v="109286"/>
    <x v="9"/>
    <x v="13"/>
    <x v="4"/>
    <x v="5"/>
    <n v="1"/>
    <x v="1"/>
    <x v="5"/>
  </r>
  <r>
    <d v="2024-03-25T00:00:00"/>
    <d v="2024-03-14T00:00:00"/>
    <x v="1"/>
    <x v="11"/>
    <d v="2024-03-13T00:00:00"/>
    <x v="0"/>
    <x v="0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s v="2024-03-25 18:25:06"/>
    <s v="109318"/>
    <x v="9"/>
    <x v="14"/>
    <x v="4"/>
    <x v="5"/>
    <n v="2"/>
    <x v="2"/>
    <x v="7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5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2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23T00:00:00"/>
    <d v="2024-03-16T00:00:00"/>
    <x v="1"/>
    <x v="11"/>
    <d v="2024-03-12T00:00:00"/>
    <x v="0"/>
    <x v="0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28 14:36:32"/>
    <s v="109833"/>
    <x v="0"/>
    <x v="7"/>
    <x v="4"/>
    <x v="6"/>
    <n v="6"/>
    <x v="3"/>
    <x v="0"/>
  </r>
  <r>
    <d v="2024-03-19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s v="2024-03-20 17:03:34"/>
    <s v="110204"/>
    <x v="0"/>
    <x v="7"/>
    <x v="4"/>
    <x v="2"/>
    <n v="2"/>
    <x v="2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1"/>
    <x v="0"/>
    <x v="5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s v="2024-03-20 14:01:52"/>
    <s v="110479"/>
    <x v="9"/>
    <x v="15"/>
    <x v="4"/>
    <x v="1"/>
    <n v="1"/>
    <x v="1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23T00:00:00"/>
    <d v="2024-03-18T00:00:00"/>
    <x v="1"/>
    <x v="5"/>
    <d v="2024-03-13T00:00:00"/>
    <x v="1"/>
    <x v="0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81URDEMA1F"/>
    <s v="2024-03-19 12:36:16"/>
    <s v="2024-03-28 14:38:06"/>
    <s v="110689"/>
    <x v="9"/>
    <x v="13"/>
    <x v="4"/>
    <x v="1"/>
    <n v="4"/>
    <x v="0"/>
    <x v="4"/>
  </r>
  <r>
    <d v="2024-03-21T00:00:00"/>
    <d v="2024-03-18T00:00:00"/>
    <x v="1"/>
    <x v="5"/>
    <d v="2024-03-12T00:00:00"/>
    <x v="0"/>
    <x v="0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s v="2024-03-28 14:17:23"/>
    <s v="110696"/>
    <x v="2"/>
    <x v="4"/>
    <x v="4"/>
    <x v="1"/>
    <n v="2"/>
    <x v="2"/>
    <x v="5"/>
  </r>
  <r>
    <d v="2024-03-23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s v="2024-03-24 21:07:58"/>
    <s v="110816"/>
    <x v="1"/>
    <x v="6"/>
    <x v="4"/>
    <x v="3"/>
    <n v="4"/>
    <x v="0"/>
    <x v="4"/>
  </r>
  <r>
    <d v="2024-03-20T00:00:00"/>
    <d v="2024-03-20T00:00:00"/>
    <x v="1"/>
    <x v="5"/>
    <d v="2024-03-18T00:00:00"/>
    <x v="1"/>
    <x v="0"/>
    <x v="0"/>
    <s v="02857766"/>
    <x v="0"/>
    <n v="5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412200114A307A97.055CAMASO1F"/>
    <s v="2024-03-21 09:44:27"/>
    <s v="2024-03-25 08:56:15"/>
    <s v="111370"/>
    <x v="4"/>
    <x v="12"/>
    <x v="4"/>
    <x v="4"/>
    <n v="5"/>
    <x v="3"/>
    <x v="1"/>
  </r>
  <r>
    <d v="2024-03-26T00:00:00"/>
    <d v="2024-03-21T00:00:00"/>
    <x v="1"/>
    <x v="5"/>
    <d v="2024-03-16T00:00:00"/>
    <x v="0"/>
    <x v="0"/>
    <x v="0"/>
    <s v="7814765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OTTICR1M"/>
    <s v="2024-03-21 14:54:02"/>
    <s v="2024-03-28 14:20:41"/>
    <s v="111590"/>
    <x v="6"/>
    <x v="9"/>
    <x v="4"/>
    <x v="5"/>
    <n v="4"/>
    <x v="0"/>
    <x v="4"/>
  </r>
  <r>
    <d v="2024-03-23T00:00:00"/>
    <d v="2024-03-20T00:00:00"/>
    <x v="1"/>
    <x v="5"/>
    <d v="2024-03-15T00:00:00"/>
    <x v="0"/>
    <x v="0"/>
    <x v="0"/>
    <s v="70084964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9SAPIMA10M"/>
    <s v="2024-03-21 15:00:13"/>
    <s v="2024-03-28 14:21:36"/>
    <s v="111595"/>
    <x v="1"/>
    <x v="6"/>
    <x v="4"/>
    <x v="4"/>
    <n v="2"/>
    <x v="2"/>
    <x v="4"/>
  </r>
  <r>
    <d v="2024-03-22T00:00:00"/>
    <d v="2024-03-20T00:00:00"/>
    <x v="1"/>
    <x v="5"/>
    <d v="2024-03-16T00:00:00"/>
    <x v="1"/>
    <x v="0"/>
    <x v="0"/>
    <s v="6377569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3FINIDA1M"/>
    <s v="2024-03-21 15:35:41"/>
    <s v="2024-03-28 13:55:52"/>
    <s v="111613"/>
    <x v="6"/>
    <x v="9"/>
    <x v="4"/>
    <x v="4"/>
    <n v="1"/>
    <x v="1"/>
    <x v="0"/>
  </r>
  <r>
    <d v="2024-03-26T00:00:00"/>
    <d v="2024-03-21T00:00:00"/>
    <x v="1"/>
    <x v="5"/>
    <d v="2024-03-18T00:00:00"/>
    <x v="0"/>
    <x v="0"/>
    <x v="0"/>
    <s v="75313187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2CRSOJU1M"/>
    <s v="2024-03-21 18:50:06"/>
    <s v="2024-03-28 14:22:57"/>
    <s v="111693"/>
    <x v="1"/>
    <x v="1"/>
    <x v="4"/>
    <x v="5"/>
    <n v="4"/>
    <x v="0"/>
    <x v="2"/>
  </r>
  <r>
    <d v="2024-03-25T00:00:00"/>
    <d v="2024-03-22T00:00:00"/>
    <x v="1"/>
    <x v="5"/>
    <d v="2024-03-22T00:00:00"/>
    <x v="1"/>
    <x v="0"/>
    <x v="0"/>
    <s v="03844183"/>
    <x v="0"/>
    <n v="7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77VAVDOL1F"/>
    <s v="2024-03-25 10:15:41"/>
    <s v="2024-04-04 09:46:05"/>
    <s v="112620"/>
    <x v="9"/>
    <x v="13"/>
    <x v="4"/>
    <x v="0"/>
    <n v="3"/>
    <x v="4"/>
    <x v="9"/>
  </r>
  <r>
    <d v="2024-03-25T00:00:00"/>
    <d v="2024-03-23T00:00:00"/>
    <x v="1"/>
    <x v="5"/>
    <d v="2024-03-17T00:00:00"/>
    <x v="0"/>
    <x v="0"/>
    <x v="0"/>
    <s v="03820023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172ALVIMI1M"/>
    <s v="2024-03-25 10:22:09"/>
    <s v="2024-04-04 09:47:05"/>
    <s v="112624"/>
    <x v="9"/>
    <x v="15"/>
    <x v="4"/>
    <x v="6"/>
    <n v="3"/>
    <x v="4"/>
    <x v="5"/>
  </r>
  <r>
    <d v="2024-03-27T00:00:00"/>
    <d v="2024-03-26T00:00:00"/>
    <x v="1"/>
    <x v="7"/>
    <d v="2024-03-25T00:00:00"/>
    <x v="0"/>
    <x v="0"/>
    <x v="0"/>
    <s v="03847813"/>
    <x v="0"/>
    <n v="7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1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3200701C101A97.176ECVDHO1F"/>
    <s v="2024-03-27 09:47:13"/>
    <s v="2024-04-04 09:49:24"/>
    <s v="113533"/>
    <x v="9"/>
    <x v="13"/>
    <x v="4"/>
    <x v="3"/>
    <n v="6"/>
    <x v="3"/>
    <x v="7"/>
  </r>
  <r>
    <d v="2024-03-10T00:00:00"/>
    <d v="2024-03-10T00:00:00"/>
    <x v="1"/>
    <x v="11"/>
    <d v="2024-03-09T00:00:00"/>
    <x v="0"/>
    <x v="0"/>
    <x v="0"/>
    <s v="74045124"/>
    <x v="0"/>
    <n v="2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4"/>
    <x v="0"/>
    <x v="1"/>
    <x v="0"/>
    <x v="0"/>
    <x v="3"/>
    <x v="0"/>
    <x v="0"/>
    <x v="0"/>
    <x v="0"/>
    <x v="0"/>
    <x v="0"/>
    <x v="0"/>
    <x v="0"/>
    <s v=""/>
    <x v="0"/>
    <s v="HOSPITAL ESSALUD TALARA"/>
    <s v=""/>
    <x v="0"/>
    <s v="202410200701C101A97.129NOCOJE1M"/>
    <s v="2024-04-04 09:18:17"/>
    <m/>
    <s v="116271"/>
    <x v="1"/>
    <x v="6"/>
    <x v="4"/>
    <x v="2"/>
    <n v="3"/>
    <x v="4"/>
    <x v="7"/>
  </r>
  <r>
    <d v="2024-03-12T00:00:00"/>
    <d v="2024-03-12T00:00:00"/>
    <x v="1"/>
    <x v="11"/>
    <d v="2024-03-06T00:00:00"/>
    <x v="1"/>
    <x v="0"/>
    <x v="0"/>
    <s v="03839892"/>
    <x v="0"/>
    <n v="6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4"/>
    <x v="0"/>
    <x v="1"/>
    <x v="4"/>
    <x v="0"/>
    <x v="3"/>
    <x v="0"/>
    <x v="0"/>
    <x v="0"/>
    <x v="0"/>
    <x v="0"/>
    <x v="0"/>
    <x v="0"/>
    <x v="0"/>
    <s v=""/>
    <x v="0"/>
    <s v="HOSPITAL ESSALUD TALARA"/>
    <s v=""/>
    <x v="0"/>
    <s v="202410200701C101A97.067CRURWI1M"/>
    <s v="2024-04-04 09:21:08"/>
    <m/>
    <s v="116274"/>
    <x v="9"/>
    <x v="11"/>
    <x v="4"/>
    <x v="3"/>
    <n v="4"/>
    <x v="0"/>
    <x v="5"/>
  </r>
  <r>
    <d v="2024-03-12T00:00:00"/>
    <d v="2024-03-12T00:00:00"/>
    <x v="1"/>
    <x v="11"/>
    <d v="2024-03-06T00:00:00"/>
    <x v="1"/>
    <x v="0"/>
    <x v="0"/>
    <s v="03839311"/>
    <x v="0"/>
    <n v="7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7"/>
    <x v="0"/>
    <x v="1"/>
    <x v="4"/>
    <x v="0"/>
    <x v="3"/>
    <x v="0"/>
    <x v="0"/>
    <x v="0"/>
    <x v="0"/>
    <x v="0"/>
    <x v="0"/>
    <x v="0"/>
    <x v="0"/>
    <s v=""/>
    <x v="0"/>
    <s v="C.S. TALARA II"/>
    <s v=""/>
    <x v="0"/>
    <s v="202410200701A202A97.073RAVAWI1M"/>
    <s v="2024-04-04 09:22:33"/>
    <m/>
    <s v="116277"/>
    <x v="9"/>
    <x v="15"/>
    <x v="4"/>
    <x v="3"/>
    <n v="3"/>
    <x v="4"/>
    <x v="5"/>
  </r>
  <r>
    <d v="2024-03-17T00:00:00"/>
    <d v="2024-03-17T00:00:00"/>
    <x v="1"/>
    <x v="5"/>
    <d v="2024-03-11T00:00:00"/>
    <x v="1"/>
    <x v="0"/>
    <x v="0"/>
    <s v="03886435"/>
    <x v="0"/>
    <n v="5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2"/>
    <x v="0"/>
    <x v="5"/>
    <x v="0"/>
    <x v="0"/>
    <x v="3"/>
    <x v="0"/>
    <x v="0"/>
    <x v="0"/>
    <x v="0"/>
    <x v="0"/>
    <x v="0"/>
    <x v="0"/>
    <x v="0"/>
    <s v=""/>
    <x v="0"/>
    <s v="HOSPITAL ESSALUD TALARA"/>
    <s v=""/>
    <x v="0"/>
    <s v="202411200701C101A97.050DIVADI1F"/>
    <s v="2024-04-04 09:33:34"/>
    <m/>
    <s v="116290"/>
    <x v="4"/>
    <x v="5"/>
    <x v="4"/>
    <x v="2"/>
    <n v="3"/>
    <x v="4"/>
    <x v="5"/>
  </r>
  <r>
    <d v="2024-03-17T00:00:00"/>
    <d v="2024-03-17T00:00:00"/>
    <x v="1"/>
    <x v="5"/>
    <d v="2024-03-15T00:00:00"/>
    <x v="1"/>
    <x v="0"/>
    <x v="0"/>
    <s v="03827367"/>
    <x v="0"/>
    <n v="6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8"/>
    <x v="0"/>
    <x v="5"/>
    <x v="0"/>
    <x v="4"/>
    <x v="0"/>
    <x v="5"/>
    <x v="1"/>
    <x v="0"/>
    <x v="0"/>
    <x v="0"/>
    <x v="0"/>
    <x v="1"/>
    <x v="0"/>
    <s v=""/>
    <x v="0"/>
    <s v="C.S. TALARA II"/>
    <s v=""/>
    <x v="0"/>
    <s v="202411200701A202A97.068VADERO1F"/>
    <s v="2024-04-04 09:37:26"/>
    <m/>
    <s v="116298"/>
    <x v="9"/>
    <x v="11"/>
    <x v="4"/>
    <x v="2"/>
    <n v="4"/>
    <x v="0"/>
    <x v="1"/>
  </r>
  <r>
    <d v="2024-04-03T00:00:00"/>
    <d v="2024-04-02T00:00:00"/>
    <x v="1"/>
    <x v="6"/>
    <d v="2024-03-30T00:00:00"/>
    <x v="1"/>
    <x v="0"/>
    <x v="0"/>
    <s v="76622166"/>
    <x v="0"/>
    <n v="2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2"/>
    <x v="0"/>
    <x v="5"/>
    <x v="0"/>
    <x v="0"/>
    <x v="0"/>
    <x v="2"/>
    <x v="0"/>
    <x v="0"/>
    <x v="0"/>
    <x v="0"/>
    <x v="1"/>
    <x v="1"/>
    <x v="0"/>
    <s v=""/>
    <x v="1"/>
    <s v="E.S I-4 SANTA JULIA"/>
    <s v=""/>
    <x v="0"/>
    <s v="202413200101A207A97.029ALCAJO1M"/>
    <s v="2024-04-05 11:31:14"/>
    <s v="2024-04-07 11:41:08"/>
    <s v="116996"/>
    <x v="1"/>
    <x v="6"/>
    <x v="1"/>
    <x v="3"/>
    <n v="3"/>
    <x v="4"/>
    <x v="2"/>
  </r>
  <r>
    <d v="2024-01-10T00:00:00"/>
    <d v="2024-01-10T00:00:00"/>
    <x v="1"/>
    <x v="13"/>
    <d v="2024-01-06T00:00:00"/>
    <x v="0"/>
    <x v="0"/>
    <x v="0"/>
    <s v="78422637"/>
    <x v="0"/>
    <n v="9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1200701A202A97.109SASEKO10F"/>
    <s v="2024-04-09 12:01:30"/>
    <m/>
    <s v="118727"/>
    <x v="5"/>
    <x v="8"/>
    <x v="3"/>
    <x v="4"/>
    <n v="2"/>
    <x v="2"/>
    <x v="0"/>
  </r>
  <r>
    <d v="2024-01-17T00:00:00"/>
    <d v="2024-01-17T00:00:00"/>
    <x v="1"/>
    <x v="22"/>
    <d v="2024-01-13T00:00:00"/>
    <x v="1"/>
    <x v="0"/>
    <x v="0"/>
    <s v="73960023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83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2200701A202A97.024CAMAAD1F"/>
    <s v="2024-04-09 12:30:32"/>
    <m/>
    <s v="118754"/>
    <x v="1"/>
    <x v="1"/>
    <x v="3"/>
    <x v="4"/>
    <n v="1"/>
    <x v="1"/>
    <x v="0"/>
  </r>
  <r>
    <d v="2024-01-26T00:00:00"/>
    <d v="2024-01-26T00:00:00"/>
    <x v="1"/>
    <x v="4"/>
    <d v="2024-01-24T00:00:00"/>
    <x v="0"/>
    <x v="0"/>
    <x v="0"/>
    <s v="41528421"/>
    <x v="0"/>
    <n v="41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70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4200701A202A97.041PUQUMI1F"/>
    <s v="2024-04-09 12:40:12"/>
    <m/>
    <s v="118764"/>
    <x v="0"/>
    <x v="0"/>
    <x v="3"/>
    <x v="0"/>
    <n v="1"/>
    <x v="1"/>
    <x v="1"/>
  </r>
  <r>
    <d v="2024-02-01T00:00:00"/>
    <d v="2024-02-01T00:00:00"/>
    <x v="1"/>
    <x v="17"/>
    <d v="2024-01-29T00:00:00"/>
    <x v="1"/>
    <x v="0"/>
    <x v="0"/>
    <s v="61509508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28"/>
    <x v="0"/>
    <x v="5"/>
    <x v="0"/>
    <x v="0"/>
    <x v="0"/>
    <x v="0"/>
    <x v="0"/>
    <x v="0"/>
    <x v="0"/>
    <x v="0"/>
    <x v="0"/>
    <x v="0"/>
    <x v="0"/>
    <s v=""/>
    <x v="0"/>
    <s v="C.S. TALARA II"/>
    <s v=""/>
    <x v="0"/>
    <s v="20245200701A202A97.015PELOAL1M"/>
    <s v="2024-04-09 12:44:44"/>
    <m/>
    <s v="118769"/>
    <x v="3"/>
    <x v="3"/>
    <x v="2"/>
    <x v="5"/>
    <n v="1"/>
    <x v="1"/>
    <x v="2"/>
  </r>
  <r>
    <d v="2024-02-01T00:00:00"/>
    <d v="2024-02-01T00:00:00"/>
    <x v="1"/>
    <x v="17"/>
    <d v="2024-01-26T00:00:00"/>
    <x v="1"/>
    <x v="0"/>
    <x v="0"/>
    <s v="73118430"/>
    <x v="0"/>
    <n v="25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28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4200701A202A97.025GOABCE1F"/>
    <s v="2024-04-09 15:44:07"/>
    <m/>
    <s v="118937"/>
    <x v="1"/>
    <x v="6"/>
    <x v="2"/>
    <x v="5"/>
    <n v="1"/>
    <x v="1"/>
    <x v="5"/>
  </r>
  <r>
    <d v="2024-02-14T00:00:00"/>
    <d v="2024-02-14T00:00:00"/>
    <x v="1"/>
    <x v="9"/>
    <d v="2024-02-05T00:00:00"/>
    <x v="1"/>
    <x v="0"/>
    <x v="0"/>
    <s v="73480619"/>
    <x v="0"/>
    <n v="19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74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19LLRUCL1F"/>
    <s v="2024-04-09 15:47:27"/>
    <m/>
    <s v="118942"/>
    <x v="3"/>
    <x v="3"/>
    <x v="2"/>
    <x v="4"/>
    <n v="2"/>
    <x v="2"/>
    <x v="12"/>
  </r>
  <r>
    <d v="2024-02-23T00:00:00"/>
    <d v="2024-02-23T00:00:00"/>
    <x v="1"/>
    <x v="3"/>
    <d v="2024-02-20T00:00:00"/>
    <x v="0"/>
    <x v="0"/>
    <x v="0"/>
    <s v="74201185"/>
    <x v="0"/>
    <n v="30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88"/>
    <x v="0"/>
    <x v="5"/>
    <x v="0"/>
    <x v="0"/>
    <x v="0"/>
    <x v="0"/>
    <x v="0"/>
    <x v="0"/>
    <x v="0"/>
    <x v="0"/>
    <x v="0"/>
    <x v="0"/>
    <x v="0"/>
    <s v=""/>
    <x v="0"/>
    <s v="C.S. NEGRITOS"/>
    <s v=""/>
    <x v="0"/>
    <s v="20248200703A201A97.130MOCAEN1F"/>
    <s v="2024-04-09 15:50:39"/>
    <m/>
    <s v="118948"/>
    <x v="2"/>
    <x v="4"/>
    <x v="2"/>
    <x v="0"/>
    <n v="2"/>
    <x v="2"/>
    <x v="2"/>
  </r>
  <r>
    <d v="2024-03-25T00:00:00"/>
    <d v="2024-03-23T00:00:00"/>
    <x v="1"/>
    <x v="5"/>
    <d v="2024-03-19T00:00:00"/>
    <x v="1"/>
    <x v="0"/>
    <x v="0"/>
    <s v="92265554"/>
    <x v="0"/>
    <n v="3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2200701C101A97.003SAAGAL1F"/>
    <s v="2024-03-25 10:07:45"/>
    <s v="2024-04-04 09:45:01"/>
    <s v="112617"/>
    <x v="7"/>
    <x v="10"/>
    <x v="4"/>
    <x v="6"/>
    <n v="3"/>
    <x v="4"/>
    <x v="0"/>
  </r>
  <r>
    <d v="2024-04-05T00:00:00"/>
    <d v="2024-03-10T00:00:00"/>
    <x v="1"/>
    <x v="11"/>
    <d v="2024-03-06T00:00:00"/>
    <x v="1"/>
    <x v="0"/>
    <x v="0"/>
    <s v="92423897"/>
    <x v="0"/>
    <n v="2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421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 + "/>
    <x v="0"/>
    <s v="202410200104C101A97.002MOESEI1F"/>
    <s v="2024-04-05 17:01:28"/>
    <m/>
    <s v="117296"/>
    <x v="7"/>
    <x v="10"/>
    <x v="4"/>
    <x v="2"/>
    <n v="2"/>
    <x v="2"/>
    <x v="0"/>
  </r>
  <r>
    <d v="2024-03-29T00:00:00"/>
    <d v="2024-03-23T00:00:00"/>
    <x v="1"/>
    <x v="5"/>
    <d v="2024-03-21T00:00:00"/>
    <x v="0"/>
    <x v="0"/>
    <x v="0"/>
    <s v="79867019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7TIGOTH1M"/>
    <s v="2024-03-24 10:38:50"/>
    <s v="2024-03-29 11:03:51"/>
    <s v="112442"/>
    <x v="5"/>
    <x v="8"/>
    <x v="4"/>
    <x v="6"/>
    <n v="5"/>
    <x v="3"/>
    <x v="1"/>
  </r>
  <r>
    <d v="2024-03-29T00:00:00"/>
    <d v="2024-03-25T00:00:00"/>
    <x v="1"/>
    <x v="7"/>
    <d v="2024-03-21T00:00:00"/>
    <x v="0"/>
    <x v="0"/>
    <x v="0"/>
    <s v="78896786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9SAESKE1F"/>
    <s v="2024-03-26 09:17:39"/>
    <s v="2024-03-30 16:01:56"/>
    <s v="113049"/>
    <x v="5"/>
    <x v="8"/>
    <x v="4"/>
    <x v="1"/>
    <n v="4"/>
    <x v="0"/>
    <x v="0"/>
  </r>
  <r>
    <d v="2024-04-03T00:00:00"/>
    <d v="2024-03-27T00:00:00"/>
    <x v="1"/>
    <x v="7"/>
    <d v="2024-03-26T00:00:00"/>
    <x v="1"/>
    <x v="0"/>
    <x v="0"/>
    <s v="80981969"/>
    <x v="0"/>
    <n v="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4"/>
    <x v="0"/>
    <x v="5"/>
    <x v="0"/>
    <x v="0"/>
    <x v="0"/>
    <x v="0"/>
    <x v="0"/>
    <x v="0"/>
    <x v="0"/>
    <x v="0"/>
    <x v="0"/>
    <x v="0"/>
    <x v="5"/>
    <s v=""/>
    <x v="2"/>
    <s v="HOSP. CHULUCANAS"/>
    <s v="REFERENCIA AL HOSPITAL SANTA ROSA CON DIAGNOSTICO DE MEC"/>
    <x v="0"/>
    <s v="202413200401A101A97.008ARCHVA1F"/>
    <s v="2024-04-01 16:52:48"/>
    <s v="2024-04-06 10:39:56"/>
    <s v="114967"/>
    <x v="5"/>
    <x v="8"/>
    <x v="4"/>
    <x v="4"/>
    <n v="7"/>
    <x v="3"/>
    <x v="7"/>
  </r>
  <r>
    <d v="2024-04-01T00:00:00"/>
    <d v="2024-04-01T00:00:00"/>
    <x v="1"/>
    <x v="6"/>
    <d v="2024-03-24T00:00:00"/>
    <x v="1"/>
    <x v="0"/>
    <x v="0"/>
    <s v="61765923"/>
    <x v="0"/>
    <n v="1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32"/>
    <x v="0"/>
    <x v="5"/>
    <x v="0"/>
    <x v="0"/>
    <x v="0"/>
    <x v="0"/>
    <x v="0"/>
    <x v="0"/>
    <x v="0"/>
    <x v="0"/>
    <x v="0"/>
    <x v="0"/>
    <x v="5"/>
    <s v=""/>
    <x v="0"/>
    <s v="P.S. SOMATE BAJO"/>
    <s v=""/>
    <x v="0"/>
    <s v="202413200602A305A97.015SAJIBR1F"/>
    <s v="2024-04-02 14:09:53"/>
    <s v="2024-04-07 10:05:27"/>
    <s v="115588"/>
    <x v="3"/>
    <x v="3"/>
    <x v="1"/>
    <x v="1"/>
    <n v="4"/>
    <x v="0"/>
    <x v="8"/>
  </r>
  <r>
    <d v="2024-04-04T00:00:00"/>
    <d v="2024-04-01T00:00:00"/>
    <x v="1"/>
    <x v="6"/>
    <d v="2024-03-28T00:00:00"/>
    <x v="1"/>
    <x v="0"/>
    <x v="0"/>
    <s v="91768043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5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004VEDALI1F"/>
    <s v="2024-04-03 15:26:08"/>
    <s v="2024-04-06 12:37:54"/>
    <s v="116070"/>
    <x v="7"/>
    <x v="10"/>
    <x v="1"/>
    <x v="1"/>
    <n v="3"/>
    <x v="4"/>
    <x v="0"/>
  </r>
  <r>
    <d v="2024-04-10T00:00:00"/>
    <d v="2024-04-04T00:00:00"/>
    <x v="1"/>
    <x v="6"/>
    <d v="2024-03-31T00:00:00"/>
    <x v="0"/>
    <x v="0"/>
    <x v="0"/>
    <s v="7958139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08CRZALE1M"/>
    <s v="2024-04-04 19:17:08"/>
    <s v="2024-04-11 03:53:18"/>
    <s v="116760"/>
    <x v="5"/>
    <x v="8"/>
    <x v="1"/>
    <x v="5"/>
    <n v="6"/>
    <x v="3"/>
    <x v="0"/>
  </r>
  <r>
    <d v="2024-04-07T00:00:00"/>
    <d v="2024-04-04T00:00:00"/>
    <x v="1"/>
    <x v="6"/>
    <d v="2024-04-03T00:00:00"/>
    <x v="0"/>
    <x v="0"/>
    <x v="0"/>
    <s v="92862119"/>
    <x v="0"/>
    <n v="1"/>
    <x v="1"/>
    <x v="1"/>
    <s v="0"/>
    <x v="1"/>
    <x v="1"/>
    <x v="1"/>
    <x v="0"/>
    <x v="0"/>
    <x v="0"/>
    <x v="0"/>
    <x v="0"/>
    <x v="0"/>
    <x v="0"/>
    <x v="2"/>
    <x v="2"/>
    <s v=""/>
    <m/>
    <x v="0"/>
    <x v="0"/>
    <m/>
    <x v="43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01ALTILI1M"/>
    <s v="2024-04-06 13:39:58"/>
    <s v="2024-04-07 10:15:03"/>
    <s v="117672"/>
    <x v="7"/>
    <x v="10"/>
    <x v="1"/>
    <x v="5"/>
    <n v="3"/>
    <x v="4"/>
    <x v="7"/>
  </r>
  <r>
    <d v="2024-04-09T00:00:00"/>
    <d v="2024-04-09T00:00:00"/>
    <x v="1"/>
    <x v="2"/>
    <d v="2024-04-04T00:00:00"/>
    <x v="1"/>
    <x v="0"/>
    <x v="0"/>
    <s v="93557287"/>
    <x v="1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5"/>
    <x v="2"/>
    <x v="0"/>
    <x v="0"/>
    <x v="0"/>
    <x v="0"/>
    <x v="0"/>
    <x v="0"/>
    <x v="0"/>
    <x v="0"/>
    <x v="0"/>
    <x v="5"/>
    <s v=""/>
    <x v="0"/>
    <s v="P.S. MALINGAS"/>
    <s v=""/>
    <x v="0"/>
    <s v="202414200114A303A97.06SAMOJA1M"/>
    <s v="2024-04-09 13:23:14"/>
    <s v="2024-04-09 18:34:32"/>
    <s v="118815"/>
    <x v="8"/>
    <x v="10"/>
    <x v="1"/>
    <x v="3"/>
    <n v="0"/>
    <x v="7"/>
    <x v="4"/>
  </r>
  <r>
    <d v="2024-03-27T00:00:00"/>
    <d v="2024-03-26T00:00:00"/>
    <x v="1"/>
    <x v="7"/>
    <d v="2024-03-23T00:00:00"/>
    <x v="1"/>
    <x v="0"/>
    <x v="0"/>
    <s v="79202667"/>
    <x v="0"/>
    <n v="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412200701C101A97.008ALDUGE1F"/>
    <s v="2024-03-27 09:37:24"/>
    <s v="2024-04-04 09:48:46"/>
    <s v="113518"/>
    <x v="5"/>
    <x v="8"/>
    <x v="4"/>
    <x v="3"/>
    <n v="1"/>
    <x v="1"/>
    <x v="2"/>
  </r>
  <r>
    <d v="2024-03-27T00:00:00"/>
    <d v="2024-03-26T00:00:00"/>
    <x v="1"/>
    <x v="7"/>
    <d v="2024-03-21T00:00:00"/>
    <x v="1"/>
    <x v="0"/>
    <x v="0"/>
    <s v="40275938"/>
    <x v="0"/>
    <n v="4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5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2200701C101A97.044REFEHU1M"/>
    <s v="2024-03-27 09:42:46"/>
    <s v="2024-04-09 11:41:25"/>
    <s v="113523"/>
    <x v="0"/>
    <x v="0"/>
    <x v="4"/>
    <x v="3"/>
    <n v="2"/>
    <x v="2"/>
    <x v="4"/>
  </r>
  <r>
    <d v="2024-03-23T00:00:00"/>
    <d v="2024-03-23T00:00:00"/>
    <x v="1"/>
    <x v="5"/>
    <d v="2024-03-16T00:00:00"/>
    <x v="1"/>
    <x v="0"/>
    <x v="0"/>
    <s v="910589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2"/>
    <x v="1"/>
    <x v="0"/>
    <x v="0"/>
    <x v="0"/>
    <x v="0"/>
    <x v="0"/>
    <x v="0"/>
    <x v="0"/>
    <x v="0"/>
    <x v="0"/>
    <x v="0"/>
    <x v="3"/>
    <s v=""/>
    <x v="0"/>
    <s v="C.S. SANTA TERESITA"/>
    <s v=""/>
    <x v="0"/>
    <s v="202411200601A201A97.018PEARAL1F"/>
    <s v="2024-03-25 09:16:33"/>
    <m/>
    <s v="112579"/>
    <x v="3"/>
    <x v="3"/>
    <x v="4"/>
    <x v="6"/>
    <n v="0"/>
    <x v="7"/>
    <x v="3"/>
  </r>
  <r>
    <d v="2024-03-24T00:00:00"/>
    <d v="2024-03-24T00:00:00"/>
    <x v="1"/>
    <x v="7"/>
    <d v="2024-03-20T00:00:00"/>
    <x v="0"/>
    <x v="0"/>
    <x v="0"/>
    <s v="77960206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1FIAMMA1F"/>
    <s v="2024-03-27 11:37:04"/>
    <m/>
    <s v="113684"/>
    <x v="6"/>
    <x v="9"/>
    <x v="4"/>
    <x v="2"/>
    <m/>
    <x v="5"/>
    <x v="0"/>
  </r>
  <r>
    <d v="2024-04-04T00:00:00"/>
    <d v="2024-03-30T00:00:00"/>
    <x v="1"/>
    <x v="7"/>
    <d v="2024-03-27T00:00:00"/>
    <x v="1"/>
    <x v="0"/>
    <x v="0"/>
    <s v="72453082"/>
    <x v="0"/>
    <n v="2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36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413200601A101A97.027OBSOEL10F"/>
    <s v="2024-04-04 13:12:11"/>
    <s v="2024-04-10 18:34:37"/>
    <s v="116584"/>
    <x v="1"/>
    <x v="6"/>
    <x v="4"/>
    <x v="6"/>
    <n v="11"/>
    <x v="6"/>
    <x v="2"/>
  </r>
  <r>
    <d v="2024-04-08T00:00:00"/>
    <d v="2024-04-08T00:00:00"/>
    <x v="1"/>
    <x v="2"/>
    <d v="2024-03-11T00:00:00"/>
    <x v="1"/>
    <x v="0"/>
    <x v="0"/>
    <s v="93072752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1"/>
    <x v="3"/>
    <x v="0"/>
    <x v="0"/>
    <x v="0"/>
    <x v="0"/>
    <x v="0"/>
    <x v="0"/>
    <x v="0"/>
    <x v="0"/>
    <x v="0"/>
    <x v="3"/>
    <s v=""/>
    <x v="0"/>
    <s v="C.S. TAMBOGRANDE"/>
    <s v=""/>
    <x v="0"/>
    <s v="202411200114A201A97.001SAOTDI1M"/>
    <s v="2024-04-07 10:16:55"/>
    <s v="2024-04-09 18:32:00"/>
    <s v="117771"/>
    <x v="7"/>
    <x v="10"/>
    <x v="1"/>
    <x v="1"/>
    <n v="1"/>
    <x v="1"/>
    <x v="36"/>
  </r>
  <r>
    <d v="2024-04-07T00:00:00"/>
    <d v="2024-04-07T00:00:00"/>
    <x v="1"/>
    <x v="2"/>
    <d v="2024-04-04T00:00:00"/>
    <x v="1"/>
    <x v="0"/>
    <x v="0"/>
    <s v="81131609"/>
    <x v="0"/>
    <n v="1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414200601A101A97.010CHGAST1F"/>
    <s v="2024-04-07 10:32:12"/>
    <s v="2024-04-12 13:31:44"/>
    <s v="117775"/>
    <x v="6"/>
    <x v="9"/>
    <x v="1"/>
    <x v="2"/>
    <n v="4"/>
    <x v="0"/>
    <x v="2"/>
  </r>
  <r>
    <d v="2024-04-07T00:00:00"/>
    <d v="2024-04-07T00:00:00"/>
    <x v="1"/>
    <x v="2"/>
    <d v="2024-04-03T00:00:00"/>
    <x v="1"/>
    <x v="0"/>
    <x v="0"/>
    <s v="03848757"/>
    <x v="0"/>
    <n v="7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28"/>
    <x v="0"/>
    <x v="0"/>
    <x v="0"/>
    <x v="0"/>
    <x v="0"/>
    <x v="9"/>
    <x v="1"/>
    <x v="0"/>
    <x v="0"/>
    <x v="1"/>
    <x v="0"/>
    <x v="1"/>
    <x v="3"/>
    <s v=""/>
    <x v="0"/>
    <s v="C.S. TALARA II"/>
    <s v=""/>
    <x v="0"/>
    <s v="202414200701A202A97.077NIMEJU1M"/>
    <s v="2024-04-08 16:26:58"/>
    <s v="2024-04-08 18:22:26"/>
    <s v="118309"/>
    <x v="9"/>
    <x v="13"/>
    <x v="1"/>
    <x v="2"/>
    <n v="1"/>
    <x v="1"/>
    <x v="0"/>
  </r>
  <r>
    <d v="2024-03-25T00:00:00"/>
    <d v="2024-03-16T00:00:00"/>
    <x v="1"/>
    <x v="11"/>
    <d v="2024-03-10T00:00:00"/>
    <x v="0"/>
    <x v="0"/>
    <x v="0"/>
    <s v="61840795"/>
    <x v="0"/>
    <n v="1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2"/>
    <x v="0"/>
    <x v="0"/>
    <x v="0"/>
    <x v="0"/>
    <x v="1"/>
    <x v="1"/>
    <x v="4"/>
    <s v=""/>
    <x v="1"/>
    <s v="E.S I-4 CATACAOS"/>
    <s v="NS1, IGM, IGG NEGATIVO"/>
    <x v="0"/>
    <s v="202411200105A201A97.114VALAMI1F"/>
    <s v="2024-03-25 11:15:43"/>
    <s v="2024-03-26 10:33:49"/>
    <s v="112654"/>
    <x v="6"/>
    <x v="9"/>
    <x v="4"/>
    <x v="6"/>
    <n v="9"/>
    <x v="3"/>
    <x v="5"/>
  </r>
  <r>
    <d v="2024-04-08T00:00:00"/>
    <d v="2024-03-16T00:00:00"/>
    <x v="1"/>
    <x v="11"/>
    <d v="2024-03-10T00:00:00"/>
    <x v="0"/>
    <x v="0"/>
    <x v="0"/>
    <s v="43861761"/>
    <x v="0"/>
    <n v="37"/>
    <x v="0"/>
    <x v="3"/>
    <s v="36"/>
    <x v="0"/>
    <x v="12"/>
    <x v="0"/>
    <x v="0"/>
    <x v="1"/>
    <x v="9"/>
    <x v="1"/>
    <x v="3"/>
    <x v="0"/>
    <x v="0"/>
    <x v="1"/>
    <x v="6"/>
    <s v=""/>
    <m/>
    <x v="0"/>
    <x v="0"/>
    <m/>
    <x v="402"/>
    <x v="2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1"/>
    <s v="202411200101C101A97.037GOHUDI1F"/>
    <s v="2024-04-08 17:02:29"/>
    <m/>
    <s v="118348"/>
    <x v="2"/>
    <x v="2"/>
    <x v="4"/>
    <x v="6"/>
    <n v="2"/>
    <x v="2"/>
    <x v="5"/>
  </r>
  <r>
    <d v="2024-03-25T00:00:00"/>
    <d v="2024-03-21T00:00:00"/>
    <x v="1"/>
    <x v="5"/>
    <d v="2024-03-21T00:00:00"/>
    <x v="1"/>
    <x v="0"/>
    <x v="0"/>
    <s v="43731041"/>
    <x v="0"/>
    <n v="4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27"/>
    <x v="0"/>
    <x v="5"/>
    <x v="0"/>
    <x v="0"/>
    <x v="0"/>
    <x v="0"/>
    <x v="0"/>
    <x v="0"/>
    <x v="0"/>
    <x v="0"/>
    <x v="0"/>
    <x v="0"/>
    <x v="4"/>
    <s v=""/>
    <x v="2"/>
    <s v="HOSP. CHULUCANAS"/>
    <s v="ALTA VOLUNTARIA"/>
    <x v="0"/>
    <s v="202412200401A101A97.043HUCHNI1F"/>
    <s v="2024-03-24 21:07:15"/>
    <s v="2024-03-27 17:44:15"/>
    <s v="112484"/>
    <x v="0"/>
    <x v="0"/>
    <x v="4"/>
    <x v="5"/>
    <n v="4"/>
    <x v="0"/>
    <x v="9"/>
  </r>
  <r>
    <d v="2024-04-02T00:00:00"/>
    <d v="2024-03-25T00:00:00"/>
    <x v="1"/>
    <x v="7"/>
    <d v="2024-03-25T00:00:00"/>
    <x v="1"/>
    <x v="0"/>
    <x v="0"/>
    <s v="75764901"/>
    <x v="0"/>
    <n v="23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3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23JUDEVA1F"/>
    <s v="2024-03-26 14:36:44"/>
    <s v="2024-04-02 13:53:57"/>
    <s v="113309"/>
    <x v="1"/>
    <x v="1"/>
    <x v="4"/>
    <x v="1"/>
    <n v="8"/>
    <x v="3"/>
    <x v="9"/>
  </r>
  <r>
    <d v="2024-04-02T00:00:00"/>
    <d v="2024-03-26T00:00:00"/>
    <x v="1"/>
    <x v="7"/>
    <d v="2024-03-25T00:00:00"/>
    <x v="1"/>
    <x v="0"/>
    <x v="0"/>
    <s v="42279156"/>
    <x v="0"/>
    <n v="43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43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43RANUTE1F"/>
    <s v="2024-03-27 18:14:47"/>
    <s v="2024-04-03 15:56:42"/>
    <s v="113920"/>
    <x v="0"/>
    <x v="0"/>
    <x v="4"/>
    <x v="3"/>
    <n v="7"/>
    <x v="3"/>
    <x v="7"/>
  </r>
  <r>
    <d v="2024-04-04T00:00:00"/>
    <d v="2024-03-29T00:00:00"/>
    <x v="1"/>
    <x v="7"/>
    <d v="2024-03-27T00:00:00"/>
    <x v="1"/>
    <x v="0"/>
    <x v="0"/>
    <s v="46065239"/>
    <x v="0"/>
    <n v="34"/>
    <x v="0"/>
    <x v="3"/>
    <s v="36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34MUGUMA1F"/>
    <s v="2024-03-29 12:45:52"/>
    <s v="2024-04-04 19:33:00"/>
    <s v="114099"/>
    <x v="2"/>
    <x v="4"/>
    <x v="4"/>
    <x v="0"/>
    <n v="6"/>
    <x v="3"/>
    <x v="1"/>
  </r>
  <r>
    <d v="2024-04-04T00:00:00"/>
    <d v="2024-03-30T00:00:00"/>
    <x v="1"/>
    <x v="7"/>
    <d v="2024-03-30T00:00:00"/>
    <x v="1"/>
    <x v="0"/>
    <x v="0"/>
    <s v="78108971"/>
    <x v="0"/>
    <n v="23"/>
    <x v="0"/>
    <x v="0"/>
    <s v="0"/>
    <x v="3"/>
    <x v="1"/>
    <x v="1"/>
    <x v="0"/>
    <x v="0"/>
    <x v="0"/>
    <x v="0"/>
    <x v="0"/>
    <x v="0"/>
    <x v="0"/>
    <x v="0"/>
    <x v="5"/>
    <s v=""/>
    <m/>
    <x v="0"/>
    <x v="0"/>
    <m/>
    <x v="435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23MOPUAN1F"/>
    <s v="2024-03-30 19:11:29"/>
    <s v="2024-04-05 10:10:40"/>
    <s v="114461"/>
    <x v="1"/>
    <x v="1"/>
    <x v="4"/>
    <x v="6"/>
    <n v="5"/>
    <x v="3"/>
    <x v="9"/>
  </r>
  <r>
    <d v="2024-04-10T00:00:00"/>
    <d v="2024-04-04T00:00:00"/>
    <x v="1"/>
    <x v="6"/>
    <d v="2024-04-03T00:00:00"/>
    <x v="1"/>
    <x v="0"/>
    <x v="0"/>
    <s v="45786103"/>
    <x v="0"/>
    <n v="35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14200501A101A97.035SAADMA10F"/>
    <s v="2024-04-05 18:14:31"/>
    <s v="2024-04-11 03:53:54"/>
    <s v="117303"/>
    <x v="2"/>
    <x v="2"/>
    <x v="1"/>
    <x v="5"/>
    <n v="6"/>
    <x v="3"/>
    <x v="7"/>
  </r>
  <r>
    <d v="2024-03-24T00:00:00"/>
    <d v="2024-03-22T00:00:00"/>
    <x v="1"/>
    <x v="5"/>
    <d v="2024-03-18T00:00:00"/>
    <x v="1"/>
    <x v="0"/>
    <x v="0"/>
    <s v="77349207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1"/>
    <x v="6"/>
    <x v="4"/>
    <x v="0"/>
    <n v="2"/>
    <x v="2"/>
    <x v="0"/>
  </r>
  <r>
    <d v="2024-03-24T00:00:00"/>
    <d v="2024-03-22T00:00:00"/>
    <x v="1"/>
    <x v="5"/>
    <d v="2024-03-21T00:00:00"/>
    <x v="1"/>
    <x v="0"/>
    <x v="0"/>
    <s v="77349207"/>
    <x v="0"/>
    <n v="15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3"/>
    <x v="3"/>
    <x v="4"/>
    <x v="0"/>
    <n v="2"/>
    <x v="2"/>
    <x v="7"/>
  </r>
  <r>
    <d v="2024-03-29T00:00:00"/>
    <d v="2024-03-24T00:00:00"/>
    <x v="1"/>
    <x v="7"/>
    <d v="2024-03-19T00:00:00"/>
    <x v="0"/>
    <x v="0"/>
    <x v="0"/>
    <s v="43421601"/>
    <x v="0"/>
    <n v="38"/>
    <x v="0"/>
    <x v="3"/>
    <s v="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138CUPAMA1F"/>
    <s v="2024-03-24 18:03:25"/>
    <s v="2024-03-29 11:03:32"/>
    <s v="112475"/>
    <x v="2"/>
    <x v="2"/>
    <x v="4"/>
    <x v="2"/>
    <n v="4"/>
    <x v="0"/>
    <x v="4"/>
  </r>
  <r>
    <d v="2024-03-28T00:00:00"/>
    <d v="2024-03-25T00:00:00"/>
    <x v="1"/>
    <x v="7"/>
    <d v="2024-03-23T00:00:00"/>
    <x v="0"/>
    <x v="0"/>
    <x v="0"/>
    <s v="76978509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412200501A101A97.023MAQUKA1F"/>
    <s v="2024-03-27 07:28:32"/>
    <s v="2024-03-28 15:57:20"/>
    <s v="113430"/>
    <x v="1"/>
    <x v="1"/>
    <x v="4"/>
    <x v="1"/>
    <n v="3"/>
    <x v="4"/>
    <x v="1"/>
  </r>
  <r>
    <d v="2024-03-27T00:00:00"/>
    <d v="2024-03-26T00:00:00"/>
    <x v="1"/>
    <x v="7"/>
    <d v="2024-03-26T00:00:00"/>
    <x v="1"/>
    <x v="0"/>
    <x v="0"/>
    <s v="75162269"/>
    <x v="0"/>
    <n v="23"/>
    <x v="0"/>
    <x v="0"/>
    <s v="0"/>
    <x v="0"/>
    <x v="4"/>
    <x v="1"/>
    <x v="0"/>
    <x v="2"/>
    <x v="2"/>
    <x v="0"/>
    <x v="0"/>
    <x v="2"/>
    <x v="0"/>
    <x v="1"/>
    <x v="16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CARDIOLOGIA "/>
    <x v="0"/>
    <s v="HOSP. APOYO II SULLANA"/>
    <s v=""/>
    <x v="0"/>
    <s v="202413200601A101A97.023MOJIAN1F"/>
    <s v="2024-03-27 07:50:47"/>
    <s v="2024-03-27 15:03:16"/>
    <s v="113434"/>
    <x v="1"/>
    <x v="1"/>
    <x v="4"/>
    <x v="3"/>
    <n v="1"/>
    <x v="1"/>
    <x v="9"/>
  </r>
  <r>
    <d v="2024-03-28T00:00:00"/>
    <d v="2024-03-26T00:00:00"/>
    <x v="1"/>
    <x v="7"/>
    <d v="2024-03-23T00:00:00"/>
    <x v="0"/>
    <x v="0"/>
    <x v="0"/>
    <s v="77896135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2200501A101A97.111NICOBE1F"/>
    <s v="2024-03-28 07:07:09"/>
    <s v="2024-03-28 15:58:04"/>
    <s v="113962"/>
    <x v="6"/>
    <x v="9"/>
    <x v="4"/>
    <x v="3"/>
    <n v="2"/>
    <x v="2"/>
    <x v="2"/>
  </r>
  <r>
    <d v="2024-03-29T00:00:00"/>
    <d v="2024-03-27T00:00:00"/>
    <x v="1"/>
    <x v="7"/>
    <d v="2024-03-20T00:00:00"/>
    <x v="0"/>
    <x v="0"/>
    <x v="0"/>
    <s v="78477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A"/>
    <x v="0"/>
    <s v="HOSPITAL LAS MERCEDES-PAITA"/>
    <s v=""/>
    <x v="0"/>
    <s v="202412200501A101A97.110SOCAYA1F"/>
    <s v="2024-03-28 07:09:03"/>
    <s v="2024-03-29 11:04:33"/>
    <s v="113963"/>
    <x v="6"/>
    <x v="9"/>
    <x v="4"/>
    <x v="4"/>
    <n v="1"/>
    <x v="1"/>
    <x v="3"/>
  </r>
  <r>
    <d v="2024-03-29T00:00:00"/>
    <d v="2024-03-28T00:00:00"/>
    <x v="1"/>
    <x v="7"/>
    <d v="2024-03-25T00:00:00"/>
    <x v="0"/>
    <x v="0"/>
    <x v="0"/>
    <s v="7847964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OBS PEDIATRICA"/>
    <x v="0"/>
    <s v="HOSPITAL LAS MERCEDES-PAITA"/>
    <s v=""/>
    <x v="0"/>
    <s v="202413200501A101A97.110CALELU1M"/>
    <s v="2024-03-29 11:40:17"/>
    <s v="2024-03-30 16:04:54"/>
    <s v="114086"/>
    <x v="6"/>
    <x v="9"/>
    <x v="4"/>
    <x v="5"/>
    <n v="1"/>
    <x v="1"/>
    <x v="2"/>
  </r>
  <r>
    <d v="2024-04-01T00:00:00"/>
    <d v="2024-03-28T00:00:00"/>
    <x v="1"/>
    <x v="7"/>
    <d v="2024-03-24T00:00:00"/>
    <x v="0"/>
    <x v="0"/>
    <x v="0"/>
    <s v="03380447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UVI - EMERGENCIA"/>
    <x v="2"/>
    <s v="HOSP. CHULUCANAS"/>
    <s v="PACIENTE DE UVI PASO A UVICLIN, SIN SIGNOS DE ALARMA, DENGUE GRAVE RESUELTO"/>
    <x v="0"/>
    <s v="202413200401A101A97.146VACOVI1F"/>
    <s v="2024-03-29 12:27:54"/>
    <s v="2024-04-02 12:42:19"/>
    <s v="114094"/>
    <x v="0"/>
    <x v="7"/>
    <x v="4"/>
    <x v="5"/>
    <n v="5"/>
    <x v="3"/>
    <x v="0"/>
  </r>
  <r>
    <d v="2024-03-31T00:00:00"/>
    <d v="2024-03-29T00:00:00"/>
    <x v="1"/>
    <x v="7"/>
    <d v="2024-03-25T00:00:00"/>
    <x v="1"/>
    <x v="0"/>
    <x v="0"/>
    <s v="414950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5"/>
    <x v="2"/>
    <x v="0"/>
    <x v="0"/>
    <x v="0"/>
    <x v="0"/>
    <x v="0"/>
    <x v="0"/>
    <x v="0"/>
    <x v="0"/>
    <x v="0"/>
    <x v="2"/>
    <s v="HOSPITALIZACION DE CIRUGIA"/>
    <x v="0"/>
    <s v="HOSPITAL LAS MERCEDES-PAITA"/>
    <s v=""/>
    <x v="0"/>
    <s v="202413200501A101A97.041SOMOMA1F"/>
    <s v="2024-03-29 12:43:33"/>
    <s v="2024-04-03 11:32:38"/>
    <s v="114097"/>
    <x v="0"/>
    <x v="0"/>
    <x v="4"/>
    <x v="0"/>
    <n v="1"/>
    <x v="1"/>
    <x v="0"/>
  </r>
  <r>
    <d v="2024-03-30T00:00:00"/>
    <d v="2024-03-30T00:00:00"/>
    <x v="1"/>
    <x v="7"/>
    <d v="2024-03-27T00:00:00"/>
    <x v="1"/>
    <x v="0"/>
    <x v="0"/>
    <s v="73234834"/>
    <x v="0"/>
    <n v="20"/>
    <x v="0"/>
    <x v="3"/>
    <s v="40"/>
    <x v="1"/>
    <x v="4"/>
    <x v="1"/>
    <x v="0"/>
    <x v="2"/>
    <x v="2"/>
    <x v="0"/>
    <x v="0"/>
    <x v="2"/>
    <x v="0"/>
    <x v="3"/>
    <x v="4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20RACOYO1F"/>
    <s v="2024-03-30 09:20:40"/>
    <s v="2024-04-04 18:16:07"/>
    <s v="114188"/>
    <x v="1"/>
    <x v="1"/>
    <x v="4"/>
    <x v="6"/>
    <n v="5"/>
    <x v="3"/>
    <x v="2"/>
  </r>
  <r>
    <d v="2024-03-29T00:00:00"/>
    <d v="2024-03-29T00:00:00"/>
    <x v="1"/>
    <x v="7"/>
    <d v="2024-03-25T00:00:00"/>
    <x v="1"/>
    <x v="0"/>
    <x v="0"/>
    <s v="75324953"/>
    <x v="0"/>
    <n v="22"/>
    <x v="0"/>
    <x v="3"/>
    <s v="9"/>
    <x v="0"/>
    <x v="4"/>
    <x v="1"/>
    <x v="0"/>
    <x v="2"/>
    <x v="2"/>
    <x v="0"/>
    <x v="0"/>
    <x v="2"/>
    <x v="0"/>
    <x v="3"/>
    <x v="4"/>
    <s v=""/>
    <m/>
    <x v="0"/>
    <x v="0"/>
    <m/>
    <x v="434"/>
    <x v="0"/>
    <x v="5"/>
    <x v="0"/>
    <x v="0"/>
    <x v="0"/>
    <x v="0"/>
    <x v="0"/>
    <x v="0"/>
    <x v="0"/>
    <x v="0"/>
    <x v="0"/>
    <x v="0"/>
    <x v="2"/>
    <s v="MATERNIDAD"/>
    <x v="0"/>
    <s v="C.S. TALARA II"/>
    <s v=""/>
    <x v="0"/>
    <s v="202413200701A202A97.022CHMOAN1F"/>
    <s v="2024-03-30 09:35:54"/>
    <s v="2024-04-04 12:55:30"/>
    <s v="114207"/>
    <x v="1"/>
    <x v="1"/>
    <x v="4"/>
    <x v="0"/>
    <n v="5"/>
    <x v="3"/>
    <x v="0"/>
  </r>
  <r>
    <d v="2024-04-01T00:00:00"/>
    <d v="2024-03-31T00:00:00"/>
    <x v="1"/>
    <x v="6"/>
    <d v="2024-03-30T00:00:00"/>
    <x v="1"/>
    <x v="0"/>
    <x v="0"/>
    <s v="92967238"/>
    <x v="0"/>
    <n v="14"/>
    <x v="0"/>
    <x v="3"/>
    <s v="21"/>
    <x v="0"/>
    <x v="4"/>
    <x v="1"/>
    <x v="0"/>
    <x v="2"/>
    <x v="2"/>
    <x v="0"/>
    <x v="0"/>
    <x v="2"/>
    <x v="0"/>
    <x v="2"/>
    <x v="2"/>
    <s v=""/>
    <m/>
    <x v="0"/>
    <x v="0"/>
    <m/>
    <x v="43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14MOSABE1F"/>
    <s v="2024-04-01 11:17:27"/>
    <s v="2024-04-08 16:13:39"/>
    <s v="114735"/>
    <x v="6"/>
    <x v="9"/>
    <x v="4"/>
    <x v="2"/>
    <n v="7"/>
    <x v="3"/>
    <x v="7"/>
  </r>
  <r>
    <d v="2024-04-04T00:00:00"/>
    <d v="2024-03-26T00:00:00"/>
    <x v="1"/>
    <x v="7"/>
    <d v="2024-03-26T00:00:00"/>
    <x v="1"/>
    <x v="0"/>
    <x v="0"/>
    <s v="93752345"/>
    <x v="2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UCI - NEONATAL"/>
    <x v="2"/>
    <s v="HOSP. CHULUCANAS"/>
    <s v=""/>
    <x v="0"/>
    <s v="202413200401A101A97.022METOJE10F"/>
    <s v="2024-04-01 17:54:19"/>
    <s v="2024-04-06 10:36:39"/>
    <s v="115007"/>
    <x v="8"/>
    <x v="10"/>
    <x v="4"/>
    <x v="3"/>
    <n v="9"/>
    <x v="3"/>
    <x v="9"/>
  </r>
  <r>
    <d v="2024-03-18T00:00:00"/>
    <d v="2024-03-18T00:00:00"/>
    <x v="1"/>
    <x v="5"/>
    <d v="2024-03-17T00:00:00"/>
    <x v="0"/>
    <x v="1"/>
    <x v="0"/>
    <s v="62598183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3MOCHHE1F"/>
    <s v="2024-03-22 19:18:24"/>
    <m/>
    <s v="112115"/>
    <x v="6"/>
    <x v="9"/>
    <x v="4"/>
    <x v="1"/>
    <n v="0"/>
    <x v="7"/>
    <x v="7"/>
  </r>
  <r>
    <d v="2024-03-15T00:00:00"/>
    <d v="2024-03-15T00:00:00"/>
    <x v="1"/>
    <x v="11"/>
    <d v="2024-03-11T00:00:00"/>
    <x v="1"/>
    <x v="1"/>
    <x v="0"/>
    <s v="75594128"/>
    <x v="0"/>
    <n v="20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20VAZAIN1F"/>
    <s v="2024-03-22 19:22:34"/>
    <m/>
    <s v="112116"/>
    <x v="1"/>
    <x v="1"/>
    <x v="4"/>
    <x v="0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50ZAPANO1F"/>
    <s v="2024-03-22 19:24:59"/>
    <m/>
    <s v="112118"/>
    <x v="4"/>
    <x v="5"/>
    <x v="4"/>
    <x v="5"/>
    <n v="0"/>
    <x v="7"/>
    <x v="0"/>
  </r>
  <r>
    <d v="2024-03-19T00:00:00"/>
    <d v="2024-03-19T00:00:00"/>
    <x v="1"/>
    <x v="5"/>
    <d v="2024-03-16T00:00:00"/>
    <x v="0"/>
    <x v="1"/>
    <x v="0"/>
    <s v="46572008"/>
    <x v="0"/>
    <n v="33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11200101A101A97.133SIYOMA1F"/>
    <s v="2024-03-22 19:30:48"/>
    <s v="2024-03-27 12:41:55"/>
    <s v="112120"/>
    <x v="2"/>
    <x v="4"/>
    <x v="4"/>
    <x v="3"/>
    <n v="0"/>
    <x v="7"/>
    <x v="2"/>
  </r>
  <r>
    <d v="2024-03-18T00:00:00"/>
    <d v="2024-03-18T00:00:00"/>
    <x v="1"/>
    <x v="5"/>
    <d v="2024-03-17T00:00:00"/>
    <x v="1"/>
    <x v="1"/>
    <x v="0"/>
    <s v="70717782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16GAOLKA1F"/>
    <s v="2024-03-22 19:31:52"/>
    <m/>
    <s v="112123"/>
    <x v="3"/>
    <x v="3"/>
    <x v="4"/>
    <x v="1"/>
    <n v="1"/>
    <x v="1"/>
    <x v="7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s v="2024-03-22 13:03:30"/>
    <s v="106293"/>
    <x v="3"/>
    <x v="3"/>
    <x v="4"/>
    <x v="4"/>
    <n v="3"/>
    <x v="4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s v="2024-03-22 13:10:18"/>
    <s v="106924"/>
    <x v="1"/>
    <x v="6"/>
    <x v="4"/>
    <x v="5"/>
    <n v="4"/>
    <x v="0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s v="2024-03-22 13:11:00"/>
    <s v="106927"/>
    <x v="2"/>
    <x v="4"/>
    <x v="4"/>
    <x v="5"/>
    <n v="4"/>
    <x v="0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s v="2024-03-23 11:35:39"/>
    <s v="107412"/>
    <x v="4"/>
    <x v="12"/>
    <x v="4"/>
    <x v="6"/>
    <n v="8"/>
    <x v="3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14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s v="2024-03-22 13:21:50"/>
    <s v="107413"/>
    <x v="1"/>
    <x v="6"/>
    <x v="4"/>
    <x v="6"/>
    <n v="5"/>
    <x v="3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14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s v="2024-03-22 13:22:26"/>
    <s v="107820"/>
    <x v="2"/>
    <x v="2"/>
    <x v="4"/>
    <x v="1"/>
    <n v="3"/>
    <x v="4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s v="2024-03-23 11:47:17"/>
    <s v="108982"/>
    <x v="2"/>
    <x v="4"/>
    <x v="4"/>
    <x v="3"/>
    <n v="7"/>
    <x v="3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s v="2024-03-23 11:48:09"/>
    <s v="109267"/>
    <x v="1"/>
    <x v="1"/>
    <x v="4"/>
    <x v="0"/>
    <n v="4"/>
    <x v="0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s v="2024-03-23 11:49:23"/>
    <s v="110210"/>
    <x v="1"/>
    <x v="6"/>
    <x v="4"/>
    <x v="0"/>
    <n v="4"/>
    <x v="0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s v="2024-03-23 11:59:26"/>
    <s v="110214"/>
    <x v="9"/>
    <x v="13"/>
    <x v="4"/>
    <x v="0"/>
    <n v="6"/>
    <x v="3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s v="2024-03-23 12:01:24"/>
    <s v="110219"/>
    <x v="3"/>
    <x v="3"/>
    <x v="4"/>
    <x v="2"/>
    <n v="3"/>
    <x v="4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s v="2024-03-23 11:50:05"/>
    <s v="110221"/>
    <x v="3"/>
    <x v="3"/>
    <x v="4"/>
    <x v="1"/>
    <n v="1"/>
    <x v="1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s v="2024-03-23 12:02:45"/>
    <s v="110224"/>
    <x v="1"/>
    <x v="1"/>
    <x v="4"/>
    <x v="1"/>
    <n v="3"/>
    <x v="4"/>
    <x v="5"/>
  </r>
  <r>
    <d v="2024-03-20T00:00:00"/>
    <d v="2024-03-20T00:00:00"/>
    <x v="1"/>
    <x v="5"/>
    <d v="2024-03-15T00:00:00"/>
    <x v="1"/>
    <x v="1"/>
    <x v="0"/>
    <s v="02778800"/>
    <x v="0"/>
    <n v="5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1"/>
    <s v="E.S I-1 CHAPAIRA"/>
    <s v="PRUEBA RAPIDA IGG POSITIVO"/>
    <x v="0"/>
    <s v="202411200104A306A97.055VIPOMA1F"/>
    <s v="2024-03-20 12:36:23"/>
    <s v="2024-03-25 11:09:49"/>
    <s v="111175"/>
    <x v="4"/>
    <x v="12"/>
    <x v="4"/>
    <x v="4"/>
    <n v="3"/>
    <x v="4"/>
    <x v="4"/>
  </r>
  <r>
    <d v="2024-03-20T00:00:00"/>
    <d v="2024-03-19T00:00:00"/>
    <x v="1"/>
    <x v="5"/>
    <d v="2024-03-15T00:00:00"/>
    <x v="0"/>
    <x v="1"/>
    <x v="0"/>
    <s v="02650192"/>
    <x v="0"/>
    <n v="6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42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, IGG POSITIVO PRUEBA RAPIDA"/>
    <x v="0"/>
    <s v="202411200101A101A97.161ARPAAL1F"/>
    <s v="2024-03-20 12:43:57"/>
    <s v="2024-03-26 10:34:32"/>
    <s v="111183"/>
    <x v="9"/>
    <x v="14"/>
    <x v="4"/>
    <x v="3"/>
    <n v="6"/>
    <x v="3"/>
    <x v="0"/>
  </r>
  <r>
    <d v="2024-03-22T00:00:00"/>
    <d v="2024-03-21T00:00:00"/>
    <x v="1"/>
    <x v="5"/>
    <d v="2024-03-16T00:00:00"/>
    <x v="1"/>
    <x v="1"/>
    <x v="0"/>
    <s v="02634044"/>
    <x v="0"/>
    <n v="6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6"/>
    <x v="0"/>
    <x v="1"/>
    <x v="3"/>
    <x v="0"/>
    <x v="0"/>
    <x v="0"/>
    <x v="0"/>
    <x v="0"/>
    <x v="0"/>
    <x v="0"/>
    <x v="0"/>
    <x v="0"/>
    <x v="1"/>
    <s v=""/>
    <x v="1"/>
    <s v="E.S I-4 SANTA JULIA"/>
    <s v=""/>
    <x v="0"/>
    <s v="202411200101A207A97.063VIPIDO1M"/>
    <s v="2024-03-22 11:09:16"/>
    <s v="2024-03-27 11:53:37"/>
    <s v="111845"/>
    <x v="9"/>
    <x v="14"/>
    <x v="4"/>
    <x v="5"/>
    <n v="5"/>
    <x v="3"/>
    <x v="4"/>
  </r>
  <r>
    <d v="2024-03-22T00:00:00"/>
    <d v="2024-03-21T00:00:00"/>
    <x v="1"/>
    <x v="5"/>
    <d v="2024-03-14T00:00:00"/>
    <x v="1"/>
    <x v="1"/>
    <x v="0"/>
    <s v="80221302"/>
    <x v="0"/>
    <n v="4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045CHALMA0F"/>
    <s v="2024-03-22 11:11:03"/>
    <m/>
    <s v="111854"/>
    <x v="0"/>
    <x v="7"/>
    <x v="4"/>
    <x v="5"/>
    <m/>
    <x v="5"/>
    <x v="3"/>
  </r>
  <r>
    <d v="2024-03-20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s v="2024-03-20 12:28:45"/>
    <s v="109237"/>
    <x v="4"/>
    <x v="12"/>
    <x v="4"/>
    <x v="5"/>
    <n v="2"/>
    <x v="2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20 12:30:27"/>
    <s v="109238"/>
    <x v="4"/>
    <x v="5"/>
    <x v="4"/>
    <x v="5"/>
    <n v="1"/>
    <x v="1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s v="2024-03-20 12:32:14"/>
    <s v="109240"/>
    <x v="4"/>
    <x v="5"/>
    <x v="4"/>
    <x v="5"/>
    <n v="1"/>
    <x v="1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s v="2024-03-20 12:33:24"/>
    <s v="109283"/>
    <x v="4"/>
    <x v="5"/>
    <x v="4"/>
    <x v="5"/>
    <n v="1"/>
    <x v="1"/>
    <x v="3"/>
  </r>
  <r>
    <d v="2024-03-20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s v="2024-03-20 12:40:17"/>
    <s v="109290"/>
    <x v="2"/>
    <x v="2"/>
    <x v="4"/>
    <x v="5"/>
    <n v="2"/>
    <x v="2"/>
    <x v="0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2"/>
    <s v=""/>
    <m/>
    <x v="0"/>
    <x v="0"/>
    <m/>
    <x v="405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4-06 15:16:51"/>
    <s v="106897"/>
    <x v="0"/>
    <x v="0"/>
    <x v="4"/>
    <x v="5"/>
    <n v="2"/>
    <x v="2"/>
    <x v="2"/>
  </r>
  <r>
    <d v="2024-03-13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28 13:03:55"/>
    <s v="107106"/>
    <x v="1"/>
    <x v="1"/>
    <x v="4"/>
    <x v="0"/>
    <n v="4"/>
    <x v="0"/>
    <x v="0"/>
  </r>
  <r>
    <d v="2024-03-16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407"/>
    <x v="0"/>
    <x v="3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28 13:05:37"/>
    <s v="107112"/>
    <x v="1"/>
    <x v="6"/>
    <x v="4"/>
    <x v="2"/>
    <n v="5"/>
    <x v="3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23 08:55:24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6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28 13:07:42"/>
    <s v="107552"/>
    <x v="1"/>
    <x v="1"/>
    <x v="4"/>
    <x v="2"/>
    <n v="5"/>
    <x v="3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5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4-03 08:35:54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1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4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4-03 08:33:54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07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4-03 08:33:32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7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20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20 16:07:36"/>
    <s v="108749"/>
    <x v="0"/>
    <x v="0"/>
    <x v="4"/>
    <x v="3"/>
    <n v="8"/>
    <x v="3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8:23:41"/>
    <s v="108817"/>
    <x v="4"/>
    <x v="12"/>
    <x v="4"/>
    <x v="3"/>
    <n v="7"/>
    <x v="3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24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21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21 19:03:08"/>
    <s v="109302"/>
    <x v="9"/>
    <x v="11"/>
    <x v="4"/>
    <x v="5"/>
    <n v="7"/>
    <x v="3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21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08RUQUHE1M"/>
    <s v="2024-03-16 19:13:04"/>
    <s v="2024-03-21 19:03:49"/>
    <s v="109810"/>
    <x v="5"/>
    <x v="8"/>
    <x v="4"/>
    <x v="6"/>
    <n v="5"/>
    <x v="3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401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s v="2024-03-19 18:37:56"/>
    <s v="109944"/>
    <x v="5"/>
    <x v="8"/>
    <x v="4"/>
    <x v="2"/>
    <n v="2"/>
    <x v="2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s v="2024-03-19 18:37:12"/>
    <s v="109948"/>
    <x v="1"/>
    <x v="1"/>
    <x v="4"/>
    <x v="1"/>
    <n v="1"/>
    <x v="1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4-03 08:33:13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4-03 08:32:45"/>
    <s v="109994"/>
    <x v="7"/>
    <x v="10"/>
    <x v="4"/>
    <x v="2"/>
    <n v="1"/>
    <x v="1"/>
    <x v="7"/>
  </r>
  <r>
    <d v="2024-03-20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2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21 18:40:16"/>
    <s v="110200"/>
    <x v="0"/>
    <x v="0"/>
    <x v="4"/>
    <x v="2"/>
    <n v="3"/>
    <x v="4"/>
    <x v="5"/>
  </r>
  <r>
    <d v="2024-03-20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s v="2024-03-21 18:39:44"/>
    <s v="110213"/>
    <x v="1"/>
    <x v="1"/>
    <x v="4"/>
    <x v="2"/>
    <n v="3"/>
    <x v="4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23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23 16:26:18"/>
    <s v="110324"/>
    <x v="4"/>
    <x v="5"/>
    <x v="4"/>
    <x v="2"/>
    <n v="6"/>
    <x v="3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0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s v="2024-03-20 13:55:53"/>
    <s v="110389"/>
    <x v="2"/>
    <x v="4"/>
    <x v="4"/>
    <x v="1"/>
    <n v="1"/>
    <x v="1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40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s v="2024-03-22 07:24:40"/>
    <s v="110677"/>
    <x v="9"/>
    <x v="15"/>
    <x v="4"/>
    <x v="3"/>
    <n v="2"/>
    <x v="2"/>
    <x v="7"/>
  </r>
  <r>
    <d v="2024-03-20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21 19:05:03"/>
    <s v="110691"/>
    <x v="1"/>
    <x v="1"/>
    <x v="4"/>
    <x v="1"/>
    <n v="3"/>
    <x v="4"/>
    <x v="0"/>
  </r>
  <r>
    <d v="2024-03-21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s v="2024-03-21 19:04:43"/>
    <s v="110694"/>
    <x v="3"/>
    <x v="3"/>
    <x v="4"/>
    <x v="1"/>
    <n v="3"/>
    <x v="4"/>
    <x v="3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0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s v="2024-03-22 18:27:07"/>
    <s v="110726"/>
    <x v="0"/>
    <x v="7"/>
    <x v="4"/>
    <x v="1"/>
    <n v="4"/>
    <x v="0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26 13:16:19"/>
    <s v="110729"/>
    <x v="1"/>
    <x v="1"/>
    <x v="4"/>
    <x v="1"/>
    <n v="8"/>
    <x v="3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0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s v="2024-04-03 08:29:25"/>
    <s v="110739"/>
    <x v="5"/>
    <x v="8"/>
    <x v="4"/>
    <x v="3"/>
    <n v="0"/>
    <x v="7"/>
    <x v="2"/>
  </r>
  <r>
    <d v="2024-03-20T00:00:00"/>
    <d v="2024-03-19T00:00:00"/>
    <x v="1"/>
    <x v="5"/>
    <d v="2024-03-15T00:00:00"/>
    <x v="0"/>
    <x v="1"/>
    <x v="0"/>
    <s v="70975258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1200601A101A97.121MENUDU1F"/>
    <s v="2024-03-20 08:11:45"/>
    <s v="2024-04-03 08:31:01"/>
    <s v="110946"/>
    <x v="1"/>
    <x v="1"/>
    <x v="4"/>
    <x v="3"/>
    <n v="3"/>
    <x v="4"/>
    <x v="0"/>
  </r>
  <r>
    <d v="2024-03-20T00:00:00"/>
    <d v="2024-03-20T00:00:00"/>
    <x v="1"/>
    <x v="5"/>
    <d v="2024-03-17T00:00:00"/>
    <x v="0"/>
    <x v="1"/>
    <x v="0"/>
    <s v="93404011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09VAGAWI1M"/>
    <s v="2024-03-20 14:13:42"/>
    <s v="2024-03-22 07:25:54"/>
    <s v="111240"/>
    <x v="8"/>
    <x v="10"/>
    <x v="4"/>
    <x v="4"/>
    <n v="1"/>
    <x v="1"/>
    <x v="2"/>
  </r>
  <r>
    <d v="2024-03-20T00:00:00"/>
    <d v="2024-03-20T00:00:00"/>
    <x v="1"/>
    <x v="5"/>
    <d v="2024-03-16T00:00:00"/>
    <x v="0"/>
    <x v="1"/>
    <x v="0"/>
    <s v="45272401"/>
    <x v="0"/>
    <n v="4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46RUMACA1F"/>
    <s v="2024-03-20 18:55:57"/>
    <s v="2024-03-25 08:55:16"/>
    <s v="111276"/>
    <x v="0"/>
    <x v="7"/>
    <x v="4"/>
    <x v="4"/>
    <n v="4"/>
    <x v="0"/>
    <x v="0"/>
  </r>
  <r>
    <d v="2024-03-20T00:00:00"/>
    <d v="2024-03-20T00:00:00"/>
    <x v="1"/>
    <x v="5"/>
    <d v="2024-03-14T00:00:00"/>
    <x v="1"/>
    <x v="1"/>
    <x v="0"/>
    <s v="03617505"/>
    <x v="0"/>
    <n v="6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411200601A202A97.063SAHEMA1F"/>
    <s v="2024-03-21 07:12:25"/>
    <s v="2024-03-25 08:47:31"/>
    <s v="111294"/>
    <x v="9"/>
    <x v="14"/>
    <x v="4"/>
    <x v="4"/>
    <n v="3"/>
    <x v="4"/>
    <x v="5"/>
  </r>
  <r>
    <d v="2024-03-23T00:00:00"/>
    <d v="2024-03-19T00:00:00"/>
    <x v="1"/>
    <x v="5"/>
    <d v="2024-03-16T00:00:00"/>
    <x v="0"/>
    <x v="1"/>
    <x v="0"/>
    <s v="8067875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8TITIMA1F"/>
    <s v="2024-03-21 14:46:42"/>
    <s v="2024-03-28 14:19:22"/>
    <s v="111586"/>
    <x v="0"/>
    <x v="7"/>
    <x v="4"/>
    <x v="3"/>
    <n v="3"/>
    <x v="4"/>
    <x v="2"/>
  </r>
  <r>
    <d v="2024-03-24T00:00:00"/>
    <d v="2024-03-20T00:00:00"/>
    <x v="1"/>
    <x v="5"/>
    <d v="2024-03-12T00:00:00"/>
    <x v="1"/>
    <x v="1"/>
    <x v="0"/>
    <s v="4678666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34BRFUGL10F"/>
    <s v="2024-03-21 14:52:32"/>
    <s v="2024-03-24 17:48:31"/>
    <s v="111587"/>
    <x v="2"/>
    <x v="4"/>
    <x v="4"/>
    <x v="4"/>
    <n v="4"/>
    <x v="0"/>
    <x v="8"/>
  </r>
  <r>
    <d v="2024-03-23T00:00:00"/>
    <d v="2024-03-20T00:00:00"/>
    <x v="1"/>
    <x v="5"/>
    <d v="2024-03-16T00:00:00"/>
    <x v="1"/>
    <x v="1"/>
    <x v="0"/>
    <s v="79032476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6FICHAN1F"/>
    <s v="2024-03-21 14:55:57"/>
    <s v="2024-03-23 16:28:15"/>
    <s v="111592"/>
    <x v="3"/>
    <x v="3"/>
    <x v="4"/>
    <x v="4"/>
    <n v="3"/>
    <x v="4"/>
    <x v="0"/>
  </r>
  <r>
    <d v="2024-03-23T00:00:00"/>
    <d v="2024-03-20T00:00:00"/>
    <x v="1"/>
    <x v="5"/>
    <d v="2024-03-15T00:00:00"/>
    <x v="0"/>
    <x v="1"/>
    <x v="0"/>
    <s v="7363478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5SIARJA1F"/>
    <s v="2024-03-21 15:29:16"/>
    <s v="2024-03-23 16:29:09"/>
    <s v="111604"/>
    <x v="1"/>
    <x v="6"/>
    <x v="4"/>
    <x v="4"/>
    <n v="3"/>
    <x v="4"/>
    <x v="4"/>
  </r>
  <r>
    <d v="2024-03-22T00:00:00"/>
    <d v="2024-03-21T00:00:00"/>
    <x v="1"/>
    <x v="5"/>
    <d v="2024-03-18T00:00:00"/>
    <x v="0"/>
    <x v="1"/>
    <x v="0"/>
    <s v="762891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9CRALLU1F"/>
    <s v="2024-03-21 18:08:28"/>
    <s v="2024-03-24 21:18:20"/>
    <s v="111664"/>
    <x v="3"/>
    <x v="3"/>
    <x v="4"/>
    <x v="5"/>
    <n v="2"/>
    <x v="2"/>
    <x v="2"/>
  </r>
  <r>
    <d v="2024-03-24T00:00:00"/>
    <d v="2024-03-21T00:00:00"/>
    <x v="1"/>
    <x v="5"/>
    <d v="2024-03-15T00:00:00"/>
    <x v="1"/>
    <x v="1"/>
    <x v="0"/>
    <s v="80414169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3"/>
    <x v="0"/>
    <x v="1"/>
    <x v="4"/>
    <x v="0"/>
    <x v="0"/>
    <x v="5"/>
    <x v="1"/>
    <x v="0"/>
    <x v="0"/>
    <x v="0"/>
    <x v="0"/>
    <x v="1"/>
    <x v="1"/>
    <s v=""/>
    <x v="2"/>
    <s v="PACCHA"/>
    <s v="ALTA VOLUNTARIA"/>
    <x v="0"/>
    <s v="202411200401A201A97.063BECOYN1F"/>
    <s v="2024-03-21 18:14:54"/>
    <s v="2024-03-25 10:55:36"/>
    <s v="111672"/>
    <x v="9"/>
    <x v="14"/>
    <x v="4"/>
    <x v="5"/>
    <n v="3"/>
    <x v="4"/>
    <x v="5"/>
  </r>
  <r>
    <d v="2024-03-23T00:00:00"/>
    <d v="2024-03-21T00:00:00"/>
    <x v="1"/>
    <x v="5"/>
    <d v="2024-03-14T00:00:00"/>
    <x v="0"/>
    <x v="1"/>
    <x v="0"/>
    <s v="6205861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5CHSAVI1M"/>
    <s v="2024-03-21 18:55:43"/>
    <s v="2024-03-23 16:30:30"/>
    <s v="111697"/>
    <x v="3"/>
    <x v="3"/>
    <x v="4"/>
    <x v="5"/>
    <n v="2"/>
    <x v="2"/>
    <x v="3"/>
  </r>
  <r>
    <d v="2024-03-23T00:00:00"/>
    <d v="2024-03-21T00:00:00"/>
    <x v="1"/>
    <x v="5"/>
    <d v="2024-03-14T00:00:00"/>
    <x v="1"/>
    <x v="1"/>
    <x v="0"/>
    <s v="75381375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7SALOCA1F"/>
    <s v="2024-03-22 18:55:07"/>
    <s v="2024-03-23 16:31:42"/>
    <s v="112100"/>
    <x v="1"/>
    <x v="6"/>
    <x v="4"/>
    <x v="5"/>
    <n v="2"/>
    <x v="2"/>
    <x v="3"/>
  </r>
  <r>
    <d v="2024-03-23T00:00:00"/>
    <d v="2024-03-20T00:00:00"/>
    <x v="1"/>
    <x v="5"/>
    <d v="2024-03-15T00:00:00"/>
    <x v="0"/>
    <x v="1"/>
    <x v="0"/>
    <s v="03493080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61SAFAGL1F"/>
    <s v="2024-03-22 19:04:35"/>
    <s v="2024-03-23 16:33:07"/>
    <s v="112104"/>
    <x v="9"/>
    <x v="14"/>
    <x v="4"/>
    <x v="4"/>
    <n v="3"/>
    <x v="4"/>
    <x v="4"/>
  </r>
  <r>
    <d v="2024-03-23T00:00:00"/>
    <d v="2024-03-21T00:00:00"/>
    <x v="1"/>
    <x v="5"/>
    <d v="2024-03-10T00:00:00"/>
    <x v="1"/>
    <x v="1"/>
    <x v="0"/>
    <s v="70812420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8CHQUAN1F"/>
    <s v="2024-03-22 19:09:57"/>
    <s v="2024-03-23 16:34:30"/>
    <s v="112107"/>
    <x v="1"/>
    <x v="6"/>
    <x v="4"/>
    <x v="5"/>
    <n v="2"/>
    <x v="2"/>
    <x v="16"/>
  </r>
  <r>
    <d v="2024-03-22T00:00:00"/>
    <d v="2024-03-21T00:00:00"/>
    <x v="1"/>
    <x v="5"/>
    <d v="2024-03-19T00:00:00"/>
    <x v="0"/>
    <x v="1"/>
    <x v="0"/>
    <s v="7886193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015ABHURO1F"/>
    <s v="2024-03-23 08:05:43"/>
    <s v="2024-04-03 08:29:09"/>
    <s v="112162"/>
    <x v="3"/>
    <x v="3"/>
    <x v="4"/>
    <x v="5"/>
    <n v="1"/>
    <x v="1"/>
    <x v="1"/>
  </r>
  <r>
    <d v="2024-03-27T00:00:00"/>
    <d v="2024-03-26T00:00:00"/>
    <x v="1"/>
    <x v="7"/>
    <d v="2024-03-23T00:00:00"/>
    <x v="0"/>
    <x v="1"/>
    <x v="0"/>
    <s v="45721923"/>
    <x v="0"/>
    <n v="3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2200101C101A97.134BELOLO1F"/>
    <s v="2024-03-27 10:54:32"/>
    <s v="2024-04-01 11:23:18"/>
    <s v="113621"/>
    <x v="2"/>
    <x v="4"/>
    <x v="4"/>
    <x v="3"/>
    <n v="2"/>
    <x v="2"/>
    <x v="2"/>
  </r>
  <r>
    <d v="2024-04-02T00:00:00"/>
    <d v="2024-04-01T00:00:00"/>
    <x v="1"/>
    <x v="6"/>
    <d v="2024-03-29T00:00:00"/>
    <x v="0"/>
    <x v="1"/>
    <x v="0"/>
    <s v="43478984"/>
    <x v="0"/>
    <n v="3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038BELUCE1M"/>
    <s v="2024-04-02 09:31:42"/>
    <s v="2024-04-05 13:23:33"/>
    <s v="115254"/>
    <x v="2"/>
    <x v="2"/>
    <x v="1"/>
    <x v="1"/>
    <n v="3"/>
    <x v="4"/>
    <x v="2"/>
  </r>
  <r>
    <d v="2024-04-03T00:00:00"/>
    <d v="2024-04-02T00:00:00"/>
    <x v="1"/>
    <x v="6"/>
    <d v="2024-03-29T00:00:00"/>
    <x v="0"/>
    <x v="1"/>
    <x v="0"/>
    <s v="76260006"/>
    <x v="0"/>
    <n v="2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28YAFLJU1M"/>
    <s v="2024-04-03 12:32:38"/>
    <s v="2024-04-09 12:22:33"/>
    <s v="115952"/>
    <x v="1"/>
    <x v="6"/>
    <x v="1"/>
    <x v="3"/>
    <n v="3"/>
    <x v="4"/>
    <x v="0"/>
  </r>
  <r>
    <d v="2024-04-03T00:00:00"/>
    <d v="2024-04-02T00:00:00"/>
    <x v="1"/>
    <x v="6"/>
    <d v="2024-03-31T00:00:00"/>
    <x v="0"/>
    <x v="1"/>
    <x v="0"/>
    <s v="73926563"/>
    <x v="0"/>
    <n v="1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4GARUCA1F"/>
    <s v="2024-04-03 12:37:24"/>
    <s v="2024-04-09 12:21:56"/>
    <s v="115960"/>
    <x v="6"/>
    <x v="9"/>
    <x v="1"/>
    <x v="3"/>
    <n v="6"/>
    <x v="3"/>
    <x v="1"/>
  </r>
  <r>
    <d v="2024-04-03T00:00:00"/>
    <d v="2024-04-02T00:00:00"/>
    <x v="1"/>
    <x v="6"/>
    <d v="2024-03-30T00:00:00"/>
    <x v="0"/>
    <x v="1"/>
    <x v="0"/>
    <s v="02805029"/>
    <x v="0"/>
    <n v="56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56CAESVI1F"/>
    <s v="2024-04-03 12:38:29"/>
    <s v="2024-04-09 12:21:20"/>
    <s v="115964"/>
    <x v="4"/>
    <x v="12"/>
    <x v="1"/>
    <x v="3"/>
    <n v="5"/>
    <x v="3"/>
    <x v="2"/>
  </r>
  <r>
    <d v="2024-04-03T00:00:00"/>
    <d v="2024-04-02T00:00:00"/>
    <x v="1"/>
    <x v="6"/>
    <d v="2024-03-28T00:00:00"/>
    <x v="0"/>
    <x v="1"/>
    <x v="0"/>
    <s v="02803263"/>
    <x v="0"/>
    <n v="72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32"/>
    <x v="0"/>
    <x v="1"/>
    <x v="0"/>
    <x v="0"/>
    <x v="0"/>
    <x v="5"/>
    <x v="1"/>
    <x v="0"/>
    <x v="0"/>
    <x v="0"/>
    <x v="0"/>
    <x v="1"/>
    <x v="0"/>
    <s v=""/>
    <x v="1"/>
    <s v="HOSPITAL II JORGE REATEGUI DELGADO"/>
    <s v=""/>
    <x v="0"/>
    <s v="202413200101C101A97.172CANAOL1F"/>
    <s v="2024-04-03 12:39:26"/>
    <s v="2024-04-09 12:20:27"/>
    <s v="115974"/>
    <x v="9"/>
    <x v="15"/>
    <x v="1"/>
    <x v="3"/>
    <n v="3"/>
    <x v="4"/>
    <x v="4"/>
  </r>
  <r>
    <d v="2024-04-04T00:00:00"/>
    <d v="2024-04-03T00:00:00"/>
    <x v="1"/>
    <x v="6"/>
    <d v="2024-04-01T00:00:00"/>
    <x v="0"/>
    <x v="1"/>
    <x v="0"/>
    <s v="47865063"/>
    <x v="0"/>
    <n v="30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30ZAYAKA10F"/>
    <s v="2024-04-04 08:51:03"/>
    <s v="2024-04-09 12:18:14"/>
    <s v="116238"/>
    <x v="2"/>
    <x v="4"/>
    <x v="1"/>
    <x v="4"/>
    <n v="4"/>
    <x v="0"/>
    <x v="1"/>
  </r>
  <r>
    <d v="2024-04-04T00:00:00"/>
    <d v="2024-04-03T00:00:00"/>
    <x v="1"/>
    <x v="6"/>
    <d v="2024-04-01T00:00:00"/>
    <x v="0"/>
    <x v="1"/>
    <x v="0"/>
    <s v="03479239"/>
    <x v="0"/>
    <n v="77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8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9200101C101A97.077LEDECA1F"/>
    <s v="2024-04-04 09:05:13"/>
    <s v="2024-04-12 10:31:12"/>
    <s v="116252"/>
    <x v="9"/>
    <x v="13"/>
    <x v="1"/>
    <x v="4"/>
    <n v="6"/>
    <x v="3"/>
    <x v="1"/>
  </r>
  <r>
    <d v="2024-04-03T00:00:00"/>
    <d v="2024-04-02T00:00:00"/>
    <x v="1"/>
    <x v="6"/>
    <d v="2024-03-30T00:00:00"/>
    <x v="0"/>
    <x v="1"/>
    <x v="0"/>
    <s v="42738221"/>
    <x v="0"/>
    <n v="39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39ZASICE10F"/>
    <s v="2024-04-04 09:15:16"/>
    <s v="2024-04-05 13:25:09"/>
    <s v="116261"/>
    <x v="2"/>
    <x v="2"/>
    <x v="1"/>
    <x v="3"/>
    <n v="2"/>
    <x v="2"/>
    <x v="2"/>
  </r>
  <r>
    <d v="2024-04-03T00:00:00"/>
    <d v="2024-04-02T00:00:00"/>
    <x v="1"/>
    <x v="6"/>
    <d v="2024-03-27T00:00:00"/>
    <x v="0"/>
    <x v="1"/>
    <x v="0"/>
    <s v="02602165"/>
    <x v="0"/>
    <n v="60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13200101C101A97.060LOFLCA1F"/>
    <s v="2024-04-04 09:16:27"/>
    <m/>
    <s v="116267"/>
    <x v="9"/>
    <x v="14"/>
    <x v="1"/>
    <x v="3"/>
    <m/>
    <x v="5"/>
    <x v="5"/>
  </r>
  <r>
    <d v="2024-04-05T00:00:00"/>
    <d v="2024-04-04T00:00:00"/>
    <x v="1"/>
    <x v="6"/>
    <d v="2024-04-01T00:00:00"/>
    <x v="1"/>
    <x v="1"/>
    <x v="0"/>
    <s v="44828441"/>
    <x v="0"/>
    <n v="36"/>
    <x v="0"/>
    <x v="0"/>
    <s v="0"/>
    <x v="0"/>
    <x v="14"/>
    <x v="0"/>
    <x v="0"/>
    <x v="1"/>
    <x v="4"/>
    <x v="1"/>
    <x v="3"/>
    <x v="0"/>
    <x v="0"/>
    <x v="1"/>
    <x v="21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36INDIKA1F"/>
    <s v="2024-04-05 13:35:55"/>
    <s v="2024-04-10 10:31:15"/>
    <s v="117184"/>
    <x v="2"/>
    <x v="2"/>
    <x v="1"/>
    <x v="5"/>
    <n v="5"/>
    <x v="3"/>
    <x v="2"/>
  </r>
  <r>
    <d v="2024-04-05T00:00:00"/>
    <d v="2024-04-04T00:00:00"/>
    <x v="1"/>
    <x v="6"/>
    <d v="2024-03-31T00:00:00"/>
    <x v="0"/>
    <x v="1"/>
    <x v="0"/>
    <s v="71371623"/>
    <x v="0"/>
    <n v="1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5SAAVYE1F"/>
    <s v="2024-04-05 13:36:54"/>
    <s v="2024-04-09 12:16:40"/>
    <s v="117186"/>
    <x v="3"/>
    <x v="3"/>
    <x v="1"/>
    <x v="5"/>
    <n v="3"/>
    <x v="4"/>
    <x v="0"/>
  </r>
  <r>
    <d v="2024-04-09T00:00:00"/>
    <d v="2024-04-05T00:00:00"/>
    <x v="1"/>
    <x v="6"/>
    <d v="2024-04-01T00:00:00"/>
    <x v="0"/>
    <x v="1"/>
    <x v="0"/>
    <s v="75896067"/>
    <x v="0"/>
    <n v="2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24CAVIDI1M"/>
    <s v="2024-04-09 10:56:57"/>
    <s v="2024-04-10 11:21:04"/>
    <s v="118636"/>
    <x v="1"/>
    <x v="1"/>
    <x v="1"/>
    <x v="0"/>
    <n v="4"/>
    <x v="0"/>
    <x v="0"/>
  </r>
  <r>
    <d v="2024-04-09T00:00:00"/>
    <d v="2024-04-05T00:00:00"/>
    <x v="1"/>
    <x v="6"/>
    <d v="2024-04-02T00:00:00"/>
    <x v="0"/>
    <x v="1"/>
    <x v="0"/>
    <s v="91677447"/>
    <x v="0"/>
    <n v="4"/>
    <x v="0"/>
    <x v="0"/>
    <s v="0"/>
    <x v="0"/>
    <x v="14"/>
    <x v="0"/>
    <x v="0"/>
    <x v="1"/>
    <x v="4"/>
    <x v="1"/>
    <x v="3"/>
    <x v="0"/>
    <x v="0"/>
    <x v="5"/>
    <x v="37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04RUDEYV1F"/>
    <s v="2024-04-09 10:59:09"/>
    <s v="2024-04-10 10:48:55"/>
    <s v="118642"/>
    <x v="7"/>
    <x v="10"/>
    <x v="1"/>
    <x v="0"/>
    <n v="4"/>
    <x v="0"/>
    <x v="2"/>
  </r>
  <r>
    <d v="2024-04-09T00:00:00"/>
    <d v="2024-04-05T00:00:00"/>
    <x v="1"/>
    <x v="6"/>
    <d v="2024-04-01T00:00:00"/>
    <x v="0"/>
    <x v="1"/>
    <x v="0"/>
    <s v="90185422"/>
    <x v="0"/>
    <n v="7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2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07HECAMÍ10F"/>
    <s v="2024-04-09 11:00:19"/>
    <s v="2024-04-10 10:49:35"/>
    <s v="118644"/>
    <x v="5"/>
    <x v="8"/>
    <x v="1"/>
    <x v="0"/>
    <n v="3"/>
    <x v="4"/>
    <x v="0"/>
  </r>
  <r>
    <d v="2024-04-09T00:00:00"/>
    <d v="2024-04-07T00:00:00"/>
    <x v="1"/>
    <x v="2"/>
    <d v="2024-04-01T00:00:00"/>
    <x v="0"/>
    <x v="1"/>
    <x v="0"/>
    <s v="62550265"/>
    <x v="0"/>
    <n v="14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14PAJUSK1F"/>
    <s v="2024-04-09 11:20:36"/>
    <s v="2024-04-10 10:50:14"/>
    <s v="118667"/>
    <x v="6"/>
    <x v="9"/>
    <x v="1"/>
    <x v="2"/>
    <n v="2"/>
    <x v="2"/>
    <x v="5"/>
  </r>
  <r>
    <d v="2024-04-09T00:00:00"/>
    <d v="2024-04-07T00:00:00"/>
    <x v="1"/>
    <x v="2"/>
    <d v="2024-04-03T00:00:00"/>
    <x v="0"/>
    <x v="1"/>
    <x v="0"/>
    <s v="02837720"/>
    <x v="0"/>
    <n v="50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36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50VICHEL1F"/>
    <s v="2024-04-09 11:29:28"/>
    <s v="2024-04-11 08:45:51"/>
    <s v="118682"/>
    <x v="4"/>
    <x v="5"/>
    <x v="1"/>
    <x v="2"/>
    <n v="3"/>
    <x v="4"/>
    <x v="0"/>
  </r>
  <r>
    <d v="2024-04-09T00:00:00"/>
    <d v="2024-04-08T00:00:00"/>
    <x v="1"/>
    <x v="2"/>
    <d v="2024-04-04T00:00:00"/>
    <x v="0"/>
    <x v="1"/>
    <x v="0"/>
    <s v="02812833"/>
    <x v="0"/>
    <n v="56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40"/>
    <x v="0"/>
    <x v="1"/>
    <x v="0"/>
    <x v="0"/>
    <x v="0"/>
    <x v="3"/>
    <x v="0"/>
    <x v="0"/>
    <x v="0"/>
    <x v="1"/>
    <x v="0"/>
    <x v="1"/>
    <x v="0"/>
    <s v=""/>
    <x v="1"/>
    <s v="HOSPITAL II JORGE REATEGUI DELGADO"/>
    <s v=""/>
    <x v="0"/>
    <s v="202414200101C101A97.156TEQUHU1M"/>
    <s v="2024-04-09 11:33:54"/>
    <s v="2024-04-13 10:03:56"/>
    <s v="118690"/>
    <x v="4"/>
    <x v="12"/>
    <x v="1"/>
    <x v="1"/>
    <n v="4"/>
    <x v="0"/>
    <x v="0"/>
  </r>
  <r>
    <d v="2024-04-09T00:00:00"/>
    <d v="2024-04-08T00:00:00"/>
    <x v="1"/>
    <x v="2"/>
    <d v="2024-04-04T00:00:00"/>
    <x v="0"/>
    <x v="1"/>
    <x v="0"/>
    <s v="46662369"/>
    <x v="0"/>
    <n v="3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3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33DIMEEI1M"/>
    <s v="2024-04-09 11:35:58"/>
    <s v="2024-04-12 08:26:31"/>
    <s v="118697"/>
    <x v="2"/>
    <x v="4"/>
    <x v="1"/>
    <x v="1"/>
    <n v="3"/>
    <x v="4"/>
    <x v="0"/>
  </r>
  <r>
    <d v="2024-04-09T00:00:00"/>
    <d v="2024-04-08T00:00:00"/>
    <x v="1"/>
    <x v="2"/>
    <d v="2024-04-03T00:00:00"/>
    <x v="0"/>
    <x v="1"/>
    <x v="0"/>
    <s v="05642143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47RUNIGE1M"/>
    <s v="2024-04-09 11:36:46"/>
    <m/>
    <s v="118700"/>
    <x v="0"/>
    <x v="7"/>
    <x v="1"/>
    <x v="1"/>
    <m/>
    <x v="5"/>
    <x v="4"/>
  </r>
  <r>
    <d v="2024-04-09T00:00:00"/>
    <d v="2024-04-08T00:00:00"/>
    <x v="1"/>
    <x v="2"/>
    <d v="2024-04-01T00:00:00"/>
    <x v="0"/>
    <x v="1"/>
    <x v="0"/>
    <s v="46168202"/>
    <x v="0"/>
    <n v="3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34RUVIRO1M"/>
    <s v="2024-04-09 11:38:38"/>
    <s v="2024-04-12 08:26:56"/>
    <s v="118707"/>
    <x v="2"/>
    <x v="4"/>
    <x v="1"/>
    <x v="1"/>
    <n v="3"/>
    <x v="4"/>
    <x v="3"/>
  </r>
  <r>
    <d v="2024-04-09T00:00:00"/>
    <d v="2024-04-07T00:00:00"/>
    <x v="1"/>
    <x v="2"/>
    <d v="2024-04-05T00:00:00"/>
    <x v="0"/>
    <x v="1"/>
    <x v="0"/>
    <s v="74135242"/>
    <x v="0"/>
    <n v="30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30ZAARME1F"/>
    <s v="2024-04-09 11:48:19"/>
    <m/>
    <s v="118713"/>
    <x v="2"/>
    <x v="4"/>
    <x v="1"/>
    <x v="2"/>
    <n v="1"/>
    <x v="1"/>
    <x v="1"/>
  </r>
  <r>
    <d v="2024-04-09T00:00:00"/>
    <d v="2024-04-05T00:00:00"/>
    <x v="1"/>
    <x v="6"/>
    <d v="2024-04-01T00:00:00"/>
    <x v="0"/>
    <x v="1"/>
    <x v="0"/>
    <s v="74818559"/>
    <x v="0"/>
    <n v="26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9200101C101A97.026AQGOMA1F"/>
    <s v="2024-04-09 12:07:56"/>
    <m/>
    <s v="118732"/>
    <x v="1"/>
    <x v="6"/>
    <x v="1"/>
    <x v="0"/>
    <n v="2"/>
    <x v="2"/>
    <x v="0"/>
  </r>
  <r>
    <d v="2024-04-09T00:00:00"/>
    <d v="2024-04-05T00:00:00"/>
    <x v="1"/>
    <x v="6"/>
    <d v="2024-03-31T00:00:00"/>
    <x v="1"/>
    <x v="1"/>
    <x v="0"/>
    <s v="47585809"/>
    <x v="0"/>
    <n v="3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40"/>
    <x v="0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31PUANDE1F"/>
    <s v="2024-04-09 12:15:03"/>
    <s v="2024-04-13 10:03:27"/>
    <s v="118734"/>
    <x v="2"/>
    <x v="4"/>
    <x v="1"/>
    <x v="0"/>
    <n v="7"/>
    <x v="3"/>
    <x v="4"/>
  </r>
  <r>
    <d v="2024-03-22T00:00:00"/>
    <d v="2024-03-22T00:00:00"/>
    <x v="1"/>
    <x v="5"/>
    <d v="2024-03-20T00:00:00"/>
    <x v="0"/>
    <x v="1"/>
    <x v="0"/>
    <s v="75162135"/>
    <x v="0"/>
    <n v="18"/>
    <x v="1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23"/>
    <x v="0"/>
    <x v="3"/>
    <x v="0"/>
    <x v="0"/>
    <x v="0"/>
    <x v="0"/>
    <x v="0"/>
    <x v="0"/>
    <x v="0"/>
    <x v="0"/>
    <x v="0"/>
    <x v="0"/>
    <x v="0"/>
    <s v=""/>
    <x v="1"/>
    <s v="E.S I-4 SANTA JULIA"/>
    <s v="LEUCOCITOS 1930 PLAQUETAS 67000"/>
    <x v="0"/>
    <s v="202412200101A207A97.118FAAGFR1M"/>
    <s v="2024-03-23 15:48:33"/>
    <m/>
    <s v="112394"/>
    <x v="3"/>
    <x v="3"/>
    <x v="4"/>
    <x v="0"/>
    <n v="1"/>
    <x v="1"/>
    <x v="1"/>
  </r>
  <r>
    <d v="2024-04-05T00:00:00"/>
    <d v="2024-03-25T00:00:00"/>
    <x v="1"/>
    <x v="7"/>
    <d v="2024-03-21T00:00:00"/>
    <x v="1"/>
    <x v="1"/>
    <x v="0"/>
    <s v="48346119"/>
    <x v="0"/>
    <n v="39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32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39HISAYO1F"/>
    <s v="2024-03-26 08:53:49"/>
    <s v="2024-04-05 18:35:11"/>
    <s v="113024"/>
    <x v="2"/>
    <x v="2"/>
    <x v="4"/>
    <x v="1"/>
    <n v="11"/>
    <x v="6"/>
    <x v="0"/>
  </r>
  <r>
    <d v="2024-04-05T00:00:00"/>
    <d v="2024-03-27T00:00:00"/>
    <x v="1"/>
    <x v="7"/>
    <d v="2024-03-25T00:00:00"/>
    <x v="1"/>
    <x v="1"/>
    <x v="0"/>
    <s v="76827921"/>
    <x v="0"/>
    <n v="19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019ELSAYA0F"/>
    <s v="2024-03-28 07:13:34"/>
    <s v="2024-04-05 18:30:41"/>
    <s v="113968"/>
    <x v="3"/>
    <x v="3"/>
    <x v="4"/>
    <x v="4"/>
    <n v="9"/>
    <x v="3"/>
    <x v="1"/>
  </r>
  <r>
    <d v="2024-03-25T00:00:00"/>
    <d v="2024-03-25T00:00:00"/>
    <x v="1"/>
    <x v="7"/>
    <d v="2024-03-23T00:00:00"/>
    <x v="0"/>
    <x v="1"/>
    <x v="0"/>
    <s v="77410948"/>
    <x v="0"/>
    <n v="2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5"/>
    <x v="0"/>
    <x v="3"/>
    <x v="0"/>
    <x v="0"/>
    <x v="0"/>
    <x v="7"/>
    <x v="0"/>
    <x v="1"/>
    <x v="0"/>
    <x v="0"/>
    <x v="0"/>
    <x v="1"/>
    <x v="0"/>
    <s v=""/>
    <x v="1"/>
    <s v="E.S I-4 SANTA JULIA"/>
    <s v="HERMANO SOLICITA ALTA VOLUNTARIA. "/>
    <x v="0"/>
    <s v="202412200101A207A97.126COAPMI1F"/>
    <s v="2024-03-28 15:52:23"/>
    <m/>
    <s v="113997"/>
    <x v="1"/>
    <x v="6"/>
    <x v="4"/>
    <x v="1"/>
    <n v="3"/>
    <x v="4"/>
    <x v="1"/>
  </r>
  <r>
    <d v="2024-04-05T00:00:00"/>
    <d v="2024-03-29T00:00:00"/>
    <x v="1"/>
    <x v="7"/>
    <d v="2024-03-23T00:00:00"/>
    <x v="1"/>
    <x v="1"/>
    <x v="0"/>
    <s v="03230093"/>
    <x v="0"/>
    <n v="7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0"/>
    <x v="0"/>
    <x v="0"/>
    <x v="20"/>
    <x v="1"/>
    <x v="0"/>
    <x v="0"/>
    <x v="1"/>
    <x v="0"/>
    <x v="1"/>
    <x v="0"/>
    <s v=""/>
    <x v="0"/>
    <s v="HOSPITAL LAS MERCEDES-PAITA"/>
    <s v=""/>
    <x v="0"/>
    <s v="202412200501A101A97.073GAGOCE10F"/>
    <s v="2024-03-31 11:39:32"/>
    <s v="2024-04-05 18:32:44"/>
    <s v="114502"/>
    <x v="9"/>
    <x v="15"/>
    <x v="4"/>
    <x v="0"/>
    <n v="7"/>
    <x v="3"/>
    <x v="5"/>
  </r>
  <r>
    <d v="2024-04-05T00:00:00"/>
    <d v="2024-03-29T00:00:00"/>
    <x v="1"/>
    <x v="7"/>
    <d v="2024-03-26T00:00:00"/>
    <x v="1"/>
    <x v="1"/>
    <x v="0"/>
    <s v="44639958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3200501A101A97.039CLABJA1M"/>
    <s v="2024-03-31 11:59:16"/>
    <s v="2024-04-05 18:31:25"/>
    <s v="114505"/>
    <x v="2"/>
    <x v="2"/>
    <x v="4"/>
    <x v="0"/>
    <n v="7"/>
    <x v="3"/>
    <x v="2"/>
  </r>
  <r>
    <d v="2024-03-30T00:00:00"/>
    <d v="2024-03-30T00:00:00"/>
    <x v="1"/>
    <x v="7"/>
    <d v="2024-03-26T00:00:00"/>
    <x v="0"/>
    <x v="1"/>
    <x v="0"/>
    <s v="72000721"/>
    <x v="0"/>
    <n v="2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1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106000. PCTE SOLICITA ALTA VOLUNTARIA."/>
    <x v="0"/>
    <s v="202413200101A207A97.124ZEZAJA1M"/>
    <s v="2024-04-01 08:36:09"/>
    <s v="2024-04-07 11:39:25"/>
    <s v="114602"/>
    <x v="1"/>
    <x v="1"/>
    <x v="4"/>
    <x v="6"/>
    <n v="2"/>
    <x v="2"/>
    <x v="0"/>
  </r>
  <r>
    <d v="2024-03-31T00:00:00"/>
    <d v="2024-03-31T00:00:00"/>
    <x v="1"/>
    <x v="6"/>
    <d v="2024-03-26T00:00:00"/>
    <x v="0"/>
    <x v="1"/>
    <x v="0"/>
    <s v="72906188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35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6000, PLAQUETAS 35000 LEUCOCITOS 3200 GINECORRAGIA"/>
    <x v="0"/>
    <s v="202413200101A207A97.128TOLOCR1F"/>
    <s v="2024-04-01 08:42:17"/>
    <s v="2024-04-07 11:40:05"/>
    <s v="114605"/>
    <x v="1"/>
    <x v="6"/>
    <x v="4"/>
    <x v="2"/>
    <n v="4"/>
    <x v="0"/>
    <x v="4"/>
  </r>
  <r>
    <d v="2024-03-30T00:00:00"/>
    <d v="2024-03-30T00:00:00"/>
    <x v="1"/>
    <x v="7"/>
    <d v="2024-03-28T00:00:00"/>
    <x v="0"/>
    <x v="1"/>
    <x v="0"/>
    <s v="42969146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430"/>
    <x v="1"/>
    <x v="1"/>
    <x v="0"/>
    <x v="0"/>
    <x v="0"/>
    <x v="3"/>
    <x v="0"/>
    <x v="0"/>
    <x v="0"/>
    <x v="1"/>
    <x v="0"/>
    <x v="1"/>
    <x v="0"/>
    <s v=""/>
    <x v="1"/>
    <s v="E.S I-3 BERNAL"/>
    <s v=""/>
    <x v="0"/>
    <s v="202413200803A201A97.139PUPASI10F"/>
    <s v="2024-04-02 14:27:29"/>
    <m/>
    <s v="115626"/>
    <x v="2"/>
    <x v="2"/>
    <x v="4"/>
    <x v="6"/>
    <n v="3"/>
    <x v="4"/>
    <x v="1"/>
  </r>
  <r>
    <d v="2024-04-02T00:00:00"/>
    <d v="2024-04-02T00:00:00"/>
    <x v="1"/>
    <x v="6"/>
    <d v="2024-03-28T00:00:00"/>
    <x v="0"/>
    <x v="1"/>
    <x v="0"/>
    <s v="70742863"/>
    <x v="0"/>
    <n v="1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41"/>
    <x v="0"/>
    <x v="3"/>
    <x v="0"/>
    <x v="0"/>
    <x v="0"/>
    <x v="0"/>
    <x v="0"/>
    <x v="0"/>
    <x v="0"/>
    <x v="0"/>
    <x v="0"/>
    <x v="0"/>
    <x v="0"/>
    <s v=""/>
    <x v="1"/>
    <s v="E.S I-4 SANTA JULIA"/>
    <s v="GINECORRAGIA PLAQUETAS 68000, LEUCOCITOS 3200"/>
    <x v="0"/>
    <s v="202413200101A207A97.116VALONA1F"/>
    <s v="2024-04-03 22:50:05"/>
    <s v="2024-04-07 11:40:41"/>
    <s v="116206"/>
    <x v="3"/>
    <x v="3"/>
    <x v="1"/>
    <x v="3"/>
    <n v="4"/>
    <x v="0"/>
    <x v="4"/>
  </r>
  <r>
    <d v="2024-04-04T00:00:00"/>
    <d v="2024-04-04T00:00:00"/>
    <x v="1"/>
    <x v="6"/>
    <d v="2024-04-01T00:00:00"/>
    <x v="0"/>
    <x v="1"/>
    <x v="0"/>
    <s v="81102847"/>
    <x v="0"/>
    <n v="1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8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147000 Y LEUCOCITOS 4000. EPISTAXIS, DOLOR ABDOMINAL."/>
    <x v="0"/>
    <s v="202414200101A207A97.112LLAGNE1M"/>
    <s v="2024-04-05 13:04:02"/>
    <s v="2024-04-12 13:14:48"/>
    <s v="117165"/>
    <x v="6"/>
    <x v="9"/>
    <x v="1"/>
    <x v="5"/>
    <n v="4"/>
    <x v="0"/>
    <x v="2"/>
  </r>
  <r>
    <d v="2024-03-23T00:00:00"/>
    <d v="2024-03-22T00:00:00"/>
    <x v="1"/>
    <x v="5"/>
    <d v="2024-03-16T00:00:00"/>
    <x v="0"/>
    <x v="1"/>
    <x v="0"/>
    <s v="90016921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7CATIAX1M"/>
    <s v="2024-03-23 09:04:08"/>
    <s v="2024-04-09 13:21:13"/>
    <s v="112180"/>
    <x v="5"/>
    <x v="8"/>
    <x v="4"/>
    <x v="0"/>
    <n v="2"/>
    <x v="2"/>
    <x v="5"/>
  </r>
  <r>
    <d v="2024-04-01T00:00:00"/>
    <d v="2024-03-31T00:00:00"/>
    <x v="1"/>
    <x v="6"/>
    <d v="2024-03-26T00:00:00"/>
    <x v="0"/>
    <x v="1"/>
    <x v="0"/>
    <s v="74331763"/>
    <x v="0"/>
    <n v="13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30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3200101C101A97.113JUZAHA1F"/>
    <s v="2024-04-01 11:17:56"/>
    <s v="2024-04-03 12:30:44"/>
    <s v="114738"/>
    <x v="6"/>
    <x v="9"/>
    <x v="4"/>
    <x v="2"/>
    <n v="2"/>
    <x v="2"/>
    <x v="4"/>
  </r>
  <r>
    <d v="2024-04-08T00:00:00"/>
    <d v="2024-03-14T00:00:00"/>
    <x v="1"/>
    <x v="11"/>
    <d v="2024-03-09T00:00:00"/>
    <x v="1"/>
    <x v="1"/>
    <x v="0"/>
    <s v="62772777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0200104C101A97.012MARIJE1F"/>
    <s v="2024-04-08 16:54:02"/>
    <m/>
    <s v="118332"/>
    <x v="6"/>
    <x v="9"/>
    <x v="4"/>
    <x v="5"/>
    <n v="2"/>
    <x v="2"/>
    <x v="4"/>
  </r>
  <r>
    <d v="2024-04-08T00:00:00"/>
    <d v="2024-03-16T00:00:00"/>
    <x v="1"/>
    <x v="11"/>
    <d v="2024-03-14T00:00:00"/>
    <x v="1"/>
    <x v="1"/>
    <x v="0"/>
    <s v="6271449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1"/>
    <x v="0"/>
    <x v="1"/>
    <x v="4"/>
    <x v="3"/>
    <x v="0"/>
    <x v="0"/>
    <x v="0"/>
    <x v="0"/>
    <x v="0"/>
    <x v="0"/>
    <x v="0"/>
    <x v="0"/>
    <x v="5"/>
    <s v=""/>
    <x v="1"/>
    <s v="HOSPITAL III JOSE CAYETANO HEREDIA"/>
    <s v=""/>
    <x v="0"/>
    <s v="202411200104C101A97.013IGPAGR1F"/>
    <s v="2024-04-08 17:08:25"/>
    <m/>
    <s v="118354"/>
    <x v="6"/>
    <x v="9"/>
    <x v="4"/>
    <x v="6"/>
    <n v="3"/>
    <x v="4"/>
    <x v="1"/>
  </r>
  <r>
    <d v="2024-04-09T00:00:00"/>
    <d v="2024-04-07T00:00:00"/>
    <x v="1"/>
    <x v="2"/>
    <d v="2024-03-29T00:00:00"/>
    <x v="0"/>
    <x v="1"/>
    <x v="0"/>
    <s v="93570167"/>
    <x v="1"/>
    <n v="5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5"/>
    <s v=""/>
    <x v="1"/>
    <s v="HOSPITAL II JORGE REATEGUI DELGADO"/>
    <s v=""/>
    <x v="0"/>
    <s v="202413200101C101A97.05QUCAMI1F"/>
    <s v="2024-04-09 11:11:49"/>
    <m/>
    <s v="118654"/>
    <x v="8"/>
    <x v="10"/>
    <x v="1"/>
    <x v="2"/>
    <m/>
    <x v="5"/>
    <x v="12"/>
  </r>
  <r>
    <d v="2024-04-09T00:00:00"/>
    <d v="2024-04-07T00:00:00"/>
    <x v="1"/>
    <x v="2"/>
    <d v="2024-04-06T00:00:00"/>
    <x v="0"/>
    <x v="1"/>
    <x v="0"/>
    <s v="91626600"/>
    <x v="0"/>
    <n v="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6200101C101A97.004ARFISA1M"/>
    <s v="2024-04-09 11:13:22"/>
    <s v="2024-04-12 08:25:42"/>
    <s v="118657"/>
    <x v="7"/>
    <x v="10"/>
    <x v="1"/>
    <x v="2"/>
    <n v="4"/>
    <x v="0"/>
    <x v="7"/>
  </r>
  <r>
    <d v="2024-03-27T00:00:00"/>
    <d v="2024-03-23T00:00:00"/>
    <x v="1"/>
    <x v="5"/>
    <d v="2024-03-19T00:00:00"/>
    <x v="1"/>
    <x v="1"/>
    <x v="0"/>
    <s v="79143716"/>
    <x v="0"/>
    <n v="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008PEGODA1F"/>
    <s v="2024-03-24 10:37:45"/>
    <s v="2024-03-27 19:28:10"/>
    <s v="112439"/>
    <x v="5"/>
    <x v="8"/>
    <x v="4"/>
    <x v="6"/>
    <n v="4"/>
    <x v="0"/>
    <x v="0"/>
  </r>
  <r>
    <d v="2024-03-27T00:00:00"/>
    <d v="2024-03-24T00:00:00"/>
    <x v="1"/>
    <x v="7"/>
    <d v="2024-03-17T00:00:00"/>
    <x v="0"/>
    <x v="1"/>
    <x v="0"/>
    <s v="9051445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ANCHBR10F"/>
    <s v="2024-03-24 10:47:36"/>
    <s v="2024-03-27 19:25:36"/>
    <s v="112454"/>
    <x v="5"/>
    <x v="8"/>
    <x v="4"/>
    <x v="2"/>
    <n v="3"/>
    <x v="4"/>
    <x v="3"/>
  </r>
  <r>
    <d v="2024-03-27T00:00:00"/>
    <d v="2024-03-25T00:00:00"/>
    <x v="1"/>
    <x v="7"/>
    <d v="2024-03-20T00:00:00"/>
    <x v="0"/>
    <x v="1"/>
    <x v="0"/>
    <s v="90228437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CHHUCA1F"/>
    <s v="2024-03-26 08:31:04"/>
    <s v="2024-03-27 19:27:11"/>
    <s v="112998"/>
    <x v="5"/>
    <x v="8"/>
    <x v="4"/>
    <x v="1"/>
    <n v="2"/>
    <x v="2"/>
    <x v="4"/>
  </r>
  <r>
    <d v="2024-03-26T00:00:00"/>
    <d v="2024-03-25T00:00:00"/>
    <x v="1"/>
    <x v="7"/>
    <d v="2024-03-24T00:00:00"/>
    <x v="0"/>
    <x v="1"/>
    <x v="0"/>
    <s v="6272508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3YEMAMI1M"/>
    <s v="2024-03-26 09:06:10"/>
    <s v="2024-03-26 09:06:33"/>
    <s v="113034"/>
    <x v="6"/>
    <x v="9"/>
    <x v="4"/>
    <x v="1"/>
    <n v="0"/>
    <x v="7"/>
    <x v="7"/>
  </r>
  <r>
    <d v="2024-03-25T00:00:00"/>
    <d v="2024-03-25T00:00:00"/>
    <x v="1"/>
    <x v="7"/>
    <d v="2024-03-22T00:00:00"/>
    <x v="1"/>
    <x v="1"/>
    <x v="0"/>
    <s v="93229052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C.S. MARCAVELICA"/>
    <s v=""/>
    <x v="0"/>
    <s v="202412200605A201A97.001CASIEI0M"/>
    <s v="2024-03-26 13:26:28"/>
    <s v="2024-03-27 18:37:30"/>
    <s v="113244"/>
    <x v="7"/>
    <x v="10"/>
    <x v="4"/>
    <x v="1"/>
    <n v="2"/>
    <x v="2"/>
    <x v="2"/>
  </r>
  <r>
    <d v="2024-03-27T00:00:00"/>
    <d v="2024-03-25T00:00:00"/>
    <x v="1"/>
    <x v="7"/>
    <d v="2024-03-22T00:00:00"/>
    <x v="0"/>
    <x v="1"/>
    <x v="0"/>
    <s v="92386363"/>
    <x v="0"/>
    <n v="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03MOHIHA1F"/>
    <s v="2024-03-27 11:02:58"/>
    <s v="2024-03-27 18:38:11"/>
    <s v="113637"/>
    <x v="7"/>
    <x v="10"/>
    <x v="4"/>
    <x v="1"/>
    <n v="2"/>
    <x v="2"/>
    <x v="2"/>
  </r>
  <r>
    <d v="2024-03-28T00:00:00"/>
    <d v="2024-03-26T00:00:00"/>
    <x v="1"/>
    <x v="7"/>
    <d v="2024-03-22T00:00:00"/>
    <x v="0"/>
    <x v="1"/>
    <x v="0"/>
    <s v="62187229"/>
    <x v="0"/>
    <n v="1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13ORNUOL1F"/>
    <s v="2024-03-27 15:05:45"/>
    <s v="2024-04-01 08:42:43"/>
    <s v="113852"/>
    <x v="6"/>
    <x v="9"/>
    <x v="4"/>
    <x v="3"/>
    <n v="2"/>
    <x v="2"/>
    <x v="0"/>
  </r>
  <r>
    <d v="2024-03-28T00:00:00"/>
    <d v="2024-03-26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28 12:57:40"/>
    <s v="2024-03-30 07:41:43"/>
    <s v="113996"/>
    <x v="7"/>
    <x v="10"/>
    <x v="4"/>
    <x v="3"/>
    <n v="2"/>
    <x v="2"/>
    <x v="9"/>
  </r>
  <r>
    <d v="2024-03-29T00:00:00"/>
    <d v="2024-03-29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30 07:55:18"/>
    <s v="2024-04-01 07:26:21"/>
    <s v="114128"/>
    <x v="7"/>
    <x v="10"/>
    <x v="4"/>
    <x v="0"/>
    <n v="1"/>
    <x v="1"/>
    <x v="2"/>
  </r>
  <r>
    <d v="2024-03-30T00:00:00"/>
    <d v="2024-03-30T00:00:00"/>
    <x v="1"/>
    <x v="7"/>
    <d v="2024-03-26T00:00:00"/>
    <x v="0"/>
    <x v="1"/>
    <x v="0"/>
    <s v="62997628"/>
    <x v="0"/>
    <n v="13"/>
    <x v="0"/>
    <x v="0"/>
    <s v="0"/>
    <x v="1"/>
    <x v="4"/>
    <x v="1"/>
    <x v="0"/>
    <x v="2"/>
    <x v="2"/>
    <x v="0"/>
    <x v="0"/>
    <x v="2"/>
    <x v="0"/>
    <x v="0"/>
    <x v="0"/>
    <s v="150141A101"/>
    <s v="INST. NAC. ENF. NEOPLASICAS"/>
    <x v="146"/>
    <x v="0"/>
    <m/>
    <x v="9"/>
    <x v="0"/>
    <x v="5"/>
    <x v="2"/>
    <x v="0"/>
    <x v="0"/>
    <x v="2"/>
    <x v="0"/>
    <x v="0"/>
    <x v="0"/>
    <x v="0"/>
    <x v="1"/>
    <x v="1"/>
    <x v="5"/>
    <s v=""/>
    <x v="0"/>
    <s v="HOSP. APOYO II SULLANA"/>
    <s v=""/>
    <x v="0"/>
    <s v="202413200601A101A97.113BACHNA1F"/>
    <s v="2024-03-30 09:06:24"/>
    <s v="2024-04-02 14:32:08"/>
    <s v="114177"/>
    <x v="6"/>
    <x v="9"/>
    <x v="4"/>
    <x v="6"/>
    <m/>
    <x v="5"/>
    <x v="0"/>
  </r>
  <r>
    <d v="2024-03-31T00:00:00"/>
    <d v="2024-03-29T00:00:00"/>
    <x v="1"/>
    <x v="7"/>
    <d v="2024-03-28T00:00:00"/>
    <x v="0"/>
    <x v="1"/>
    <x v="0"/>
    <s v="908745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5VEREAN1M"/>
    <s v="2024-03-30 15:31:29"/>
    <s v="2024-03-31 11:21:59"/>
    <s v="114436"/>
    <x v="5"/>
    <x v="8"/>
    <x v="4"/>
    <x v="0"/>
    <n v="2"/>
    <x v="2"/>
    <x v="7"/>
  </r>
  <r>
    <d v="2024-04-03T00:00:00"/>
    <d v="2024-03-30T00:00:00"/>
    <x v="1"/>
    <x v="7"/>
    <d v="2024-03-27T00:00:00"/>
    <x v="0"/>
    <x v="1"/>
    <x v="0"/>
    <s v="90168311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6KIMOVI1F"/>
    <s v="2024-03-30 19:03:50"/>
    <s v="2024-04-03 19:08:17"/>
    <s v="114459"/>
    <x v="5"/>
    <x v="8"/>
    <x v="4"/>
    <x v="6"/>
    <n v="4"/>
    <x v="0"/>
    <x v="2"/>
  </r>
  <r>
    <d v="2024-04-09T00:00:00"/>
    <d v="2024-03-29T00:00:00"/>
    <x v="1"/>
    <x v="7"/>
    <d v="2024-03-19T00:00:00"/>
    <x v="0"/>
    <x v="1"/>
    <x v="0"/>
    <s v="90701811"/>
    <x v="0"/>
    <n v="6"/>
    <x v="0"/>
    <x v="0"/>
    <s v="0"/>
    <x v="0"/>
    <x v="9"/>
    <x v="1"/>
    <x v="0"/>
    <x v="5"/>
    <x v="6"/>
    <x v="2"/>
    <x v="2"/>
    <x v="5"/>
    <x v="9"/>
    <x v="20"/>
    <x v="73"/>
    <s v=""/>
    <m/>
    <x v="0"/>
    <x v="0"/>
    <m/>
    <x v="43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TINUA HOSPITALIZADO POR OTRO DIAGNOSTICO: LEPTOSPIROSIS IGM +"/>
    <x v="0"/>
    <s v="202412200401A101A97.106RIDEKA1F"/>
    <s v="2024-04-01 17:16:22"/>
    <s v="2024-04-09 11:19:34"/>
    <s v="114987"/>
    <x v="5"/>
    <x v="8"/>
    <x v="4"/>
    <x v="0"/>
    <n v="11"/>
    <x v="6"/>
    <x v="11"/>
  </r>
  <r>
    <d v="2024-04-02T00:00:00"/>
    <d v="2024-04-01T00:00:00"/>
    <x v="1"/>
    <x v="6"/>
    <d v="2024-03-28T00:00:00"/>
    <x v="0"/>
    <x v="1"/>
    <x v="0"/>
    <s v="93583423"/>
    <x v="1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15ROGAAL1M"/>
    <s v="2024-04-01 17:33:46"/>
    <s v="2024-04-03 17:35:21"/>
    <s v="114999"/>
    <x v="8"/>
    <x v="10"/>
    <x v="1"/>
    <x v="1"/>
    <n v="1"/>
    <x v="1"/>
    <x v="0"/>
  </r>
  <r>
    <d v="2024-04-03T00:00:00"/>
    <d v="2024-03-30T00:00:00"/>
    <x v="1"/>
    <x v="7"/>
    <d v="2024-03-23T00:00:00"/>
    <x v="0"/>
    <x v="1"/>
    <x v="0"/>
    <s v="93162735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4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01GAPEAD10M"/>
    <s v="2024-04-01 17:40:39"/>
    <s v="2024-04-03 17:49:11"/>
    <s v="115001"/>
    <x v="7"/>
    <x v="10"/>
    <x v="4"/>
    <x v="6"/>
    <n v="4"/>
    <x v="0"/>
    <x v="3"/>
  </r>
  <r>
    <d v="2024-04-02T00:00:00"/>
    <d v="2024-04-01T00:00:00"/>
    <x v="1"/>
    <x v="6"/>
    <d v="2024-03-29T00:00:00"/>
    <x v="0"/>
    <x v="1"/>
    <x v="0"/>
    <s v="92756889"/>
    <x v="0"/>
    <n v="2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147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ITAL LAS MERCEDES-PAITA"/>
    <s v="ANEMIA SEVERA VS SINDROME NEFROTICO"/>
    <x v="0"/>
    <s v="202413200501A101A97.102PUECFE1M"/>
    <s v="2024-04-02 09:31:43"/>
    <s v="2024-04-03 11:31:16"/>
    <s v="115256"/>
    <x v="7"/>
    <x v="10"/>
    <x v="1"/>
    <x v="1"/>
    <m/>
    <x v="5"/>
    <x v="2"/>
  </r>
  <r>
    <d v="2024-04-03T00:00:00"/>
    <d v="2024-04-02T00:00:00"/>
    <x v="1"/>
    <x v="6"/>
    <d v="2024-03-29T00:00:00"/>
    <x v="0"/>
    <x v="1"/>
    <x v="0"/>
    <s v="7839947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4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0MAMAJH1M"/>
    <s v="2024-04-02 18:21:51"/>
    <s v="2024-04-03 19:09:00"/>
    <s v="115707"/>
    <x v="6"/>
    <x v="9"/>
    <x v="1"/>
    <x v="3"/>
    <n v="1"/>
    <x v="1"/>
    <x v="0"/>
  </r>
  <r>
    <d v="2024-04-03T00:00:00"/>
    <d v="2024-04-02T00:00:00"/>
    <x v="1"/>
    <x v="6"/>
    <d v="2024-03-30T00:00:00"/>
    <x v="0"/>
    <x v="1"/>
    <x v="0"/>
    <s v="79143368"/>
    <x v="0"/>
    <n v="8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48"/>
    <x v="0"/>
    <m/>
    <x v="9"/>
    <x v="0"/>
    <x v="0"/>
    <x v="0"/>
    <x v="0"/>
    <x v="0"/>
    <x v="0"/>
    <x v="0"/>
    <x v="0"/>
    <x v="0"/>
    <x v="0"/>
    <x v="0"/>
    <x v="0"/>
    <x v="5"/>
    <s v=""/>
    <x v="0"/>
    <s v="C.S. TAMBOGRANDE"/>
    <s v=""/>
    <x v="0"/>
    <s v="202413200114A201A97.108CHCASA1F"/>
    <s v="2024-04-03 17:40:59"/>
    <s v="2024-04-08 07:44:55"/>
    <s v="116119"/>
    <x v="5"/>
    <x v="8"/>
    <x v="1"/>
    <x v="3"/>
    <m/>
    <x v="5"/>
    <x v="2"/>
  </r>
  <r>
    <d v="2024-04-05T00:00:00"/>
    <d v="2024-04-03T00:00:00"/>
    <x v="1"/>
    <x v="6"/>
    <d v="2024-03-29T00:00:00"/>
    <x v="0"/>
    <x v="1"/>
    <x v="0"/>
    <s v="81533565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2"/>
    <x v="0"/>
    <x v="1"/>
    <x v="4"/>
    <x v="0"/>
    <x v="0"/>
    <x v="0"/>
    <x v="0"/>
    <x v="0"/>
    <x v="0"/>
    <x v="0"/>
    <x v="0"/>
    <x v="0"/>
    <x v="5"/>
    <s v=""/>
    <x v="2"/>
    <s v="PACCHA"/>
    <s v=""/>
    <x v="0"/>
    <s v="202413200401A201A97.106ARRUAD1M"/>
    <s v="2024-04-06 12:37:14"/>
    <m/>
    <s v="117627"/>
    <x v="5"/>
    <x v="8"/>
    <x v="1"/>
    <x v="4"/>
    <n v="2"/>
    <x v="2"/>
    <x v="4"/>
  </r>
  <r>
    <d v="2024-04-11T00:00:00"/>
    <d v="2024-04-06T00:00:00"/>
    <x v="1"/>
    <x v="6"/>
    <d v="2024-04-03T00:00:00"/>
    <x v="0"/>
    <x v="1"/>
    <x v="0"/>
    <s v="91798032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4200401A101A97.104CAPEAD1M"/>
    <s v="2024-04-07 10:26:54"/>
    <s v="2024-04-11 14:32:53"/>
    <s v="117774"/>
    <x v="7"/>
    <x v="10"/>
    <x v="1"/>
    <x v="6"/>
    <n v="5"/>
    <x v="3"/>
    <x v="2"/>
  </r>
  <r>
    <d v="2024-04-11T00:00:00"/>
    <d v="2024-04-07T00:00:00"/>
    <x v="1"/>
    <x v="2"/>
    <d v="2024-04-04T00:00:00"/>
    <x v="0"/>
    <x v="1"/>
    <x v="0"/>
    <s v="79054331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9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13AYCODA1M"/>
    <s v="2024-04-08 12:07:48"/>
    <s v="2024-04-11 18:27:54"/>
    <s v="118043"/>
    <x v="6"/>
    <x v="9"/>
    <x v="1"/>
    <x v="2"/>
    <n v="4"/>
    <x v="0"/>
    <x v="2"/>
  </r>
  <r>
    <d v="2024-04-11T00:00:00"/>
    <d v="2024-04-08T00:00:00"/>
    <x v="1"/>
    <x v="2"/>
    <d v="2024-04-03T00:00:00"/>
    <x v="0"/>
    <x v="1"/>
    <x v="0"/>
    <s v="6316926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12RUGEEM1F"/>
    <s v="2024-04-08 19:07:04"/>
    <s v="2024-04-11 18:30:30"/>
    <s v="118406"/>
    <x v="6"/>
    <x v="9"/>
    <x v="1"/>
    <x v="1"/>
    <n v="3"/>
    <x v="4"/>
    <x v="4"/>
  </r>
  <r>
    <d v="2024-04-10T00:00:00"/>
    <d v="2024-04-07T00:00:00"/>
    <x v="1"/>
    <x v="2"/>
    <d v="2024-04-05T00:00:00"/>
    <x v="0"/>
    <x v="1"/>
    <x v="0"/>
    <s v="78854944"/>
    <x v="0"/>
    <n v="9"/>
    <x v="1"/>
    <x v="1"/>
    <s v="0"/>
    <x v="1"/>
    <x v="9"/>
    <x v="1"/>
    <x v="0"/>
    <x v="5"/>
    <x v="6"/>
    <x v="2"/>
    <x v="2"/>
    <x v="5"/>
    <x v="0"/>
    <x v="4"/>
    <x v="13"/>
    <s v="150141A101"/>
    <s v="INST. NAC. ENF. NEOPLASICAS"/>
    <x v="149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REFERIDO CON DIAGNOSTICO DE LEUCEMIA MIELOIDE AGUDA"/>
    <x v="0"/>
    <s v="202414200401A101A97.109POMACL1M"/>
    <s v="2024-04-09 11:18:40"/>
    <s v="2024-04-11 14:35:15"/>
    <s v="118663"/>
    <x v="5"/>
    <x v="8"/>
    <x v="1"/>
    <x v="2"/>
    <m/>
    <x v="5"/>
    <x v="1"/>
  </r>
  <r>
    <d v="2024-03-23T00:00:00"/>
    <d v="2024-03-22T00:00:00"/>
    <x v="1"/>
    <x v="5"/>
    <d v="2024-03-21T00:00:00"/>
    <x v="0"/>
    <x v="1"/>
    <x v="0"/>
    <s v="02675537"/>
    <x v="0"/>
    <n v="6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2200101A101A97.167VIAYJO1M"/>
    <s v="2024-03-23 10:53:44"/>
    <s v="2024-03-26 10:35:37"/>
    <s v="112236"/>
    <x v="9"/>
    <x v="11"/>
    <x v="4"/>
    <x v="0"/>
    <n v="3"/>
    <x v="4"/>
    <x v="7"/>
  </r>
  <r>
    <d v="2024-03-23T00:00:00"/>
    <d v="2024-03-22T00:00:00"/>
    <x v="1"/>
    <x v="5"/>
    <d v="2024-03-19T00:00:00"/>
    <x v="0"/>
    <x v="1"/>
    <x v="0"/>
    <s v="90745463"/>
    <x v="0"/>
    <n v="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2200101A101A97.105AGCHDA1M"/>
    <s v="2024-03-23 11:03:17"/>
    <s v="2024-03-25 11:02:16"/>
    <s v="112245"/>
    <x v="5"/>
    <x v="8"/>
    <x v="4"/>
    <x v="0"/>
    <n v="1"/>
    <x v="1"/>
    <x v="2"/>
  </r>
  <r>
    <d v="2024-03-25T00:00:00"/>
    <d v="2024-03-23T00:00:00"/>
    <x v="1"/>
    <x v="5"/>
    <d v="2024-03-18T00:00:00"/>
    <x v="0"/>
    <x v="1"/>
    <x v="0"/>
    <s v="92350152"/>
    <x v="0"/>
    <n v="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102CHELDU0F"/>
    <s v="2024-03-25 11:12:19"/>
    <s v="2024-03-26 10:30:12"/>
    <s v="112652"/>
    <x v="7"/>
    <x v="10"/>
    <x v="4"/>
    <x v="6"/>
    <n v="2"/>
    <x v="2"/>
    <x v="4"/>
  </r>
  <r>
    <d v="2024-03-26T00:00:00"/>
    <d v="2024-03-25T00:00:00"/>
    <x v="1"/>
    <x v="7"/>
    <d v="2024-03-21T00:00:00"/>
    <x v="0"/>
    <x v="1"/>
    <x v="0"/>
    <s v="75306919"/>
    <x v="0"/>
    <n v="1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POSITIVO PRUEBA RAPIDA "/>
    <x v="0"/>
    <s v="202412200101A101A97.113COORBR1F"/>
    <s v="2024-03-26 10:43:33"/>
    <m/>
    <s v="113119"/>
    <x v="6"/>
    <x v="9"/>
    <x v="4"/>
    <x v="1"/>
    <m/>
    <x v="5"/>
    <x v="0"/>
  </r>
  <r>
    <d v="2024-03-26T00:00:00"/>
    <d v="2024-03-26T00:00:00"/>
    <x v="1"/>
    <x v="7"/>
    <d v="2024-03-19T00:00:00"/>
    <x v="0"/>
    <x v="1"/>
    <x v="0"/>
    <s v="93470569"/>
    <x v="1"/>
    <n v="8"/>
    <x v="0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"/>
    <x v="0"/>
    <s v="202412200101A101A97.18COFLJA1F"/>
    <s v="2024-03-26 10:49:04"/>
    <m/>
    <s v="113122"/>
    <x v="8"/>
    <x v="10"/>
    <x v="4"/>
    <x v="3"/>
    <m/>
    <x v="5"/>
    <x v="3"/>
  </r>
  <r>
    <d v="2024-03-27T00:00:00"/>
    <d v="2024-03-26T00:00:00"/>
    <x v="1"/>
    <x v="7"/>
    <d v="2024-03-24T00:00:00"/>
    <x v="1"/>
    <x v="1"/>
    <x v="0"/>
    <s v="73340852"/>
    <x v="0"/>
    <n v="30"/>
    <x v="0"/>
    <x v="3"/>
    <s v="22"/>
    <x v="1"/>
    <x v="11"/>
    <x v="2"/>
    <x v="0"/>
    <x v="1"/>
    <x v="8"/>
    <x v="1"/>
    <x v="0"/>
    <x v="2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E.S I-1 NARIHUALA"/>
    <s v=""/>
    <x v="0"/>
    <s v="202413200105A309A97.030VIVAMA10F"/>
    <s v="2024-03-27 10:22:52"/>
    <s v="2024-04-04 11:25:49"/>
    <s v="113587"/>
    <x v="2"/>
    <x v="4"/>
    <x v="4"/>
    <x v="3"/>
    <n v="8"/>
    <x v="3"/>
    <x v="1"/>
  </r>
  <r>
    <d v="2024-03-27T00:00:00"/>
    <d v="2024-03-26T00:00:00"/>
    <x v="1"/>
    <x v="7"/>
    <d v="2024-03-26T00:00:00"/>
    <x v="5"/>
    <x v="1"/>
    <x v="0"/>
    <s v="02661677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8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 NEGATIVO IGG IGM POSITIVO"/>
    <x v="0"/>
    <s v="202413200101A101A97.288PIFIPE0M"/>
    <s v="2024-03-27 11:35:50"/>
    <s v="2024-04-08 10:51:30"/>
    <s v="113679"/>
    <x v="9"/>
    <x v="13"/>
    <x v="4"/>
    <x v="3"/>
    <n v="13"/>
    <x v="6"/>
    <x v="9"/>
  </r>
  <r>
    <d v="2024-03-27T00:00:00"/>
    <d v="2024-03-27T00:00:00"/>
    <x v="1"/>
    <x v="7"/>
    <d v="2024-03-18T00:00:00"/>
    <x v="0"/>
    <x v="1"/>
    <x v="0"/>
    <s v="63329081"/>
    <x v="0"/>
    <n v="12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CURA MORI"/>
    <s v=""/>
    <x v="0"/>
    <s v="202412200107A201A97.112ELIMEN1M"/>
    <s v="2024-03-27 11:37:01"/>
    <m/>
    <s v="113683"/>
    <x v="6"/>
    <x v="9"/>
    <x v="4"/>
    <x v="4"/>
    <m/>
    <x v="5"/>
    <x v="12"/>
  </r>
  <r>
    <d v="2024-03-27T00:00:00"/>
    <d v="2024-03-27T00:00:00"/>
    <x v="1"/>
    <x v="7"/>
    <d v="2024-03-25T00:00:00"/>
    <x v="0"/>
    <x v="1"/>
    <x v="0"/>
    <s v="91490462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4CARUJE0M"/>
    <s v="2024-03-27 11:37:44"/>
    <m/>
    <s v="113686"/>
    <x v="7"/>
    <x v="10"/>
    <x v="4"/>
    <x v="4"/>
    <m/>
    <x v="5"/>
    <x v="1"/>
  </r>
  <r>
    <d v="2024-04-01T00:00:00"/>
    <d v="2024-03-29T00:00:00"/>
    <x v="1"/>
    <x v="7"/>
    <d v="2024-03-27T00:00:00"/>
    <x v="0"/>
    <x v="1"/>
    <x v="0"/>
    <s v="75040140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"/>
    <x v="0"/>
    <s v="202413200101A101A97.113LORUNE0M"/>
    <s v="2024-04-01 16:31:41"/>
    <s v="2024-04-03 17:43:48"/>
    <s v="114950"/>
    <x v="6"/>
    <x v="9"/>
    <x v="4"/>
    <x v="0"/>
    <n v="5"/>
    <x v="3"/>
    <x v="1"/>
  </r>
  <r>
    <d v="2024-04-01T00:00:00"/>
    <d v="2024-03-29T00:00:00"/>
    <x v="1"/>
    <x v="7"/>
    <d v="2024-03-24T00:00:00"/>
    <x v="0"/>
    <x v="1"/>
    <x v="0"/>
    <s v="92508389"/>
    <x v="0"/>
    <n v="2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432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13200101A101A97.102YOCHJO0M"/>
    <s v="2024-04-01 16:44:54"/>
    <s v="2024-04-06 11:05:57"/>
    <s v="114960"/>
    <x v="7"/>
    <x v="10"/>
    <x v="4"/>
    <x v="0"/>
    <n v="7"/>
    <x v="3"/>
    <x v="4"/>
  </r>
  <r>
    <d v="2024-04-01T00:00:00"/>
    <d v="2024-03-30T00:00:00"/>
    <x v="1"/>
    <x v="7"/>
    <d v="2024-03-23T00:00:00"/>
    <x v="0"/>
    <x v="1"/>
    <x v="0"/>
    <s v="93598828"/>
    <x v="1"/>
    <n v="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5JUSUJH0M"/>
    <s v="2024-04-01 17:09:17"/>
    <s v="2024-04-03 17:44:43"/>
    <s v="114975"/>
    <x v="8"/>
    <x v="10"/>
    <x v="4"/>
    <x v="6"/>
    <n v="4"/>
    <x v="0"/>
    <x v="3"/>
  </r>
  <r>
    <d v="2024-04-01T00:00:00"/>
    <d v="2024-03-31T00:00:00"/>
    <x v="1"/>
    <x v="6"/>
    <d v="2024-03-28T00:00:00"/>
    <x v="5"/>
    <x v="1"/>
    <x v="0"/>
    <s v="62732606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2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3200101A101A97.213RAROER0M"/>
    <s v="2024-04-01 17:10:35"/>
    <s v="2024-04-06 11:04:48"/>
    <s v="114977"/>
    <x v="6"/>
    <x v="9"/>
    <x v="4"/>
    <x v="2"/>
    <n v="5"/>
    <x v="3"/>
    <x v="2"/>
  </r>
  <r>
    <d v="2024-04-02T00:00:00"/>
    <d v="2024-04-01T00:00:00"/>
    <x v="1"/>
    <x v="6"/>
    <d v="2024-03-30T00:00:00"/>
    <x v="0"/>
    <x v="1"/>
    <x v="0"/>
    <s v="73650810"/>
    <x v="0"/>
    <n v="24"/>
    <x v="0"/>
    <x v="3"/>
    <s v="13"/>
    <x v="1"/>
    <x v="11"/>
    <x v="2"/>
    <x v="0"/>
    <x v="1"/>
    <x v="8"/>
    <x v="1"/>
    <x v="0"/>
    <x v="2"/>
    <x v="0"/>
    <x v="1"/>
    <x v="6"/>
    <s v=""/>
    <m/>
    <x v="0"/>
    <x v="0"/>
    <m/>
    <x v="438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4MOVIMI1F"/>
    <s v="2024-04-02 12:59:58"/>
    <s v="2024-04-10 12:08:45"/>
    <s v="115509"/>
    <x v="1"/>
    <x v="1"/>
    <x v="1"/>
    <x v="1"/>
    <n v="8"/>
    <x v="3"/>
    <x v="1"/>
  </r>
  <r>
    <d v="2024-04-02T00:00:00"/>
    <d v="2024-03-31T00:00:00"/>
    <x v="1"/>
    <x v="6"/>
    <d v="2024-03-28T00:00:00"/>
    <x v="0"/>
    <x v="1"/>
    <x v="0"/>
    <s v="79609118"/>
    <x v="0"/>
    <n v="7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3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7FLJEAI1F"/>
    <s v="2024-04-02 13:23:05"/>
    <s v="2024-04-05 12:38:10"/>
    <s v="115542"/>
    <x v="5"/>
    <x v="8"/>
    <x v="4"/>
    <x v="2"/>
    <n v="4"/>
    <x v="0"/>
    <x v="2"/>
  </r>
  <r>
    <d v="2024-04-03T00:00:00"/>
    <d v="2024-04-02T00:00:00"/>
    <x v="1"/>
    <x v="6"/>
    <d v="2024-03-30T00:00:00"/>
    <x v="0"/>
    <x v="1"/>
    <x v="0"/>
    <s v="75594410"/>
    <x v="0"/>
    <n v="2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7CAGAIV1M"/>
    <s v="2024-04-03 14:17:17"/>
    <m/>
    <s v="116043"/>
    <x v="1"/>
    <x v="6"/>
    <x v="1"/>
    <x v="3"/>
    <n v="1"/>
    <x v="1"/>
    <x v="2"/>
  </r>
  <r>
    <d v="2024-04-03T00:00:00"/>
    <d v="2024-04-02T00:00:00"/>
    <x v="1"/>
    <x v="6"/>
    <d v="2024-03-28T00:00:00"/>
    <x v="0"/>
    <x v="1"/>
    <x v="0"/>
    <s v="02736687"/>
    <x v="0"/>
    <n v="82"/>
    <x v="1"/>
    <x v="1"/>
    <s v="0"/>
    <x v="1"/>
    <x v="11"/>
    <x v="2"/>
    <x v="0"/>
    <x v="1"/>
    <x v="8"/>
    <x v="1"/>
    <x v="0"/>
    <x v="2"/>
    <x v="0"/>
    <x v="5"/>
    <x v="25"/>
    <s v=""/>
    <m/>
    <x v="0"/>
    <x v="0"/>
    <m/>
    <x v="43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82AQCHJO1M"/>
    <s v="2024-04-03 14:21:25"/>
    <s v="2024-04-11 12:16:52"/>
    <s v="116046"/>
    <x v="9"/>
    <x v="13"/>
    <x v="1"/>
    <x v="3"/>
    <n v="8"/>
    <x v="3"/>
    <x v="4"/>
  </r>
  <r>
    <d v="2024-04-03T00:00:00"/>
    <d v="2024-04-02T00:00:00"/>
    <x v="1"/>
    <x v="6"/>
    <d v="2024-03-29T00:00:00"/>
    <x v="0"/>
    <x v="1"/>
    <x v="0"/>
    <s v="61021845"/>
    <x v="0"/>
    <n v="16"/>
    <x v="0"/>
    <x v="0"/>
    <s v="0"/>
    <x v="1"/>
    <x v="11"/>
    <x v="2"/>
    <x v="0"/>
    <x v="1"/>
    <x v="8"/>
    <x v="1"/>
    <x v="0"/>
    <x v="2"/>
    <x v="0"/>
    <x v="2"/>
    <x v="2"/>
    <s v=""/>
    <m/>
    <x v="0"/>
    <x v="0"/>
    <m/>
    <x v="428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PARTICULAR IGG POSITIVO"/>
    <x v="0"/>
    <s v="202413200101A101A97.116TEMOAL1F"/>
    <s v="2024-04-03 14:29:18"/>
    <s v="2024-04-09 12:49:53"/>
    <s v="116051"/>
    <x v="3"/>
    <x v="3"/>
    <x v="1"/>
    <x v="3"/>
    <n v="6"/>
    <x v="3"/>
    <x v="0"/>
  </r>
  <r>
    <d v="2024-04-03T00:00:00"/>
    <d v="2024-04-02T00:00:00"/>
    <x v="1"/>
    <x v="6"/>
    <d v="2024-03-22T00:00:00"/>
    <x v="0"/>
    <x v="1"/>
    <x v="0"/>
    <s v="73336053"/>
    <x v="0"/>
    <n v="22"/>
    <x v="0"/>
    <x v="3"/>
    <s v="5"/>
    <x v="1"/>
    <x v="11"/>
    <x v="2"/>
    <x v="0"/>
    <x v="1"/>
    <x v="8"/>
    <x v="1"/>
    <x v="0"/>
    <x v="2"/>
    <x v="0"/>
    <x v="1"/>
    <x v="28"/>
    <s v=""/>
    <m/>
    <x v="0"/>
    <x v="0"/>
    <m/>
    <x v="438"/>
    <x v="0"/>
    <x v="3"/>
    <x v="3"/>
    <x v="0"/>
    <x v="0"/>
    <x v="0"/>
    <x v="0"/>
    <x v="0"/>
    <x v="0"/>
    <x v="0"/>
    <x v="0"/>
    <x v="0"/>
    <x v="3"/>
    <s v=""/>
    <x v="1"/>
    <s v="HOSPITAL SANTA ROSA DE PIURA"/>
    <s v="PRUEBA RAPIDA NS1,IGM POSITIVO"/>
    <x v="0"/>
    <s v="202412200101A101A97.122SECASA1F"/>
    <s v="2024-04-03 14:35:04"/>
    <s v="2024-04-09 12:53:35"/>
    <s v="116059"/>
    <x v="1"/>
    <x v="1"/>
    <x v="1"/>
    <x v="3"/>
    <n v="7"/>
    <x v="3"/>
    <x v="16"/>
  </r>
  <r>
    <d v="2024-04-04T00:00:00"/>
    <d v="2024-04-03T00:00:00"/>
    <x v="1"/>
    <x v="6"/>
    <d v="2024-03-28T00:00:00"/>
    <x v="5"/>
    <x v="1"/>
    <x v="0"/>
    <s v="62989097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41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3200101A101A97.212MEAGRO0M"/>
    <s v="2024-04-04 10:56:50"/>
    <s v="2024-04-08 11:06:10"/>
    <s v="116407"/>
    <x v="6"/>
    <x v="9"/>
    <x v="1"/>
    <x v="4"/>
    <n v="3"/>
    <x v="4"/>
    <x v="5"/>
  </r>
  <r>
    <d v="2024-04-04T00:00:00"/>
    <d v="2024-04-03T00:00:00"/>
    <x v="1"/>
    <x v="6"/>
    <d v="2024-03-30T00:00:00"/>
    <x v="0"/>
    <x v="1"/>
    <x v="0"/>
    <s v="78651028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41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,IGG,IGM NEGATIVO"/>
    <x v="0"/>
    <s v="202413200101A101A97.109LAROLU0M"/>
    <s v="2024-04-04 10:59:18"/>
    <s v="2024-04-08 11:07:15"/>
    <s v="116413"/>
    <x v="5"/>
    <x v="8"/>
    <x v="1"/>
    <x v="4"/>
    <n v="3"/>
    <x v="4"/>
    <x v="0"/>
  </r>
  <r>
    <d v="2024-04-05T00:00:00"/>
    <d v="2024-04-04T00:00:00"/>
    <x v="1"/>
    <x v="6"/>
    <d v="2024-03-31T00:00:00"/>
    <x v="0"/>
    <x v="1"/>
    <x v="0"/>
    <s v="81239557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41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IGG POSITIVO"/>
    <x v="0"/>
    <s v="202414200101A101A97.110TACAMA0M"/>
    <s v="2024-04-05 11:47:25"/>
    <s v="2024-04-08 11:10:49"/>
    <s v="117036"/>
    <x v="6"/>
    <x v="9"/>
    <x v="1"/>
    <x v="5"/>
    <n v="2"/>
    <x v="2"/>
    <x v="0"/>
  </r>
  <r>
    <d v="2024-04-06T00:00:00"/>
    <d v="2024-04-06T00:00:00"/>
    <x v="1"/>
    <x v="6"/>
    <d v="2024-03-31T00:00:00"/>
    <x v="1"/>
    <x v="1"/>
    <x v="0"/>
    <s v="63028554"/>
    <x v="0"/>
    <n v="1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7"/>
    <x v="0"/>
    <x v="1"/>
    <x v="0"/>
    <x v="0"/>
    <x v="0"/>
    <x v="0"/>
    <x v="0"/>
    <x v="0"/>
    <x v="0"/>
    <x v="0"/>
    <x v="0"/>
    <x v="0"/>
    <x v="3"/>
    <s v=""/>
    <x v="1"/>
    <s v="E.S I-2 MONTE SULLON"/>
    <s v="NS1 IGM POSITIVO"/>
    <x v="0"/>
    <s v="202414200105A304A97.012RUYAAN1M"/>
    <s v="2024-04-06 10:30:24"/>
    <s v="2024-04-08 11:13:52"/>
    <s v="117463"/>
    <x v="6"/>
    <x v="9"/>
    <x v="1"/>
    <x v="6"/>
    <n v="1"/>
    <x v="1"/>
    <x v="5"/>
  </r>
  <r>
    <d v="2024-04-06T00:00:00"/>
    <d v="2024-04-06T00:00:00"/>
    <x v="1"/>
    <x v="6"/>
    <d v="2024-03-10T00:00:00"/>
    <x v="1"/>
    <x v="1"/>
    <x v="0"/>
    <s v="46225572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6"/>
    <x v="0"/>
    <x v="1"/>
    <x v="4"/>
    <x v="0"/>
    <x v="0"/>
    <x v="0"/>
    <x v="0"/>
    <x v="0"/>
    <x v="0"/>
    <x v="0"/>
    <x v="0"/>
    <x v="0"/>
    <x v="3"/>
    <s v=""/>
    <x v="1"/>
    <s v="E.S I-4 CATACAOS"/>
    <s v=""/>
    <x v="0"/>
    <s v="202411200105A201A97.034SEGORU1F"/>
    <s v="2024-04-06 10:41:15"/>
    <s v="2024-04-10 11:58:26"/>
    <s v="117467"/>
    <x v="2"/>
    <x v="4"/>
    <x v="1"/>
    <x v="6"/>
    <n v="4"/>
    <x v="0"/>
    <x v="27"/>
  </r>
  <r>
    <d v="2024-04-08T00:00:00"/>
    <d v="2024-04-07T00:00:00"/>
    <x v="1"/>
    <x v="2"/>
    <d v="2024-04-04T00:00:00"/>
    <x v="0"/>
    <x v="1"/>
    <x v="0"/>
    <s v="27146523"/>
    <x v="0"/>
    <n v="9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39"/>
    <x v="0"/>
    <x v="5"/>
    <x v="0"/>
    <x v="0"/>
    <x v="0"/>
    <x v="5"/>
    <x v="1"/>
    <x v="0"/>
    <x v="0"/>
    <x v="0"/>
    <x v="0"/>
    <x v="1"/>
    <x v="3"/>
    <s v=""/>
    <x v="1"/>
    <s v="HOSPITAL SANTA ROSA DE PIURA"/>
    <s v=""/>
    <x v="0"/>
    <s v="202414200101A101A97.192VISIMA1F"/>
    <s v="2024-04-08 10:35:26"/>
    <s v="2024-04-12 10:23:47"/>
    <s v="117943"/>
    <x v="9"/>
    <x v="13"/>
    <x v="1"/>
    <x v="2"/>
    <n v="4"/>
    <x v="0"/>
    <x v="2"/>
  </r>
  <r>
    <d v="2024-04-09T00:00:00"/>
    <d v="2024-04-08T00:00:00"/>
    <x v="1"/>
    <x v="2"/>
    <d v="2024-04-05T00:00:00"/>
    <x v="0"/>
    <x v="1"/>
    <x v="0"/>
    <s v="92956469"/>
    <x v="0"/>
    <n v="1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3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IGG POSITIVO"/>
    <x v="0"/>
    <s v="202414200101A101A97.101PIGIED0M"/>
    <s v="2024-04-09 12:28:06"/>
    <s v="2024-04-11 12:21:17"/>
    <s v="118749"/>
    <x v="7"/>
    <x v="10"/>
    <x v="1"/>
    <x v="1"/>
    <n v="3"/>
    <x v="4"/>
    <x v="2"/>
  </r>
  <r>
    <d v="2024-03-23T00:00:00"/>
    <d v="2024-03-22T00:00:00"/>
    <x v="1"/>
    <x v="5"/>
    <d v="2024-03-17T00:00:00"/>
    <x v="0"/>
    <x v="1"/>
    <x v="0"/>
    <s v="81061496"/>
    <x v="0"/>
    <n v="1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2200101C101A97.113SUNECA1M"/>
    <s v="2024-03-23 09:05:00"/>
    <s v="2024-03-27 10:58:20"/>
    <s v="112182"/>
    <x v="6"/>
    <x v="9"/>
    <x v="4"/>
    <x v="0"/>
    <n v="4"/>
    <x v="0"/>
    <x v="4"/>
  </r>
  <r>
    <d v="2024-03-23T00:00:00"/>
    <d v="2024-03-22T00:00:00"/>
    <x v="1"/>
    <x v="5"/>
    <d v="2024-03-20T00:00:00"/>
    <x v="0"/>
    <x v="1"/>
    <x v="0"/>
    <s v="02616595"/>
    <x v="0"/>
    <n v="6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30"/>
    <x v="0"/>
    <x v="1"/>
    <x v="0"/>
    <x v="0"/>
    <x v="0"/>
    <x v="6"/>
    <x v="1"/>
    <x v="0"/>
    <x v="0"/>
    <x v="1"/>
    <x v="1"/>
    <x v="1"/>
    <x v="3"/>
    <s v=""/>
    <x v="1"/>
    <s v="HOSPITAL II JORGE REATEGUI DELGADO"/>
    <s v=""/>
    <x v="0"/>
    <s v="202412200101C101A97.064SORAJO1M"/>
    <s v="2024-03-23 09:06:01"/>
    <s v="2024-04-02 09:34:08"/>
    <s v="112184"/>
    <x v="9"/>
    <x v="14"/>
    <x v="4"/>
    <x v="0"/>
    <n v="11"/>
    <x v="6"/>
    <x v="1"/>
  </r>
  <r>
    <d v="2024-03-14T00:00:00"/>
    <d v="2024-03-13T00:00:00"/>
    <x v="1"/>
    <x v="11"/>
    <d v="2024-03-10T00:00:00"/>
    <x v="1"/>
    <x v="1"/>
    <x v="0"/>
    <s v="60830849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17SIARRE1M"/>
    <s v="2024-03-23 11:48:46"/>
    <m/>
    <s v="112290"/>
    <x v="3"/>
    <x v="3"/>
    <x v="4"/>
    <x v="4"/>
    <n v="1"/>
    <x v="1"/>
    <x v="2"/>
  </r>
  <r>
    <d v="2024-03-26T00:00:00"/>
    <d v="2024-03-25T00:00:00"/>
    <x v="1"/>
    <x v="7"/>
    <d v="2024-03-13T00:00:00"/>
    <x v="0"/>
    <x v="1"/>
    <x v="0"/>
    <s v="41787458"/>
    <x v="0"/>
    <n v="4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26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10200101C101A97.043CAAVAD1M"/>
    <s v="2024-03-26 08:57:24"/>
    <s v="2024-03-27 10:58:49"/>
    <s v="113027"/>
    <x v="0"/>
    <x v="0"/>
    <x v="4"/>
    <x v="1"/>
    <n v="1"/>
    <x v="1"/>
    <x v="23"/>
  </r>
  <r>
    <d v="2024-03-27T00:00:00"/>
    <d v="2024-03-26T00:00:00"/>
    <x v="1"/>
    <x v="7"/>
    <d v="2024-03-18T00:00:00"/>
    <x v="1"/>
    <x v="1"/>
    <x v="0"/>
    <s v="91768502"/>
    <x v="0"/>
    <n v="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42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"/>
    <x v="0"/>
    <s v="202412200105C301A97.004VIIPJA0M"/>
    <s v="2024-03-27 10:56:29"/>
    <s v="2024-04-01 11:26:21"/>
    <s v="113624"/>
    <x v="7"/>
    <x v="10"/>
    <x v="4"/>
    <x v="3"/>
    <n v="5"/>
    <x v="3"/>
    <x v="8"/>
  </r>
  <r>
    <d v="2024-04-02T00:00:00"/>
    <d v="2024-04-01T00:00:00"/>
    <x v="1"/>
    <x v="6"/>
    <d v="2024-03-29T00:00:00"/>
    <x v="0"/>
    <x v="1"/>
    <x v="0"/>
    <s v="78422104"/>
    <x v="0"/>
    <n v="10"/>
    <x v="1"/>
    <x v="1"/>
    <s v="0"/>
    <x v="1"/>
    <x v="14"/>
    <x v="0"/>
    <x v="0"/>
    <x v="1"/>
    <x v="4"/>
    <x v="1"/>
    <x v="3"/>
    <x v="0"/>
    <x v="0"/>
    <x v="1"/>
    <x v="1"/>
    <s v=""/>
    <m/>
    <x v="0"/>
    <x v="0"/>
    <m/>
    <x v="435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10SUPULU1M"/>
    <s v="2024-04-02 09:33:08"/>
    <s v="2024-04-05 13:24:16"/>
    <s v="115264"/>
    <x v="6"/>
    <x v="9"/>
    <x v="1"/>
    <x v="1"/>
    <n v="3"/>
    <x v="4"/>
    <x v="2"/>
  </r>
  <r>
    <d v="2024-04-03T00:00:00"/>
    <d v="2024-04-02T00:00:00"/>
    <x v="1"/>
    <x v="6"/>
    <d v="2024-03-29T00:00:00"/>
    <x v="0"/>
    <x v="1"/>
    <x v="0"/>
    <s v="78666960"/>
    <x v="0"/>
    <n v="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09YAVIST10M"/>
    <s v="2024-04-04 09:17:45"/>
    <s v="2024-04-09 12:18:56"/>
    <s v="116270"/>
    <x v="5"/>
    <x v="8"/>
    <x v="1"/>
    <x v="3"/>
    <n v="3"/>
    <x v="4"/>
    <x v="0"/>
  </r>
  <r>
    <d v="2024-04-05T00:00:00"/>
    <d v="2024-04-04T00:00:00"/>
    <x v="1"/>
    <x v="6"/>
    <d v="2024-04-01T00:00:00"/>
    <x v="0"/>
    <x v="1"/>
    <x v="0"/>
    <s v="79921628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107LEGURA10M"/>
    <s v="2024-04-05 13:40:36"/>
    <s v="2024-04-10 10:31:56"/>
    <s v="117191"/>
    <x v="5"/>
    <x v="8"/>
    <x v="1"/>
    <x v="5"/>
    <n v="5"/>
    <x v="3"/>
    <x v="2"/>
  </r>
  <r>
    <d v="2024-04-08T00:00:00"/>
    <d v="2024-03-13T00:00:00"/>
    <x v="1"/>
    <x v="11"/>
    <d v="2024-03-10T00:00:00"/>
    <x v="0"/>
    <x v="1"/>
    <x v="0"/>
    <s v="16687784"/>
    <x v="0"/>
    <n v="5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6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154GUCAMA1M"/>
    <s v="2024-04-08 16:41:59"/>
    <m/>
    <s v="118313"/>
    <x v="4"/>
    <x v="5"/>
    <x v="4"/>
    <x v="4"/>
    <n v="4"/>
    <x v="0"/>
    <x v="2"/>
  </r>
  <r>
    <d v="2024-04-09T00:00:00"/>
    <d v="2024-03-17T00:00:00"/>
    <x v="1"/>
    <x v="5"/>
    <d v="2024-03-13T00:00:00"/>
    <x v="1"/>
    <x v="1"/>
    <x v="0"/>
    <s v="72322791"/>
    <x v="0"/>
    <n v="3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2"/>
    <x v="0"/>
    <x v="3"/>
    <x v="4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030MEMASA1F"/>
    <s v="2024-04-09 12:31:03"/>
    <m/>
    <s v="118757"/>
    <x v="2"/>
    <x v="4"/>
    <x v="4"/>
    <x v="2"/>
    <n v="3"/>
    <x v="4"/>
    <x v="0"/>
  </r>
  <r>
    <d v="2024-04-09T00:00:00"/>
    <d v="2024-03-18T00:00:00"/>
    <x v="1"/>
    <x v="5"/>
    <d v="2024-03-16T00:00:00"/>
    <x v="0"/>
    <x v="1"/>
    <x v="0"/>
    <s v="02858761"/>
    <x v="0"/>
    <n v="4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02"/>
    <x v="0"/>
    <x v="5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149ANENJO1M"/>
    <s v="2024-04-09 14:57:55"/>
    <m/>
    <s v="118898"/>
    <x v="0"/>
    <x v="7"/>
    <x v="4"/>
    <x v="1"/>
    <n v="0"/>
    <x v="7"/>
    <x v="1"/>
  </r>
  <r>
    <d v="2024-03-23T00:00:00"/>
    <d v="2024-03-23T00:00:00"/>
    <x v="1"/>
    <x v="5"/>
    <d v="2024-03-19T00:00:00"/>
    <x v="0"/>
    <x v="1"/>
    <x v="0"/>
    <s v="93207674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SAIPKE1F"/>
    <s v="2024-03-23 18:40:17"/>
    <s v="2024-03-27 18:36:38"/>
    <s v="112414"/>
    <x v="7"/>
    <x v="10"/>
    <x v="4"/>
    <x v="6"/>
    <n v="4"/>
    <x v="0"/>
    <x v="0"/>
  </r>
  <r>
    <d v="2024-03-23T00:00:00"/>
    <d v="2024-03-23T00:00:00"/>
    <x v="1"/>
    <x v="5"/>
    <d v="2024-03-19T00:00:00"/>
    <x v="0"/>
    <x v="1"/>
    <x v="0"/>
    <s v="75452599"/>
    <x v="0"/>
    <n v="23"/>
    <x v="0"/>
    <x v="3"/>
    <s v="1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1"/>
    <s v="E.S I-4 SECHURA"/>
    <s v=""/>
    <x v="0"/>
    <s v="202412200801A201A97.123MOLAES1F"/>
    <s v="2024-03-24 12:58:32"/>
    <s v="2024-03-24 19:06:26"/>
    <s v="112457"/>
    <x v="1"/>
    <x v="1"/>
    <x v="4"/>
    <x v="6"/>
    <m/>
    <x v="5"/>
    <x v="0"/>
  </r>
  <r>
    <d v="2024-03-23T00:00:00"/>
    <d v="2024-03-23T00:00:00"/>
    <x v="1"/>
    <x v="5"/>
    <d v="2024-03-17T00:00:00"/>
    <x v="0"/>
    <x v="1"/>
    <x v="0"/>
    <s v="46632445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33NIAMVI1M"/>
    <s v="2024-03-24 13:00:02"/>
    <m/>
    <s v="112459"/>
    <x v="2"/>
    <x v="4"/>
    <x v="4"/>
    <x v="6"/>
    <m/>
    <x v="5"/>
    <x v="5"/>
  </r>
  <r>
    <d v="2024-03-23T00:00:00"/>
    <d v="2024-03-16T00:00:00"/>
    <x v="1"/>
    <x v="11"/>
    <d v="2024-03-12T00:00:00"/>
    <x v="1"/>
    <x v="1"/>
    <x v="0"/>
    <s v="46636496"/>
    <x v="0"/>
    <n v="33"/>
    <x v="0"/>
    <x v="3"/>
    <s v="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33CHALGE1F"/>
    <s v="2024-03-24 20:02:00"/>
    <m/>
    <s v="112480"/>
    <x v="2"/>
    <x v="4"/>
    <x v="4"/>
    <x v="6"/>
    <m/>
    <x v="5"/>
    <x v="0"/>
  </r>
  <r>
    <d v="2024-03-24T00:00:00"/>
    <d v="2024-03-22T00:00:00"/>
    <x v="1"/>
    <x v="5"/>
    <d v="2024-03-22T00:00:00"/>
    <x v="0"/>
    <x v="1"/>
    <x v="0"/>
    <s v="75256484"/>
    <x v="0"/>
    <n v="26"/>
    <x v="0"/>
    <x v="3"/>
    <s v="37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2200801A201A97.126CRCOKA1F"/>
    <s v="2024-03-24 20:31:58"/>
    <m/>
    <s v="112482"/>
    <x v="1"/>
    <x v="6"/>
    <x v="4"/>
    <x v="0"/>
    <m/>
    <x v="5"/>
    <x v="9"/>
  </r>
  <r>
    <d v="2024-03-24T00:00:00"/>
    <d v="2024-03-24T00:00:00"/>
    <x v="1"/>
    <x v="7"/>
    <d v="2024-03-16T00:00:00"/>
    <x v="0"/>
    <x v="1"/>
    <x v="0"/>
    <s v="61166686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116SECHDI1M"/>
    <s v="2024-03-25 03:53:08"/>
    <m/>
    <s v="112486"/>
    <x v="3"/>
    <x v="3"/>
    <x v="4"/>
    <x v="2"/>
    <m/>
    <x v="5"/>
    <x v="8"/>
  </r>
  <r>
    <d v="2024-03-24T00:00:00"/>
    <d v="2024-03-24T00:00:00"/>
    <x v="1"/>
    <x v="7"/>
    <d v="2024-03-20T00:00:00"/>
    <x v="0"/>
    <x v="1"/>
    <x v="0"/>
    <s v="60835498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2200801A201A97.117QUJOBR1F"/>
    <s v="2024-03-25 03:54:34"/>
    <m/>
    <s v="112487"/>
    <x v="3"/>
    <x v="3"/>
    <x v="4"/>
    <x v="2"/>
    <m/>
    <x v="5"/>
    <x v="0"/>
  </r>
  <r>
    <d v="2024-03-17T00:00:00"/>
    <d v="2024-03-17T00:00:00"/>
    <x v="1"/>
    <x v="5"/>
    <d v="2024-03-16T00:00:00"/>
    <x v="0"/>
    <x v="1"/>
    <x v="0"/>
    <s v="76690373"/>
    <x v="0"/>
    <n v="2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023NUCRDI1F"/>
    <s v="2024-03-25 17:42:57"/>
    <m/>
    <s v="112798"/>
    <x v="1"/>
    <x v="1"/>
    <x v="4"/>
    <x v="2"/>
    <n v="1"/>
    <x v="1"/>
    <x v="7"/>
  </r>
  <r>
    <d v="2024-03-18T00:00:00"/>
    <d v="2024-03-18T00:00:00"/>
    <x v="1"/>
    <x v="5"/>
    <d v="2024-03-16T00:00:00"/>
    <x v="0"/>
    <x v="1"/>
    <x v="0"/>
    <s v="46240660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0"/>
    <x v="0"/>
    <x v="0"/>
    <x v="2"/>
    <x v="0"/>
    <x v="0"/>
    <x v="7"/>
    <x v="0"/>
    <x v="1"/>
    <x v="0"/>
    <x v="0"/>
    <x v="0"/>
    <x v="1"/>
    <x v="3"/>
    <s v=""/>
    <x v="2"/>
    <s v="SALITRAL"/>
    <s v=""/>
    <x v="0"/>
    <s v="202411200406A201A97.134LLCAJE1F"/>
    <s v="2024-03-25 17:47:09"/>
    <m/>
    <s v="112800"/>
    <x v="2"/>
    <x v="4"/>
    <x v="4"/>
    <x v="1"/>
    <n v="4"/>
    <x v="0"/>
    <x v="1"/>
  </r>
  <r>
    <d v="2024-03-19T00:00:00"/>
    <d v="2024-03-19T00:00:00"/>
    <x v="1"/>
    <x v="5"/>
    <d v="2024-03-18T00:00:00"/>
    <x v="0"/>
    <x v="1"/>
    <x v="0"/>
    <s v="93469968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2200406A201A97.08VAHUNO1M"/>
    <s v="2024-03-25 17:49:05"/>
    <s v="2024-03-25 17:51:09"/>
    <s v="112801"/>
    <x v="8"/>
    <x v="10"/>
    <x v="4"/>
    <x v="3"/>
    <n v="1"/>
    <x v="1"/>
    <x v="7"/>
  </r>
  <r>
    <d v="2024-03-28T00:00:00"/>
    <d v="2024-03-25T00:00:00"/>
    <x v="1"/>
    <x v="7"/>
    <d v="2024-03-22T00:00:00"/>
    <x v="0"/>
    <x v="1"/>
    <x v="0"/>
    <s v="03383753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2"/>
    <x v="0"/>
    <x v="0"/>
    <x v="0"/>
    <x v="0"/>
    <x v="1"/>
    <x v="1"/>
    <x v="3"/>
    <s v=""/>
    <x v="2"/>
    <s v="HOSP. CHULUCANAS"/>
    <s v=""/>
    <x v="0"/>
    <s v="202412200401A101A97.150SABEGE1M"/>
    <s v="2024-03-26 14:25:02"/>
    <s v="2024-03-29 12:34:26"/>
    <s v="113297"/>
    <x v="4"/>
    <x v="5"/>
    <x v="4"/>
    <x v="1"/>
    <n v="3"/>
    <x v="4"/>
    <x v="2"/>
  </r>
  <r>
    <d v="2024-03-24T00:00:00"/>
    <d v="2024-03-24T00:00:00"/>
    <x v="1"/>
    <x v="7"/>
    <d v="2024-03-24T00:00:00"/>
    <x v="0"/>
    <x v="1"/>
    <x v="0"/>
    <s v="45417094"/>
    <x v="0"/>
    <n v="4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1"/>
    <s v="E.S I-4 SECHURA"/>
    <s v=""/>
    <x v="0"/>
    <s v="202413200801A201A97.140DIPICA1F"/>
    <s v="2024-03-27 11:39:01"/>
    <m/>
    <s v="113689"/>
    <x v="0"/>
    <x v="0"/>
    <x v="4"/>
    <x v="2"/>
    <m/>
    <x v="5"/>
    <x v="9"/>
  </r>
  <r>
    <d v="2024-03-25T00:00:00"/>
    <d v="2024-03-25T00:00:00"/>
    <x v="1"/>
    <x v="7"/>
    <d v="2024-03-20T00:00:00"/>
    <x v="0"/>
    <x v="1"/>
    <x v="0"/>
    <s v="60848215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7CHFIJE1F"/>
    <s v="2024-03-27 11:41:02"/>
    <m/>
    <s v="113696"/>
    <x v="3"/>
    <x v="3"/>
    <x v="4"/>
    <x v="1"/>
    <m/>
    <x v="5"/>
    <x v="4"/>
  </r>
  <r>
    <d v="2024-03-25T00:00:00"/>
    <d v="2024-03-25T00:00:00"/>
    <x v="1"/>
    <x v="7"/>
    <d v="2024-03-23T00:00:00"/>
    <x v="0"/>
    <x v="1"/>
    <x v="0"/>
    <s v="60731824"/>
    <x v="0"/>
    <n v="17"/>
    <x v="0"/>
    <x v="3"/>
    <s v="24"/>
    <x v="1"/>
    <x v="28"/>
    <x v="1"/>
    <x v="0"/>
    <x v="4"/>
    <x v="15"/>
    <x v="1"/>
    <x v="1"/>
    <x v="4"/>
    <x v="0"/>
    <x v="5"/>
    <x v="1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2 LETIRA"/>
    <s v=""/>
    <x v="0"/>
    <s v="202412200805A302A97.117FIPAME1F"/>
    <s v="2024-03-27 11:43:00"/>
    <m/>
    <s v="113699"/>
    <x v="3"/>
    <x v="3"/>
    <x v="4"/>
    <x v="1"/>
    <m/>
    <x v="5"/>
    <x v="1"/>
  </r>
  <r>
    <d v="2024-03-24T00:00:00"/>
    <d v="2024-03-24T00:00:00"/>
    <x v="1"/>
    <x v="7"/>
    <d v="2024-03-21T00:00:00"/>
    <x v="1"/>
    <x v="1"/>
    <x v="0"/>
    <s v="43693055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38JAPUIV1F"/>
    <s v="2024-03-27 11:47:50"/>
    <m/>
    <s v="113705"/>
    <x v="2"/>
    <x v="2"/>
    <x v="4"/>
    <x v="2"/>
    <m/>
    <x v="5"/>
    <x v="2"/>
  </r>
  <r>
    <d v="2024-03-28T00:00:00"/>
    <d v="2024-03-27T00:00:00"/>
    <x v="1"/>
    <x v="7"/>
    <d v="2024-03-26T00:00:00"/>
    <x v="0"/>
    <x v="1"/>
    <x v="0"/>
    <s v="92301912"/>
    <x v="0"/>
    <n v="2"/>
    <x v="0"/>
    <x v="0"/>
    <s v="0"/>
    <x v="0"/>
    <x v="4"/>
    <x v="1"/>
    <x v="0"/>
    <x v="2"/>
    <x v="2"/>
    <x v="0"/>
    <x v="0"/>
    <x v="2"/>
    <x v="0"/>
    <x v="0"/>
    <x v="5"/>
    <s v=""/>
    <m/>
    <x v="0"/>
    <x v="0"/>
    <m/>
    <x v="441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3200601A101A97.102ESATAL1F"/>
    <s v="2024-03-28 09:13:23"/>
    <s v="2024-04-07 09:54:21"/>
    <s v="113980"/>
    <x v="7"/>
    <x v="10"/>
    <x v="4"/>
    <x v="4"/>
    <n v="10"/>
    <x v="3"/>
    <x v="7"/>
  </r>
  <r>
    <d v="2024-03-30T00:00:00"/>
    <d v="2024-03-30T00:00:00"/>
    <x v="1"/>
    <x v="7"/>
    <d v="2024-03-26T00:00:00"/>
    <x v="0"/>
    <x v="1"/>
    <x v="0"/>
    <s v="75117423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3200602A201A97.024RUATYO1F"/>
    <s v="2024-04-01 08:47:15"/>
    <m/>
    <s v="114611"/>
    <x v="1"/>
    <x v="1"/>
    <x v="4"/>
    <x v="6"/>
    <n v="0"/>
    <x v="7"/>
    <x v="0"/>
  </r>
  <r>
    <d v="2024-03-30T00:00:00"/>
    <d v="2024-03-30T00:00:00"/>
    <x v="1"/>
    <x v="7"/>
    <d v="2024-03-04T00:00:00"/>
    <x v="0"/>
    <x v="1"/>
    <x v="0"/>
    <s v="02781562"/>
    <x v="0"/>
    <n v="7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2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410200602A201A97.179RURUVI1M"/>
    <s v="2024-04-01 08:58:57"/>
    <m/>
    <s v="114615"/>
    <x v="9"/>
    <x v="13"/>
    <x v="4"/>
    <x v="6"/>
    <n v="0"/>
    <x v="7"/>
    <x v="37"/>
  </r>
  <r>
    <d v="2024-04-01T00:00:00"/>
    <d v="2024-04-01T00:00:00"/>
    <x v="1"/>
    <x v="6"/>
    <d v="2024-03-15T00:00:00"/>
    <x v="0"/>
    <x v="1"/>
    <x v="0"/>
    <s v="73694337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9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9SUGOMI1F"/>
    <s v="2024-04-01 12:40:56"/>
    <s v="2024-04-12 13:45:00"/>
    <s v="114801"/>
    <x v="3"/>
    <x v="3"/>
    <x v="1"/>
    <x v="1"/>
    <n v="10"/>
    <x v="3"/>
    <x v="49"/>
  </r>
  <r>
    <d v="2024-03-28T00:00:00"/>
    <d v="2024-03-28T00:00:00"/>
    <x v="1"/>
    <x v="7"/>
    <d v="2024-03-24T00:00:00"/>
    <x v="0"/>
    <x v="1"/>
    <x v="0"/>
    <s v="61166681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6RUPEAR1F"/>
    <s v="2024-04-01 15:14:03"/>
    <m/>
    <s v="114914"/>
    <x v="3"/>
    <x v="3"/>
    <x v="4"/>
    <x v="5"/>
    <n v="0"/>
    <x v="7"/>
    <x v="0"/>
  </r>
  <r>
    <d v="2024-03-28T00:00:00"/>
    <d v="2024-03-28T00:00:00"/>
    <x v="1"/>
    <x v="7"/>
    <d v="2024-03-24T00:00:00"/>
    <x v="1"/>
    <x v="1"/>
    <x v="0"/>
    <s v="78634725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024GUGAEL1F"/>
    <s v="2024-04-01 15:16:38"/>
    <m/>
    <s v="114916"/>
    <x v="1"/>
    <x v="1"/>
    <x v="4"/>
    <x v="5"/>
    <n v="0"/>
    <x v="7"/>
    <x v="0"/>
  </r>
  <r>
    <d v="2024-03-28T00:00:00"/>
    <d v="2024-03-28T00:00:00"/>
    <x v="1"/>
    <x v="7"/>
    <d v="2024-03-27T00:00:00"/>
    <x v="0"/>
    <x v="1"/>
    <x v="0"/>
    <s v="71360763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8ROHUPR1F"/>
    <s v="2024-04-01 15:18:50"/>
    <s v="2024-04-01 15:32:25"/>
    <s v="114917"/>
    <x v="3"/>
    <x v="3"/>
    <x v="4"/>
    <x v="5"/>
    <m/>
    <x v="5"/>
    <x v="7"/>
  </r>
  <r>
    <d v="2024-03-25T00:00:00"/>
    <d v="2024-03-25T00:00:00"/>
    <x v="1"/>
    <x v="7"/>
    <d v="2024-03-22T00:00:00"/>
    <x v="1"/>
    <x v="1"/>
    <x v="0"/>
    <s v="41234278"/>
    <x v="0"/>
    <n v="4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42TEGAJO1M"/>
    <s v="2024-04-01 15:21:43"/>
    <m/>
    <s v="114921"/>
    <x v="0"/>
    <x v="0"/>
    <x v="4"/>
    <x v="1"/>
    <n v="0"/>
    <x v="7"/>
    <x v="2"/>
  </r>
  <r>
    <d v="2024-03-26T00:00:00"/>
    <d v="2024-03-26T00:00:00"/>
    <x v="1"/>
    <x v="7"/>
    <d v="2024-03-24T00:00:00"/>
    <x v="0"/>
    <x v="1"/>
    <x v="0"/>
    <s v="43266464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38BACAMI1F"/>
    <s v="2024-04-01 15:29:08"/>
    <m/>
    <s v="114924"/>
    <x v="2"/>
    <x v="2"/>
    <x v="4"/>
    <x v="3"/>
    <m/>
    <x v="5"/>
    <x v="1"/>
  </r>
  <r>
    <d v="2024-03-30T00:00:00"/>
    <d v="2024-03-30T00:00:00"/>
    <x v="1"/>
    <x v="7"/>
    <d v="2024-03-28T00:00:00"/>
    <x v="0"/>
    <x v="1"/>
    <x v="0"/>
    <s v="62942475"/>
    <x v="0"/>
    <n v="1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ESCOLAR AÚN SE ENCUENTRA HOSPITALIZADA"/>
    <x v="0"/>
    <s v="202413200406A201A97.110RITIYA1F"/>
    <s v="2024-04-01 17:15:32"/>
    <s v="2024-04-01 17:28:34"/>
    <s v="114985"/>
    <x v="6"/>
    <x v="9"/>
    <x v="4"/>
    <x v="6"/>
    <m/>
    <x v="5"/>
    <x v="1"/>
  </r>
  <r>
    <d v="2024-03-26T00:00:00"/>
    <d v="2024-03-26T00:00:00"/>
    <x v="1"/>
    <x v="7"/>
    <d v="2024-03-23T00:00:00"/>
    <x v="0"/>
    <x v="1"/>
    <x v="0"/>
    <s v="44869439"/>
    <x v="0"/>
    <n v="5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CHULUCANAS EL DIA 27/03/2024"/>
    <x v="0"/>
    <s v="202412200406A201A97.155YACHVI1F"/>
    <s v="2024-04-01 17:20:46"/>
    <s v="2024-04-01 17:27:26"/>
    <s v="114992"/>
    <x v="4"/>
    <x v="12"/>
    <x v="4"/>
    <x v="3"/>
    <m/>
    <x v="5"/>
    <x v="2"/>
  </r>
  <r>
    <d v="2024-03-30T00:00:00"/>
    <d v="2024-03-30T00:00:00"/>
    <x v="1"/>
    <x v="7"/>
    <d v="2024-03-24T00:00:00"/>
    <x v="0"/>
    <x v="1"/>
    <x v="0"/>
    <s v="43955710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3200406A201A97.062AGQURO1F"/>
    <s v="2024-04-01 17:24:16"/>
    <s v="2024-04-01 17:26:59"/>
    <s v="114996"/>
    <x v="9"/>
    <x v="14"/>
    <x v="4"/>
    <x v="6"/>
    <n v="1"/>
    <x v="1"/>
    <x v="5"/>
  </r>
  <r>
    <d v="2024-04-03T00:00:00"/>
    <d v="2024-04-02T00:00:00"/>
    <x v="1"/>
    <x v="6"/>
    <d v="2024-03-25T00:00:00"/>
    <x v="0"/>
    <x v="1"/>
    <x v="0"/>
    <s v="73691577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0"/>
    <x v="5"/>
    <x v="3"/>
    <x v="0"/>
    <x v="0"/>
    <x v="0"/>
    <x v="0"/>
    <x v="0"/>
    <x v="0"/>
    <x v="0"/>
    <x v="0"/>
    <x v="0"/>
    <x v="3"/>
    <s v=""/>
    <x v="1"/>
    <s v="E.S I-4 SECHURA"/>
    <s v=""/>
    <x v="0"/>
    <s v="202413200801A201A97.127GOIMKE1M"/>
    <s v="2024-04-04 05:51:07"/>
    <s v="2024-04-12 06:43:01"/>
    <s v="116209"/>
    <x v="1"/>
    <x v="6"/>
    <x v="1"/>
    <x v="3"/>
    <n v="1"/>
    <x v="1"/>
    <x v="8"/>
  </r>
  <r>
    <d v="2024-04-01T00:00:00"/>
    <d v="2024-04-01T00:00:00"/>
    <x v="1"/>
    <x v="6"/>
    <d v="2024-03-31T00:00:00"/>
    <x v="0"/>
    <x v="1"/>
    <x v="0"/>
    <s v="44557269"/>
    <x v="0"/>
    <n v="3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36AGLOME1F"/>
    <s v="2024-04-04 05:52:51"/>
    <s v="2024-04-12 06:12:53"/>
    <s v="116210"/>
    <x v="2"/>
    <x v="2"/>
    <x v="1"/>
    <x v="1"/>
    <n v="2"/>
    <x v="2"/>
    <x v="7"/>
  </r>
  <r>
    <d v="2024-04-01T00:00:00"/>
    <d v="2024-04-01T00:00:00"/>
    <x v="1"/>
    <x v="6"/>
    <d v="2024-03-29T00:00:00"/>
    <x v="0"/>
    <x v="1"/>
    <x v="0"/>
    <s v="72289838"/>
    <x v="0"/>
    <n v="2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0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3200801A201A97.123FICAAN1M"/>
    <s v="2024-04-04 05:55:27"/>
    <s v="2024-04-12 06:03:41"/>
    <s v="116212"/>
    <x v="1"/>
    <x v="1"/>
    <x v="1"/>
    <x v="1"/>
    <n v="1"/>
    <x v="1"/>
    <x v="2"/>
  </r>
  <r>
    <d v="2024-04-02T00:00:00"/>
    <d v="2024-04-02T00:00:00"/>
    <x v="1"/>
    <x v="6"/>
    <d v="2024-03-31T00:00:00"/>
    <x v="0"/>
    <x v="1"/>
    <x v="0"/>
    <s v="80272342"/>
    <x v="0"/>
    <n v="5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5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14200801A201A97.154FIPAEU1F"/>
    <s v="2024-04-04 05:59:55"/>
    <s v="2024-04-12 06:14:44"/>
    <s v="116215"/>
    <x v="4"/>
    <x v="5"/>
    <x v="1"/>
    <x v="3"/>
    <n v="2"/>
    <x v="2"/>
    <x v="1"/>
  </r>
  <r>
    <d v="2024-04-04T00:00:00"/>
    <d v="2024-04-04T00:00:00"/>
    <x v="1"/>
    <x v="6"/>
    <d v="2024-04-03T00:00:00"/>
    <x v="0"/>
    <x v="1"/>
    <x v="0"/>
    <s v="03591013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3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4200601A101A97.169NODEAN1F"/>
    <s v="2024-04-04 14:03:52"/>
    <s v="2024-04-04 18:14:20"/>
    <s v="116623"/>
    <x v="9"/>
    <x v="11"/>
    <x v="1"/>
    <x v="5"/>
    <n v="0"/>
    <x v="7"/>
    <x v="7"/>
  </r>
  <r>
    <d v="2024-04-04T00:00:00"/>
    <d v="2024-04-04T00:00:00"/>
    <x v="1"/>
    <x v="6"/>
    <d v="2024-03-27T00:00:00"/>
    <x v="0"/>
    <x v="1"/>
    <x v="0"/>
    <s v="45266037"/>
    <x v="0"/>
    <n v="3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13200601A101A97.137PUOJJH1M"/>
    <s v="2024-04-04 14:04:58"/>
    <s v="2024-04-09 13:15:11"/>
    <s v="116625"/>
    <x v="2"/>
    <x v="2"/>
    <x v="1"/>
    <x v="5"/>
    <n v="5"/>
    <x v="3"/>
    <x v="8"/>
  </r>
  <r>
    <d v="2024-04-05T00:00:00"/>
    <d v="2024-04-05T00:00:00"/>
    <x v="1"/>
    <x v="6"/>
    <d v="2024-03-30T00:00:00"/>
    <x v="1"/>
    <x v="1"/>
    <x v="0"/>
    <s v="4295506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8"/>
    <x v="0"/>
    <x v="3"/>
    <x v="0"/>
    <x v="0"/>
    <x v="0"/>
    <x v="0"/>
    <x v="0"/>
    <x v="0"/>
    <x v="0"/>
    <x v="0"/>
    <x v="0"/>
    <x v="0"/>
    <x v="3"/>
    <s v=""/>
    <x v="0"/>
    <s v="P.S. NUEVO SULLANA"/>
    <s v=""/>
    <x v="0"/>
    <s v="202413200601A306A97.039GISEDI1F"/>
    <s v="2024-04-05 19:00:25"/>
    <s v="2024-04-08 16:12:24"/>
    <s v="117320"/>
    <x v="2"/>
    <x v="2"/>
    <x v="1"/>
    <x v="0"/>
    <n v="3"/>
    <x v="4"/>
    <x v="5"/>
  </r>
  <r>
    <d v="2024-04-05T00:00:00"/>
    <d v="2024-04-05T00:00:00"/>
    <x v="1"/>
    <x v="6"/>
    <d v="2024-03-31T00:00:00"/>
    <x v="1"/>
    <x v="1"/>
    <x v="0"/>
    <s v="44364106"/>
    <x v="0"/>
    <n v="36"/>
    <x v="1"/>
    <x v="1"/>
    <s v="0"/>
    <x v="1"/>
    <x v="4"/>
    <x v="1"/>
    <x v="0"/>
    <x v="2"/>
    <x v="2"/>
    <x v="0"/>
    <x v="0"/>
    <x v="2"/>
    <x v="0"/>
    <x v="1"/>
    <x v="16"/>
    <s v=""/>
    <m/>
    <x v="0"/>
    <x v="0"/>
    <m/>
    <x v="432"/>
    <x v="0"/>
    <x v="1"/>
    <x v="2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036YOFESE1M"/>
    <s v="2024-04-05 19:02:37"/>
    <s v="2024-04-07 09:52:54"/>
    <s v="117321"/>
    <x v="2"/>
    <x v="2"/>
    <x v="1"/>
    <x v="0"/>
    <n v="0"/>
    <x v="7"/>
    <x v="4"/>
  </r>
  <r>
    <d v="2024-04-08T00:00:00"/>
    <d v="2024-04-08T00:00:00"/>
    <x v="1"/>
    <x v="2"/>
    <d v="2024-04-06T00:00:00"/>
    <x v="1"/>
    <x v="1"/>
    <x v="0"/>
    <s v="62827685"/>
    <x v="0"/>
    <n v="1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4200602A201A97.012CAHUPA1F"/>
    <s v="2024-04-09 08:10:55"/>
    <m/>
    <s v="118476"/>
    <x v="6"/>
    <x v="9"/>
    <x v="1"/>
    <x v="1"/>
    <n v="0"/>
    <x v="7"/>
    <x v="1"/>
  </r>
  <r>
    <d v="2024-04-02T00:00:00"/>
    <d v="2024-04-02T00:00:00"/>
    <x v="1"/>
    <x v="6"/>
    <d v="2024-04-01T00:00:00"/>
    <x v="1"/>
    <x v="1"/>
    <x v="0"/>
    <s v="74559540"/>
    <x v="0"/>
    <n v="2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4200406A201A97.020TOHUFR1M"/>
    <s v="2024-04-09 09:48:16"/>
    <m/>
    <s v="118579"/>
    <x v="1"/>
    <x v="1"/>
    <x v="1"/>
    <x v="3"/>
    <n v="1"/>
    <x v="1"/>
    <x v="7"/>
  </r>
  <r>
    <d v="2024-04-02T00:00:00"/>
    <d v="2024-04-02T00:00:00"/>
    <x v="1"/>
    <x v="6"/>
    <d v="2024-04-02T00:00:00"/>
    <x v="1"/>
    <x v="1"/>
    <x v="0"/>
    <s v="80342053"/>
    <x v="0"/>
    <n v="4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4200406A201A97.044ZUCOME1M"/>
    <s v="2024-04-09 11:45:41"/>
    <m/>
    <s v="118709"/>
    <x v="0"/>
    <x v="0"/>
    <x v="1"/>
    <x v="3"/>
    <n v="1"/>
    <x v="1"/>
    <x v="9"/>
  </r>
  <r>
    <d v="2024-04-09T00:00:00"/>
    <d v="2024-04-09T00:00:00"/>
    <x v="1"/>
    <x v="2"/>
    <d v="2024-04-05T00:00:00"/>
    <x v="0"/>
    <x v="1"/>
    <x v="0"/>
    <s v="90975529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4200602A201A97.105ABPIVA1F"/>
    <s v="2024-04-09 12:00:38"/>
    <m/>
    <s v="118724"/>
    <x v="5"/>
    <x v="8"/>
    <x v="1"/>
    <x v="3"/>
    <m/>
    <x v="5"/>
    <x v="0"/>
  </r>
  <r>
    <d v="2024-04-09T00:00:00"/>
    <d v="2024-04-09T00:00:00"/>
    <x v="1"/>
    <x v="2"/>
    <d v="2024-04-03T00:00:00"/>
    <x v="1"/>
    <x v="1"/>
    <x v="0"/>
    <s v="62632565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40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4200114A303A97.013NIYODA1M"/>
    <s v="2024-04-09 13:21:41"/>
    <s v="2024-04-12 18:49:04"/>
    <s v="118811"/>
    <x v="6"/>
    <x v="9"/>
    <x v="1"/>
    <x v="3"/>
    <n v="3"/>
    <x v="4"/>
    <x v="5"/>
  </r>
  <r>
    <d v="2024-04-01T00:00:00"/>
    <d v="2024-03-30T00:00:00"/>
    <x v="1"/>
    <x v="7"/>
    <d v="2024-03-25T00:00:00"/>
    <x v="0"/>
    <x v="1"/>
    <x v="0"/>
    <s v="46540402"/>
    <x v="0"/>
    <n v="41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35"/>
    <x v="1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413200101A101A97.141GARIAL1F"/>
    <s v="2024-04-01 16:52:14"/>
    <s v="2024-04-05 12:31:03"/>
    <s v="114964"/>
    <x v="0"/>
    <x v="0"/>
    <x v="4"/>
    <x v="6"/>
    <n v="5"/>
    <x v="3"/>
    <x v="4"/>
  </r>
  <r>
    <d v="2024-04-09T00:00:00"/>
    <d v="2024-03-16T00:00:00"/>
    <x v="1"/>
    <x v="11"/>
    <d v="2024-03-11T00:00:00"/>
    <x v="1"/>
    <x v="1"/>
    <x v="0"/>
    <s v="40404188"/>
    <x v="0"/>
    <n v="44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3"/>
    <x v="2"/>
    <x v="3"/>
    <x v="0"/>
    <x v="3"/>
    <x v="0"/>
    <x v="0"/>
    <x v="0"/>
    <x v="0"/>
    <x v="0"/>
    <x v="0"/>
    <x v="0"/>
    <x v="0"/>
    <x v="6"/>
    <s v=""/>
    <x v="1"/>
    <s v="CENTRO DE ATENCION  PRIMARIA-CAP III CATACAOS"/>
    <s v=""/>
    <x v="0"/>
    <s v="202411200105C301A97.044ZESICE0M"/>
    <s v="2024-04-09 10:50:17"/>
    <m/>
    <s v="118635"/>
    <x v="0"/>
    <x v="0"/>
    <x v="4"/>
    <x v="6"/>
    <n v="8"/>
    <x v="3"/>
    <x v="4"/>
  </r>
  <r>
    <d v="2024-03-28T00:00:00"/>
    <d v="2024-03-27T00:00:00"/>
    <x v="1"/>
    <x v="7"/>
    <d v="2024-03-27T00:00:00"/>
    <x v="0"/>
    <x v="1"/>
    <x v="0"/>
    <s v="03892753"/>
    <x v="0"/>
    <n v="66"/>
    <x v="1"/>
    <x v="1"/>
    <s v="0"/>
    <x v="1"/>
    <x v="4"/>
    <x v="1"/>
    <x v="0"/>
    <x v="2"/>
    <x v="2"/>
    <x v="0"/>
    <x v="0"/>
    <x v="2"/>
    <x v="0"/>
    <x v="3"/>
    <x v="4"/>
    <s v=""/>
    <m/>
    <x v="0"/>
    <x v="1"/>
    <d v="2024-03-31T00:00:00"/>
    <x v="9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3200601A101A97.166MASACA10M"/>
    <s v="2024-03-28 09:18:38"/>
    <s v="2024-04-01 07:27:58"/>
    <s v="113981"/>
    <x v="9"/>
    <x v="11"/>
    <x v="4"/>
    <x v="4"/>
    <m/>
    <x v="5"/>
    <x v="9"/>
  </r>
  <r>
    <d v="2024-03-28T00:00:00"/>
    <d v="2024-03-28T00:00:00"/>
    <x v="1"/>
    <x v="7"/>
    <d v="2024-03-26T00:00:00"/>
    <x v="1"/>
    <x v="1"/>
    <x v="0"/>
    <s v="03617517"/>
    <x v="0"/>
    <n v="6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5"/>
    <x v="0"/>
    <x v="0"/>
    <x v="0"/>
    <x v="0"/>
    <x v="0"/>
    <x v="0"/>
    <x v="0"/>
    <x v="0"/>
    <x v="0"/>
    <x v="0"/>
    <x v="0"/>
    <x v="0"/>
    <x v="7"/>
    <s v=""/>
    <x v="0"/>
    <s v="C.S. IGNACIO ESCUDERO"/>
    <s v=""/>
    <x v="0"/>
    <s v="202413200603A201A97.062RANAAN1F"/>
    <s v="2024-03-30 07:44:55"/>
    <s v="2024-03-30 08:05:35"/>
    <s v="114122"/>
    <x v="9"/>
    <x v="14"/>
    <x v="4"/>
    <x v="5"/>
    <n v="0"/>
    <x v="7"/>
    <x v="1"/>
  </r>
  <r>
    <d v="2024-04-05T00:00:00"/>
    <d v="2024-04-04T00:00:00"/>
    <x v="1"/>
    <x v="6"/>
    <d v="2024-03-28T00:00:00"/>
    <x v="0"/>
    <x v="1"/>
    <x v="0"/>
    <s v="48667661"/>
    <x v="0"/>
    <n v="28"/>
    <x v="0"/>
    <x v="3"/>
    <s v="36"/>
    <x v="0"/>
    <x v="4"/>
    <x v="1"/>
    <x v="0"/>
    <x v="2"/>
    <x v="2"/>
    <x v="0"/>
    <x v="0"/>
    <x v="2"/>
    <x v="0"/>
    <x v="3"/>
    <x v="19"/>
    <s v=""/>
    <m/>
    <x v="0"/>
    <x v="0"/>
    <m/>
    <x v="439"/>
    <x v="0"/>
    <x v="5"/>
    <x v="3"/>
    <x v="0"/>
    <x v="0"/>
    <x v="0"/>
    <x v="0"/>
    <x v="0"/>
    <x v="0"/>
    <x v="0"/>
    <x v="0"/>
    <x v="0"/>
    <x v="7"/>
    <s v=""/>
    <x v="0"/>
    <s v="C.S. NEGRITOS"/>
    <s v=""/>
    <x v="0"/>
    <s v="202413200703A201A97.128GUTULI6F"/>
    <s v="2024-04-04 13:59:51"/>
    <s v="2024-04-12 13:31:08"/>
    <s v="116622"/>
    <x v="1"/>
    <x v="6"/>
    <x v="1"/>
    <x v="5"/>
    <n v="7"/>
    <x v="3"/>
    <x v="3"/>
  </r>
  <r>
    <d v="2024-04-08T00:00:00"/>
    <d v="2024-03-13T00:00:00"/>
    <x v="1"/>
    <x v="11"/>
    <d v="2024-03-10T00:00:00"/>
    <x v="1"/>
    <x v="1"/>
    <x v="0"/>
    <s v="74147882"/>
    <x v="0"/>
    <n v="29"/>
    <x v="0"/>
    <x v="3"/>
    <s v="35"/>
    <x v="0"/>
    <x v="12"/>
    <x v="0"/>
    <x v="0"/>
    <x v="1"/>
    <x v="9"/>
    <x v="1"/>
    <x v="3"/>
    <x v="0"/>
    <x v="0"/>
    <x v="1"/>
    <x v="6"/>
    <s v=""/>
    <m/>
    <x v="0"/>
    <x v="0"/>
    <m/>
    <x v="422"/>
    <x v="1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29CARACA1F"/>
    <s v="2024-04-08 16:26:40"/>
    <m/>
    <s v="118306"/>
    <x v="1"/>
    <x v="6"/>
    <x v="4"/>
    <x v="4"/>
    <n v="7"/>
    <x v="3"/>
    <x v="2"/>
  </r>
  <r>
    <d v="2024-04-09T00:00:00"/>
    <d v="2024-03-17T00:00:00"/>
    <x v="1"/>
    <x v="5"/>
    <d v="2024-03-12T00:00:00"/>
    <x v="0"/>
    <x v="1"/>
    <x v="0"/>
    <s v="76768399"/>
    <x v="0"/>
    <n v="20"/>
    <x v="0"/>
    <x v="3"/>
    <s v="32"/>
    <x v="0"/>
    <x v="12"/>
    <x v="0"/>
    <x v="0"/>
    <x v="1"/>
    <x v="9"/>
    <x v="1"/>
    <x v="3"/>
    <x v="0"/>
    <x v="0"/>
    <x v="0"/>
    <x v="0"/>
    <s v=""/>
    <m/>
    <x v="0"/>
    <x v="0"/>
    <m/>
    <x v="408"/>
    <x v="0"/>
    <x v="3"/>
    <x v="0"/>
    <x v="4"/>
    <x v="0"/>
    <x v="0"/>
    <x v="0"/>
    <x v="0"/>
    <x v="0"/>
    <x v="0"/>
    <x v="0"/>
    <x v="0"/>
    <x v="4"/>
    <s v=""/>
    <x v="0"/>
    <s v="HOSPITAL I MIGUEL CRUZADO VERA - ESSALUD PAITA"/>
    <s v=""/>
    <x v="0"/>
    <s v="202411200501C101A97.120BUCHSO1F"/>
    <s v="2024-04-09 11:19:19"/>
    <m/>
    <s v="118664"/>
    <x v="1"/>
    <x v="1"/>
    <x v="4"/>
    <x v="2"/>
    <n v="4"/>
    <x v="0"/>
    <x v="4"/>
  </r>
  <r>
    <d v="2024-03-20T00:00:00"/>
    <d v="2024-03-20T00:00:00"/>
    <x v="1"/>
    <x v="5"/>
    <d v="2024-03-20T00:00:00"/>
    <x v="0"/>
    <x v="1"/>
    <x v="0"/>
    <s v="75134283"/>
    <x v="0"/>
    <n v="18"/>
    <x v="0"/>
    <x v="3"/>
    <s v="34"/>
    <x v="0"/>
    <x v="13"/>
    <x v="1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3720 PLAQUETAS 288000. "/>
    <x v="0"/>
    <s v="202412200101A207A97.118NAARLI1F"/>
    <s v="2024-03-23 14:55:18"/>
    <s v="2024-03-28 12:41:08"/>
    <s v="112388"/>
    <x v="3"/>
    <x v="3"/>
    <x v="4"/>
    <x v="4"/>
    <n v="3"/>
    <x v="4"/>
    <x v="9"/>
  </r>
  <r>
    <d v="2024-03-27T00:00:00"/>
    <d v="2024-03-23T00:00:00"/>
    <x v="1"/>
    <x v="5"/>
    <d v="2024-03-22T00:00:00"/>
    <x v="0"/>
    <x v="1"/>
    <x v="0"/>
    <s v="7409598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12200501A101A97.121PEACLI1F"/>
    <s v="2024-03-24 10:31:28"/>
    <s v="2024-03-28 14:34:30"/>
    <s v="112432"/>
    <x v="1"/>
    <x v="1"/>
    <x v="4"/>
    <x v="6"/>
    <n v="3"/>
    <x v="4"/>
    <x v="7"/>
  </r>
  <r>
    <d v="2024-03-23T00:00:00"/>
    <d v="2024-03-22T00:00:00"/>
    <x v="1"/>
    <x v="5"/>
    <d v="2024-03-17T00:00:00"/>
    <x v="1"/>
    <x v="1"/>
    <x v="0"/>
    <s v="73448954"/>
    <x v="0"/>
    <n v="24"/>
    <x v="0"/>
    <x v="0"/>
    <s v="0"/>
    <x v="3"/>
    <x v="11"/>
    <x v="2"/>
    <x v="0"/>
    <x v="1"/>
    <x v="8"/>
    <x v="1"/>
    <x v="0"/>
    <x v="2"/>
    <x v="0"/>
    <x v="5"/>
    <x v="26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PUERPERIO"/>
    <x v="1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1"/>
    <x v="4"/>
    <x v="0"/>
    <n v="2"/>
    <x v="2"/>
    <x v="4"/>
  </r>
  <r>
    <d v="2024-03-25T00:00:00"/>
    <d v="2024-03-24T00:00:00"/>
    <x v="1"/>
    <x v="7"/>
    <d v="2024-03-23T00:00:00"/>
    <x v="0"/>
    <x v="1"/>
    <x v="0"/>
    <s v="75874043"/>
    <x v="0"/>
    <n v="26"/>
    <x v="0"/>
    <x v="3"/>
    <s v="10"/>
    <x v="1"/>
    <x v="11"/>
    <x v="2"/>
    <x v="0"/>
    <x v="1"/>
    <x v="8"/>
    <x v="1"/>
    <x v="0"/>
    <x v="2"/>
    <x v="0"/>
    <x v="1"/>
    <x v="38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2200101A101A97.126COSIDA0F"/>
    <s v="2024-03-25 11:17:50"/>
    <s v="2024-03-27 11:50:30"/>
    <s v="112657"/>
    <x v="1"/>
    <x v="6"/>
    <x v="4"/>
    <x v="2"/>
    <n v="2"/>
    <x v="2"/>
    <x v="7"/>
  </r>
  <r>
    <d v="2024-03-26T00:00:00"/>
    <d v="2024-03-25T00:00:00"/>
    <x v="1"/>
    <x v="7"/>
    <d v="2024-03-22T00:00:00"/>
    <x v="0"/>
    <x v="1"/>
    <x v="0"/>
    <s v="7006017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12200101A101A97.125ROBEMA1F"/>
    <s v="2024-03-26 10:52:49"/>
    <m/>
    <s v="113125"/>
    <x v="1"/>
    <x v="6"/>
    <x v="4"/>
    <x v="1"/>
    <m/>
    <x v="5"/>
    <x v="2"/>
  </r>
  <r>
    <d v="2024-04-01T00:00:00"/>
    <d v="2024-03-27T00:00:00"/>
    <x v="1"/>
    <x v="7"/>
    <d v="2024-03-27T00:00:00"/>
    <x v="0"/>
    <x v="1"/>
    <x v="0"/>
    <s v="75382167"/>
    <x v="0"/>
    <n v="27"/>
    <x v="0"/>
    <x v="3"/>
    <s v="17"/>
    <x v="1"/>
    <x v="11"/>
    <x v="2"/>
    <x v="0"/>
    <x v="1"/>
    <x v="8"/>
    <x v="1"/>
    <x v="0"/>
    <x v="2"/>
    <x v="0"/>
    <x v="5"/>
    <x v="37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PRUEBA PARTICULAR IGM POSITIVO"/>
    <x v="0"/>
    <s v="202413200101A101A97.127ALCHYA1F"/>
    <s v="2024-04-01 16:29:14"/>
    <m/>
    <s v="114949"/>
    <x v="1"/>
    <x v="6"/>
    <x v="4"/>
    <x v="4"/>
    <m/>
    <x v="5"/>
    <x v="9"/>
  </r>
  <r>
    <d v="2024-04-01T00:00:00"/>
    <d v="2024-03-27T00:00:00"/>
    <x v="1"/>
    <x v="7"/>
    <d v="2024-03-24T00:00:00"/>
    <x v="0"/>
    <x v="1"/>
    <x v="0"/>
    <s v="02720396"/>
    <x v="0"/>
    <n v="90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HOSPITAL SANTA ROSA DE PIURA"/>
    <s v=""/>
    <x v="0"/>
    <s v="202413200101A101A97.190CHCOJO0M"/>
    <s v="2024-04-01 16:43:09"/>
    <m/>
    <s v="114958"/>
    <x v="9"/>
    <x v="13"/>
    <x v="4"/>
    <x v="4"/>
    <m/>
    <x v="5"/>
    <x v="2"/>
  </r>
  <r>
    <d v="2024-04-01T00:00:00"/>
    <d v="2024-03-28T00:00:00"/>
    <x v="1"/>
    <x v="7"/>
    <d v="2024-03-26T00:00:00"/>
    <x v="0"/>
    <x v="1"/>
    <x v="0"/>
    <s v="46216858"/>
    <x v="0"/>
    <n v="34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432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4SEBEAN1F"/>
    <s v="2024-04-01 16:57:27"/>
    <s v="2024-04-06 10:59:45"/>
    <s v="114968"/>
    <x v="2"/>
    <x v="4"/>
    <x v="4"/>
    <x v="5"/>
    <n v="8"/>
    <x v="3"/>
    <x v="1"/>
  </r>
  <r>
    <d v="2024-04-01T00:00:00"/>
    <d v="2024-03-27T00:00:00"/>
    <x v="1"/>
    <x v="7"/>
    <d v="2024-03-24T00:00:00"/>
    <x v="0"/>
    <x v="1"/>
    <x v="0"/>
    <s v="74109823"/>
    <x v="0"/>
    <n v="19"/>
    <x v="0"/>
    <x v="3"/>
    <s v="39"/>
    <x v="1"/>
    <x v="11"/>
    <x v="2"/>
    <x v="0"/>
    <x v="1"/>
    <x v="8"/>
    <x v="1"/>
    <x v="0"/>
    <x v="2"/>
    <x v="0"/>
    <x v="1"/>
    <x v="16"/>
    <s v=""/>
    <m/>
    <x v="0"/>
    <x v="0"/>
    <m/>
    <x v="435"/>
    <x v="0"/>
    <x v="5"/>
    <x v="4"/>
    <x v="0"/>
    <x v="0"/>
    <x v="0"/>
    <x v="0"/>
    <x v="0"/>
    <x v="0"/>
    <x v="0"/>
    <x v="0"/>
    <x v="0"/>
    <x v="2"/>
    <s v="ARO"/>
    <x v="1"/>
    <s v="HOSPITAL SANTA ROSA DE PIURA"/>
    <s v="PRUEBA RAPIDA IGG POSITIVO"/>
    <x v="0"/>
    <s v="202413200101A101A97.119NAPULO1F"/>
    <s v="2024-04-01 17:03:26"/>
    <s v="2024-04-05 12:36:49"/>
    <s v="114972"/>
    <x v="3"/>
    <x v="3"/>
    <x v="4"/>
    <x v="4"/>
    <n v="8"/>
    <x v="3"/>
    <x v="2"/>
  </r>
  <r>
    <d v="2024-04-01T00:00:00"/>
    <d v="2024-03-29T00:00:00"/>
    <x v="1"/>
    <x v="7"/>
    <d v="2024-03-25T00:00:00"/>
    <x v="0"/>
    <x v="1"/>
    <x v="0"/>
    <s v="47387954"/>
    <x v="0"/>
    <n v="32"/>
    <x v="0"/>
    <x v="3"/>
    <s v="37"/>
    <x v="1"/>
    <x v="11"/>
    <x v="2"/>
    <x v="0"/>
    <x v="1"/>
    <x v="8"/>
    <x v="1"/>
    <x v="0"/>
    <x v="2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2RUCOSH1F"/>
    <s v="2024-04-01 17:07:55"/>
    <s v="2024-04-04 11:27:04"/>
    <s v="114974"/>
    <x v="2"/>
    <x v="4"/>
    <x v="4"/>
    <x v="0"/>
    <n v="5"/>
    <x v="3"/>
    <x v="0"/>
  </r>
  <r>
    <d v="2024-04-03T00:00:00"/>
    <d v="2024-04-02T00:00:00"/>
    <x v="1"/>
    <x v="6"/>
    <d v="2024-03-30T00:00:00"/>
    <x v="0"/>
    <x v="1"/>
    <x v="0"/>
    <s v="80546377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41"/>
    <x v="0"/>
    <x v="1"/>
    <x v="0"/>
    <x v="0"/>
    <x v="0"/>
    <x v="0"/>
    <x v="0"/>
    <x v="0"/>
    <x v="0"/>
    <x v="0"/>
    <x v="0"/>
    <x v="0"/>
    <x v="2"/>
    <s v="OBSERVADOS"/>
    <x v="1"/>
    <s v="HOSPITAL SANTA ROSA DE PIURA"/>
    <s v="PRUEBA RAPIDA IGG POSITIVO"/>
    <x v="0"/>
    <s v="202413200101A101A97.143CHCOVI1F"/>
    <s v="2024-04-03 14:43:44"/>
    <s v="2024-04-06 11:10:48"/>
    <s v="116062"/>
    <x v="0"/>
    <x v="0"/>
    <x v="1"/>
    <x v="3"/>
    <n v="4"/>
    <x v="0"/>
    <x v="2"/>
  </r>
  <r>
    <d v="2024-04-03T00:00:00"/>
    <d v="2024-04-01T00:00:00"/>
    <x v="1"/>
    <x v="6"/>
    <d v="2024-03-30T00:00:00"/>
    <x v="0"/>
    <x v="1"/>
    <x v="0"/>
    <s v="62772374"/>
    <x v="0"/>
    <n v="19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32"/>
    <x v="1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 POSITIVO"/>
    <x v="0"/>
    <s v="202413200101A101A97.119LLJUMA1F"/>
    <s v="2024-04-03 14:48:38"/>
    <s v="2024-04-06 11:02:06"/>
    <s v="116065"/>
    <x v="3"/>
    <x v="3"/>
    <x v="1"/>
    <x v="1"/>
    <n v="4"/>
    <x v="0"/>
    <x v="1"/>
  </r>
  <r>
    <d v="2024-04-05T00:00:00"/>
    <d v="2024-04-01T00:00:00"/>
    <x v="1"/>
    <x v="6"/>
    <d v="2024-03-30T00:00:00"/>
    <x v="0"/>
    <x v="1"/>
    <x v="0"/>
    <s v="48240670"/>
    <x v="0"/>
    <n v="30"/>
    <x v="0"/>
    <x v="0"/>
    <s v="0"/>
    <x v="3"/>
    <x v="11"/>
    <x v="2"/>
    <x v="0"/>
    <x v="1"/>
    <x v="8"/>
    <x v="1"/>
    <x v="0"/>
    <x v="2"/>
    <x v="0"/>
    <x v="1"/>
    <x v="38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0CAANMA0F"/>
    <s v="2024-04-05 12:35:05"/>
    <m/>
    <s v="117109"/>
    <x v="2"/>
    <x v="4"/>
    <x v="1"/>
    <x v="1"/>
    <n v="3"/>
    <x v="4"/>
    <x v="1"/>
  </r>
  <r>
    <d v="2024-04-06T00:00:00"/>
    <d v="2024-04-05T00:00:00"/>
    <x v="1"/>
    <x v="6"/>
    <d v="2024-04-03T00:00:00"/>
    <x v="0"/>
    <x v="1"/>
    <x v="0"/>
    <s v="76249105"/>
    <x v="0"/>
    <n v="28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439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IGG POSITIVO"/>
    <x v="0"/>
    <s v="202414200101A101A97.128FAGAES1F"/>
    <s v="2024-04-06 10:34:23"/>
    <s v="2024-04-12 10:11:41"/>
    <s v="117464"/>
    <x v="1"/>
    <x v="6"/>
    <x v="1"/>
    <x v="0"/>
    <n v="6"/>
    <x v="3"/>
    <x v="1"/>
  </r>
  <r>
    <d v="2024-04-08T00:00:00"/>
    <d v="2024-04-06T00:00:00"/>
    <x v="1"/>
    <x v="6"/>
    <d v="2024-04-04T00:00:00"/>
    <x v="1"/>
    <x v="1"/>
    <x v="0"/>
    <s v="77470256"/>
    <x v="0"/>
    <n v="18"/>
    <x v="0"/>
    <x v="3"/>
    <s v="29"/>
    <x v="1"/>
    <x v="11"/>
    <x v="2"/>
    <x v="0"/>
    <x v="1"/>
    <x v="8"/>
    <x v="1"/>
    <x v="0"/>
    <x v="2"/>
    <x v="0"/>
    <x v="1"/>
    <x v="16"/>
    <s v=""/>
    <m/>
    <x v="0"/>
    <x v="0"/>
    <m/>
    <x v="440"/>
    <x v="0"/>
    <x v="5"/>
    <x v="4"/>
    <x v="0"/>
    <x v="0"/>
    <x v="0"/>
    <x v="0"/>
    <x v="0"/>
    <x v="0"/>
    <x v="0"/>
    <x v="0"/>
    <x v="0"/>
    <x v="2"/>
    <s v="ARO"/>
    <x v="1"/>
    <s v="E.S I-4 LOS ALGARROBOS"/>
    <s v="NS1,IGG,IGM NO REACTIVO"/>
    <x v="0"/>
    <s v="202414200101A202A97.018GARIED1F"/>
    <s v="2024-04-08 10:29:18"/>
    <s v="2024-04-13 10:57:12"/>
    <s v="117933"/>
    <x v="3"/>
    <x v="3"/>
    <x v="1"/>
    <x v="6"/>
    <n v="6"/>
    <x v="3"/>
    <x v="1"/>
  </r>
  <r>
    <d v="2024-04-09T00:00:00"/>
    <d v="2024-04-08T00:00:00"/>
    <x v="1"/>
    <x v="2"/>
    <d v="2024-04-05T00:00:00"/>
    <x v="0"/>
    <x v="1"/>
    <x v="0"/>
    <s v="74746688"/>
    <x v="0"/>
    <n v="24"/>
    <x v="0"/>
    <x v="3"/>
    <s v="24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G POSITIVO"/>
    <x v="0"/>
    <s v="202414200101A101A97.124CRGAJA0F"/>
    <s v="2024-04-09 12:37:46"/>
    <m/>
    <s v="118761"/>
    <x v="1"/>
    <x v="1"/>
    <x v="1"/>
    <x v="1"/>
    <m/>
    <x v="5"/>
    <x v="2"/>
  </r>
  <r>
    <d v="2024-03-25T00:00:00"/>
    <d v="2024-03-22T00:00:00"/>
    <x v="1"/>
    <x v="5"/>
    <d v="2024-03-21T00:00:00"/>
    <x v="0"/>
    <x v="1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29"/>
    <x v="0"/>
    <x v="0"/>
    <x v="0"/>
    <x v="0"/>
    <x v="0"/>
    <x v="2"/>
    <x v="0"/>
    <x v="0"/>
    <x v="0"/>
    <x v="0"/>
    <x v="1"/>
    <x v="1"/>
    <x v="2"/>
    <s v="OBSERVACION"/>
    <x v="0"/>
    <s v="HOSP. APOYO II SULLANA"/>
    <s v=""/>
    <x v="0"/>
    <s v="202412200601A101A97.182GADEFR1F"/>
    <s v="2024-03-25 15:46:40"/>
    <s v="2024-04-01 12:20:51"/>
    <s v="112787"/>
    <x v="9"/>
    <x v="13"/>
    <x v="4"/>
    <x v="0"/>
    <n v="8"/>
    <x v="3"/>
    <x v="7"/>
  </r>
  <r>
    <d v="2024-03-26T00:00:00"/>
    <d v="2024-03-25T00:00:00"/>
    <x v="1"/>
    <x v="7"/>
    <d v="2024-03-21T00:00:00"/>
    <x v="0"/>
    <x v="1"/>
    <x v="0"/>
    <s v="93053274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2200114A303A97.101MACATA1F"/>
    <s v="2024-03-26 08:09:00"/>
    <s v="2024-03-27 08:16:58"/>
    <s v="112975"/>
    <x v="7"/>
    <x v="10"/>
    <x v="4"/>
    <x v="1"/>
    <n v="1"/>
    <x v="1"/>
    <x v="0"/>
  </r>
  <r>
    <d v="2024-03-26T00:00:00"/>
    <d v="2024-03-25T00:00:00"/>
    <x v="1"/>
    <x v="7"/>
    <d v="2024-03-22T00:00:00"/>
    <x v="0"/>
    <x v="1"/>
    <x v="0"/>
    <s v="44705653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2200114A201A97.140URAGMI1F"/>
    <s v="2024-03-26 08:11:49"/>
    <s v="2024-03-27 08:17:18"/>
    <s v="112984"/>
    <x v="0"/>
    <x v="0"/>
    <x v="4"/>
    <x v="1"/>
    <n v="1"/>
    <x v="1"/>
    <x v="2"/>
  </r>
  <r>
    <d v="2024-03-16T00:00:00"/>
    <d v="2024-03-15T00:00:00"/>
    <x v="1"/>
    <x v="11"/>
    <d v="2024-03-09T00:00:00"/>
    <x v="1"/>
    <x v="1"/>
    <x v="0"/>
    <s v="77052013"/>
    <x v="0"/>
    <n v="2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GUCOJH1M"/>
    <s v="2024-03-27 08:26:46"/>
    <m/>
    <s v="113453"/>
    <x v="1"/>
    <x v="6"/>
    <x v="4"/>
    <x v="0"/>
    <n v="2"/>
    <x v="2"/>
    <x v="5"/>
  </r>
  <r>
    <d v="2024-03-16T00:00:00"/>
    <d v="2024-03-15T00:00:00"/>
    <x v="1"/>
    <x v="11"/>
    <d v="2024-03-14T00:00:00"/>
    <x v="0"/>
    <x v="1"/>
    <x v="0"/>
    <s v="90174923"/>
    <x v="0"/>
    <n v="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6VIMAMI1F"/>
    <s v="2024-03-27 08:35:51"/>
    <m/>
    <s v="113456"/>
    <x v="5"/>
    <x v="8"/>
    <x v="4"/>
    <x v="0"/>
    <n v="6"/>
    <x v="3"/>
    <x v="7"/>
  </r>
  <r>
    <d v="2024-03-16T00:00:00"/>
    <d v="2024-03-15T00:00:00"/>
    <x v="1"/>
    <x v="11"/>
    <d v="2024-03-13T00:00:00"/>
    <x v="1"/>
    <x v="1"/>
    <x v="0"/>
    <s v="61533482"/>
    <x v="0"/>
    <n v="15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ISIDA1F"/>
    <s v="2024-03-27 08:38:08"/>
    <m/>
    <s v="113459"/>
    <x v="3"/>
    <x v="3"/>
    <x v="4"/>
    <x v="0"/>
    <n v="4"/>
    <x v="0"/>
    <x v="1"/>
  </r>
  <r>
    <d v="2024-03-18T00:00:00"/>
    <d v="2024-03-17T00:00:00"/>
    <x v="1"/>
    <x v="5"/>
    <d v="2024-03-11T00:00:00"/>
    <x v="1"/>
    <x v="1"/>
    <x v="0"/>
    <s v="7209386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23PAFIMA1F"/>
    <s v="2024-03-27 08:41:32"/>
    <m/>
    <s v="113460"/>
    <x v="1"/>
    <x v="1"/>
    <x v="4"/>
    <x v="2"/>
    <n v="1"/>
    <x v="1"/>
    <x v="5"/>
  </r>
  <r>
    <d v="2024-03-19T00:00:00"/>
    <d v="2024-03-18T00:00:00"/>
    <x v="1"/>
    <x v="5"/>
    <d v="2024-03-14T00:00:00"/>
    <x v="0"/>
    <x v="1"/>
    <x v="0"/>
    <s v="62315685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14CHARLE1F"/>
    <s v="2024-03-27 08:44:02"/>
    <m/>
    <s v="113461"/>
    <x v="6"/>
    <x v="9"/>
    <x v="4"/>
    <x v="1"/>
    <n v="3"/>
    <x v="4"/>
    <x v="0"/>
  </r>
  <r>
    <d v="2024-03-17T00:00:00"/>
    <d v="2024-03-16T00:00:00"/>
    <x v="1"/>
    <x v="11"/>
    <d v="2024-03-12T00:00:00"/>
    <x v="0"/>
    <x v="1"/>
    <x v="0"/>
    <s v="7269781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3RAECCA1F"/>
    <s v="2024-03-27 08:47:18"/>
    <m/>
    <s v="113466"/>
    <x v="1"/>
    <x v="1"/>
    <x v="4"/>
    <x v="6"/>
    <n v="4"/>
    <x v="0"/>
    <x v="0"/>
  </r>
  <r>
    <d v="2024-03-17T00:00:00"/>
    <d v="2024-03-16T00:00:00"/>
    <x v="1"/>
    <x v="11"/>
    <d v="2024-03-16T00:00:00"/>
    <x v="0"/>
    <x v="1"/>
    <x v="0"/>
    <s v="40820854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11200110A201A97.143MEPUYU1F"/>
    <s v="2024-03-27 08:49:01"/>
    <m/>
    <s v="113469"/>
    <x v="0"/>
    <x v="0"/>
    <x v="4"/>
    <x v="6"/>
    <n v="4"/>
    <x v="0"/>
    <x v="9"/>
  </r>
  <r>
    <d v="2024-03-19T00:00:00"/>
    <d v="2024-03-18T00:00:00"/>
    <x v="1"/>
    <x v="5"/>
    <d v="2024-03-16T00:00:00"/>
    <x v="1"/>
    <x v="1"/>
    <x v="0"/>
    <s v="02728428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1200110A201A97.062ECQUFE1F"/>
    <s v="2024-03-27 09:11:38"/>
    <m/>
    <s v="113484"/>
    <x v="9"/>
    <x v="14"/>
    <x v="4"/>
    <x v="1"/>
    <n v="3"/>
    <x v="4"/>
    <x v="1"/>
  </r>
  <r>
    <d v="2024-03-19T00:00:00"/>
    <d v="2024-03-18T00:00:00"/>
    <x v="1"/>
    <x v="5"/>
    <d v="2024-03-14T00:00:00"/>
    <x v="1"/>
    <x v="1"/>
    <x v="0"/>
    <s v="76506405"/>
    <x v="0"/>
    <n v="2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29SAELAL1M"/>
    <s v="2024-03-27 09:13:47"/>
    <m/>
    <s v="113487"/>
    <x v="1"/>
    <x v="6"/>
    <x v="4"/>
    <x v="1"/>
    <n v="3"/>
    <x v="4"/>
    <x v="0"/>
  </r>
  <r>
    <d v="2024-03-19T00:00:00"/>
    <d v="2024-03-18T00:00:00"/>
    <x v="1"/>
    <x v="5"/>
    <d v="2024-03-14T00:00:00"/>
    <x v="0"/>
    <x v="1"/>
    <x v="0"/>
    <s v="46400061"/>
    <x v="0"/>
    <n v="3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3ZACACA1F"/>
    <s v="2024-03-27 09:20:34"/>
    <m/>
    <s v="113495"/>
    <x v="2"/>
    <x v="4"/>
    <x v="4"/>
    <x v="1"/>
    <n v="3"/>
    <x v="4"/>
    <x v="0"/>
  </r>
  <r>
    <d v="2024-03-20T00:00:00"/>
    <d v="2024-03-19T00:00:00"/>
    <x v="1"/>
    <x v="5"/>
    <d v="2024-03-14T00:00:00"/>
    <x v="0"/>
    <x v="1"/>
    <x v="0"/>
    <s v="46440828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43YOSIVI1F"/>
    <s v="2024-03-27 09:24:11"/>
    <m/>
    <s v="113502"/>
    <x v="0"/>
    <x v="0"/>
    <x v="4"/>
    <x v="3"/>
    <n v="2"/>
    <x v="2"/>
    <x v="4"/>
  </r>
  <r>
    <d v="2024-03-20T00:00:00"/>
    <d v="2024-03-19T00:00:00"/>
    <x v="1"/>
    <x v="5"/>
    <d v="2024-03-15T00:00:00"/>
    <x v="1"/>
    <x v="1"/>
    <x v="0"/>
    <s v="73866191"/>
    <x v="0"/>
    <n v="2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1200110A201A97.024AYGARI1M"/>
    <s v="2024-03-27 09:26:50"/>
    <m/>
    <s v="113504"/>
    <x v="1"/>
    <x v="1"/>
    <x v="4"/>
    <x v="3"/>
    <n v="2"/>
    <x v="2"/>
    <x v="0"/>
  </r>
  <r>
    <d v="2024-03-21T00:00:00"/>
    <d v="2024-03-20T00:00:00"/>
    <x v="1"/>
    <x v="5"/>
    <d v="2024-03-19T00:00:00"/>
    <x v="1"/>
    <x v="1"/>
    <x v="0"/>
    <s v="43947710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41TAGALO1F"/>
    <s v="2024-03-27 09:29:35"/>
    <m/>
    <s v="113508"/>
    <x v="0"/>
    <x v="0"/>
    <x v="4"/>
    <x v="4"/>
    <n v="3"/>
    <x v="4"/>
    <x v="7"/>
  </r>
  <r>
    <d v="2024-03-21T00:00:00"/>
    <d v="2024-03-20T00:00:00"/>
    <x v="1"/>
    <x v="5"/>
    <d v="2024-03-14T00:00:00"/>
    <x v="1"/>
    <x v="1"/>
    <x v="0"/>
    <s v="46722713"/>
    <x v="0"/>
    <n v="4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1OSRUNI1M"/>
    <s v="2024-03-27 09:31:45"/>
    <m/>
    <s v="113509"/>
    <x v="0"/>
    <x v="0"/>
    <x v="4"/>
    <x v="4"/>
    <n v="1"/>
    <x v="1"/>
    <x v="5"/>
  </r>
  <r>
    <d v="2024-03-21T00:00:00"/>
    <d v="2024-03-20T00:00:00"/>
    <x v="1"/>
    <x v="5"/>
    <d v="2024-03-17T00:00:00"/>
    <x v="1"/>
    <x v="1"/>
    <x v="0"/>
    <s v="61959847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014FLSOKA1F"/>
    <s v="2024-03-27 09:33:47"/>
    <m/>
    <s v="113517"/>
    <x v="6"/>
    <x v="9"/>
    <x v="4"/>
    <x v="4"/>
    <n v="2"/>
    <x v="2"/>
    <x v="2"/>
  </r>
  <r>
    <d v="2024-03-23T00:00:00"/>
    <d v="2024-03-22T00:00:00"/>
    <x v="1"/>
    <x v="5"/>
    <d v="2024-03-17T00:00:00"/>
    <x v="0"/>
    <x v="1"/>
    <x v="0"/>
    <s v="81656133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8IMBAJE1M"/>
    <s v="2024-03-27 09:48:33"/>
    <m/>
    <s v="113537"/>
    <x v="5"/>
    <x v="8"/>
    <x v="4"/>
    <x v="0"/>
    <n v="4"/>
    <x v="0"/>
    <x v="4"/>
  </r>
  <r>
    <d v="2024-03-21T00:00:00"/>
    <d v="2024-03-20T00:00:00"/>
    <x v="1"/>
    <x v="5"/>
    <d v="2024-03-17T00:00:00"/>
    <x v="1"/>
    <x v="1"/>
    <x v="0"/>
    <s v="78206999"/>
    <x v="0"/>
    <n v="10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3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12200109A201A97.010VACHAN1F"/>
    <s v="2024-03-27 09:55:28"/>
    <m/>
    <s v="113541"/>
    <x v="6"/>
    <x v="9"/>
    <x v="4"/>
    <x v="4"/>
    <n v="4"/>
    <x v="0"/>
    <x v="2"/>
  </r>
  <r>
    <d v="2024-03-22T00:00:00"/>
    <d v="2024-03-21T00:00:00"/>
    <x v="1"/>
    <x v="5"/>
    <d v="2024-03-17T00:00:00"/>
    <x v="1"/>
    <x v="1"/>
    <x v="0"/>
    <s v="75571149"/>
    <x v="0"/>
    <n v="2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25PAPINA1F"/>
    <s v="2024-03-27 09:56:58"/>
    <m/>
    <s v="113546"/>
    <x v="1"/>
    <x v="6"/>
    <x v="4"/>
    <x v="5"/>
    <n v="2"/>
    <x v="2"/>
    <x v="0"/>
  </r>
  <r>
    <d v="2024-03-23T00:00:00"/>
    <d v="2024-03-22T00:00:00"/>
    <x v="1"/>
    <x v="5"/>
    <d v="2024-03-20T00:00:00"/>
    <x v="1"/>
    <x v="1"/>
    <x v="0"/>
    <s v="46954697"/>
    <x v="0"/>
    <n v="3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1CHECKE1F"/>
    <s v="2024-03-27 09:59:05"/>
    <m/>
    <s v="113555"/>
    <x v="2"/>
    <x v="4"/>
    <x v="4"/>
    <x v="0"/>
    <n v="4"/>
    <x v="0"/>
    <x v="1"/>
  </r>
  <r>
    <d v="2024-03-24T00:00:00"/>
    <d v="2024-03-23T00:00:00"/>
    <x v="1"/>
    <x v="5"/>
    <d v="2024-03-19T00:00:00"/>
    <x v="0"/>
    <x v="1"/>
    <x v="0"/>
    <s v="7526320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24VIPIMA1F"/>
    <s v="2024-03-27 10:07:59"/>
    <m/>
    <s v="113564"/>
    <x v="1"/>
    <x v="1"/>
    <x v="4"/>
    <x v="6"/>
    <n v="4"/>
    <x v="0"/>
    <x v="0"/>
  </r>
  <r>
    <d v="2024-03-24T00:00:00"/>
    <d v="2024-03-23T00:00:00"/>
    <x v="1"/>
    <x v="5"/>
    <d v="2024-03-21T00:00:00"/>
    <x v="0"/>
    <x v="1"/>
    <x v="0"/>
    <s v="92172989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3YOIPAL1F"/>
    <s v="2024-03-27 10:14:21"/>
    <m/>
    <s v="113571"/>
    <x v="7"/>
    <x v="10"/>
    <x v="4"/>
    <x v="6"/>
    <n v="2"/>
    <x v="2"/>
    <x v="1"/>
  </r>
  <r>
    <d v="2024-03-21T00:00:00"/>
    <d v="2024-03-19T00:00:00"/>
    <x v="1"/>
    <x v="5"/>
    <d v="2024-03-13T00:00:00"/>
    <x v="1"/>
    <x v="1"/>
    <x v="0"/>
    <s v="78487334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10TIBAJO1M"/>
    <s v="2024-03-27 11:35:55"/>
    <m/>
    <s v="113680"/>
    <x v="6"/>
    <x v="9"/>
    <x v="4"/>
    <x v="3"/>
    <n v="1"/>
    <x v="1"/>
    <x v="5"/>
  </r>
  <r>
    <d v="2024-03-25T00:00:00"/>
    <d v="2024-03-22T00:00:00"/>
    <x v="1"/>
    <x v="5"/>
    <d v="2024-03-22T00:00:00"/>
    <x v="0"/>
    <x v="1"/>
    <x v="0"/>
    <s v="79387864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08MASILI1F"/>
    <s v="2024-03-27 12:44:38"/>
    <s v="2024-03-27 12:45:19"/>
    <s v="113761"/>
    <x v="5"/>
    <x v="8"/>
    <x v="4"/>
    <x v="0"/>
    <n v="3"/>
    <x v="4"/>
    <x v="9"/>
  </r>
  <r>
    <d v="2024-03-25T00:00:00"/>
    <d v="2024-03-22T00:00:00"/>
    <x v="1"/>
    <x v="5"/>
    <d v="2024-03-17T00:00:00"/>
    <x v="0"/>
    <x v="1"/>
    <x v="0"/>
    <s v="90977004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08ESLECA1F"/>
    <s v="2024-03-27 12:49:05"/>
    <s v="2024-03-27 12:50:16"/>
    <s v="113769"/>
    <x v="5"/>
    <x v="8"/>
    <x v="4"/>
    <x v="0"/>
    <n v="3"/>
    <x v="4"/>
    <x v="4"/>
  </r>
  <r>
    <d v="2024-03-23T00:00:00"/>
    <d v="2024-03-23T00:00:00"/>
    <x v="1"/>
    <x v="5"/>
    <d v="2024-03-21T00:00:00"/>
    <x v="0"/>
    <x v="1"/>
    <x v="0"/>
    <s v="73679057"/>
    <x v="0"/>
    <n v="19"/>
    <x v="0"/>
    <x v="0"/>
    <s v="0"/>
    <x v="3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CHVIFL1F"/>
    <s v="2024-03-27 12:57:46"/>
    <s v="2024-04-03 11:14:55"/>
    <s v="113772"/>
    <x v="3"/>
    <x v="3"/>
    <x v="4"/>
    <x v="6"/>
    <n v="2"/>
    <x v="2"/>
    <x v="1"/>
  </r>
  <r>
    <d v="2024-03-23T00:00:00"/>
    <d v="2024-03-23T00:00:00"/>
    <x v="1"/>
    <x v="5"/>
    <d v="2024-03-22T00:00:00"/>
    <x v="0"/>
    <x v="1"/>
    <x v="0"/>
    <s v="76255547"/>
    <x v="0"/>
    <n v="22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22RACOJA1F"/>
    <s v="2024-03-27 13:03:42"/>
    <s v="2024-04-03 11:15:27"/>
    <s v="113779"/>
    <x v="1"/>
    <x v="1"/>
    <x v="4"/>
    <x v="6"/>
    <n v="2"/>
    <x v="2"/>
    <x v="7"/>
  </r>
  <r>
    <d v="2024-03-23T00:00:00"/>
    <d v="2024-03-22T00:00:00"/>
    <x v="1"/>
    <x v="5"/>
    <d v="2024-03-22T00:00:00"/>
    <x v="0"/>
    <x v="1"/>
    <x v="0"/>
    <s v="71197063"/>
    <x v="0"/>
    <n v="18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8RARAYA1F"/>
    <s v="2024-03-27 13:07:15"/>
    <s v="2024-04-03 11:15:48"/>
    <s v="113782"/>
    <x v="3"/>
    <x v="3"/>
    <x v="4"/>
    <x v="0"/>
    <n v="3"/>
    <x v="4"/>
    <x v="9"/>
  </r>
  <r>
    <d v="2024-03-27T00:00:00"/>
    <d v="2024-03-23T00:00:00"/>
    <x v="1"/>
    <x v="5"/>
    <d v="2024-03-22T00:00:00"/>
    <x v="0"/>
    <x v="1"/>
    <x v="0"/>
    <s v="76677956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SOCHAN1F"/>
    <s v="2024-03-27 13:12:39"/>
    <s v="2024-04-05 11:48:26"/>
    <s v="113789"/>
    <x v="3"/>
    <x v="3"/>
    <x v="4"/>
    <x v="6"/>
    <n v="2"/>
    <x v="2"/>
    <x v="7"/>
  </r>
  <r>
    <d v="2024-03-24T00:00:00"/>
    <d v="2024-03-24T00:00:00"/>
    <x v="1"/>
    <x v="7"/>
    <d v="2024-03-17T00:00:00"/>
    <x v="0"/>
    <x v="1"/>
    <x v="0"/>
    <s v="61149298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6LAMAYA1F"/>
    <s v="2024-03-27 13:14:09"/>
    <s v="2024-04-03 11:17:49"/>
    <s v="113790"/>
    <x v="3"/>
    <x v="3"/>
    <x v="4"/>
    <x v="2"/>
    <n v="0"/>
    <x v="7"/>
    <x v="3"/>
  </r>
  <r>
    <d v="2024-03-24T00:00:00"/>
    <d v="2024-03-24T00:00:00"/>
    <x v="1"/>
    <x v="7"/>
    <d v="2024-03-24T00:00:00"/>
    <x v="0"/>
    <x v="1"/>
    <x v="0"/>
    <s v="74837567"/>
    <x v="0"/>
    <n v="19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ZACION"/>
    <x v="1"/>
    <s v="E.S I-4 CATACAOS"/>
    <s v=""/>
    <x v="0"/>
    <s v="202413200105A201A97.119MEPRSA0F"/>
    <s v="2024-03-27 13:18:27"/>
    <s v="2024-04-03 11:18:16"/>
    <s v="113794"/>
    <x v="3"/>
    <x v="3"/>
    <x v="4"/>
    <x v="2"/>
    <n v="1"/>
    <x v="1"/>
    <x v="9"/>
  </r>
  <r>
    <d v="2024-03-26T00:00:00"/>
    <d v="2024-03-26T00:00:00"/>
    <x v="1"/>
    <x v="7"/>
    <d v="2024-03-24T00:00:00"/>
    <x v="0"/>
    <x v="1"/>
    <x v="0"/>
    <s v="02888948"/>
    <x v="0"/>
    <n v="4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49CHCHMA1F"/>
    <s v="2024-03-27 13:19:53"/>
    <s v="2024-04-04 10:42:40"/>
    <s v="113795"/>
    <x v="0"/>
    <x v="7"/>
    <x v="4"/>
    <x v="3"/>
    <n v="0"/>
    <x v="7"/>
    <x v="1"/>
  </r>
  <r>
    <d v="2024-03-26T00:00:00"/>
    <d v="2024-03-26T00:00:00"/>
    <x v="1"/>
    <x v="7"/>
    <d v="2024-03-26T00:00:00"/>
    <x v="0"/>
    <x v="1"/>
    <x v="0"/>
    <s v="75482888"/>
    <x v="0"/>
    <n v="18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8JURUES1F"/>
    <s v="2024-03-27 13:24:10"/>
    <s v="2024-04-03 11:19:35"/>
    <s v="113800"/>
    <x v="3"/>
    <x v="3"/>
    <x v="4"/>
    <x v="3"/>
    <n v="0"/>
    <x v="7"/>
    <x v="9"/>
  </r>
  <r>
    <d v="2024-03-18T00:00:00"/>
    <d v="2024-03-18T00:00:00"/>
    <x v="1"/>
    <x v="5"/>
    <d v="2024-03-17T00:00:00"/>
    <x v="1"/>
    <x v="1"/>
    <x v="0"/>
    <s v="72947053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9YOSIFA1M"/>
    <s v="2024-03-27 13:26:32"/>
    <m/>
    <s v="113807"/>
    <x v="1"/>
    <x v="6"/>
    <x v="4"/>
    <x v="1"/>
    <n v="0"/>
    <x v="7"/>
    <x v="7"/>
  </r>
  <r>
    <d v="2024-03-18T00:00:00"/>
    <d v="2024-03-18T00:00:00"/>
    <x v="1"/>
    <x v="5"/>
    <d v="2024-03-18T00:00:00"/>
    <x v="0"/>
    <x v="1"/>
    <x v="0"/>
    <s v="63228223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COCRAD1F"/>
    <s v="2024-03-27 17:45:48"/>
    <m/>
    <s v="113912"/>
    <x v="6"/>
    <x v="9"/>
    <x v="4"/>
    <x v="1"/>
    <n v="0"/>
    <x v="7"/>
    <x v="9"/>
  </r>
  <r>
    <d v="2024-03-18T00:00:00"/>
    <d v="2024-03-18T00:00:00"/>
    <x v="1"/>
    <x v="5"/>
    <d v="2024-03-17T00:00:00"/>
    <x v="1"/>
    <x v="1"/>
    <x v="0"/>
    <s v="7822175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0TAABAN1F"/>
    <s v="2024-03-27 17:50:47"/>
    <m/>
    <s v="113914"/>
    <x v="6"/>
    <x v="9"/>
    <x v="4"/>
    <x v="1"/>
    <n v="0"/>
    <x v="7"/>
    <x v="7"/>
  </r>
  <r>
    <d v="2024-03-18T00:00:00"/>
    <d v="2024-03-18T00:00:00"/>
    <x v="1"/>
    <x v="5"/>
    <d v="2024-03-18T00:00:00"/>
    <x v="0"/>
    <x v="1"/>
    <x v="0"/>
    <s v="76789743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8MESITA1F"/>
    <s v="2024-03-27 18:01:04"/>
    <m/>
    <s v="113915"/>
    <x v="1"/>
    <x v="6"/>
    <x v="4"/>
    <x v="1"/>
    <n v="0"/>
    <x v="7"/>
    <x v="9"/>
  </r>
  <r>
    <d v="2024-03-18T00:00:00"/>
    <d v="2024-03-18T00:00:00"/>
    <x v="1"/>
    <x v="5"/>
    <d v="2024-03-18T00:00:00"/>
    <x v="0"/>
    <x v="1"/>
    <x v="0"/>
    <s v="7629213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8DEBELU1M"/>
    <s v="2024-03-27 18:19:03"/>
    <m/>
    <s v="113921"/>
    <x v="3"/>
    <x v="3"/>
    <x v="4"/>
    <x v="1"/>
    <n v="0"/>
    <x v="7"/>
    <x v="9"/>
  </r>
  <r>
    <d v="2024-03-19T00:00:00"/>
    <d v="2024-03-19T00:00:00"/>
    <x v="1"/>
    <x v="5"/>
    <d v="2024-03-17T00:00:00"/>
    <x v="0"/>
    <x v="1"/>
    <x v="0"/>
    <s v="47744656"/>
    <x v="0"/>
    <n v="3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3-27 18:20:03"/>
    <m/>
    <s v="113922"/>
    <x v="2"/>
    <x v="4"/>
    <x v="4"/>
    <x v="3"/>
    <n v="0"/>
    <x v="7"/>
    <x v="1"/>
  </r>
  <r>
    <d v="2024-03-19T00:00:00"/>
    <d v="2024-03-19T00:00:00"/>
    <x v="1"/>
    <x v="5"/>
    <d v="2024-03-19T00:00:00"/>
    <x v="0"/>
    <x v="1"/>
    <x v="0"/>
    <s v="75053523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LAIPER1F"/>
    <s v="2024-03-27 18:25:53"/>
    <m/>
    <s v="113925"/>
    <x v="1"/>
    <x v="1"/>
    <x v="4"/>
    <x v="3"/>
    <n v="0"/>
    <x v="7"/>
    <x v="9"/>
  </r>
  <r>
    <d v="2024-03-19T00:00:00"/>
    <d v="2024-03-19T00:00:00"/>
    <x v="1"/>
    <x v="5"/>
    <d v="2024-03-17T00:00:00"/>
    <x v="1"/>
    <x v="1"/>
    <x v="0"/>
    <s v="91683383"/>
    <x v="0"/>
    <n v="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4CHCHAL1F"/>
    <s v="2024-03-27 18:33:42"/>
    <m/>
    <s v="113927"/>
    <x v="7"/>
    <x v="10"/>
    <x v="4"/>
    <x v="3"/>
    <n v="0"/>
    <x v="7"/>
    <x v="1"/>
  </r>
  <r>
    <d v="2024-03-19T00:00:00"/>
    <d v="2024-03-19T00:00:00"/>
    <x v="1"/>
    <x v="5"/>
    <d v="2024-03-18T00:00:00"/>
    <x v="1"/>
    <x v="1"/>
    <x v="0"/>
    <s v="81899736"/>
    <x v="0"/>
    <n v="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12200105A309A97.003AQVAWI1M"/>
    <s v="2024-03-27 18:34:36"/>
    <m/>
    <s v="113928"/>
    <x v="7"/>
    <x v="10"/>
    <x v="4"/>
    <x v="3"/>
    <n v="0"/>
    <x v="7"/>
    <x v="7"/>
  </r>
  <r>
    <d v="2024-03-19T00:00:00"/>
    <d v="2024-03-19T00:00:00"/>
    <x v="1"/>
    <x v="5"/>
    <d v="2024-03-17T00:00:00"/>
    <x v="0"/>
    <x v="1"/>
    <x v="0"/>
    <s v="8123946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0SUFLLU1F"/>
    <s v="2024-03-27 18:35:53"/>
    <m/>
    <s v="113929"/>
    <x v="6"/>
    <x v="9"/>
    <x v="4"/>
    <x v="3"/>
    <n v="0"/>
    <x v="7"/>
    <x v="1"/>
  </r>
  <r>
    <d v="2024-03-20T00:00:00"/>
    <d v="2024-03-20T00:00:00"/>
    <x v="1"/>
    <x v="5"/>
    <d v="2024-03-18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3SOIMJE1M"/>
    <s v="2024-03-27 18:39:43"/>
    <m/>
    <s v="113931"/>
    <x v="6"/>
    <x v="9"/>
    <x v="4"/>
    <x v="4"/>
    <n v="0"/>
    <x v="7"/>
    <x v="1"/>
  </r>
  <r>
    <d v="2024-03-20T00:00:00"/>
    <d v="2024-03-20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3-27 18:40:55"/>
    <m/>
    <s v="113934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90737510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05SEGOKA0M"/>
    <s v="2024-03-27 18:42:03"/>
    <m/>
    <s v="113935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4850731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ROAQAN1F"/>
    <s v="2024-03-27 18:43:31"/>
    <m/>
    <s v="113937"/>
    <x v="2"/>
    <x v="4"/>
    <x v="4"/>
    <x v="4"/>
    <n v="0"/>
    <x v="7"/>
    <x v="2"/>
  </r>
  <r>
    <d v="2024-03-20T00:00:00"/>
    <d v="2024-03-20T00:00:00"/>
    <x v="1"/>
    <x v="5"/>
    <d v="2024-03-17T00:00:00"/>
    <x v="0"/>
    <x v="1"/>
    <x v="0"/>
    <s v="48497411"/>
    <x v="0"/>
    <n v="4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7VAALBR1M"/>
    <s v="2024-03-27 18:44:40"/>
    <m/>
    <s v="113939"/>
    <x v="0"/>
    <x v="7"/>
    <x v="4"/>
    <x v="4"/>
    <n v="0"/>
    <x v="7"/>
    <x v="2"/>
  </r>
  <r>
    <d v="2024-03-20T00:00:00"/>
    <d v="2024-03-20T00:00:00"/>
    <x v="1"/>
    <x v="5"/>
    <d v="2024-03-15T00:00:00"/>
    <x v="0"/>
    <x v="1"/>
    <x v="0"/>
    <s v="03301922"/>
    <x v="0"/>
    <n v="65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29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65MORIMA0M"/>
    <s v="2024-03-27 18:56:30"/>
    <m/>
    <s v="113940"/>
    <x v="9"/>
    <x v="11"/>
    <x v="4"/>
    <x v="4"/>
    <m/>
    <x v="5"/>
    <x v="4"/>
  </r>
  <r>
    <d v="2024-03-20T00:00:00"/>
    <d v="2024-03-20T00:00:00"/>
    <x v="1"/>
    <x v="5"/>
    <d v="2024-03-18T00:00:00"/>
    <x v="0"/>
    <x v="1"/>
    <x v="0"/>
    <s v="6285437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2PAADJO1M"/>
    <s v="2024-03-27 18:58:21"/>
    <m/>
    <s v="113943"/>
    <x v="6"/>
    <x v="9"/>
    <x v="4"/>
    <x v="4"/>
    <n v="0"/>
    <x v="7"/>
    <x v="1"/>
  </r>
  <r>
    <d v="2024-03-20T00:00:00"/>
    <d v="2024-03-20T00:00:00"/>
    <x v="1"/>
    <x v="5"/>
    <d v="2024-03-17T00:00:00"/>
    <x v="0"/>
    <x v="1"/>
    <x v="0"/>
    <s v="44669764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8ROMEMA1F"/>
    <s v="2024-03-27 18:59:34"/>
    <m/>
    <s v="113946"/>
    <x v="2"/>
    <x v="2"/>
    <x v="4"/>
    <x v="4"/>
    <n v="0"/>
    <x v="7"/>
    <x v="2"/>
  </r>
  <r>
    <d v="2024-03-20T00:00:00"/>
    <d v="2024-03-20T00:00:00"/>
    <x v="1"/>
    <x v="5"/>
    <d v="2024-03-17T00:00:00"/>
    <x v="0"/>
    <x v="1"/>
    <x v="0"/>
    <s v="75544596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SILAJO1M"/>
    <s v="2024-03-27 19:00:45"/>
    <s v="2024-04-01 18:24:10"/>
    <s v="113947"/>
    <x v="1"/>
    <x v="1"/>
    <x v="4"/>
    <x v="4"/>
    <n v="2"/>
    <x v="2"/>
    <x v="2"/>
  </r>
  <r>
    <d v="2024-03-31T00:00:00"/>
    <d v="2024-03-27T00:00:00"/>
    <x v="1"/>
    <x v="7"/>
    <d v="2024-03-24T00:00:00"/>
    <x v="1"/>
    <x v="1"/>
    <x v="0"/>
    <s v="7418424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3200501A101A97.014MEBENA1F"/>
    <s v="2024-03-28 10:09:30"/>
    <s v="2024-04-03 11:33:56"/>
    <s v="113987"/>
    <x v="6"/>
    <x v="9"/>
    <x v="4"/>
    <x v="4"/>
    <n v="3"/>
    <x v="4"/>
    <x v="2"/>
  </r>
  <r>
    <d v="2024-04-01T00:00:00"/>
    <d v="2024-04-01T00:00:00"/>
    <x v="1"/>
    <x v="6"/>
    <d v="2024-03-28T00:00:00"/>
    <x v="0"/>
    <x v="1"/>
    <x v="0"/>
    <s v="03484785"/>
    <x v="0"/>
    <n v="63"/>
    <x v="1"/>
    <x v="1"/>
    <s v="0"/>
    <x v="1"/>
    <x v="4"/>
    <x v="1"/>
    <x v="0"/>
    <x v="2"/>
    <x v="2"/>
    <x v="0"/>
    <x v="0"/>
    <x v="2"/>
    <x v="0"/>
    <x v="0"/>
    <x v="31"/>
    <s v=""/>
    <m/>
    <x v="0"/>
    <x v="1"/>
    <d v="2024-04-07T00:00:00"/>
    <x v="9"/>
    <x v="0"/>
    <x v="5"/>
    <x v="2"/>
    <x v="0"/>
    <x v="0"/>
    <x v="2"/>
    <x v="0"/>
    <x v="0"/>
    <x v="0"/>
    <x v="0"/>
    <x v="1"/>
    <x v="1"/>
    <x v="2"/>
    <s v="OBSERVACION"/>
    <x v="0"/>
    <s v="HOSP. APOYO II SULLANA"/>
    <s v=""/>
    <x v="0"/>
    <s v="202413200601A101A97.163PERORO10M"/>
    <s v="2024-04-01 09:54:51"/>
    <s v="2024-04-08 16:16:33"/>
    <s v="114653"/>
    <x v="9"/>
    <x v="14"/>
    <x v="1"/>
    <x v="1"/>
    <m/>
    <x v="5"/>
    <x v="0"/>
  </r>
  <r>
    <d v="2024-04-01T00:00:00"/>
    <d v="2024-04-01T00:00:00"/>
    <x v="1"/>
    <x v="6"/>
    <d v="2024-03-28T00:00:00"/>
    <x v="1"/>
    <x v="1"/>
    <x v="0"/>
    <s v="8138823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P.S. PALOMINOS"/>
    <s v=""/>
    <x v="0"/>
    <s v="202413200114A312A97.007MEJUGE1F"/>
    <s v="2024-04-01 12:24:55"/>
    <s v="2024-04-03 17:51:18"/>
    <s v="114785"/>
    <x v="5"/>
    <x v="8"/>
    <x v="1"/>
    <x v="1"/>
    <n v="1"/>
    <x v="1"/>
    <x v="0"/>
  </r>
  <r>
    <d v="2024-04-01T00:00:00"/>
    <d v="2024-03-31T00:00:00"/>
    <x v="1"/>
    <x v="6"/>
    <d v="2024-03-27T00:00:00"/>
    <x v="0"/>
    <x v="1"/>
    <x v="0"/>
    <s v="02751604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PSI"/>
    <x v="0"/>
    <s v="P.S. LAS MONICAS"/>
    <s v=""/>
    <x v="0"/>
    <s v="202413200114A310A97.158SEJUCL1M"/>
    <s v="2024-04-01 12:30:39"/>
    <s v="2024-04-03 17:50:29"/>
    <s v="114787"/>
    <x v="4"/>
    <x v="12"/>
    <x v="4"/>
    <x v="2"/>
    <n v="1"/>
    <x v="1"/>
    <x v="0"/>
  </r>
  <r>
    <d v="2024-03-30T00:00:00"/>
    <d v="2024-03-30T00:00:00"/>
    <x v="1"/>
    <x v="7"/>
    <d v="2024-03-28T00:00:00"/>
    <x v="1"/>
    <x v="1"/>
    <x v="0"/>
    <s v="91236009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5SEVIKA1M"/>
    <s v="2024-04-01 12:34:55"/>
    <s v="2024-04-03 17:49:28"/>
    <s v="114793"/>
    <x v="5"/>
    <x v="8"/>
    <x v="4"/>
    <x v="6"/>
    <n v="2"/>
    <x v="2"/>
    <x v="1"/>
  </r>
  <r>
    <d v="2024-04-01T00:00:00"/>
    <d v="2024-03-31T00:00:00"/>
    <x v="1"/>
    <x v="6"/>
    <d v="2024-03-30T00:00:00"/>
    <x v="0"/>
    <x v="1"/>
    <x v="0"/>
    <s v="75991965"/>
    <x v="0"/>
    <n v="19"/>
    <x v="0"/>
    <x v="3"/>
    <s v="14"/>
    <x v="0"/>
    <x v="2"/>
    <x v="1"/>
    <x v="0"/>
    <x v="1"/>
    <x v="1"/>
    <x v="0"/>
    <x v="1"/>
    <x v="1"/>
    <x v="0"/>
    <x v="1"/>
    <x v="1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HOSPI"/>
    <x v="0"/>
    <s v="P.S. EL PORVENIR HUALTACO"/>
    <s v=""/>
    <x v="0"/>
    <s v="202413200114A314A97.019RORIMI1F"/>
    <s v="2024-04-01 12:41:16"/>
    <s v="2024-04-04 09:37:58"/>
    <s v="114802"/>
    <x v="3"/>
    <x v="3"/>
    <x v="4"/>
    <x v="2"/>
    <n v="3"/>
    <x v="4"/>
    <x v="7"/>
  </r>
  <r>
    <d v="2024-04-01T00:00:00"/>
    <d v="2024-03-30T00:00:00"/>
    <x v="1"/>
    <x v="7"/>
    <d v="2024-03-27T00:00:00"/>
    <x v="1"/>
    <x v="1"/>
    <x v="0"/>
    <s v="785437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9IPSIAN10F"/>
    <s v="2024-04-01 12:50:56"/>
    <s v="2024-04-03 17:47:12"/>
    <s v="114809"/>
    <x v="5"/>
    <x v="8"/>
    <x v="4"/>
    <x v="6"/>
    <n v="2"/>
    <x v="2"/>
    <x v="2"/>
  </r>
  <r>
    <d v="2024-04-01T00:00:00"/>
    <d v="2024-03-30T00:00:00"/>
    <x v="1"/>
    <x v="7"/>
    <d v="2024-03-27T00:00:00"/>
    <x v="0"/>
    <x v="1"/>
    <x v="0"/>
    <s v="77567755"/>
    <x v="0"/>
    <n v="2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26PIVIYO1M"/>
    <s v="2024-04-01 12:54:16"/>
    <s v="2024-04-03 17:45:01"/>
    <s v="114811"/>
    <x v="1"/>
    <x v="6"/>
    <x v="4"/>
    <x v="6"/>
    <n v="2"/>
    <x v="2"/>
    <x v="2"/>
  </r>
  <r>
    <d v="2024-03-20T00:00:00"/>
    <d v="2024-03-20T00:00:00"/>
    <x v="1"/>
    <x v="5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3FLBEJH1M"/>
    <s v="2024-04-01 17:12:50"/>
    <m/>
    <s v="114980"/>
    <x v="1"/>
    <x v="1"/>
    <x v="4"/>
    <x v="4"/>
    <n v="0"/>
    <x v="7"/>
    <x v="7"/>
  </r>
  <r>
    <d v="2024-03-20T00:00:00"/>
    <d v="2024-03-20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6HUMIJU1M"/>
    <s v="2024-04-01 17:13:48"/>
    <m/>
    <s v="114983"/>
    <x v="3"/>
    <x v="3"/>
    <x v="4"/>
    <x v="4"/>
    <n v="0"/>
    <x v="7"/>
    <x v="2"/>
  </r>
  <r>
    <d v="2024-03-22T00:00:00"/>
    <d v="2024-03-21T00:00:00"/>
    <x v="1"/>
    <x v="5"/>
    <d v="2024-03-17T00:00:00"/>
    <x v="0"/>
    <x v="1"/>
    <x v="0"/>
    <s v="47744656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4-01 17:17:12"/>
    <s v="2024-04-01 17:17:30"/>
    <s v="114988"/>
    <x v="2"/>
    <x v="4"/>
    <x v="4"/>
    <x v="5"/>
    <n v="0"/>
    <x v="7"/>
    <x v="0"/>
  </r>
  <r>
    <d v="2024-03-21T00:00:00"/>
    <d v="2024-03-21T00:00:00"/>
    <x v="1"/>
    <x v="5"/>
    <d v="2024-03-14T00:00:00"/>
    <x v="1"/>
    <x v="1"/>
    <x v="0"/>
    <s v="80221302"/>
    <x v="0"/>
    <n v="45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0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045CHALMA0F"/>
    <s v="2024-04-01 17:19:56"/>
    <m/>
    <s v="114989"/>
    <x v="0"/>
    <x v="7"/>
    <x v="4"/>
    <x v="5"/>
    <m/>
    <x v="5"/>
    <x v="3"/>
  </r>
  <r>
    <d v="2024-03-21T00:00:00"/>
    <d v="2024-03-21T00:00:00"/>
    <x v="1"/>
    <x v="5"/>
    <d v="2024-03-17T00:00:00"/>
    <x v="0"/>
    <x v="1"/>
    <x v="0"/>
    <s v="76322449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YOCHMA1M"/>
    <s v="2024-04-01 17:22:21"/>
    <m/>
    <s v="114993"/>
    <x v="1"/>
    <x v="1"/>
    <x v="4"/>
    <x v="5"/>
    <n v="0"/>
    <x v="7"/>
    <x v="0"/>
  </r>
  <r>
    <d v="2024-03-21T00:00:00"/>
    <d v="2024-03-21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136YOICMA0F"/>
    <s v="2024-04-01 17:23:19"/>
    <m/>
    <s v="114994"/>
    <x v="2"/>
    <x v="2"/>
    <x v="4"/>
    <x v="5"/>
    <n v="0"/>
    <x v="7"/>
    <x v="0"/>
  </r>
  <r>
    <d v="2024-03-21T00:00:00"/>
    <d v="2024-03-21T00:00:00"/>
    <x v="1"/>
    <x v="5"/>
    <d v="2024-03-17T00:00:00"/>
    <x v="0"/>
    <x v="1"/>
    <x v="0"/>
    <s v="61473267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7YOLOMA1F"/>
    <s v="2024-04-01 17:27:31"/>
    <m/>
    <s v="114998"/>
    <x v="1"/>
    <x v="6"/>
    <x v="4"/>
    <x v="5"/>
    <n v="0"/>
    <x v="7"/>
    <x v="0"/>
  </r>
  <r>
    <d v="2024-03-24T00:00:00"/>
    <d v="2024-03-24T00:00:00"/>
    <x v="1"/>
    <x v="7"/>
    <d v="2024-03-24T00:00:00"/>
    <x v="0"/>
    <x v="1"/>
    <x v="0"/>
    <s v="79839370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07CHQUGU1M"/>
    <s v="2024-04-01 17:50:38"/>
    <m/>
    <s v="115005"/>
    <x v="5"/>
    <x v="8"/>
    <x v="4"/>
    <x v="2"/>
    <n v="0"/>
    <x v="7"/>
    <x v="9"/>
  </r>
  <r>
    <d v="2024-03-21T00:00:00"/>
    <d v="2024-03-21T00:00:00"/>
    <x v="1"/>
    <x v="5"/>
    <d v="2024-03-16T00:00:00"/>
    <x v="0"/>
    <x v="1"/>
    <x v="0"/>
    <s v="91661171"/>
    <x v="0"/>
    <n v="4"/>
    <x v="0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50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04CHZASA1F"/>
    <s v="2024-04-01 17:55:20"/>
    <m/>
    <s v="115008"/>
    <x v="7"/>
    <x v="10"/>
    <x v="4"/>
    <x v="5"/>
    <m/>
    <x v="5"/>
    <x v="4"/>
  </r>
  <r>
    <d v="2024-03-21T00:00:00"/>
    <d v="2024-03-21T00:00:00"/>
    <x v="1"/>
    <x v="5"/>
    <d v="2024-03-17T00:00:00"/>
    <x v="0"/>
    <x v="1"/>
    <x v="0"/>
    <s v="41132601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3"/>
    <x v="0"/>
    <x v="0"/>
    <x v="0"/>
    <x v="1"/>
    <x v="0"/>
    <x v="1"/>
    <x v="2"/>
    <s v="OBSERVACION"/>
    <x v="1"/>
    <s v="E.S I-4 CATACAOS"/>
    <s v=""/>
    <x v="0"/>
    <s v="202412200105A201A97.144CRESDA1M"/>
    <s v="2024-04-01 17:58:38"/>
    <s v="2024-04-01 18:08:07"/>
    <s v="115012"/>
    <x v="0"/>
    <x v="0"/>
    <x v="4"/>
    <x v="5"/>
    <n v="0"/>
    <x v="7"/>
    <x v="0"/>
  </r>
  <r>
    <d v="2024-03-21T00:00:00"/>
    <d v="2024-03-21T00:00:00"/>
    <x v="1"/>
    <x v="5"/>
    <d v="2024-03-17T00:00:00"/>
    <x v="0"/>
    <x v="1"/>
    <x v="0"/>
    <s v="03303107"/>
    <x v="0"/>
    <n v="6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64RAINGR1M"/>
    <s v="2024-04-01 18:00:21"/>
    <m/>
    <s v="115014"/>
    <x v="9"/>
    <x v="14"/>
    <x v="4"/>
    <x v="5"/>
    <n v="1"/>
    <x v="1"/>
    <x v="0"/>
  </r>
  <r>
    <d v="2024-03-23T00:00:00"/>
    <d v="2024-03-23T00:00:00"/>
    <x v="1"/>
    <x v="5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23"/>
    <x v="1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2200101C101A97.031ADCAMI1F"/>
    <s v="2024-04-01 18:05:11"/>
    <m/>
    <s v="115016"/>
    <x v="2"/>
    <x v="4"/>
    <x v="4"/>
    <x v="6"/>
    <n v="0"/>
    <x v="7"/>
    <x v="9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04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3-24T00:00:00"/>
    <d v="2024-03-23T00:00:00"/>
    <x v="1"/>
    <x v="5"/>
    <d v="2024-03-19T00:00:00"/>
    <x v="0"/>
    <x v="2"/>
    <x v="0"/>
    <s v="02661800"/>
    <x v="0"/>
    <n v="58"/>
    <x v="1"/>
    <x v="1"/>
    <s v="0"/>
    <x v="1"/>
    <x v="1"/>
    <x v="1"/>
    <x v="0"/>
    <x v="0"/>
    <x v="0"/>
    <x v="0"/>
    <x v="0"/>
    <x v="0"/>
    <x v="0"/>
    <x v="0"/>
    <x v="0"/>
    <s v="200601A101"/>
    <s v="HOSP. APOYO II SULLANA"/>
    <x v="151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REFERIDO HOSPITAL DE APOYO II-2 SULLANA HORA 15:00 PM "/>
    <x v="0"/>
    <s v="202412200501A101A97.058AYCUED1M"/>
    <s v="2024-03-24 10:42:46"/>
    <s v="2024-03-24 18:10:37"/>
    <s v="112445"/>
    <x v="4"/>
    <x v="12"/>
    <x v="4"/>
    <x v="6"/>
    <m/>
    <x v="5"/>
    <x v="0"/>
  </r>
  <r>
    <d v="2024-03-26T00:00:00"/>
    <d v="2024-03-26T00:00:00"/>
    <x v="1"/>
    <x v="7"/>
    <d v="2024-03-24T00:00:00"/>
    <x v="5"/>
    <x v="2"/>
    <x v="0"/>
    <s v="93589006"/>
    <x v="1"/>
    <n v="6"/>
    <x v="0"/>
    <x v="0"/>
    <s v="0"/>
    <x v="1"/>
    <x v="4"/>
    <x v="1"/>
    <x v="0"/>
    <x v="2"/>
    <x v="2"/>
    <x v="0"/>
    <x v="0"/>
    <x v="2"/>
    <x v="0"/>
    <x v="1"/>
    <x v="1"/>
    <s v="150115C105"/>
    <s v="HOSP. GUILLERMO ALMENARA IRIGOYEN- ESSALUD"/>
    <x v="152"/>
    <x v="0"/>
    <m/>
    <x v="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26TESAKA1F"/>
    <s v="2024-03-26 18:35:27"/>
    <s v="2024-03-27 18:44:46"/>
    <s v="113390"/>
    <x v="8"/>
    <x v="10"/>
    <x v="4"/>
    <x v="3"/>
    <m/>
    <x v="5"/>
    <x v="1"/>
  </r>
  <r>
    <d v="2024-03-25T00:00:00"/>
    <d v="2024-03-24T00:00:00"/>
    <x v="1"/>
    <x v="7"/>
    <d v="2024-03-22T00:00:00"/>
    <x v="5"/>
    <x v="2"/>
    <x v="0"/>
    <s v="00360659"/>
    <x v="0"/>
    <n v="6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2200101A101A97.268ATATMA0M"/>
    <s v="2024-03-25 11:27:26"/>
    <m/>
    <s v="112665"/>
    <x v="9"/>
    <x v="11"/>
    <x v="4"/>
    <x v="2"/>
    <m/>
    <x v="5"/>
    <x v="1"/>
  </r>
  <r>
    <d v="2024-04-02T00:00:00"/>
    <d v="2024-04-01T00:00:00"/>
    <x v="1"/>
    <x v="6"/>
    <d v="2024-03-31T00:00:00"/>
    <x v="5"/>
    <x v="2"/>
    <x v="0"/>
    <s v="02636317"/>
    <x v="0"/>
    <n v="5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2"/>
    <x v="1"/>
    <x v="0"/>
    <x v="0"/>
    <x v="0"/>
    <x v="5"/>
    <x v="1"/>
    <x v="0"/>
    <x v="0"/>
    <x v="0"/>
    <x v="0"/>
    <x v="1"/>
    <x v="3"/>
    <s v=""/>
    <x v="1"/>
    <s v="HOSPITAL SANTA ROSA DE PIURA"/>
    <s v="PRUEBA RAPIDA PARTICULAR  NS1 POSITIVO"/>
    <x v="0"/>
    <s v="202414200101A101A97.258MACIFE1M"/>
    <s v="2024-04-02 12:25:35"/>
    <s v="2024-04-06 11:08:27"/>
    <s v="115461"/>
    <x v="4"/>
    <x v="12"/>
    <x v="1"/>
    <x v="1"/>
    <n v="4"/>
    <x v="0"/>
    <x v="7"/>
  </r>
  <r>
    <d v="2024-04-02T00:00:00"/>
    <d v="2024-04-02T00:00:00"/>
    <x v="1"/>
    <x v="6"/>
    <d v="2024-03-25T00:00:00"/>
    <x v="1"/>
    <x v="2"/>
    <x v="0"/>
    <s v="02655096"/>
    <x v="0"/>
    <n v="8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28"/>
    <x v="0"/>
    <x v="5"/>
    <x v="4"/>
    <x v="0"/>
    <x v="0"/>
    <x v="7"/>
    <x v="0"/>
    <x v="1"/>
    <x v="0"/>
    <x v="0"/>
    <x v="0"/>
    <x v="1"/>
    <x v="3"/>
    <s v=""/>
    <x v="1"/>
    <s v="E.S I-4 CONSUELO DE VELASCO"/>
    <s v="PRUEBA RAPIDA NS1 POSITIVO"/>
    <x v="0"/>
    <s v="202413200101A205A97.080AGVESA1F"/>
    <s v="2024-04-02 12:35:41"/>
    <s v="2024-04-08 11:15:25"/>
    <s v="115470"/>
    <x v="9"/>
    <x v="13"/>
    <x v="1"/>
    <x v="3"/>
    <n v="6"/>
    <x v="3"/>
    <x v="8"/>
  </r>
  <r>
    <d v="2024-04-06T00:00:00"/>
    <d v="2024-04-05T00:00:00"/>
    <x v="1"/>
    <x v="6"/>
    <d v="2024-04-02T00:00:00"/>
    <x v="5"/>
    <x v="2"/>
    <x v="0"/>
    <s v="75449787"/>
    <x v="0"/>
    <n v="2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41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IGG POSITIVO"/>
    <x v="0"/>
    <s v="202414200101A101A97.226VILUDA1M"/>
    <s v="2024-04-06 10:39:34"/>
    <s v="2024-04-08 11:17:05"/>
    <s v="117465"/>
    <x v="1"/>
    <x v="6"/>
    <x v="1"/>
    <x v="0"/>
    <n v="1"/>
    <x v="1"/>
    <x v="2"/>
  </r>
  <r>
    <d v="2024-04-04T00:00:00"/>
    <d v="2024-04-02T00:00:00"/>
    <x v="1"/>
    <x v="6"/>
    <d v="2024-04-01T00:00:00"/>
    <x v="5"/>
    <x v="2"/>
    <x v="0"/>
    <s v="03833879"/>
    <x v="0"/>
    <n v="60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8"/>
    <x v="0"/>
    <x v="3"/>
    <x v="0"/>
    <x v="0"/>
    <x v="0"/>
    <x v="7"/>
    <x v="0"/>
    <x v="1"/>
    <x v="0"/>
    <x v="0"/>
    <x v="0"/>
    <x v="1"/>
    <x v="3"/>
    <s v=""/>
    <x v="0"/>
    <s v="HOSP. APOYO II SULLANA"/>
    <s v=""/>
    <x v="0"/>
    <s v="202414200601A101A97.060AGLOEL1F"/>
    <s v="2024-04-04 13:36:22"/>
    <s v="2024-04-08 16:43:16"/>
    <s v="116610"/>
    <x v="9"/>
    <x v="14"/>
    <x v="1"/>
    <x v="3"/>
    <n v="6"/>
    <x v="3"/>
    <x v="7"/>
  </r>
  <r>
    <d v="2024-04-01T00:00:00"/>
    <d v="2024-03-27T00:00:00"/>
    <x v="1"/>
    <x v="7"/>
    <d v="2024-03-23T00:00:00"/>
    <x v="0"/>
    <x v="2"/>
    <x v="0"/>
    <s v="03868218"/>
    <x v="0"/>
    <n v="72"/>
    <x v="0"/>
    <x v="0"/>
    <s v="0"/>
    <x v="1"/>
    <x v="11"/>
    <x v="2"/>
    <x v="0"/>
    <x v="1"/>
    <x v="8"/>
    <x v="1"/>
    <x v="0"/>
    <x v="2"/>
    <x v="0"/>
    <x v="3"/>
    <x v="22"/>
    <s v=""/>
    <m/>
    <x v="0"/>
    <x v="0"/>
    <m/>
    <x v="439"/>
    <x v="0"/>
    <x v="5"/>
    <x v="4"/>
    <x v="0"/>
    <x v="0"/>
    <x v="0"/>
    <x v="0"/>
    <x v="0"/>
    <x v="0"/>
    <x v="0"/>
    <x v="0"/>
    <x v="0"/>
    <x v="6"/>
    <s v=""/>
    <x v="1"/>
    <s v="HOSPITAL SANTA ROSA DE PIURA"/>
    <s v="PRUEBA PARTICULAR IGM POSITIVO"/>
    <x v="0"/>
    <s v="202412200101A101A97.172OLHINO1F"/>
    <s v="2024-04-01 16:22:11"/>
    <s v="2024-04-11 12:14:33"/>
    <s v="114945"/>
    <x v="9"/>
    <x v="15"/>
    <x v="4"/>
    <x v="4"/>
    <n v="15"/>
    <x v="6"/>
    <x v="0"/>
  </r>
  <r>
    <d v="2024-04-05T00:00:00"/>
    <d v="2024-04-04T00:00:00"/>
    <x v="1"/>
    <x v="6"/>
    <d v="2024-04-03T00:00:00"/>
    <x v="5"/>
    <x v="2"/>
    <x v="0"/>
    <s v="75542359"/>
    <x v="0"/>
    <n v="18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439"/>
    <x v="0"/>
    <x v="5"/>
    <x v="0"/>
    <x v="0"/>
    <x v="0"/>
    <x v="4"/>
    <x v="0"/>
    <x v="0"/>
    <x v="1"/>
    <x v="0"/>
    <x v="0"/>
    <x v="1"/>
    <x v="6"/>
    <s v=""/>
    <x v="1"/>
    <s v="HOSPITAL SANTA ROSA DE PIURA"/>
    <s v="PRUEBA RAPIDA NS1,IGM,IGG NEGATIVO"/>
    <x v="0"/>
    <s v="202414200101A101A97.218MAGAMA0F"/>
    <s v="2024-04-05 11:51:52"/>
    <s v="2024-04-12 10:10:06"/>
    <s v="117044"/>
    <x v="3"/>
    <x v="3"/>
    <x v="1"/>
    <x v="5"/>
    <n v="7"/>
    <x v="3"/>
    <x v="7"/>
  </r>
  <r>
    <d v="2024-04-09T00:00:00"/>
    <d v="2024-04-08T00:00:00"/>
    <x v="1"/>
    <x v="2"/>
    <d v="2024-04-04T00:00:00"/>
    <x v="0"/>
    <x v="2"/>
    <x v="0"/>
    <s v="02894222"/>
    <x v="0"/>
    <n v="47"/>
    <x v="1"/>
    <x v="1"/>
    <s v="0"/>
    <x v="1"/>
    <x v="11"/>
    <x v="2"/>
    <x v="0"/>
    <x v="1"/>
    <x v="8"/>
    <x v="1"/>
    <x v="0"/>
    <x v="2"/>
    <x v="0"/>
    <x v="1"/>
    <x v="20"/>
    <s v=""/>
    <m/>
    <x v="0"/>
    <x v="1"/>
    <d v="2024-04-09T00:00:00"/>
    <x v="9"/>
    <x v="1"/>
    <x v="1"/>
    <x v="0"/>
    <x v="0"/>
    <x v="0"/>
    <x v="7"/>
    <x v="0"/>
    <x v="1"/>
    <x v="0"/>
    <x v="0"/>
    <x v="0"/>
    <x v="1"/>
    <x v="6"/>
    <s v=""/>
    <x v="1"/>
    <s v="E.S I-3 LA ARENA"/>
    <s v=""/>
    <x v="0"/>
    <s v="202414200109A201A97.147CHINCA1M"/>
    <s v="2024-04-09 12:26:00"/>
    <s v="2024-04-11 12:09:59"/>
    <s v="118746"/>
    <x v="0"/>
    <x v="7"/>
    <x v="1"/>
    <x v="1"/>
    <m/>
    <x v="5"/>
    <x v="0"/>
  </r>
  <r>
    <d v="2024-03-25T00:00:00"/>
    <d v="2024-03-25T00:00:00"/>
    <x v="1"/>
    <x v="7"/>
    <d v="2024-03-19T00:00:00"/>
    <x v="0"/>
    <x v="2"/>
    <x v="0"/>
    <s v="02661800"/>
    <x v="0"/>
    <n v="58"/>
    <x v="1"/>
    <x v="1"/>
    <s v="0"/>
    <x v="1"/>
    <x v="4"/>
    <x v="1"/>
    <x v="0"/>
    <x v="2"/>
    <x v="2"/>
    <x v="0"/>
    <x v="0"/>
    <x v="2"/>
    <x v="0"/>
    <x v="0"/>
    <x v="0"/>
    <s v=""/>
    <m/>
    <x v="0"/>
    <x v="0"/>
    <m/>
    <x v="433"/>
    <x v="0"/>
    <x v="1"/>
    <x v="3"/>
    <x v="0"/>
    <x v="0"/>
    <x v="9"/>
    <x v="1"/>
    <x v="0"/>
    <x v="0"/>
    <x v="1"/>
    <x v="0"/>
    <x v="1"/>
    <x v="7"/>
    <s v=""/>
    <x v="0"/>
    <s v="HOSPITAL LAS MERCEDES-PAITA"/>
    <s v=""/>
    <x v="0"/>
    <s v="202412200501A101A97.058AYCUED1M"/>
    <s v="2024-03-26 14:35:57"/>
    <s v="2024-03-30 09:29:58"/>
    <s v="113308"/>
    <x v="4"/>
    <x v="12"/>
    <x v="4"/>
    <x v="1"/>
    <n v="4"/>
    <x v="0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07T00:00:00"/>
    <d v="2024-03-07T00:00:00"/>
    <x v="1"/>
    <x v="10"/>
    <d v="2024-03-03T00:00:00"/>
    <x v="10"/>
    <x v="3"/>
    <x v="23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4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s v="2024-04-06 15:17:40"/>
    <s v="110630"/>
    <x v="1"/>
    <x v="6"/>
    <x v="4"/>
    <x v="0"/>
    <n v="1"/>
    <x v="1"/>
    <x v="1"/>
  </r>
  <r>
    <d v="2024-04-06T00:00:00"/>
    <d v="2024-04-02T00:00:00"/>
    <x v="1"/>
    <x v="6"/>
    <d v="2024-04-01T00:00:00"/>
    <x v="1"/>
    <x v="0"/>
    <x v="0"/>
    <s v="76605299"/>
    <x v="0"/>
    <n v="18"/>
    <x v="0"/>
    <x v="3"/>
    <s v="24"/>
    <x v="0"/>
    <x v="1"/>
    <x v="1"/>
    <x v="0"/>
    <x v="0"/>
    <x v="0"/>
    <x v="0"/>
    <x v="0"/>
    <x v="0"/>
    <x v="0"/>
    <x v="0"/>
    <x v="53"/>
    <s v=""/>
    <m/>
    <x v="0"/>
    <x v="0"/>
    <m/>
    <x v="441"/>
    <x v="0"/>
    <x v="5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414200501A101A97.018COARMA1F"/>
    <s v="2024-04-03 10:19:24"/>
    <s v="2024-04-06 19:46:19"/>
    <s v="115816"/>
    <x v="3"/>
    <x v="3"/>
    <x v="1"/>
    <x v="3"/>
    <n v="4"/>
    <x v="0"/>
    <x v="7"/>
  </r>
  <r>
    <d v="2024-03-23T00:00:00"/>
    <d v="2024-03-23T00:00:00"/>
    <x v="1"/>
    <x v="5"/>
    <d v="2024-03-21T00:00:00"/>
    <x v="1"/>
    <x v="0"/>
    <x v="0"/>
    <s v="48102505"/>
    <x v="0"/>
    <n v="30"/>
    <x v="0"/>
    <x v="3"/>
    <s v="14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2"/>
    <x v="0"/>
    <x v="0"/>
    <x v="0"/>
    <x v="0"/>
    <x v="1"/>
    <x v="1"/>
    <x v="2"/>
    <s v="INTERNAMIENTO OBSTETRICIA"/>
    <x v="1"/>
    <s v="E.S I-4 LA UNION"/>
    <s v=""/>
    <x v="0"/>
    <s v="202412200110A201A97.030IPNUYA1F"/>
    <s v="2024-04-03 10:37:42"/>
    <m/>
    <s v="115839"/>
    <x v="2"/>
    <x v="4"/>
    <x v="4"/>
    <x v="6"/>
    <n v="3"/>
    <x v="4"/>
    <x v="1"/>
  </r>
  <r>
    <d v="2024-03-28T00:00:00"/>
    <d v="2024-03-27T00:00:00"/>
    <x v="1"/>
    <x v="7"/>
    <d v="2024-03-24T00:00:00"/>
    <x v="0"/>
    <x v="0"/>
    <x v="0"/>
    <s v="90097340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MAMIENTO"/>
    <x v="1"/>
    <s v="E.S I-4 LA UNION"/>
    <s v=""/>
    <x v="0"/>
    <s v="202413200110A201A97.107FETICA1F"/>
    <s v="2024-04-03 11:36:50"/>
    <m/>
    <s v="115919"/>
    <x v="5"/>
    <x v="8"/>
    <x v="4"/>
    <x v="4"/>
    <n v="3"/>
    <x v="4"/>
    <x v="2"/>
  </r>
  <r>
    <d v="2024-04-03T00:00:00"/>
    <d v="2024-04-01T00:00:00"/>
    <x v="1"/>
    <x v="6"/>
    <d v="2024-03-27T00:00:00"/>
    <x v="1"/>
    <x v="0"/>
    <x v="0"/>
    <s v="71035535"/>
    <x v="0"/>
    <n v="2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5JUJUCE1M"/>
    <s v="2024-04-03 17:18:09"/>
    <m/>
    <s v="116107"/>
    <x v="1"/>
    <x v="6"/>
    <x v="1"/>
    <x v="1"/>
    <n v="1"/>
    <x v="1"/>
    <x v="4"/>
  </r>
  <r>
    <d v="2024-04-04T00:00:00"/>
    <d v="2024-04-01T00:00:00"/>
    <x v="1"/>
    <x v="6"/>
    <d v="2024-03-29T00:00:00"/>
    <x v="0"/>
    <x v="0"/>
    <x v="0"/>
    <s v="7599564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0JUMOGA1M"/>
    <s v="2024-04-03 17:28:01"/>
    <s v="2024-04-05 07:58:58"/>
    <s v="116113"/>
    <x v="1"/>
    <x v="1"/>
    <x v="1"/>
    <x v="1"/>
    <n v="3"/>
    <x v="4"/>
    <x v="2"/>
  </r>
  <r>
    <d v="2024-04-04T00:00:00"/>
    <d v="2024-04-02T00:00:00"/>
    <x v="1"/>
    <x v="6"/>
    <d v="2024-03-30T00:00:00"/>
    <x v="0"/>
    <x v="0"/>
    <x v="0"/>
    <s v="61818400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P.S. EL PORVENIR HUALTACO"/>
    <s v=""/>
    <x v="0"/>
    <s v="202413200114A314A97.114CAJULU1M"/>
    <s v="2024-04-03 17:35:16"/>
    <s v="2024-04-05 07:59:33"/>
    <s v="116117"/>
    <x v="6"/>
    <x v="9"/>
    <x v="1"/>
    <x v="3"/>
    <n v="2"/>
    <x v="2"/>
    <x v="2"/>
  </r>
  <r>
    <d v="2024-04-04T00:00:00"/>
    <d v="2024-04-02T00:00:00"/>
    <x v="1"/>
    <x v="6"/>
    <d v="2024-03-30T00:00:00"/>
    <x v="0"/>
    <x v="0"/>
    <x v="0"/>
    <s v="6245419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113CAJUYO10M"/>
    <s v="2024-04-03 17:42:53"/>
    <s v="2024-04-05 08:00:08"/>
    <s v="116120"/>
    <x v="6"/>
    <x v="9"/>
    <x v="1"/>
    <x v="3"/>
    <n v="2"/>
    <x v="2"/>
    <x v="2"/>
  </r>
  <r>
    <d v="2024-04-04T00:00:00"/>
    <d v="2024-04-03T00:00:00"/>
    <x v="1"/>
    <x v="6"/>
    <d v="2024-04-02T00:00:00"/>
    <x v="1"/>
    <x v="0"/>
    <x v="0"/>
    <s v="45827460"/>
    <x v="0"/>
    <n v="35"/>
    <x v="0"/>
    <x v="3"/>
    <s v="30"/>
    <x v="0"/>
    <x v="4"/>
    <x v="1"/>
    <x v="0"/>
    <x v="2"/>
    <x v="2"/>
    <x v="0"/>
    <x v="0"/>
    <x v="2"/>
    <x v="0"/>
    <x v="2"/>
    <x v="2"/>
    <s v=""/>
    <m/>
    <x v="0"/>
    <x v="0"/>
    <m/>
    <x v="43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4200601A101A97.035MOOLES10F"/>
    <s v="2024-04-04 14:48:31"/>
    <s v="2024-04-08 16:11:15"/>
    <s v="116643"/>
    <x v="2"/>
    <x v="2"/>
    <x v="1"/>
    <x v="4"/>
    <n v="4"/>
    <x v="0"/>
    <x v="7"/>
  </r>
  <r>
    <d v="2024-04-07T00:00:00"/>
    <d v="2024-04-06T00:00:00"/>
    <x v="1"/>
    <x v="6"/>
    <d v="2024-04-01T00:00:00"/>
    <x v="1"/>
    <x v="0"/>
    <x v="0"/>
    <s v="93778290"/>
    <x v="2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2"/>
    <x v="0"/>
    <x v="0"/>
    <x v="0"/>
    <x v="0"/>
    <x v="1"/>
    <x v="1"/>
    <x v="2"/>
    <s v="NEOPATOLOGIA"/>
    <x v="0"/>
    <s v="HOSPITAL LAS MERCEDES-PAITA"/>
    <s v=""/>
    <x v="0"/>
    <s v="202414200501A101A97.08MEMULU1M"/>
    <s v="2024-04-06 15:34:28"/>
    <s v="2024-04-07 18:33:12"/>
    <s v="117707"/>
    <x v="8"/>
    <x v="10"/>
    <x v="1"/>
    <x v="6"/>
    <n v="1"/>
    <x v="1"/>
    <x v="4"/>
  </r>
  <r>
    <d v="2024-04-07T00:00:00"/>
    <d v="2024-04-06T00:00:00"/>
    <x v="1"/>
    <x v="6"/>
    <d v="2024-04-01T00:00:00"/>
    <x v="1"/>
    <x v="0"/>
    <x v="0"/>
    <s v="93778282"/>
    <x v="2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2"/>
    <x v="0"/>
    <x v="0"/>
    <x v="0"/>
    <x v="0"/>
    <x v="1"/>
    <x v="1"/>
    <x v="2"/>
    <s v="NEOPATOLOGIA"/>
    <x v="0"/>
    <s v="HOSPITAL LAS MERCEDES-PAITA"/>
    <s v=""/>
    <x v="0"/>
    <s v="202414200501A101A97.08MEMULU10M"/>
    <s v="2024-04-06 15:36:19"/>
    <s v="2024-04-07 18:32:46"/>
    <s v="117709"/>
    <x v="8"/>
    <x v="10"/>
    <x v="1"/>
    <x v="6"/>
    <n v="1"/>
    <x v="1"/>
    <x v="4"/>
  </r>
  <r>
    <d v="2024-04-04T00:00:00"/>
    <d v="2024-04-04T00:00:00"/>
    <x v="1"/>
    <x v="6"/>
    <d v="2024-04-02T00:00:00"/>
    <x v="1"/>
    <x v="0"/>
    <x v="0"/>
    <s v="76827696"/>
    <x v="0"/>
    <n v="27"/>
    <x v="0"/>
    <x v="3"/>
    <s v="29"/>
    <x v="1"/>
    <x v="4"/>
    <x v="1"/>
    <x v="0"/>
    <x v="2"/>
    <x v="2"/>
    <x v="0"/>
    <x v="0"/>
    <x v="2"/>
    <x v="0"/>
    <x v="0"/>
    <x v="31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4200506A201A97.027RUMEMI10F"/>
    <s v="2024-04-07 10:38:39"/>
    <s v="2024-04-08 18:22:01"/>
    <s v="117781"/>
    <x v="1"/>
    <x v="6"/>
    <x v="1"/>
    <x v="5"/>
    <n v="4"/>
    <x v="0"/>
    <x v="1"/>
  </r>
  <r>
    <d v="2024-04-09T00:00:00"/>
    <d v="2024-04-06T00:00:00"/>
    <x v="1"/>
    <x v="6"/>
    <d v="2024-04-02T00:00:00"/>
    <x v="0"/>
    <x v="0"/>
    <x v="0"/>
    <s v="60787338"/>
    <x v="0"/>
    <n v="1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14200114A303A97.117DEPOCA1F"/>
    <s v="2024-04-08 10:40:40"/>
    <s v="2024-04-11 08:24:03"/>
    <s v="117958"/>
    <x v="3"/>
    <x v="3"/>
    <x v="1"/>
    <x v="6"/>
    <n v="5"/>
    <x v="3"/>
    <x v="0"/>
  </r>
  <r>
    <d v="2024-04-09T00:00:00"/>
    <d v="2024-04-08T00:00:00"/>
    <x v="1"/>
    <x v="2"/>
    <d v="2024-03-21T00:00:00"/>
    <x v="0"/>
    <x v="0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5"/>
    <x v="1"/>
    <x v="0"/>
    <x v="0"/>
    <x v="0"/>
    <x v="0"/>
    <x v="1"/>
    <x v="2"/>
    <s v="OBSERVSCION "/>
    <x v="0"/>
    <s v="HOSP. APOYO II SULLANA"/>
    <s v=""/>
    <x v="0"/>
    <s v="202412200601A101A97.182GADEFR1F"/>
    <s v="2024-04-09 09:00:27"/>
    <s v="2024-04-09 15:00:09"/>
    <s v="118528"/>
    <x v="9"/>
    <x v="13"/>
    <x v="1"/>
    <x v="1"/>
    <m/>
    <x v="5"/>
    <x v="14"/>
  </r>
  <r>
    <d v="2024-03-25T00:00:00"/>
    <d v="2024-03-16T00:00:00"/>
    <x v="1"/>
    <x v="11"/>
    <d v="2024-03-15T00:00:00"/>
    <x v="1"/>
    <x v="0"/>
    <x v="0"/>
    <s v="4600628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5CASASA1F"/>
    <s v="2024-03-25 18:27:08"/>
    <m/>
    <s v="112803"/>
    <x v="2"/>
    <x v="2"/>
    <x v="4"/>
    <x v="6"/>
    <n v="2"/>
    <x v="2"/>
    <x v="7"/>
  </r>
  <r>
    <d v="2024-03-25T00:00:00"/>
    <d v="2024-03-16T00:00:00"/>
    <x v="1"/>
    <x v="11"/>
    <d v="2024-03-08T00:00:00"/>
    <x v="0"/>
    <x v="0"/>
    <x v="0"/>
    <s v="21552715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63LAGAGR1F"/>
    <s v="2024-03-25 18:36:25"/>
    <m/>
    <s v="112807"/>
    <x v="9"/>
    <x v="14"/>
    <x v="4"/>
    <x v="6"/>
    <n v="1"/>
    <x v="1"/>
    <x v="8"/>
  </r>
  <r>
    <d v="2024-03-25T00:00:00"/>
    <d v="2024-03-16T00:00:00"/>
    <x v="1"/>
    <x v="11"/>
    <d v="2024-03-12T00:00:00"/>
    <x v="0"/>
    <x v="0"/>
    <x v="0"/>
    <s v="03489992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6RONEAN1F"/>
    <s v="2024-03-25 18:42:45"/>
    <m/>
    <s v="112814"/>
    <x v="4"/>
    <x v="12"/>
    <x v="4"/>
    <x v="6"/>
    <n v="1"/>
    <x v="1"/>
    <x v="0"/>
  </r>
  <r>
    <d v="2024-03-25T00:00:00"/>
    <d v="2024-03-16T00:00:00"/>
    <x v="1"/>
    <x v="11"/>
    <d v="2024-03-15T00:00:00"/>
    <x v="0"/>
    <x v="0"/>
    <x v="0"/>
    <s v="45831628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RODIYE0F"/>
    <s v="2024-03-25 18:54:29"/>
    <m/>
    <s v="112827"/>
    <x v="0"/>
    <x v="0"/>
    <x v="4"/>
    <x v="6"/>
    <n v="3"/>
    <x v="4"/>
    <x v="7"/>
  </r>
  <r>
    <d v="2024-03-25T00:00:00"/>
    <d v="2024-03-16T00:00:00"/>
    <x v="1"/>
    <x v="11"/>
    <d v="2024-03-13T00:00:00"/>
    <x v="0"/>
    <x v="0"/>
    <x v="0"/>
    <s v="03467253"/>
    <x v="0"/>
    <n v="7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73AVBAJO1M"/>
    <s v="2024-03-25 18:59:45"/>
    <m/>
    <s v="112830"/>
    <x v="9"/>
    <x v="15"/>
    <x v="4"/>
    <x v="6"/>
    <n v="2"/>
    <x v="2"/>
    <x v="2"/>
  </r>
  <r>
    <d v="2024-03-25T00:00:00"/>
    <d v="2024-03-17T00:00:00"/>
    <x v="1"/>
    <x v="5"/>
    <d v="2024-03-10T00:00:00"/>
    <x v="1"/>
    <x v="0"/>
    <x v="0"/>
    <s v="03499350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49CACUCL1M"/>
    <s v="2024-03-25 19:03:56"/>
    <m/>
    <s v="112833"/>
    <x v="0"/>
    <x v="7"/>
    <x v="4"/>
    <x v="2"/>
    <n v="2"/>
    <x v="2"/>
    <x v="3"/>
  </r>
  <r>
    <d v="2024-03-25T00:00:00"/>
    <d v="2024-03-17T00:00:00"/>
    <x v="1"/>
    <x v="5"/>
    <d v="2024-03-14T00:00:00"/>
    <x v="0"/>
    <x v="0"/>
    <x v="0"/>
    <s v="62890589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2ROFEAN1M"/>
    <s v="2024-03-25 19:05:13"/>
    <m/>
    <s v="112838"/>
    <x v="6"/>
    <x v="9"/>
    <x v="4"/>
    <x v="2"/>
    <n v="1"/>
    <x v="1"/>
    <x v="2"/>
  </r>
  <r>
    <d v="2024-03-25T00:00:00"/>
    <d v="2024-03-17T00:00:00"/>
    <x v="1"/>
    <x v="5"/>
    <d v="2024-03-13T00:00:00"/>
    <x v="0"/>
    <x v="0"/>
    <x v="0"/>
    <s v="03461586"/>
    <x v="0"/>
    <n v="6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5MADEAG1F"/>
    <s v="2024-03-25 19:06:26"/>
    <m/>
    <s v="112841"/>
    <x v="9"/>
    <x v="11"/>
    <x v="4"/>
    <x v="2"/>
    <n v="3"/>
    <x v="4"/>
    <x v="0"/>
  </r>
  <r>
    <d v="2024-03-25T00:00:00"/>
    <d v="2024-03-17T00:00:00"/>
    <x v="1"/>
    <x v="5"/>
    <d v="2024-03-16T00:00:00"/>
    <x v="1"/>
    <x v="0"/>
    <x v="0"/>
    <s v="3293454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8AGABMA1F"/>
    <s v="2024-03-25 19:09:04"/>
    <m/>
    <s v="112848"/>
    <x v="9"/>
    <x v="11"/>
    <x v="4"/>
    <x v="2"/>
    <n v="1"/>
    <x v="1"/>
    <x v="7"/>
  </r>
  <r>
    <d v="2024-03-25T00:00:00"/>
    <d v="2024-03-18T00:00:00"/>
    <x v="1"/>
    <x v="5"/>
    <d v="2024-03-17T00:00:00"/>
    <x v="0"/>
    <x v="0"/>
    <x v="0"/>
    <s v="62346794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IMCHYA1F"/>
    <s v="2024-03-25 19:10:11"/>
    <m/>
    <s v="112851"/>
    <x v="6"/>
    <x v="9"/>
    <x v="4"/>
    <x v="1"/>
    <n v="0"/>
    <x v="7"/>
    <x v="7"/>
  </r>
  <r>
    <d v="2024-03-25T00:00:00"/>
    <d v="2024-03-18T00:00:00"/>
    <x v="1"/>
    <x v="5"/>
    <d v="2024-03-14T00:00:00"/>
    <x v="0"/>
    <x v="0"/>
    <x v="0"/>
    <s v="61019949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FLSABR1M"/>
    <s v="2024-03-25 19:11:36"/>
    <m/>
    <s v="112852"/>
    <x v="3"/>
    <x v="3"/>
    <x v="4"/>
    <x v="1"/>
    <n v="1"/>
    <x v="1"/>
    <x v="0"/>
  </r>
  <r>
    <d v="2024-03-25T00:00:00"/>
    <d v="2024-03-18T00:00:00"/>
    <x v="1"/>
    <x v="5"/>
    <d v="2024-03-18T00:00:00"/>
    <x v="0"/>
    <x v="0"/>
    <x v="0"/>
    <s v="48619620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0SAMEPR1M"/>
    <s v="2024-03-25 19:18:34"/>
    <m/>
    <s v="112856"/>
    <x v="2"/>
    <x v="4"/>
    <x v="4"/>
    <x v="1"/>
    <n v="2"/>
    <x v="2"/>
    <x v="9"/>
  </r>
  <r>
    <d v="2024-03-26T00:00:00"/>
    <d v="2024-03-18T00:00:00"/>
    <x v="1"/>
    <x v="5"/>
    <d v="2024-03-11T00:00:00"/>
    <x v="0"/>
    <x v="0"/>
    <x v="0"/>
    <s v="61019651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7MOBANA1F"/>
    <s v="2024-03-26 07:39:16"/>
    <m/>
    <s v="112949"/>
    <x v="3"/>
    <x v="3"/>
    <x v="4"/>
    <x v="1"/>
    <n v="2"/>
    <x v="2"/>
    <x v="3"/>
  </r>
  <r>
    <d v="2024-03-26T00:00:00"/>
    <d v="2024-03-19T00:00:00"/>
    <x v="1"/>
    <x v="5"/>
    <d v="2024-03-13T00:00:00"/>
    <x v="0"/>
    <x v="0"/>
    <x v="0"/>
    <s v="6120805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JINOCA1F"/>
    <s v="2024-03-26 07:41:42"/>
    <m/>
    <s v="112957"/>
    <x v="3"/>
    <x v="3"/>
    <x v="4"/>
    <x v="3"/>
    <n v="1"/>
    <x v="1"/>
    <x v="5"/>
  </r>
  <r>
    <d v="2024-03-26T00:00:00"/>
    <d v="2024-03-19T00:00:00"/>
    <x v="1"/>
    <x v="5"/>
    <d v="2024-03-16T00:00:00"/>
    <x v="0"/>
    <x v="0"/>
    <x v="0"/>
    <s v="03470155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7COALSO1F"/>
    <s v="2024-03-26 07:43:47"/>
    <m/>
    <s v="112962"/>
    <x v="9"/>
    <x v="11"/>
    <x v="4"/>
    <x v="3"/>
    <n v="6"/>
    <x v="3"/>
    <x v="2"/>
  </r>
  <r>
    <d v="2024-03-26T00:00:00"/>
    <d v="2024-03-19T00:00:00"/>
    <x v="1"/>
    <x v="5"/>
    <d v="2024-03-19T00:00:00"/>
    <x v="0"/>
    <x v="0"/>
    <x v="0"/>
    <s v="45414777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9VIMELU1F"/>
    <s v="2024-03-26 08:03:03"/>
    <m/>
    <s v="112968"/>
    <x v="2"/>
    <x v="2"/>
    <x v="4"/>
    <x v="3"/>
    <n v="2"/>
    <x v="2"/>
    <x v="9"/>
  </r>
  <r>
    <d v="2024-03-26T00:00:00"/>
    <d v="2024-03-19T00:00:00"/>
    <x v="1"/>
    <x v="5"/>
    <d v="2024-03-15T00:00:00"/>
    <x v="1"/>
    <x v="0"/>
    <x v="0"/>
    <s v="02826248"/>
    <x v="0"/>
    <n v="5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3ACCHRE1M"/>
    <s v="2024-03-26 08:04:26"/>
    <m/>
    <s v="112972"/>
    <x v="4"/>
    <x v="5"/>
    <x v="4"/>
    <x v="3"/>
    <n v="4"/>
    <x v="0"/>
    <x v="0"/>
  </r>
  <r>
    <d v="2024-03-26T00:00:00"/>
    <d v="2024-03-19T00:00:00"/>
    <x v="1"/>
    <x v="5"/>
    <d v="2024-03-17T00:00:00"/>
    <x v="1"/>
    <x v="0"/>
    <x v="0"/>
    <s v="02831262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MEMAJO1M"/>
    <s v="2024-03-26 08:11:41"/>
    <m/>
    <s v="112981"/>
    <x v="4"/>
    <x v="5"/>
    <x v="4"/>
    <x v="3"/>
    <n v="5"/>
    <x v="3"/>
    <x v="1"/>
  </r>
  <r>
    <d v="2024-03-26T00:00:00"/>
    <d v="2024-03-19T00:00:00"/>
    <x v="1"/>
    <x v="5"/>
    <d v="2024-03-16T00:00:00"/>
    <x v="0"/>
    <x v="0"/>
    <x v="0"/>
    <s v="47992024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30LAMALU1F"/>
    <s v="2024-03-26 08:13:47"/>
    <m/>
    <s v="112986"/>
    <x v="2"/>
    <x v="4"/>
    <x v="4"/>
    <x v="3"/>
    <n v="4"/>
    <x v="0"/>
    <x v="2"/>
  </r>
  <r>
    <d v="2024-03-26T00:00:00"/>
    <d v="2024-03-19T00:00:00"/>
    <x v="1"/>
    <x v="5"/>
    <d v="2024-03-15T00:00:00"/>
    <x v="1"/>
    <x v="0"/>
    <x v="0"/>
    <s v="70061898"/>
    <x v="0"/>
    <n v="2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28PASACI1F"/>
    <s v="2024-03-26 08:15:37"/>
    <m/>
    <s v="112987"/>
    <x v="1"/>
    <x v="6"/>
    <x v="4"/>
    <x v="3"/>
    <n v="2"/>
    <x v="2"/>
    <x v="0"/>
  </r>
  <r>
    <d v="2024-03-26T00:00:00"/>
    <d v="2024-03-20T00:00:00"/>
    <x v="1"/>
    <x v="5"/>
    <d v="2024-03-15T00:00:00"/>
    <x v="0"/>
    <x v="0"/>
    <x v="0"/>
    <s v="03501189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8GOZAER1F"/>
    <s v="2024-03-26 13:13:27"/>
    <m/>
    <s v="113226"/>
    <x v="0"/>
    <x v="7"/>
    <x v="4"/>
    <x v="4"/>
    <n v="3"/>
    <x v="4"/>
    <x v="4"/>
  </r>
  <r>
    <d v="2024-03-26T00:00:00"/>
    <d v="2024-03-20T00:00:00"/>
    <x v="1"/>
    <x v="5"/>
    <d v="2024-03-12T00:00:00"/>
    <x v="0"/>
    <x v="0"/>
    <x v="0"/>
    <s v="61019938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UGRAZU1F"/>
    <s v="2024-03-26 13:24:49"/>
    <m/>
    <s v="113242"/>
    <x v="3"/>
    <x v="3"/>
    <x v="4"/>
    <x v="4"/>
    <n v="1"/>
    <x v="1"/>
    <x v="8"/>
  </r>
  <r>
    <d v="2024-03-26T00:00:00"/>
    <d v="2024-03-20T00:00:00"/>
    <x v="1"/>
    <x v="5"/>
    <d v="2024-03-18T00:00:00"/>
    <x v="0"/>
    <x v="0"/>
    <x v="0"/>
    <s v="03304471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57PASICL0F"/>
    <s v="2024-03-26 13:27:31"/>
    <m/>
    <s v="113247"/>
    <x v="4"/>
    <x v="12"/>
    <x v="4"/>
    <x v="4"/>
    <n v="4"/>
    <x v="0"/>
    <x v="1"/>
  </r>
  <r>
    <d v="2024-03-26T00:00:00"/>
    <d v="2024-03-20T00:00:00"/>
    <x v="1"/>
    <x v="5"/>
    <d v="2024-03-16T00:00:00"/>
    <x v="1"/>
    <x v="0"/>
    <x v="0"/>
    <s v="47334710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RUAGER1F"/>
    <s v="2024-03-26 13:40:49"/>
    <m/>
    <s v="113256"/>
    <x v="2"/>
    <x v="2"/>
    <x v="4"/>
    <x v="4"/>
    <n v="3"/>
    <x v="4"/>
    <x v="0"/>
  </r>
  <r>
    <d v="2024-03-26T00:00:00"/>
    <d v="2024-03-20T00:00:00"/>
    <x v="1"/>
    <x v="5"/>
    <d v="2024-03-20T00:00:00"/>
    <x v="0"/>
    <x v="0"/>
    <x v="0"/>
    <s v="61836563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GOBALU1F"/>
    <s v="2024-03-26 13:56:08"/>
    <m/>
    <s v="113261"/>
    <x v="6"/>
    <x v="9"/>
    <x v="4"/>
    <x v="4"/>
    <n v="5"/>
    <x v="3"/>
    <x v="9"/>
  </r>
  <r>
    <d v="2024-03-26T00:00:00"/>
    <d v="2024-03-20T00:00:00"/>
    <x v="1"/>
    <x v="5"/>
    <d v="2024-03-18T00:00:00"/>
    <x v="0"/>
    <x v="0"/>
    <x v="0"/>
    <s v="76983956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29ZADUJE1M"/>
    <s v="2024-03-26 14:12:40"/>
    <m/>
    <s v="113271"/>
    <x v="1"/>
    <x v="6"/>
    <x v="4"/>
    <x v="4"/>
    <n v="1"/>
    <x v="1"/>
    <x v="1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04"/>
    <m/>
    <s v="113274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7:28"/>
    <m/>
    <s v="113275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10"/>
    <m/>
    <s v="113277"/>
    <x v="9"/>
    <x v="13"/>
    <x v="4"/>
    <x v="4"/>
    <n v="5"/>
    <x v="3"/>
    <x v="7"/>
  </r>
  <r>
    <d v="2024-03-26T00:00:00"/>
    <d v="2024-03-20T00:00:00"/>
    <x v="1"/>
    <x v="5"/>
    <d v="2024-03-16T00:00:00"/>
    <x v="1"/>
    <x v="0"/>
    <x v="0"/>
    <s v="7069604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16JIORLE1F"/>
    <s v="2024-03-26 14:19:31"/>
    <m/>
    <s v="113282"/>
    <x v="3"/>
    <x v="3"/>
    <x v="4"/>
    <x v="4"/>
    <n v="3"/>
    <x v="4"/>
    <x v="0"/>
  </r>
  <r>
    <d v="2024-03-26T00:00:00"/>
    <d v="2024-03-21T00:00:00"/>
    <x v="1"/>
    <x v="5"/>
    <d v="2024-03-17T00:00:00"/>
    <x v="1"/>
    <x v="0"/>
    <x v="0"/>
    <s v="7883061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09MOCLRA1F"/>
    <s v="2024-03-26 14:20:57"/>
    <m/>
    <s v="113286"/>
    <x v="5"/>
    <x v="8"/>
    <x v="4"/>
    <x v="5"/>
    <n v="2"/>
    <x v="2"/>
    <x v="0"/>
  </r>
  <r>
    <d v="2024-03-26T00:00:00"/>
    <d v="2024-03-21T00:00:00"/>
    <x v="1"/>
    <x v="5"/>
    <d v="2024-03-16T00:00:00"/>
    <x v="1"/>
    <x v="0"/>
    <x v="0"/>
    <s v="4316146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8YGROLU1F"/>
    <s v="2024-03-26 14:21:59"/>
    <m/>
    <s v="113288"/>
    <x v="2"/>
    <x v="2"/>
    <x v="4"/>
    <x v="5"/>
    <n v="3"/>
    <x v="4"/>
    <x v="4"/>
  </r>
  <r>
    <d v="2024-03-26T00:00:00"/>
    <d v="2024-03-21T00:00:00"/>
    <x v="1"/>
    <x v="5"/>
    <d v="2024-03-18T00:00:00"/>
    <x v="1"/>
    <x v="0"/>
    <x v="0"/>
    <s v="72269478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MAIPYA1F"/>
    <s v="2024-03-26 14:23:02"/>
    <m/>
    <s v="113291"/>
    <x v="1"/>
    <x v="1"/>
    <x v="4"/>
    <x v="5"/>
    <n v="4"/>
    <x v="0"/>
    <x v="2"/>
  </r>
  <r>
    <d v="2024-03-26T00:00:00"/>
    <d v="2024-03-21T00:00:00"/>
    <x v="1"/>
    <x v="5"/>
    <d v="2024-03-14T00:00:00"/>
    <x v="1"/>
    <x v="0"/>
    <x v="0"/>
    <s v="03466731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9VAABLU1F"/>
    <s v="2024-03-26 14:24:06"/>
    <m/>
    <s v="113295"/>
    <x v="9"/>
    <x v="11"/>
    <x v="4"/>
    <x v="5"/>
    <n v="3"/>
    <x v="4"/>
    <x v="3"/>
  </r>
  <r>
    <d v="2024-03-26T00:00:00"/>
    <d v="2024-03-22T00:00:00"/>
    <x v="1"/>
    <x v="5"/>
    <d v="2024-03-15T00:00:00"/>
    <x v="1"/>
    <x v="0"/>
    <x v="0"/>
    <s v="48190137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0COORLI1F"/>
    <s v="2024-03-26 14:25:15"/>
    <m/>
    <s v="113298"/>
    <x v="2"/>
    <x v="4"/>
    <x v="4"/>
    <x v="0"/>
    <n v="3"/>
    <x v="4"/>
    <x v="3"/>
  </r>
  <r>
    <d v="2024-03-26T00:00:00"/>
    <d v="2024-03-22T00:00:00"/>
    <x v="1"/>
    <x v="5"/>
    <d v="2024-03-20T00:00:00"/>
    <x v="0"/>
    <x v="0"/>
    <x v="0"/>
    <s v="03508140"/>
    <x v="0"/>
    <n v="4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46BAMAYU1F"/>
    <s v="2024-03-26 14:51:44"/>
    <m/>
    <s v="113312"/>
    <x v="0"/>
    <x v="7"/>
    <x v="4"/>
    <x v="0"/>
    <n v="2"/>
    <x v="2"/>
    <x v="1"/>
  </r>
  <r>
    <d v="2024-03-26T00:00:00"/>
    <d v="2024-03-21T00:00:00"/>
    <x v="1"/>
    <x v="5"/>
    <d v="2024-03-14T00:00:00"/>
    <x v="1"/>
    <x v="0"/>
    <x v="0"/>
    <s v="03466264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8ARMOMA1F"/>
    <s v="2024-03-26 14:53:13"/>
    <m/>
    <s v="113314"/>
    <x v="4"/>
    <x v="12"/>
    <x v="4"/>
    <x v="5"/>
    <n v="4"/>
    <x v="0"/>
    <x v="3"/>
  </r>
  <r>
    <d v="2024-03-26T00:00:00"/>
    <d v="2024-03-22T00:00:00"/>
    <x v="1"/>
    <x v="5"/>
    <d v="2024-03-21T00:00:00"/>
    <x v="0"/>
    <x v="0"/>
    <x v="0"/>
    <s v="03470651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60FICAHI1F"/>
    <s v="2024-03-26 14:54:10"/>
    <m/>
    <s v="113317"/>
    <x v="9"/>
    <x v="14"/>
    <x v="4"/>
    <x v="0"/>
    <n v="2"/>
    <x v="2"/>
    <x v="7"/>
  </r>
  <r>
    <d v="2024-03-26T00:00:00"/>
    <d v="2024-03-23T00:00:00"/>
    <x v="1"/>
    <x v="5"/>
    <d v="2024-03-18T00:00:00"/>
    <x v="1"/>
    <x v="0"/>
    <x v="0"/>
    <s v="02734652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RIEL1F"/>
    <s v="2024-03-26 14:59:05"/>
    <m/>
    <s v="113320"/>
    <x v="4"/>
    <x v="12"/>
    <x v="4"/>
    <x v="6"/>
    <n v="2"/>
    <x v="2"/>
    <x v="4"/>
  </r>
  <r>
    <d v="2024-03-26T00:00:00"/>
    <d v="2024-03-24T00:00:00"/>
    <x v="1"/>
    <x v="7"/>
    <d v="2024-03-21T00:00:00"/>
    <x v="1"/>
    <x v="0"/>
    <x v="0"/>
    <s v="80615324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CAPIJU1M"/>
    <s v="2024-03-26 15:02:58"/>
    <m/>
    <s v="113323"/>
    <x v="0"/>
    <x v="0"/>
    <x v="4"/>
    <x v="2"/>
    <n v="2"/>
    <x v="2"/>
    <x v="2"/>
  </r>
  <r>
    <d v="2024-03-26T00:00:00"/>
    <d v="2024-03-22T00:00:00"/>
    <x v="1"/>
    <x v="5"/>
    <d v="2024-03-18T00:00:00"/>
    <x v="1"/>
    <x v="0"/>
    <x v="0"/>
    <s v="7265454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3ROCUAL1F"/>
    <s v="2024-03-26 15:05:35"/>
    <m/>
    <s v="113329"/>
    <x v="1"/>
    <x v="1"/>
    <x v="4"/>
    <x v="0"/>
    <n v="3"/>
    <x v="4"/>
    <x v="0"/>
  </r>
  <r>
    <d v="2024-03-26T00:00:00"/>
    <d v="2024-03-23T00:00:00"/>
    <x v="1"/>
    <x v="5"/>
    <d v="2024-03-19T00:00:00"/>
    <x v="1"/>
    <x v="0"/>
    <x v="0"/>
    <s v="45702518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DEARJO1M"/>
    <s v="2024-03-26 15:07:30"/>
    <m/>
    <s v="113334"/>
    <x v="0"/>
    <x v="7"/>
    <x v="4"/>
    <x v="6"/>
    <n v="3"/>
    <x v="4"/>
    <x v="0"/>
  </r>
  <r>
    <d v="2024-03-26T00:00:00"/>
    <d v="2024-03-21T00:00:00"/>
    <x v="1"/>
    <x v="5"/>
    <d v="2024-03-15T00:00:00"/>
    <x v="0"/>
    <x v="0"/>
    <x v="0"/>
    <s v="41138197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CAFIJU1F"/>
    <s v="2024-03-26 15:09:05"/>
    <m/>
    <s v="113336"/>
    <x v="0"/>
    <x v="0"/>
    <x v="4"/>
    <x v="5"/>
    <n v="4"/>
    <x v="0"/>
    <x v="5"/>
  </r>
  <r>
    <d v="2024-03-26T00:00:00"/>
    <d v="2024-03-25T00:00:00"/>
    <x v="1"/>
    <x v="7"/>
    <d v="2024-03-18T00:00:00"/>
    <x v="1"/>
    <x v="0"/>
    <x v="0"/>
    <s v="72803048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1SACAGI1M"/>
    <s v="2024-03-26 15:16:17"/>
    <m/>
    <s v="113340"/>
    <x v="2"/>
    <x v="4"/>
    <x v="4"/>
    <x v="1"/>
    <n v="1"/>
    <x v="1"/>
    <x v="3"/>
  </r>
  <r>
    <d v="2024-03-27T00:00:00"/>
    <d v="2024-03-25T00:00:00"/>
    <x v="1"/>
    <x v="7"/>
    <d v="2024-03-20T00:00:00"/>
    <x v="1"/>
    <x v="0"/>
    <x v="0"/>
    <s v="03505049"/>
    <x v="0"/>
    <n v="58"/>
    <x v="0"/>
    <x v="0"/>
    <s v="0"/>
    <x v="3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AGMA0F"/>
    <s v="2024-03-27 16:11:39"/>
    <m/>
    <s v="113880"/>
    <x v="4"/>
    <x v="12"/>
    <x v="4"/>
    <x v="1"/>
    <n v="2"/>
    <x v="2"/>
    <x v="4"/>
  </r>
  <r>
    <d v="2024-03-27T00:00:00"/>
    <d v="2024-03-19T00:00:00"/>
    <x v="1"/>
    <x v="5"/>
    <d v="2024-03-16T00:00:00"/>
    <x v="1"/>
    <x v="0"/>
    <x v="0"/>
    <s v="03471696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76ARPACA1M"/>
    <s v="2024-03-27 17:08:14"/>
    <m/>
    <s v="113908"/>
    <x v="9"/>
    <x v="13"/>
    <x v="4"/>
    <x v="3"/>
    <n v="7"/>
    <x v="3"/>
    <x v="2"/>
  </r>
  <r>
    <d v="2024-03-27T00:00:00"/>
    <d v="2024-03-25T00:00:00"/>
    <x v="1"/>
    <x v="7"/>
    <d v="2024-03-19T00:00:00"/>
    <x v="1"/>
    <x v="0"/>
    <x v="0"/>
    <s v="03467549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GACHJU1M"/>
    <s v="2024-03-27 17:10:52"/>
    <m/>
    <s v="113911"/>
    <x v="4"/>
    <x v="12"/>
    <x v="4"/>
    <x v="1"/>
    <n v="2"/>
    <x v="2"/>
    <x v="5"/>
  </r>
  <r>
    <d v="2024-03-28T00:00:00"/>
    <d v="2024-03-24T00:00:00"/>
    <x v="1"/>
    <x v="7"/>
    <d v="2024-03-20T00:00:00"/>
    <x v="0"/>
    <x v="0"/>
    <x v="0"/>
    <s v="6073519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7QUNAHE0F"/>
    <s v="2024-03-28 17:43:16"/>
    <m/>
    <s v="114009"/>
    <x v="3"/>
    <x v="3"/>
    <x v="4"/>
    <x v="2"/>
    <n v="4"/>
    <x v="0"/>
    <x v="0"/>
  </r>
  <r>
    <d v="2024-03-28T00:00:00"/>
    <d v="2024-03-25T00:00:00"/>
    <x v="1"/>
    <x v="7"/>
    <d v="2024-03-22T00:00:00"/>
    <x v="1"/>
    <x v="0"/>
    <x v="0"/>
    <s v="78461185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LOVAMA1F"/>
    <s v="2024-03-28 17:57:05"/>
    <m/>
    <s v="114012"/>
    <x v="1"/>
    <x v="1"/>
    <x v="4"/>
    <x v="1"/>
    <n v="2"/>
    <x v="2"/>
    <x v="2"/>
  </r>
  <r>
    <d v="2024-03-28T00:00:00"/>
    <d v="2024-03-26T00:00:00"/>
    <x v="1"/>
    <x v="7"/>
    <d v="2024-03-26T00:00:00"/>
    <x v="1"/>
    <x v="0"/>
    <x v="0"/>
    <s v="46223543"/>
    <x v="0"/>
    <n v="3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4ALVAHE1F"/>
    <s v="2024-03-28 18:09:34"/>
    <m/>
    <s v="114014"/>
    <x v="2"/>
    <x v="4"/>
    <x v="4"/>
    <x v="3"/>
    <n v="2"/>
    <x v="2"/>
    <x v="9"/>
  </r>
  <r>
    <d v="2024-03-30T00:00:00"/>
    <d v="2024-03-22T00:00:00"/>
    <x v="1"/>
    <x v="5"/>
    <d v="2024-03-19T00:00:00"/>
    <x v="1"/>
    <x v="0"/>
    <x v="0"/>
    <s v="03470506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8SADEAN1F"/>
    <s v="2024-03-30 10:37:01"/>
    <m/>
    <s v="114255"/>
    <x v="9"/>
    <x v="11"/>
    <x v="4"/>
    <x v="0"/>
    <n v="8"/>
    <x v="3"/>
    <x v="2"/>
  </r>
  <r>
    <d v="2024-03-30T00:00:00"/>
    <d v="2024-03-25T00:00:00"/>
    <x v="1"/>
    <x v="7"/>
    <d v="2024-03-16T00:00:00"/>
    <x v="1"/>
    <x v="0"/>
    <x v="0"/>
    <s v="03493449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6ALDELU1F"/>
    <s v="2024-03-30 10:39:35"/>
    <m/>
    <s v="114258"/>
    <x v="9"/>
    <x v="11"/>
    <x v="4"/>
    <x v="1"/>
    <n v="4"/>
    <x v="0"/>
    <x v="12"/>
  </r>
  <r>
    <d v="2024-03-30T00:00:00"/>
    <d v="2024-03-21T00:00:00"/>
    <x v="1"/>
    <x v="5"/>
    <d v="2024-03-20T00:00:00"/>
    <x v="1"/>
    <x v="0"/>
    <x v="0"/>
    <s v="03484748"/>
    <x v="0"/>
    <n v="63"/>
    <x v="0"/>
    <x v="0"/>
    <s v="0"/>
    <x v="0"/>
    <x v="0"/>
    <x v="0"/>
    <x v="0"/>
    <x v="0"/>
    <x v="0"/>
    <x v="0"/>
    <x v="0"/>
    <x v="0"/>
    <x v="0"/>
    <x v="0"/>
    <x v="31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3LOMESA1F"/>
    <s v="2024-03-30 10:42:45"/>
    <m/>
    <s v="114263"/>
    <x v="9"/>
    <x v="14"/>
    <x v="4"/>
    <x v="5"/>
    <n v="8"/>
    <x v="3"/>
    <x v="7"/>
  </r>
  <r>
    <d v="2024-03-30T00:00:00"/>
    <d v="2024-03-23T00:00:00"/>
    <x v="1"/>
    <x v="5"/>
    <d v="2024-03-19T00:00:00"/>
    <x v="1"/>
    <x v="0"/>
    <x v="0"/>
    <s v="03470795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4PADEMA1F"/>
    <s v="2024-03-30 10:44:58"/>
    <m/>
    <s v="114266"/>
    <x v="9"/>
    <x v="14"/>
    <x v="4"/>
    <x v="6"/>
    <n v="6"/>
    <x v="3"/>
    <x v="0"/>
  </r>
  <r>
    <d v="2024-03-30T00:00:00"/>
    <d v="2024-03-25T00:00:00"/>
    <x v="1"/>
    <x v="7"/>
    <d v="2024-03-18T00:00:00"/>
    <x v="1"/>
    <x v="0"/>
    <x v="0"/>
    <s v="0266321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0PAAYTE1F"/>
    <s v="2024-03-30 10:47:24"/>
    <m/>
    <s v="114274"/>
    <x v="9"/>
    <x v="14"/>
    <x v="4"/>
    <x v="1"/>
    <n v="4"/>
    <x v="0"/>
    <x v="3"/>
  </r>
  <r>
    <d v="2024-03-30T00:00:00"/>
    <d v="2024-03-25T00:00:00"/>
    <x v="1"/>
    <x v="7"/>
    <d v="2024-03-21T00:00:00"/>
    <x v="1"/>
    <x v="0"/>
    <x v="0"/>
    <s v="0349467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ARLOAN1F"/>
    <s v="2024-03-30 10:54:12"/>
    <m/>
    <s v="114278"/>
    <x v="4"/>
    <x v="5"/>
    <x v="4"/>
    <x v="1"/>
    <n v="4"/>
    <x v="0"/>
    <x v="0"/>
  </r>
  <r>
    <d v="2024-03-30T00:00:00"/>
    <d v="2024-03-25T00:00:00"/>
    <x v="1"/>
    <x v="7"/>
    <d v="2024-03-20T00:00:00"/>
    <x v="1"/>
    <x v="0"/>
    <x v="0"/>
    <s v="40517074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RAPAEL1F"/>
    <s v="2024-03-30 10:56:40"/>
    <m/>
    <s v="114281"/>
    <x v="0"/>
    <x v="0"/>
    <x v="4"/>
    <x v="1"/>
    <n v="4"/>
    <x v="0"/>
    <x v="4"/>
  </r>
  <r>
    <d v="2024-03-30T00:00:00"/>
    <d v="2024-03-25T00:00:00"/>
    <x v="1"/>
    <x v="7"/>
    <d v="2024-03-19T00:00:00"/>
    <x v="1"/>
    <x v="0"/>
    <x v="0"/>
    <s v="03504437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9REFEMA1F"/>
    <s v="2024-03-30 11:17:51"/>
    <m/>
    <s v="114300"/>
    <x v="4"/>
    <x v="12"/>
    <x v="4"/>
    <x v="1"/>
    <n v="4"/>
    <x v="0"/>
    <x v="5"/>
  </r>
  <r>
    <d v="2024-03-30T00:00:00"/>
    <d v="2024-03-27T00:00:00"/>
    <x v="1"/>
    <x v="7"/>
    <d v="2024-03-23T00:00:00"/>
    <x v="1"/>
    <x v="0"/>
    <x v="0"/>
    <s v="6021548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7GUVAJE1F"/>
    <s v="2024-03-30 12:36:43"/>
    <m/>
    <s v="114375"/>
    <x v="3"/>
    <x v="3"/>
    <x v="4"/>
    <x v="4"/>
    <n v="1"/>
    <x v="1"/>
    <x v="0"/>
  </r>
  <r>
    <d v="2024-03-30T00:00:00"/>
    <d v="2024-03-25T00:00:00"/>
    <x v="1"/>
    <x v="7"/>
    <d v="2024-03-17T00:00:00"/>
    <x v="1"/>
    <x v="0"/>
    <x v="0"/>
    <s v="61512464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5JISADA1M"/>
    <s v="2024-03-30 12:38:25"/>
    <m/>
    <s v="114378"/>
    <x v="3"/>
    <x v="3"/>
    <x v="4"/>
    <x v="1"/>
    <n v="1"/>
    <x v="1"/>
    <x v="8"/>
  </r>
  <r>
    <d v="2024-03-31T00:00:00"/>
    <d v="2024-03-24T00:00:00"/>
    <x v="1"/>
    <x v="7"/>
    <d v="2024-03-01T00:00:00"/>
    <x v="1"/>
    <x v="0"/>
    <x v="0"/>
    <s v="41612127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9200501C101A97.041SOÑOMA1F"/>
    <s v="2024-03-31 11:21:53"/>
    <m/>
    <s v="114500"/>
    <x v="0"/>
    <x v="0"/>
    <x v="4"/>
    <x v="2"/>
    <n v="6"/>
    <x v="3"/>
    <x v="50"/>
  </r>
  <r>
    <d v="2024-03-31T00:00:00"/>
    <d v="2024-03-29T00:00:00"/>
    <x v="1"/>
    <x v="7"/>
    <d v="2024-03-27T00:00:00"/>
    <x v="1"/>
    <x v="0"/>
    <x v="0"/>
    <s v="62890583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6ZAVAJO1M"/>
    <s v="2024-03-31 17:02:32"/>
    <m/>
    <s v="114512"/>
    <x v="3"/>
    <x v="3"/>
    <x v="4"/>
    <x v="0"/>
    <n v="1"/>
    <x v="1"/>
    <x v="1"/>
  </r>
  <r>
    <d v="2024-03-31T00:00:00"/>
    <d v="2024-03-26T00:00:00"/>
    <x v="1"/>
    <x v="7"/>
    <d v="2024-03-19T00:00:00"/>
    <x v="1"/>
    <x v="0"/>
    <x v="0"/>
    <s v="0347469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4GOCUHE1M"/>
    <s v="2024-03-31 17:09:12"/>
    <m/>
    <s v="114513"/>
    <x v="4"/>
    <x v="5"/>
    <x v="4"/>
    <x v="3"/>
    <n v="4"/>
    <x v="0"/>
    <x v="3"/>
  </r>
  <r>
    <d v="2024-03-31T00:00:00"/>
    <d v="2024-03-27T00:00:00"/>
    <x v="1"/>
    <x v="7"/>
    <d v="2024-03-19T00:00:00"/>
    <x v="1"/>
    <x v="0"/>
    <x v="0"/>
    <s v="03466140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6MEPILE1M"/>
    <s v="2024-03-31 17:11:31"/>
    <m/>
    <s v="114514"/>
    <x v="9"/>
    <x v="13"/>
    <x v="4"/>
    <x v="4"/>
    <n v="3"/>
    <x v="4"/>
    <x v="8"/>
  </r>
  <r>
    <d v="2024-03-31T00:00:00"/>
    <d v="2024-03-27T00:00:00"/>
    <x v="1"/>
    <x v="7"/>
    <d v="2024-03-22T00:00:00"/>
    <x v="1"/>
    <x v="0"/>
    <x v="0"/>
    <s v="03900738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VISAJA1F"/>
    <s v="2024-03-31 17:13:29"/>
    <m/>
    <s v="114517"/>
    <x v="0"/>
    <x v="7"/>
    <x v="4"/>
    <x v="4"/>
    <n v="4"/>
    <x v="0"/>
    <x v="4"/>
  </r>
  <r>
    <d v="2024-03-31T00:00:00"/>
    <d v="2024-03-28T00:00:00"/>
    <x v="1"/>
    <x v="7"/>
    <d v="2024-03-25T00:00:00"/>
    <x v="1"/>
    <x v="0"/>
    <x v="0"/>
    <s v="0389317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LEGIAL1M"/>
    <s v="2024-03-31 17:32:28"/>
    <m/>
    <s v="114518"/>
    <x v="4"/>
    <x v="5"/>
    <x v="4"/>
    <x v="5"/>
    <n v="2"/>
    <x v="2"/>
    <x v="2"/>
  </r>
  <r>
    <d v="2024-04-02T00:00:00"/>
    <d v="2024-03-25T00:00:00"/>
    <x v="1"/>
    <x v="7"/>
    <d v="2024-03-22T00:00:00"/>
    <x v="1"/>
    <x v="0"/>
    <x v="0"/>
    <s v="03492866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3GADEMI1F"/>
    <s v="2024-04-02 11:37:15"/>
    <m/>
    <s v="115391"/>
    <x v="4"/>
    <x v="5"/>
    <x v="4"/>
    <x v="1"/>
    <n v="7"/>
    <x v="3"/>
    <x v="2"/>
  </r>
  <r>
    <d v="2024-04-02T00:00:00"/>
    <d v="2024-03-28T00:00:00"/>
    <x v="1"/>
    <x v="7"/>
    <d v="2024-03-24T00:00:00"/>
    <x v="1"/>
    <x v="0"/>
    <x v="0"/>
    <s v="60824254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RICAAL1F"/>
    <s v="2024-04-02 11:41:57"/>
    <m/>
    <s v="115396"/>
    <x v="3"/>
    <x v="3"/>
    <x v="4"/>
    <x v="5"/>
    <n v="4"/>
    <x v="0"/>
    <x v="0"/>
  </r>
  <r>
    <d v="2024-04-02T00:00:00"/>
    <d v="2024-03-28T00:00:00"/>
    <x v="1"/>
    <x v="7"/>
    <d v="2024-03-21T00:00:00"/>
    <x v="1"/>
    <x v="0"/>
    <x v="0"/>
    <s v="75321398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5RUOTSO1F"/>
    <s v="2024-04-02 11:47:30"/>
    <m/>
    <s v="115400"/>
    <x v="1"/>
    <x v="6"/>
    <x v="4"/>
    <x v="5"/>
    <n v="4"/>
    <x v="0"/>
    <x v="3"/>
  </r>
  <r>
    <d v="2024-04-02T00:00:00"/>
    <d v="2024-03-28T00:00:00"/>
    <x v="1"/>
    <x v="7"/>
    <d v="2024-03-23T00:00:00"/>
    <x v="1"/>
    <x v="0"/>
    <x v="0"/>
    <s v="03471593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7CAMIHI1F"/>
    <s v="2024-04-02 11:52:32"/>
    <m/>
    <s v="115409"/>
    <x v="4"/>
    <x v="12"/>
    <x v="4"/>
    <x v="5"/>
    <n v="4"/>
    <x v="0"/>
    <x v="4"/>
  </r>
  <r>
    <d v="2024-04-02T00:00:00"/>
    <d v="2024-03-29T00:00:00"/>
    <x v="1"/>
    <x v="7"/>
    <d v="2024-03-26T00:00:00"/>
    <x v="1"/>
    <x v="0"/>
    <x v="0"/>
    <s v="48318305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9SICAFI1F"/>
    <s v="2024-04-02 11:58:18"/>
    <m/>
    <s v="115417"/>
    <x v="1"/>
    <x v="6"/>
    <x v="4"/>
    <x v="0"/>
    <n v="3"/>
    <x v="4"/>
    <x v="2"/>
  </r>
  <r>
    <d v="2024-04-02T00:00:00"/>
    <d v="2024-03-29T00:00:00"/>
    <x v="1"/>
    <x v="7"/>
    <d v="2024-03-25T00:00:00"/>
    <x v="1"/>
    <x v="0"/>
    <x v="0"/>
    <s v="03484616"/>
    <x v="0"/>
    <n v="60"/>
    <x v="1"/>
    <x v="1"/>
    <s v="0"/>
    <x v="1"/>
    <x v="0"/>
    <x v="0"/>
    <x v="0"/>
    <x v="0"/>
    <x v="0"/>
    <x v="0"/>
    <x v="0"/>
    <x v="0"/>
    <x v="0"/>
    <x v="0"/>
    <x v="31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CACLFR1M"/>
    <s v="2024-04-02 12:00:26"/>
    <m/>
    <s v="115423"/>
    <x v="9"/>
    <x v="14"/>
    <x v="4"/>
    <x v="0"/>
    <n v="3"/>
    <x v="4"/>
    <x v="0"/>
  </r>
  <r>
    <d v="2024-04-02T00:00:00"/>
    <d v="2024-03-30T00:00:00"/>
    <x v="1"/>
    <x v="7"/>
    <d v="2024-03-26T00:00:00"/>
    <x v="1"/>
    <x v="0"/>
    <x v="0"/>
    <s v="70032518"/>
    <x v="0"/>
    <n v="27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7CHAYMA1F"/>
    <s v="2024-04-02 12:03:54"/>
    <m/>
    <s v="115427"/>
    <x v="1"/>
    <x v="6"/>
    <x v="4"/>
    <x v="6"/>
    <n v="2"/>
    <x v="2"/>
    <x v="0"/>
  </r>
  <r>
    <d v="2024-04-02T00:00:00"/>
    <d v="2024-03-31T00:00:00"/>
    <x v="1"/>
    <x v="6"/>
    <d v="2024-03-23T00:00:00"/>
    <x v="1"/>
    <x v="0"/>
    <x v="0"/>
    <s v="46582009"/>
    <x v="0"/>
    <n v="3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3HUAPDA1M"/>
    <s v="2024-04-02 12:09:50"/>
    <m/>
    <s v="115437"/>
    <x v="2"/>
    <x v="4"/>
    <x v="4"/>
    <x v="2"/>
    <n v="1"/>
    <x v="1"/>
    <x v="8"/>
  </r>
  <r>
    <d v="2024-04-02T00:00:00"/>
    <d v="2024-03-28T00:00:00"/>
    <x v="1"/>
    <x v="7"/>
    <d v="2024-03-27T00:00:00"/>
    <x v="0"/>
    <x v="0"/>
    <x v="0"/>
    <s v="78733854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9MAZEBR1F"/>
    <s v="2024-04-02 12:15:29"/>
    <m/>
    <s v="115445"/>
    <x v="5"/>
    <x v="8"/>
    <x v="4"/>
    <x v="5"/>
    <n v="3"/>
    <x v="4"/>
    <x v="7"/>
  </r>
  <r>
    <d v="2024-04-02T00:00:00"/>
    <d v="2024-03-30T00:00:00"/>
    <x v="1"/>
    <x v="7"/>
    <d v="2024-03-25T00:00:00"/>
    <x v="0"/>
    <x v="0"/>
    <x v="0"/>
    <s v="03830764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VICRFE1M"/>
    <s v="2024-04-02 12:18:15"/>
    <m/>
    <s v="115449"/>
    <x v="9"/>
    <x v="14"/>
    <x v="4"/>
    <x v="6"/>
    <n v="1"/>
    <x v="1"/>
    <x v="4"/>
  </r>
  <r>
    <d v="2024-04-02T00:00:00"/>
    <d v="2024-03-30T00:00:00"/>
    <x v="1"/>
    <x v="7"/>
    <d v="2024-03-24T00:00:00"/>
    <x v="1"/>
    <x v="0"/>
    <x v="0"/>
    <s v="90514896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06LOBAYU1F"/>
    <s v="2024-04-03 13:06:15"/>
    <m/>
    <s v="116002"/>
    <x v="5"/>
    <x v="8"/>
    <x v="4"/>
    <x v="6"/>
    <n v="3"/>
    <x v="4"/>
    <x v="5"/>
  </r>
  <r>
    <d v="2024-03-31T00:00:00"/>
    <d v="2024-03-31T00:00:00"/>
    <x v="1"/>
    <x v="6"/>
    <d v="2024-03-26T00:00:00"/>
    <x v="1"/>
    <x v="0"/>
    <x v="0"/>
    <s v="4778530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0BECOCA1M"/>
    <s v="2024-04-03 13:07:43"/>
    <m/>
    <s v="116004"/>
    <x v="2"/>
    <x v="4"/>
    <x v="4"/>
    <x v="2"/>
    <n v="2"/>
    <x v="2"/>
    <x v="4"/>
  </r>
  <r>
    <d v="2024-04-03T00:00:00"/>
    <d v="2024-03-29T00:00:00"/>
    <x v="1"/>
    <x v="7"/>
    <d v="2024-03-23T00:00:00"/>
    <x v="1"/>
    <x v="0"/>
    <x v="0"/>
    <s v="62890184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2CLSUGU1M"/>
    <s v="2024-04-03 13:15:16"/>
    <m/>
    <s v="116007"/>
    <x v="6"/>
    <x v="9"/>
    <x v="4"/>
    <x v="0"/>
    <n v="4"/>
    <x v="0"/>
    <x v="5"/>
  </r>
  <r>
    <d v="2024-04-03T00:00:00"/>
    <d v="2024-03-28T00:00:00"/>
    <x v="1"/>
    <x v="7"/>
    <d v="2024-03-25T00:00:00"/>
    <x v="1"/>
    <x v="0"/>
    <x v="0"/>
    <s v="03508803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48GOZULI1F"/>
    <s v="2024-04-03 13:17:00"/>
    <m/>
    <s v="116008"/>
    <x v="0"/>
    <x v="7"/>
    <x v="4"/>
    <x v="5"/>
    <n v="4"/>
    <x v="0"/>
    <x v="2"/>
  </r>
  <r>
    <d v="2024-04-03T00:00:00"/>
    <d v="2024-03-26T00:00:00"/>
    <x v="1"/>
    <x v="7"/>
    <d v="2024-03-18T00:00:00"/>
    <x v="1"/>
    <x v="0"/>
    <x v="0"/>
    <s v="44706433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6SACHJU1M"/>
    <s v="2024-04-03 13:18:41"/>
    <m/>
    <s v="116011"/>
    <x v="2"/>
    <x v="2"/>
    <x v="4"/>
    <x v="3"/>
    <n v="7"/>
    <x v="3"/>
    <x v="8"/>
  </r>
  <r>
    <d v="2024-04-03T00:00:00"/>
    <d v="2024-03-26T00:00:00"/>
    <x v="1"/>
    <x v="7"/>
    <d v="2024-03-23T00:00:00"/>
    <x v="1"/>
    <x v="0"/>
    <x v="0"/>
    <s v="6118301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6ESOTME1F"/>
    <s v="2024-04-03 13:21:14"/>
    <m/>
    <s v="116014"/>
    <x v="3"/>
    <x v="3"/>
    <x v="4"/>
    <x v="3"/>
    <n v="7"/>
    <x v="3"/>
    <x v="2"/>
  </r>
  <r>
    <d v="2024-04-04T00:00:00"/>
    <d v="2024-03-28T00:00:00"/>
    <x v="1"/>
    <x v="7"/>
    <d v="2024-03-24T00:00:00"/>
    <x v="1"/>
    <x v="0"/>
    <x v="0"/>
    <s v="44838598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ARPIVA1F"/>
    <s v="2024-04-04 09:51:29"/>
    <m/>
    <s v="116315"/>
    <x v="2"/>
    <x v="2"/>
    <x v="4"/>
    <x v="5"/>
    <n v="6"/>
    <x v="3"/>
    <x v="0"/>
  </r>
  <r>
    <d v="2024-04-04T00:00:00"/>
    <d v="2024-03-28T00:00:00"/>
    <x v="1"/>
    <x v="7"/>
    <d v="2024-03-22T00:00:00"/>
    <x v="1"/>
    <x v="0"/>
    <x v="0"/>
    <s v="42702607"/>
    <x v="0"/>
    <n v="3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9ABPUME1F"/>
    <s v="2024-04-04 09:52:58"/>
    <m/>
    <s v="116318"/>
    <x v="2"/>
    <x v="2"/>
    <x v="4"/>
    <x v="5"/>
    <n v="5"/>
    <x v="3"/>
    <x v="5"/>
  </r>
  <r>
    <d v="2024-04-04T00:00:00"/>
    <d v="2024-03-27T00:00:00"/>
    <x v="1"/>
    <x v="7"/>
    <d v="2024-03-25T00:00:00"/>
    <x v="1"/>
    <x v="0"/>
    <x v="0"/>
    <s v="7222822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0MEARLU1M"/>
    <s v="2024-04-04 09:55:43"/>
    <m/>
    <s v="116326"/>
    <x v="2"/>
    <x v="4"/>
    <x v="4"/>
    <x v="4"/>
    <n v="7"/>
    <x v="3"/>
    <x v="1"/>
  </r>
  <r>
    <d v="2024-04-04T00:00:00"/>
    <d v="2024-03-30T00:00:00"/>
    <x v="1"/>
    <x v="7"/>
    <d v="2024-03-27T00:00:00"/>
    <x v="0"/>
    <x v="0"/>
    <x v="0"/>
    <s v="03467044"/>
    <x v="0"/>
    <n v="7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73CODECA1F"/>
    <s v="2024-04-04 09:57:43"/>
    <m/>
    <s v="116330"/>
    <x v="9"/>
    <x v="15"/>
    <x v="4"/>
    <x v="6"/>
    <n v="4"/>
    <x v="0"/>
    <x v="2"/>
  </r>
  <r>
    <d v="2024-04-04T00:00:00"/>
    <d v="2024-04-01T00:00:00"/>
    <x v="1"/>
    <x v="6"/>
    <d v="2024-03-26T00:00:00"/>
    <x v="0"/>
    <x v="0"/>
    <x v="0"/>
    <s v="4535606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5PIFIAN1F"/>
    <s v="2024-04-04 10:00:17"/>
    <m/>
    <s v="116332"/>
    <x v="2"/>
    <x v="2"/>
    <x v="1"/>
    <x v="1"/>
    <n v="2"/>
    <x v="2"/>
    <x v="5"/>
  </r>
  <r>
    <d v="2024-04-04T00:00:00"/>
    <d v="2024-04-01T00:00:00"/>
    <x v="1"/>
    <x v="6"/>
    <d v="2024-03-27T00:00:00"/>
    <x v="0"/>
    <x v="0"/>
    <x v="0"/>
    <s v="62890510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2REPRJU1M"/>
    <s v="2024-04-04 10:02:17"/>
    <m/>
    <s v="116334"/>
    <x v="6"/>
    <x v="9"/>
    <x v="1"/>
    <x v="1"/>
    <n v="2"/>
    <x v="2"/>
    <x v="4"/>
  </r>
  <r>
    <d v="2024-04-05T00:00:00"/>
    <d v="2024-04-02T00:00:00"/>
    <x v="1"/>
    <x v="6"/>
    <d v="2024-03-31T00:00:00"/>
    <x v="0"/>
    <x v="0"/>
    <x v="0"/>
    <s v="4160075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45MAABMA1F"/>
    <s v="2024-04-05 10:41:09"/>
    <m/>
    <s v="116874"/>
    <x v="0"/>
    <x v="7"/>
    <x v="1"/>
    <x v="3"/>
    <n v="2"/>
    <x v="2"/>
    <x v="1"/>
  </r>
  <r>
    <d v="2024-04-05T00:00:00"/>
    <d v="2024-04-02T00:00:00"/>
    <x v="1"/>
    <x v="6"/>
    <d v="2024-03-25T00:00:00"/>
    <x v="0"/>
    <x v="0"/>
    <x v="0"/>
    <s v="75845042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24BECOGL1F"/>
    <s v="2024-04-05 10:42:33"/>
    <m/>
    <s v="116877"/>
    <x v="1"/>
    <x v="1"/>
    <x v="1"/>
    <x v="3"/>
    <n v="2"/>
    <x v="2"/>
    <x v="8"/>
  </r>
  <r>
    <d v="2024-04-05T00:00:00"/>
    <d v="2024-04-01T00:00:00"/>
    <x v="1"/>
    <x v="6"/>
    <d v="2024-03-27T00:00:00"/>
    <x v="1"/>
    <x v="0"/>
    <x v="0"/>
    <s v="72768650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6SIALCH1M"/>
    <s v="2024-04-05 10:47:15"/>
    <m/>
    <s v="116884"/>
    <x v="1"/>
    <x v="6"/>
    <x v="1"/>
    <x v="1"/>
    <n v="3"/>
    <x v="4"/>
    <x v="4"/>
  </r>
  <r>
    <d v="2024-04-05T00:00:00"/>
    <d v="2024-04-01T00:00:00"/>
    <x v="1"/>
    <x v="6"/>
    <d v="2024-03-25T00:00:00"/>
    <x v="0"/>
    <x v="0"/>
    <x v="0"/>
    <s v="45390848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RODILE1M"/>
    <s v="2024-04-05 10:48:28"/>
    <m/>
    <s v="116886"/>
    <x v="2"/>
    <x v="2"/>
    <x v="1"/>
    <x v="1"/>
    <n v="3"/>
    <x v="4"/>
    <x v="3"/>
  </r>
  <r>
    <d v="2024-04-05T00:00:00"/>
    <d v="2024-03-31T00:00:00"/>
    <x v="1"/>
    <x v="6"/>
    <d v="2024-03-26T00:00:00"/>
    <x v="0"/>
    <x v="0"/>
    <x v="0"/>
    <s v="62633962"/>
    <x v="0"/>
    <n v="1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13ARRISH1F"/>
    <s v="2024-04-05 10:50:15"/>
    <m/>
    <s v="116892"/>
    <x v="6"/>
    <x v="9"/>
    <x v="4"/>
    <x v="2"/>
    <n v="4"/>
    <x v="0"/>
    <x v="4"/>
  </r>
  <r>
    <d v="2024-04-05T00:00:00"/>
    <d v="2024-03-31T00:00:00"/>
    <x v="1"/>
    <x v="6"/>
    <d v="2024-03-30T00:00:00"/>
    <x v="0"/>
    <x v="0"/>
    <x v="0"/>
    <s v="6101956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JIYALU1F"/>
    <s v="2024-04-05 10:52:02"/>
    <m/>
    <s v="116897"/>
    <x v="3"/>
    <x v="3"/>
    <x v="4"/>
    <x v="2"/>
    <n v="4"/>
    <x v="0"/>
    <x v="7"/>
  </r>
  <r>
    <d v="2024-04-05T00:00:00"/>
    <d v="2024-04-01T00:00:00"/>
    <x v="1"/>
    <x v="6"/>
    <d v="2024-03-28T00:00:00"/>
    <x v="0"/>
    <x v="0"/>
    <x v="0"/>
    <s v="03491840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CHMOSE1F"/>
    <s v="2024-04-05 10:53:25"/>
    <m/>
    <s v="116903"/>
    <x v="4"/>
    <x v="5"/>
    <x v="1"/>
    <x v="1"/>
    <n v="3"/>
    <x v="4"/>
    <x v="0"/>
  </r>
  <r>
    <d v="2024-04-05T00:00:00"/>
    <d v="2024-04-01T00:00:00"/>
    <x v="1"/>
    <x v="6"/>
    <d v="2024-03-28T00:00:00"/>
    <x v="0"/>
    <x v="0"/>
    <x v="0"/>
    <s v="70061186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1ZETUDI1F"/>
    <s v="2024-04-05 10:54:56"/>
    <m/>
    <s v="116906"/>
    <x v="2"/>
    <x v="4"/>
    <x v="1"/>
    <x v="1"/>
    <n v="3"/>
    <x v="4"/>
    <x v="0"/>
  </r>
  <r>
    <d v="2024-04-05T00:00:00"/>
    <d v="2024-03-30T00:00:00"/>
    <x v="1"/>
    <x v="7"/>
    <d v="2024-03-28T00:00:00"/>
    <x v="1"/>
    <x v="0"/>
    <x v="0"/>
    <s v="03465743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83SARUAR1M"/>
    <s v="2024-04-05 10:57:50"/>
    <m/>
    <s v="116910"/>
    <x v="9"/>
    <x v="13"/>
    <x v="4"/>
    <x v="6"/>
    <n v="6"/>
    <x v="3"/>
    <x v="1"/>
  </r>
  <r>
    <d v="2024-04-05T00:00:00"/>
    <d v="2024-03-30T00:00:00"/>
    <x v="1"/>
    <x v="7"/>
    <d v="2024-03-29T00:00:00"/>
    <x v="0"/>
    <x v="0"/>
    <x v="0"/>
    <s v="43420950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9SUGOMA10F"/>
    <s v="2024-04-05 10:59:24"/>
    <m/>
    <s v="116914"/>
    <x v="2"/>
    <x v="2"/>
    <x v="4"/>
    <x v="6"/>
    <n v="5"/>
    <x v="3"/>
    <x v="7"/>
  </r>
  <r>
    <d v="2024-04-05T00:00:00"/>
    <d v="2024-03-29T00:00:00"/>
    <x v="1"/>
    <x v="7"/>
    <d v="2024-03-25T00:00:00"/>
    <x v="1"/>
    <x v="0"/>
    <x v="0"/>
    <s v="47115270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3VIBEEL1F"/>
    <s v="2024-04-05 11:01:18"/>
    <m/>
    <s v="116915"/>
    <x v="2"/>
    <x v="4"/>
    <x v="4"/>
    <x v="0"/>
    <n v="6"/>
    <x v="3"/>
    <x v="0"/>
  </r>
  <r>
    <d v="2024-04-05T00:00:00"/>
    <d v="2024-03-23T00:00:00"/>
    <x v="1"/>
    <x v="5"/>
    <d v="2024-03-22T00:00:00"/>
    <x v="1"/>
    <x v="0"/>
    <x v="0"/>
    <s v="7341923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7COTILE1F"/>
    <s v="2024-04-05 11:02:54"/>
    <m/>
    <s v="116918"/>
    <x v="1"/>
    <x v="6"/>
    <x v="4"/>
    <x v="6"/>
    <n v="12"/>
    <x v="6"/>
    <x v="7"/>
  </r>
  <r>
    <d v="2024-04-05T00:00:00"/>
    <d v="2024-03-11T00:00:00"/>
    <x v="1"/>
    <x v="11"/>
    <d v="2024-03-06T00:00:00"/>
    <x v="0"/>
    <x v="0"/>
    <x v="0"/>
    <s v="46851400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1"/>
    <s v="HOSPITAL III JOSE CAYETANO HEREDIA"/>
    <s v=""/>
    <x v="0"/>
    <s v="202410200104C101A97.133LUMANA1F"/>
    <s v="2024-04-05 17:09:11"/>
    <m/>
    <s v="117299"/>
    <x v="2"/>
    <x v="4"/>
    <x v="4"/>
    <x v="1"/>
    <n v="2"/>
    <x v="2"/>
    <x v="4"/>
  </r>
  <r>
    <d v="2024-04-06T00:00:00"/>
    <d v="2024-04-02T00:00:00"/>
    <x v="1"/>
    <x v="6"/>
    <d v="2024-03-29T00:00:00"/>
    <x v="0"/>
    <x v="0"/>
    <x v="0"/>
    <s v="47476608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1IPYODI1F"/>
    <s v="2024-04-06 11:08:07"/>
    <m/>
    <s v="117502"/>
    <x v="2"/>
    <x v="4"/>
    <x v="1"/>
    <x v="3"/>
    <n v="3"/>
    <x v="4"/>
    <x v="0"/>
  </r>
  <r>
    <d v="2024-04-09T00:00:00"/>
    <d v="2024-03-30T00:00:00"/>
    <x v="1"/>
    <x v="7"/>
    <d v="2024-03-28T00:00:00"/>
    <x v="0"/>
    <x v="0"/>
    <x v="0"/>
    <s v="79673530"/>
    <x v="0"/>
    <n v="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7IMPATE1M"/>
    <s v="2024-04-09 13:41:20"/>
    <m/>
    <s v="118839"/>
    <x v="5"/>
    <x v="8"/>
    <x v="4"/>
    <x v="6"/>
    <n v="8"/>
    <x v="3"/>
    <x v="1"/>
  </r>
  <r>
    <d v="2024-04-09T00:00:00"/>
    <d v="2024-03-31T00:00:00"/>
    <x v="1"/>
    <x v="6"/>
    <d v="2024-03-30T00:00:00"/>
    <x v="0"/>
    <x v="0"/>
    <x v="0"/>
    <s v="02689016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8COCAOS1M"/>
    <s v="2024-04-09 13:45:40"/>
    <m/>
    <s v="118845"/>
    <x v="9"/>
    <x v="11"/>
    <x v="4"/>
    <x v="2"/>
    <n v="9"/>
    <x v="3"/>
    <x v="7"/>
  </r>
  <r>
    <d v="2024-04-09T00:00:00"/>
    <d v="2024-04-02T00:00:00"/>
    <x v="1"/>
    <x v="6"/>
    <d v="2024-03-30T00:00:00"/>
    <x v="0"/>
    <x v="0"/>
    <x v="0"/>
    <s v="62058646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5ABCOKE1M"/>
    <s v="2024-04-09 15:18:03"/>
    <m/>
    <s v="118911"/>
    <x v="3"/>
    <x v="3"/>
    <x v="1"/>
    <x v="3"/>
    <n v="5"/>
    <x v="3"/>
    <x v="2"/>
  </r>
  <r>
    <d v="2024-04-09T00:00:00"/>
    <d v="2024-04-02T00:00:00"/>
    <x v="1"/>
    <x v="6"/>
    <d v="2024-03-31T00:00:00"/>
    <x v="0"/>
    <x v="0"/>
    <x v="0"/>
    <s v="78560794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09RURUYA1M"/>
    <s v="2024-04-09 15:21:41"/>
    <m/>
    <s v="118917"/>
    <x v="5"/>
    <x v="8"/>
    <x v="1"/>
    <x v="3"/>
    <n v="4"/>
    <x v="0"/>
    <x v="1"/>
  </r>
  <r>
    <d v="2024-04-09T00:00:00"/>
    <d v="2024-04-02T00:00:00"/>
    <x v="1"/>
    <x v="6"/>
    <d v="2024-04-01T00:00:00"/>
    <x v="0"/>
    <x v="0"/>
    <x v="0"/>
    <s v="41326676"/>
    <x v="0"/>
    <n v="4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2CHLIZE1F"/>
    <s v="2024-04-09 15:25:38"/>
    <m/>
    <s v="118919"/>
    <x v="0"/>
    <x v="0"/>
    <x v="1"/>
    <x v="3"/>
    <n v="7"/>
    <x v="3"/>
    <x v="7"/>
  </r>
  <r>
    <d v="2024-04-09T00:00:00"/>
    <d v="2024-04-03T00:00:00"/>
    <x v="1"/>
    <x v="6"/>
    <d v="2024-03-30T00:00:00"/>
    <x v="0"/>
    <x v="0"/>
    <x v="0"/>
    <s v="62634949"/>
    <x v="0"/>
    <n v="1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3RORUJE1F"/>
    <s v="2024-04-09 15:30:12"/>
    <m/>
    <s v="118927"/>
    <x v="6"/>
    <x v="9"/>
    <x v="1"/>
    <x v="4"/>
    <n v="3"/>
    <x v="4"/>
    <x v="0"/>
  </r>
  <r>
    <d v="2024-04-09T00:00:00"/>
    <d v="2024-04-03T00:00:00"/>
    <x v="1"/>
    <x v="6"/>
    <d v="2024-03-30T00:00:00"/>
    <x v="0"/>
    <x v="0"/>
    <x v="0"/>
    <s v="02849885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49FLJUVE1F"/>
    <s v="2024-04-09 15:31:56"/>
    <m/>
    <s v="118929"/>
    <x v="0"/>
    <x v="7"/>
    <x v="1"/>
    <x v="4"/>
    <n v="5"/>
    <x v="3"/>
    <x v="0"/>
  </r>
  <r>
    <d v="2024-04-09T00:00:00"/>
    <d v="2024-04-03T00:00:00"/>
    <x v="1"/>
    <x v="6"/>
    <d v="2024-03-29T00:00:00"/>
    <x v="0"/>
    <x v="0"/>
    <x v="0"/>
    <s v="4587158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5VEVAVI1F"/>
    <s v="2024-04-09 15:36:11"/>
    <m/>
    <s v="118932"/>
    <x v="2"/>
    <x v="2"/>
    <x v="1"/>
    <x v="4"/>
    <n v="4"/>
    <x v="0"/>
    <x v="4"/>
  </r>
  <r>
    <d v="2024-04-09T00:00:00"/>
    <d v="2024-04-03T00:00:00"/>
    <x v="1"/>
    <x v="6"/>
    <d v="2024-03-30T00:00:00"/>
    <x v="0"/>
    <x v="0"/>
    <x v="0"/>
    <s v="03478425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53ATCREU1F"/>
    <s v="2024-04-09 15:37:37"/>
    <m/>
    <s v="118933"/>
    <x v="4"/>
    <x v="5"/>
    <x v="1"/>
    <x v="4"/>
    <n v="3"/>
    <x v="4"/>
    <x v="0"/>
  </r>
  <r>
    <d v="2024-04-09T00:00:00"/>
    <d v="2024-04-03T00:00:00"/>
    <x v="1"/>
    <x v="6"/>
    <d v="2024-03-31T00:00:00"/>
    <x v="0"/>
    <x v="0"/>
    <x v="0"/>
    <s v="47498065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32LEBRMA1M"/>
    <s v="2024-04-09 15:38:59"/>
    <m/>
    <s v="118934"/>
    <x v="2"/>
    <x v="4"/>
    <x v="1"/>
    <x v="4"/>
    <n v="4"/>
    <x v="0"/>
    <x v="2"/>
  </r>
  <r>
    <d v="2024-04-09T00:00:00"/>
    <d v="2024-04-03T00:00:00"/>
    <x v="1"/>
    <x v="6"/>
    <d v="2024-03-23T00:00:00"/>
    <x v="1"/>
    <x v="0"/>
    <x v="0"/>
    <s v="18128595"/>
    <x v="0"/>
    <n v="5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0YPVEAN1F"/>
    <s v="2024-04-09 15:40:35"/>
    <m/>
    <s v="118935"/>
    <x v="4"/>
    <x v="5"/>
    <x v="1"/>
    <x v="4"/>
    <n v="2"/>
    <x v="2"/>
    <x v="16"/>
  </r>
  <r>
    <d v="2024-04-09T00:00:00"/>
    <d v="2024-04-03T00:00:00"/>
    <x v="1"/>
    <x v="6"/>
    <d v="2024-03-31T00:00:00"/>
    <x v="0"/>
    <x v="0"/>
    <x v="0"/>
    <s v="78257372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0CAATLU1F"/>
    <s v="2024-04-09 15:44:54"/>
    <m/>
    <s v="118939"/>
    <x v="6"/>
    <x v="9"/>
    <x v="1"/>
    <x v="4"/>
    <n v="6"/>
    <x v="3"/>
    <x v="2"/>
  </r>
  <r>
    <d v="2024-04-09T00:00:00"/>
    <d v="2024-04-04T00:00:00"/>
    <x v="1"/>
    <x v="6"/>
    <d v="2024-04-01T00:00:00"/>
    <x v="0"/>
    <x v="0"/>
    <x v="0"/>
    <s v="6299742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2ALRADA1F"/>
    <s v="2024-04-09 15:46:14"/>
    <m/>
    <s v="118940"/>
    <x v="6"/>
    <x v="9"/>
    <x v="1"/>
    <x v="5"/>
    <n v="5"/>
    <x v="3"/>
    <x v="2"/>
  </r>
  <r>
    <d v="2024-04-09T00:00:00"/>
    <d v="2024-04-04T00:00:00"/>
    <x v="1"/>
    <x v="6"/>
    <d v="2024-04-01T00:00:00"/>
    <x v="0"/>
    <x v="0"/>
    <x v="0"/>
    <s v="03500383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8RUPIJU1F"/>
    <s v="2024-04-09 15:48:08"/>
    <m/>
    <s v="118944"/>
    <x v="0"/>
    <x v="7"/>
    <x v="1"/>
    <x v="5"/>
    <n v="2"/>
    <x v="2"/>
    <x v="2"/>
  </r>
  <r>
    <d v="2024-04-09T00:00:00"/>
    <d v="2024-04-04T00:00:00"/>
    <x v="1"/>
    <x v="6"/>
    <d v="2024-04-01T00:00:00"/>
    <x v="1"/>
    <x v="0"/>
    <x v="0"/>
    <s v="74985756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25LEULJE1M"/>
    <s v="2024-04-09 15:49:22"/>
    <m/>
    <s v="118947"/>
    <x v="1"/>
    <x v="6"/>
    <x v="1"/>
    <x v="5"/>
    <n v="4"/>
    <x v="0"/>
    <x v="2"/>
  </r>
  <r>
    <d v="2024-04-09T00:00:00"/>
    <d v="2024-04-04T00:00:00"/>
    <x v="1"/>
    <x v="6"/>
    <d v="2024-04-01T00:00:00"/>
    <x v="0"/>
    <x v="0"/>
    <x v="0"/>
    <s v="61207788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22AGPEAN1F"/>
    <s v="2024-04-09 16:01:06"/>
    <m/>
    <s v="118949"/>
    <x v="1"/>
    <x v="1"/>
    <x v="1"/>
    <x v="5"/>
    <n v="4"/>
    <x v="0"/>
    <x v="2"/>
  </r>
  <r>
    <d v="2024-03-27T00:00:00"/>
    <d v="2024-03-22T00:00:00"/>
    <x v="1"/>
    <x v="5"/>
    <d v="2024-03-19T00:00:00"/>
    <x v="0"/>
    <x v="0"/>
    <x v="0"/>
    <s v="76473853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2LOPISA1F"/>
    <s v="2024-03-23 11:42:52"/>
    <s v="2024-03-28 14:24:43"/>
    <s v="112283"/>
    <x v="1"/>
    <x v="1"/>
    <x v="4"/>
    <x v="0"/>
    <n v="4"/>
    <x v="0"/>
    <x v="2"/>
  </r>
  <r>
    <d v="2024-03-27T00:00:00"/>
    <d v="2024-03-22T00:00:00"/>
    <x v="1"/>
    <x v="5"/>
    <d v="2024-03-20T00:00:00"/>
    <x v="0"/>
    <x v="0"/>
    <x v="0"/>
    <s v="7891920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ESTIAL1F"/>
    <s v="2024-03-23 11:54:08"/>
    <s v="2024-03-28 14:35:12"/>
    <s v="112295"/>
    <x v="5"/>
    <x v="8"/>
    <x v="4"/>
    <x v="0"/>
    <n v="4"/>
    <x v="0"/>
    <x v="1"/>
  </r>
  <r>
    <d v="2024-03-27T00:00:00"/>
    <d v="2024-03-22T00:00:00"/>
    <x v="1"/>
    <x v="5"/>
    <d v="2024-03-18T00:00:00"/>
    <x v="0"/>
    <x v="0"/>
    <x v="0"/>
    <s v="80316712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43COGAJU1F"/>
    <s v="2024-03-23 11:55:19"/>
    <s v="2024-03-28 14:35:47"/>
    <s v="112297"/>
    <x v="0"/>
    <x v="0"/>
    <x v="4"/>
    <x v="0"/>
    <n v="4"/>
    <x v="0"/>
    <x v="0"/>
  </r>
  <r>
    <d v="2024-03-28T00:00:00"/>
    <d v="2024-03-23T00:00:00"/>
    <x v="1"/>
    <x v="5"/>
    <d v="2024-03-22T00:00:00"/>
    <x v="0"/>
    <x v="0"/>
    <x v="0"/>
    <s v="81105375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MEFLMA1M"/>
    <s v="2024-03-24 10:44:27"/>
    <s v="2024-03-28 15:56:29"/>
    <s v="112448"/>
    <x v="6"/>
    <x v="9"/>
    <x v="4"/>
    <x v="6"/>
    <n v="5"/>
    <x v="3"/>
    <x v="7"/>
  </r>
  <r>
    <d v="2024-03-27T00:00:00"/>
    <d v="2024-03-23T00:00:00"/>
    <x v="1"/>
    <x v="5"/>
    <d v="2024-03-18T00:00:00"/>
    <x v="1"/>
    <x v="0"/>
    <x v="0"/>
    <s v="03471702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2200501A101A97.070VIDEDO1F"/>
    <s v="2024-03-24 10:46:23"/>
    <s v="2024-03-28 14:00:40"/>
    <s v="112450"/>
    <x v="9"/>
    <x v="15"/>
    <x v="4"/>
    <x v="6"/>
    <n v="3"/>
    <x v="4"/>
    <x v="4"/>
  </r>
  <r>
    <d v="2024-03-25T00:00:00"/>
    <d v="2024-03-24T00:00:00"/>
    <x v="1"/>
    <x v="7"/>
    <d v="2024-03-21T00:00:00"/>
    <x v="1"/>
    <x v="0"/>
    <x v="0"/>
    <s v="74279196"/>
    <x v="0"/>
    <n v="27"/>
    <x v="1"/>
    <x v="1"/>
    <s v="0"/>
    <x v="1"/>
    <x v="33"/>
    <x v="1"/>
    <x v="0"/>
    <x v="7"/>
    <x v="18"/>
    <x v="2"/>
    <x v="4"/>
    <x v="13"/>
    <x v="1"/>
    <x v="6"/>
    <x v="74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2200304A201A97.027FILOJO1M"/>
    <s v="2024-03-25 08:24:42"/>
    <s v="2024-04-08 17:20:41"/>
    <s v="112531"/>
    <x v="1"/>
    <x v="6"/>
    <x v="4"/>
    <x v="2"/>
    <n v="1"/>
    <x v="1"/>
    <x v="2"/>
  </r>
  <r>
    <d v="2024-03-25T00:00:00"/>
    <d v="2024-03-23T00:00:00"/>
    <x v="1"/>
    <x v="5"/>
    <d v="2024-03-16T00:00:00"/>
    <x v="1"/>
    <x v="0"/>
    <x v="0"/>
    <s v="80369688"/>
    <x v="0"/>
    <n v="49"/>
    <x v="1"/>
    <x v="1"/>
    <s v="0"/>
    <x v="1"/>
    <x v="33"/>
    <x v="1"/>
    <x v="0"/>
    <x v="7"/>
    <x v="18"/>
    <x v="2"/>
    <x v="4"/>
    <x v="13"/>
    <x v="0"/>
    <x v="8"/>
    <x v="39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1200304A201A97.049CRTICO1M"/>
    <s v="2024-03-25 08:41:49"/>
    <s v="2024-04-08 17:21:28"/>
    <s v="112538"/>
    <x v="0"/>
    <x v="7"/>
    <x v="4"/>
    <x v="6"/>
    <n v="3"/>
    <x v="4"/>
    <x v="3"/>
  </r>
  <r>
    <d v="2024-03-29T00:00:00"/>
    <d v="2024-03-26T00:00:00"/>
    <x v="1"/>
    <x v="7"/>
    <d v="2024-03-20T00:00:00"/>
    <x v="0"/>
    <x v="0"/>
    <x v="0"/>
    <s v="6263490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3OSRARA1M"/>
    <s v="2024-03-26 19:56:46"/>
    <s v="2024-03-30 16:02:46"/>
    <s v="113400"/>
    <x v="6"/>
    <x v="9"/>
    <x v="4"/>
    <x v="3"/>
    <n v="3"/>
    <x v="4"/>
    <x v="5"/>
  </r>
  <r>
    <d v="2024-03-29T00:00:00"/>
    <d v="2024-03-26T00:00:00"/>
    <x v="1"/>
    <x v="7"/>
    <d v="2024-03-21T00:00:00"/>
    <x v="0"/>
    <x v="0"/>
    <x v="0"/>
    <s v="6183673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4VEHUAB1F"/>
    <s v="2024-03-26 19:58:55"/>
    <s v="2024-03-30 16:03:30"/>
    <s v="113401"/>
    <x v="6"/>
    <x v="9"/>
    <x v="4"/>
    <x v="3"/>
    <n v="3"/>
    <x v="4"/>
    <x v="4"/>
  </r>
  <r>
    <d v="2024-04-01T00:00:00"/>
    <d v="2024-03-27T00:00:00"/>
    <x v="1"/>
    <x v="7"/>
    <d v="2024-03-22T00:00:00"/>
    <x v="0"/>
    <x v="0"/>
    <x v="0"/>
    <s v="61143147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0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412200401A101A97.116LEVASN1M"/>
    <s v="2024-03-27 15:10:56"/>
    <s v="2024-04-02 12:44:25"/>
    <s v="113853"/>
    <x v="3"/>
    <x v="3"/>
    <x v="4"/>
    <x v="4"/>
    <n v="6"/>
    <x v="3"/>
    <x v="4"/>
  </r>
  <r>
    <d v="2024-03-29T00:00:00"/>
    <d v="2024-03-27T00:00:00"/>
    <x v="1"/>
    <x v="7"/>
    <d v="2024-03-22T00:00:00"/>
    <x v="0"/>
    <x v="0"/>
    <x v="0"/>
    <s v="03491449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1BRNARO1M"/>
    <s v="2024-03-28 07:10:14"/>
    <s v="2024-03-29 11:50:14"/>
    <s v="113966"/>
    <x v="9"/>
    <x v="14"/>
    <x v="4"/>
    <x v="4"/>
    <n v="1"/>
    <x v="1"/>
    <x v="4"/>
  </r>
  <r>
    <d v="2024-03-29T00:00:00"/>
    <d v="2024-03-27T00:00:00"/>
    <x v="1"/>
    <x v="7"/>
    <d v="2024-03-23T00:00:00"/>
    <x v="0"/>
    <x v="0"/>
    <x v="0"/>
    <s v="48835499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7DIRUHA1F"/>
    <s v="2024-03-28 10:12:03"/>
    <s v="2024-03-30 16:04:16"/>
    <s v="113988"/>
    <x v="1"/>
    <x v="6"/>
    <x v="4"/>
    <x v="4"/>
    <n v="2"/>
    <x v="2"/>
    <x v="0"/>
  </r>
  <r>
    <d v="2024-03-29T00:00:00"/>
    <d v="2024-03-28T00:00:00"/>
    <x v="1"/>
    <x v="7"/>
    <d v="2024-03-23T00:00:00"/>
    <x v="0"/>
    <x v="0"/>
    <x v="0"/>
    <s v="7285516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EBAEV1F"/>
    <s v="2024-03-28 18:44:36"/>
    <s v="2024-04-03 11:21:29"/>
    <s v="114017"/>
    <x v="1"/>
    <x v="1"/>
    <x v="4"/>
    <x v="5"/>
    <n v="2"/>
    <x v="2"/>
    <x v="4"/>
  </r>
  <r>
    <d v="2024-04-04T00:00:00"/>
    <d v="2024-03-28T00:00:00"/>
    <x v="1"/>
    <x v="7"/>
    <d v="2024-03-25T00:00:00"/>
    <x v="0"/>
    <x v="0"/>
    <x v="0"/>
    <s v="03357137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66ZENIME10F"/>
    <s v="2024-03-29 11:32:53"/>
    <s v="2024-04-04 19:32:28"/>
    <s v="114080"/>
    <x v="9"/>
    <x v="11"/>
    <x v="4"/>
    <x v="5"/>
    <n v="7"/>
    <x v="3"/>
    <x v="2"/>
  </r>
  <r>
    <d v="2024-04-02T00:00:00"/>
    <d v="2024-03-29T00:00:00"/>
    <x v="1"/>
    <x v="7"/>
    <d v="2024-03-25T00:00:00"/>
    <x v="0"/>
    <x v="0"/>
    <x v="0"/>
    <s v="6110820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8RUZEYA1F"/>
    <s v="2024-03-29 15:41:43"/>
    <s v="2024-04-02 18:17:54"/>
    <s v="114111"/>
    <x v="3"/>
    <x v="3"/>
    <x v="4"/>
    <x v="0"/>
    <n v="4"/>
    <x v="0"/>
    <x v="0"/>
  </r>
  <r>
    <d v="2024-03-29T00:00:00"/>
    <d v="2024-03-28T00:00:00"/>
    <x v="1"/>
    <x v="7"/>
    <d v="2024-03-23T00:00:00"/>
    <x v="1"/>
    <x v="0"/>
    <x v="0"/>
    <s v="44709149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2"/>
    <x v="0"/>
    <x v="2"/>
    <x v="0"/>
    <x v="0"/>
    <x v="0"/>
    <x v="0"/>
    <x v="0"/>
    <x v="0"/>
    <x v="0"/>
    <x v="0"/>
    <x v="0"/>
    <x v="1"/>
    <s v=""/>
    <x v="0"/>
    <s v="HOSPITAL LAS MERCEDES-PAITA"/>
    <s v="NO SE TOMO MUESTRA A PACIENTE , SE ENCUENTRA HOSPITALIZADA EN ESSALUD...CONFIRMADO POR NEXO EPIDEMIOLOGICO "/>
    <x v="0"/>
    <s v="202412200501A101A97.036METAMA1F"/>
    <s v="2024-03-29 16:09:10"/>
    <s v="2024-03-30 16:11:13"/>
    <s v="114112"/>
    <x v="2"/>
    <x v="2"/>
    <x v="4"/>
    <x v="5"/>
    <n v="1"/>
    <x v="1"/>
    <x v="4"/>
  </r>
  <r>
    <d v="2024-04-03T00:00:00"/>
    <d v="2024-03-29T00:00:00"/>
    <x v="1"/>
    <x v="7"/>
    <d v="2024-03-26T00:00:00"/>
    <x v="0"/>
    <x v="0"/>
    <x v="0"/>
    <s v="1550166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1MUVEMA10F"/>
    <s v="2024-03-30 15:33:31"/>
    <s v="2024-04-03 19:07:24"/>
    <s v="114437"/>
    <x v="0"/>
    <x v="0"/>
    <x v="4"/>
    <x v="0"/>
    <n v="5"/>
    <x v="3"/>
    <x v="2"/>
  </r>
  <r>
    <d v="2024-04-02T00:00:00"/>
    <d v="2024-03-30T00:00:00"/>
    <x v="1"/>
    <x v="7"/>
    <d v="2024-03-26T00:00:00"/>
    <x v="0"/>
    <x v="0"/>
    <x v="0"/>
    <s v="75247377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LOARRO1F"/>
    <s v="2024-03-31 11:40:31"/>
    <s v="2024-04-02 18:18:21"/>
    <s v="114504"/>
    <x v="1"/>
    <x v="6"/>
    <x v="4"/>
    <x v="6"/>
    <n v="3"/>
    <x v="4"/>
    <x v="0"/>
  </r>
  <r>
    <d v="2024-04-03T00:00:00"/>
    <d v="2024-03-30T00:00:00"/>
    <x v="1"/>
    <x v="7"/>
    <d v="2024-03-20T00:00:00"/>
    <x v="1"/>
    <x v="0"/>
    <x v="0"/>
    <s v="76523332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17ATBARU1F"/>
    <s v="2024-03-31 17:48:20"/>
    <s v="2024-04-04 13:41:07"/>
    <s v="114519"/>
    <x v="3"/>
    <x v="3"/>
    <x v="4"/>
    <x v="6"/>
    <n v="4"/>
    <x v="0"/>
    <x v="11"/>
  </r>
  <r>
    <d v="2024-04-02T00:00:00"/>
    <d v="2024-03-31T00:00:00"/>
    <x v="1"/>
    <x v="6"/>
    <d v="2024-03-27T00:00:00"/>
    <x v="0"/>
    <x v="0"/>
    <x v="0"/>
    <s v="61108192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16CHPEAL1M"/>
    <s v="2024-03-31 19:11:22"/>
    <s v="2024-04-02 18:18:49"/>
    <s v="114522"/>
    <x v="3"/>
    <x v="3"/>
    <x v="4"/>
    <x v="2"/>
    <n v="2"/>
    <x v="2"/>
    <x v="0"/>
  </r>
  <r>
    <d v="2024-04-01T00:00:00"/>
    <d v="2024-04-01T00:00:00"/>
    <x v="1"/>
    <x v="6"/>
    <d v="2024-03-24T00:00:00"/>
    <x v="1"/>
    <x v="0"/>
    <x v="0"/>
    <s v="76743741"/>
    <x v="0"/>
    <n v="1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34"/>
    <x v="0"/>
    <x v="5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19ROHUYA1F"/>
    <s v="2024-04-01 09:20:55"/>
    <s v="2024-04-04 12:56:57"/>
    <s v="114633"/>
    <x v="3"/>
    <x v="3"/>
    <x v="1"/>
    <x v="1"/>
    <n v="2"/>
    <x v="2"/>
    <x v="8"/>
  </r>
  <r>
    <d v="2024-04-01T00:00:00"/>
    <d v="2024-03-31T00:00:00"/>
    <x v="1"/>
    <x v="6"/>
    <d v="2024-03-28T00:00:00"/>
    <x v="1"/>
    <x v="0"/>
    <x v="0"/>
    <s v="41236471"/>
    <x v="0"/>
    <n v="4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4"/>
    <x v="0"/>
    <x v="3"/>
    <x v="0"/>
    <x v="0"/>
    <x v="0"/>
    <x v="0"/>
    <x v="0"/>
    <x v="0"/>
    <x v="0"/>
    <x v="0"/>
    <x v="0"/>
    <x v="0"/>
    <x v="1"/>
    <s v=""/>
    <x v="0"/>
    <s v="C.S. IGNACIO ESCUDERO"/>
    <s v="NS1 MUESTRA TOMADA C.S IGNACIO ESCUDERO"/>
    <x v="0"/>
    <s v="202413200603A201A97.042SAOLJE1F"/>
    <s v="2024-04-01 12:34:30"/>
    <s v="2024-04-04 13:06:32"/>
    <s v="114791"/>
    <x v="0"/>
    <x v="0"/>
    <x v="4"/>
    <x v="2"/>
    <n v="3"/>
    <x v="4"/>
    <x v="2"/>
  </r>
  <r>
    <d v="2024-04-08T00:00:00"/>
    <d v="2024-04-01T00:00:00"/>
    <x v="1"/>
    <x v="6"/>
    <d v="2024-03-30T00:00:00"/>
    <x v="0"/>
    <x v="0"/>
    <x v="0"/>
    <s v="80490963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PAGOVI1F"/>
    <s v="2024-04-01 18:32:40"/>
    <s v="2024-04-08 18:49:26"/>
    <s v="115036"/>
    <x v="4"/>
    <x v="5"/>
    <x v="1"/>
    <x v="1"/>
    <n v="7"/>
    <x v="3"/>
    <x v="1"/>
  </r>
  <r>
    <d v="2024-04-04T00:00:00"/>
    <d v="2024-04-01T00:00:00"/>
    <x v="1"/>
    <x v="6"/>
    <d v="2024-03-23T00:00:00"/>
    <x v="1"/>
    <x v="0"/>
    <x v="0"/>
    <s v="614276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15SOGUDE1M"/>
    <s v="2024-04-02 08:43:28"/>
    <s v="2024-04-04 19:34:38"/>
    <s v="115187"/>
    <x v="3"/>
    <x v="3"/>
    <x v="1"/>
    <x v="1"/>
    <n v="3"/>
    <x v="4"/>
    <x v="12"/>
  </r>
  <r>
    <d v="2024-04-08T00:00:00"/>
    <d v="2024-04-02T00:00:00"/>
    <x v="1"/>
    <x v="6"/>
    <d v="2024-04-01T00:00:00"/>
    <x v="0"/>
    <x v="0"/>
    <x v="0"/>
    <s v="6263372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7GOCOMA1F"/>
    <s v="2024-04-03 10:16:30"/>
    <s v="2024-04-08 18:49:48"/>
    <s v="115814"/>
    <x v="3"/>
    <x v="3"/>
    <x v="1"/>
    <x v="3"/>
    <n v="6"/>
    <x v="3"/>
    <x v="7"/>
  </r>
  <r>
    <d v="2024-04-07T00:00:00"/>
    <d v="2024-04-03T00:00:00"/>
    <x v="1"/>
    <x v="6"/>
    <d v="2024-03-27T00:00:00"/>
    <x v="0"/>
    <x v="0"/>
    <x v="0"/>
    <s v="0348305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8CHALRO1M"/>
    <s v="2024-04-03 19:01:25"/>
    <s v="2024-04-07 18:31:00"/>
    <s v="116149"/>
    <x v="4"/>
    <x v="12"/>
    <x v="1"/>
    <x v="4"/>
    <n v="4"/>
    <x v="0"/>
    <x v="3"/>
  </r>
  <r>
    <d v="2024-04-09T00:00:00"/>
    <d v="2024-04-03T00:00:00"/>
    <x v="1"/>
    <x v="6"/>
    <d v="2024-04-01T00:00:00"/>
    <x v="0"/>
    <x v="0"/>
    <x v="0"/>
    <s v="47833117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1RUCORO1F"/>
    <s v="2024-04-03 19:03:43"/>
    <s v="2024-04-09 19:51:16"/>
    <s v="116151"/>
    <x v="2"/>
    <x v="4"/>
    <x v="1"/>
    <x v="4"/>
    <n v="6"/>
    <x v="3"/>
    <x v="1"/>
  </r>
  <r>
    <d v="2024-04-07T00:00:00"/>
    <d v="2024-04-03T00:00:00"/>
    <x v="1"/>
    <x v="6"/>
    <d v="2024-03-28T00:00:00"/>
    <x v="0"/>
    <x v="0"/>
    <x v="0"/>
    <s v="75489305"/>
    <x v="0"/>
    <n v="20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ARAYED1M"/>
    <s v="2024-04-03 19:04:54"/>
    <s v="2024-04-07 18:30:22"/>
    <s v="116154"/>
    <x v="1"/>
    <x v="1"/>
    <x v="1"/>
    <x v="4"/>
    <n v="4"/>
    <x v="0"/>
    <x v="5"/>
  </r>
  <r>
    <d v="2024-04-04T00:00:00"/>
    <d v="2024-04-03T00:00:00"/>
    <x v="1"/>
    <x v="6"/>
    <d v="2024-03-26T00:00:00"/>
    <x v="0"/>
    <x v="0"/>
    <x v="0"/>
    <s v="4290982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5LAPEEL1F"/>
    <s v="2024-04-03 19:06:18"/>
    <s v="2024-04-04 19:36:55"/>
    <s v="116157"/>
    <x v="0"/>
    <x v="7"/>
    <x v="1"/>
    <x v="4"/>
    <n v="1"/>
    <x v="1"/>
    <x v="8"/>
  </r>
  <r>
    <d v="2024-04-06T00:00:00"/>
    <d v="2024-04-03T00:00:00"/>
    <x v="1"/>
    <x v="6"/>
    <d v="2024-03-29T00:00:00"/>
    <x v="0"/>
    <x v="0"/>
    <x v="0"/>
    <s v="43663767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7RUZAMA1F"/>
    <s v="2024-04-04 10:42:19"/>
    <s v="2024-04-06 19:46:51"/>
    <s v="116385"/>
    <x v="2"/>
    <x v="2"/>
    <x v="1"/>
    <x v="4"/>
    <n v="3"/>
    <x v="4"/>
    <x v="4"/>
  </r>
  <r>
    <d v="2024-04-07T00:00:00"/>
    <d v="2024-04-03T00:00:00"/>
    <x v="1"/>
    <x v="6"/>
    <d v="2024-03-31T00:00:00"/>
    <x v="0"/>
    <x v="0"/>
    <x v="0"/>
    <s v="44392421"/>
    <x v="0"/>
    <n v="38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43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8PEVIJA1F"/>
    <s v="2024-04-04 11:34:14"/>
    <s v="2024-04-07 18:31:24"/>
    <s v="116465"/>
    <x v="2"/>
    <x v="2"/>
    <x v="1"/>
    <x v="4"/>
    <n v="4"/>
    <x v="0"/>
    <x v="2"/>
  </r>
  <r>
    <d v="2024-04-07T00:00:00"/>
    <d v="2024-04-02T00:00:00"/>
    <x v="1"/>
    <x v="6"/>
    <d v="2024-03-28T00:00:00"/>
    <x v="0"/>
    <x v="0"/>
    <x v="0"/>
    <s v="618686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4ALZAOL1F"/>
    <s v="2024-04-04 11:37:50"/>
    <s v="2024-04-07 18:31:50"/>
    <s v="116471"/>
    <x v="6"/>
    <x v="9"/>
    <x v="1"/>
    <x v="3"/>
    <n v="5"/>
    <x v="3"/>
    <x v="4"/>
  </r>
  <r>
    <d v="2024-04-06T00:00:00"/>
    <d v="2024-04-03T00:00:00"/>
    <x v="1"/>
    <x v="6"/>
    <d v="2024-04-01T00:00:00"/>
    <x v="0"/>
    <x v="0"/>
    <x v="0"/>
    <s v="61019879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6BRSATA0F"/>
    <s v="2024-04-04 11:39:55"/>
    <s v="2024-04-06 19:47:23"/>
    <s v="116472"/>
    <x v="3"/>
    <x v="3"/>
    <x v="1"/>
    <x v="4"/>
    <n v="3"/>
    <x v="4"/>
    <x v="1"/>
  </r>
  <r>
    <d v="2024-04-06T00:00:00"/>
    <d v="2024-04-03T00:00:00"/>
    <x v="1"/>
    <x v="6"/>
    <d v="2024-03-30T00:00:00"/>
    <x v="1"/>
    <x v="0"/>
    <x v="0"/>
    <s v="6120795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9RUMOAL1M"/>
    <s v="2024-04-04 15:47:45"/>
    <s v="2024-04-06 19:47:59"/>
    <s v="116678"/>
    <x v="3"/>
    <x v="3"/>
    <x v="1"/>
    <x v="4"/>
    <n v="3"/>
    <x v="4"/>
    <x v="0"/>
  </r>
  <r>
    <d v="2024-04-06T00:00:00"/>
    <d v="2024-04-04T00:00:00"/>
    <x v="1"/>
    <x v="6"/>
    <d v="2024-03-30T00:00:00"/>
    <x v="0"/>
    <x v="0"/>
    <x v="0"/>
    <s v="61207703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6SICANA1F"/>
    <s v="2024-04-04 19:12:58"/>
    <s v="2024-04-06 19:49:02"/>
    <s v="116756"/>
    <x v="3"/>
    <x v="3"/>
    <x v="1"/>
    <x v="5"/>
    <n v="2"/>
    <x v="2"/>
    <x v="4"/>
  </r>
  <r>
    <d v="2024-04-11T00:00:00"/>
    <d v="2024-04-04T00:00:00"/>
    <x v="1"/>
    <x v="6"/>
    <d v="2024-04-02T00:00:00"/>
    <x v="1"/>
    <x v="0"/>
    <x v="0"/>
    <s v="75718336"/>
    <x v="0"/>
    <n v="23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3"/>
    <x v="2"/>
    <x v="0"/>
    <x v="0"/>
    <x v="7"/>
    <x v="0"/>
    <x v="1"/>
    <x v="0"/>
    <x v="0"/>
    <x v="0"/>
    <x v="1"/>
    <x v="1"/>
    <s v=""/>
    <x v="0"/>
    <s v="HOSPITAL LAS MERCEDES-PAITA"/>
    <s v="OTRO DX: ITU"/>
    <x v="0"/>
    <s v="202414200501A101A97.023VISALE1F"/>
    <s v="2024-04-04 19:15:19"/>
    <s v="2024-04-12 19:12:29"/>
    <s v="116759"/>
    <x v="1"/>
    <x v="1"/>
    <x v="1"/>
    <x v="5"/>
    <n v="7"/>
    <x v="3"/>
    <x v="1"/>
  </r>
  <r>
    <d v="2024-04-06T00:00:00"/>
    <d v="2024-04-03T00:00:00"/>
    <x v="1"/>
    <x v="6"/>
    <d v="2024-04-03T00:00:00"/>
    <x v="0"/>
    <x v="0"/>
    <x v="0"/>
    <s v="73508154"/>
    <x v="0"/>
    <n v="2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C.S. EL ARENAL"/>
    <s v=""/>
    <x v="0"/>
    <s v="202414200503A201A97.124ANPRDA1F"/>
    <s v="2024-04-05 16:42:00"/>
    <s v="2024-04-06 19:49:29"/>
    <s v="117277"/>
    <x v="1"/>
    <x v="1"/>
    <x v="1"/>
    <x v="4"/>
    <n v="3"/>
    <x v="4"/>
    <x v="9"/>
  </r>
  <r>
    <d v="2024-04-08T00:00:00"/>
    <d v="2024-04-04T00:00:00"/>
    <x v="1"/>
    <x v="6"/>
    <d v="2024-03-30T00:00:00"/>
    <x v="1"/>
    <x v="0"/>
    <x v="0"/>
    <s v="6082400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7TECOJA1M"/>
    <s v="2024-04-05 16:43:50"/>
    <s v="2024-04-08 18:50:14"/>
    <s v="117278"/>
    <x v="3"/>
    <x v="3"/>
    <x v="1"/>
    <x v="5"/>
    <n v="4"/>
    <x v="0"/>
    <x v="4"/>
  </r>
  <r>
    <d v="2024-04-09T00:00:00"/>
    <d v="2024-04-04T00:00:00"/>
    <x v="1"/>
    <x v="6"/>
    <d v="2024-03-31T00:00:00"/>
    <x v="0"/>
    <x v="0"/>
    <x v="0"/>
    <s v="7008841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5TIMEED1M"/>
    <s v="2024-04-05 16:46:02"/>
    <s v="2024-04-09 19:51:47"/>
    <s v="117280"/>
    <x v="2"/>
    <x v="2"/>
    <x v="1"/>
    <x v="5"/>
    <n v="5"/>
    <x v="3"/>
    <x v="0"/>
  </r>
  <r>
    <d v="2024-04-07T00:00:00"/>
    <d v="2024-04-03T00:00:00"/>
    <x v="1"/>
    <x v="6"/>
    <d v="2024-03-30T00:00:00"/>
    <x v="0"/>
    <x v="0"/>
    <x v="0"/>
    <s v="61512571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CAYAAS1F"/>
    <s v="2024-04-05 16:48:09"/>
    <s v="2024-04-07 10:12:00"/>
    <s v="117285"/>
    <x v="3"/>
    <x v="3"/>
    <x v="1"/>
    <x v="4"/>
    <n v="3"/>
    <x v="4"/>
    <x v="0"/>
  </r>
  <r>
    <d v="2024-04-07T00:00:00"/>
    <d v="2024-04-04T00:00:00"/>
    <x v="1"/>
    <x v="6"/>
    <d v="2024-03-30T00:00:00"/>
    <x v="0"/>
    <x v="0"/>
    <x v="0"/>
    <s v="47460578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2DUROCH1M"/>
    <s v="2024-04-05 16:50:18"/>
    <s v="2024-04-07 18:32:16"/>
    <s v="117286"/>
    <x v="2"/>
    <x v="4"/>
    <x v="1"/>
    <x v="5"/>
    <n v="3"/>
    <x v="4"/>
    <x v="4"/>
  </r>
  <r>
    <d v="2024-04-06T00:00:00"/>
    <d v="2024-04-04T00:00:00"/>
    <x v="1"/>
    <x v="6"/>
    <d v="2024-03-31T00:00:00"/>
    <x v="1"/>
    <x v="0"/>
    <x v="0"/>
    <s v="4191045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0AGANEL1F"/>
    <s v="2024-04-05 16:54:20"/>
    <s v="2024-04-06 19:50:36"/>
    <s v="117291"/>
    <x v="0"/>
    <x v="0"/>
    <x v="1"/>
    <x v="5"/>
    <n v="2"/>
    <x v="2"/>
    <x v="0"/>
  </r>
  <r>
    <d v="2024-04-09T00:00:00"/>
    <d v="2024-04-05T00:00:00"/>
    <x v="1"/>
    <x v="6"/>
    <d v="2024-03-31T00:00:00"/>
    <x v="0"/>
    <x v="0"/>
    <x v="0"/>
    <s v="42386348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0SERATA1F"/>
    <s v="2024-04-05 18:15:37"/>
    <s v="2024-04-09 19:52:55"/>
    <s v="117305"/>
    <x v="0"/>
    <x v="0"/>
    <x v="1"/>
    <x v="0"/>
    <n v="4"/>
    <x v="0"/>
    <x v="4"/>
  </r>
  <r>
    <d v="2024-04-09T00:00:00"/>
    <d v="2024-04-05T00:00:00"/>
    <x v="1"/>
    <x v="6"/>
    <d v="2024-04-02T00:00:00"/>
    <x v="1"/>
    <x v="0"/>
    <x v="0"/>
    <s v="4148677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1MOCHDI1F"/>
    <s v="2024-04-06 13:46:18"/>
    <s v="2024-04-09 19:53:27"/>
    <s v="117678"/>
    <x v="0"/>
    <x v="0"/>
    <x v="1"/>
    <x v="0"/>
    <n v="4"/>
    <x v="0"/>
    <x v="2"/>
  </r>
  <r>
    <d v="2024-04-08T00:00:00"/>
    <d v="2024-04-06T00:00:00"/>
    <x v="1"/>
    <x v="6"/>
    <d v="2024-04-03T00:00:00"/>
    <x v="0"/>
    <x v="0"/>
    <x v="0"/>
    <s v="03505597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0COCORO1F"/>
    <s v="2024-04-07 11:50:39"/>
    <s v="2024-04-08 18:50:47"/>
    <s v="117790"/>
    <x v="4"/>
    <x v="5"/>
    <x v="1"/>
    <x v="6"/>
    <n v="2"/>
    <x v="2"/>
    <x v="2"/>
  </r>
  <r>
    <d v="2024-04-08T00:00:00"/>
    <d v="2024-04-06T00:00:00"/>
    <x v="1"/>
    <x v="6"/>
    <d v="2024-04-01T00:00:00"/>
    <x v="0"/>
    <x v="0"/>
    <x v="0"/>
    <s v="7884386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2CLLALO1F"/>
    <s v="2024-04-07 11:52:07"/>
    <s v="2024-04-08 18:51:13"/>
    <s v="117791"/>
    <x v="1"/>
    <x v="1"/>
    <x v="1"/>
    <x v="6"/>
    <n v="2"/>
    <x v="2"/>
    <x v="4"/>
  </r>
  <r>
    <d v="2024-04-08T00:00:00"/>
    <d v="2024-04-06T00:00:00"/>
    <x v="1"/>
    <x v="6"/>
    <d v="2024-04-02T00:00:00"/>
    <x v="0"/>
    <x v="0"/>
    <x v="0"/>
    <s v="80365511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0"/>
    <x v="1"/>
    <x v="0"/>
    <x v="0"/>
    <x v="0"/>
    <x v="0"/>
    <x v="0"/>
    <x v="0"/>
    <x v="0"/>
    <x v="0"/>
    <x v="1"/>
    <s v=""/>
    <x v="0"/>
    <s v="HOSPITAL LAS MERCEDES-PAITA"/>
    <s v=""/>
    <x v="0"/>
    <s v="202414200501A101A97.146AYCOED0F"/>
    <s v="2024-04-07 11:53:05"/>
    <s v="2024-04-08 18:52:48"/>
    <s v="117792"/>
    <x v="0"/>
    <x v="7"/>
    <x v="1"/>
    <x v="6"/>
    <n v="2"/>
    <x v="2"/>
    <x v="0"/>
  </r>
  <r>
    <d v="2024-04-10T00:00:00"/>
    <d v="2024-04-07T00:00:00"/>
    <x v="1"/>
    <x v="2"/>
    <d v="2024-04-02T00:00:00"/>
    <x v="0"/>
    <x v="0"/>
    <x v="0"/>
    <s v="928161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5QUVADA1M"/>
    <s v="2024-04-08 12:10:00"/>
    <s v="2024-04-11 03:54:24"/>
    <s v="118044"/>
    <x v="3"/>
    <x v="3"/>
    <x v="1"/>
    <x v="2"/>
    <n v="3"/>
    <x v="4"/>
    <x v="4"/>
  </r>
  <r>
    <d v="2024-04-12T00:00:00"/>
    <d v="2024-04-07T00:00:00"/>
    <x v="1"/>
    <x v="2"/>
    <d v="2024-04-03T00:00:00"/>
    <x v="1"/>
    <x v="0"/>
    <x v="0"/>
    <s v="71909103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3FUROAR1F"/>
    <s v="2024-04-08 12:22:57"/>
    <s v="2024-04-12 19:21:39"/>
    <s v="118061"/>
    <x v="1"/>
    <x v="1"/>
    <x v="1"/>
    <x v="2"/>
    <n v="5"/>
    <x v="3"/>
    <x v="0"/>
  </r>
  <r>
    <d v="2024-04-10T00:00:00"/>
    <d v="2024-04-07T00:00:00"/>
    <x v="1"/>
    <x v="2"/>
    <d v="2024-04-03T00:00:00"/>
    <x v="0"/>
    <x v="0"/>
    <x v="0"/>
    <s v="75560402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4ABREVI1M"/>
    <s v="2024-04-08 12:24:02"/>
    <s v="2024-04-11 03:54:54"/>
    <s v="118062"/>
    <x v="1"/>
    <x v="1"/>
    <x v="1"/>
    <x v="2"/>
    <n v="3"/>
    <x v="4"/>
    <x v="0"/>
  </r>
  <r>
    <d v="2024-04-12T00:00:00"/>
    <d v="2024-04-07T00:00:00"/>
    <x v="1"/>
    <x v="2"/>
    <d v="2024-04-01T00:00:00"/>
    <x v="0"/>
    <x v="0"/>
    <x v="0"/>
    <s v="75994096"/>
    <x v="0"/>
    <n v="18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40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8VIPEAN1M"/>
    <s v="2024-04-08 12:25:39"/>
    <s v="2024-04-12 19:22:13"/>
    <s v="118067"/>
    <x v="3"/>
    <x v="3"/>
    <x v="1"/>
    <x v="2"/>
    <n v="5"/>
    <x v="3"/>
    <x v="5"/>
  </r>
  <r>
    <d v="2024-04-08T00:00:00"/>
    <d v="2024-04-07T00:00:00"/>
    <x v="1"/>
    <x v="2"/>
    <d v="2024-04-03T00:00:00"/>
    <x v="0"/>
    <x v="0"/>
    <x v="0"/>
    <s v="4231329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40MARUKA1F"/>
    <s v="2024-04-08 12:26:47"/>
    <s v="2024-04-08 18:56:30"/>
    <s v="118071"/>
    <x v="0"/>
    <x v="0"/>
    <x v="1"/>
    <x v="2"/>
    <n v="1"/>
    <x v="1"/>
    <x v="0"/>
  </r>
  <r>
    <d v="2024-04-12T00:00:00"/>
    <d v="2024-04-07T00:00:00"/>
    <x v="1"/>
    <x v="2"/>
    <d v="2024-04-06T00:00:00"/>
    <x v="0"/>
    <x v="0"/>
    <x v="0"/>
    <s v="3326025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1DIQURU1F"/>
    <s v="2024-04-08 12:28:39"/>
    <s v="2024-04-12 19:22:39"/>
    <s v="118074"/>
    <x v="4"/>
    <x v="5"/>
    <x v="1"/>
    <x v="2"/>
    <n v="5"/>
    <x v="3"/>
    <x v="7"/>
  </r>
  <r>
    <d v="2024-04-12T00:00:00"/>
    <d v="2024-04-08T00:00:00"/>
    <x v="1"/>
    <x v="2"/>
    <d v="2024-04-03T00:00:00"/>
    <x v="0"/>
    <x v="0"/>
    <x v="0"/>
    <s v="75249146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7LAYAME1F"/>
    <s v="2024-04-08 18:58:18"/>
    <s v="2024-04-12 19:23:07"/>
    <s v="118401"/>
    <x v="1"/>
    <x v="6"/>
    <x v="1"/>
    <x v="1"/>
    <n v="4"/>
    <x v="0"/>
    <x v="4"/>
  </r>
  <r>
    <d v="2024-04-05T00:00:00"/>
    <d v="2024-04-05T00:00:00"/>
    <x v="1"/>
    <x v="6"/>
    <d v="2024-04-01T00:00:00"/>
    <x v="0"/>
    <x v="0"/>
    <x v="0"/>
    <s v="91180132"/>
    <x v="0"/>
    <n v="5"/>
    <x v="0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5CHMUMI1F"/>
    <s v="2024-04-09 15:21:03"/>
    <m/>
    <s v="118915"/>
    <x v="5"/>
    <x v="8"/>
    <x v="1"/>
    <x v="0"/>
    <n v="1"/>
    <x v="1"/>
    <x v="0"/>
  </r>
  <r>
    <d v="2024-04-11T00:00:00"/>
    <d v="2024-03-26T00:00:00"/>
    <x v="1"/>
    <x v="7"/>
    <d v="2024-03-24T00:00:00"/>
    <x v="1"/>
    <x v="0"/>
    <x v="0"/>
    <s v="44234253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3200104C101A97.037DOANJU1M"/>
    <s v="2024-04-11 10:56:21"/>
    <m/>
    <s v="119742"/>
    <x v="2"/>
    <x v="2"/>
    <x v="4"/>
    <x v="3"/>
    <n v="6"/>
    <x v="3"/>
    <x v="1"/>
  </r>
  <r>
    <d v="2024-04-11T00:00:00"/>
    <d v="2024-03-26T00:00:00"/>
    <x v="1"/>
    <x v="7"/>
    <d v="2024-03-20T00:00:00"/>
    <x v="1"/>
    <x v="0"/>
    <x v="0"/>
    <s v="03371655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048TACHFE1F"/>
    <s v="2024-04-11 11:04:59"/>
    <m/>
    <s v="119763"/>
    <x v="0"/>
    <x v="7"/>
    <x v="4"/>
    <x v="3"/>
    <n v="6"/>
    <x v="3"/>
    <x v="5"/>
  </r>
  <r>
    <d v="2024-04-11T00:00:00"/>
    <d v="2024-04-11T00:00:00"/>
    <x v="1"/>
    <x v="2"/>
    <d v="2024-04-08T00:00:00"/>
    <x v="1"/>
    <x v="0"/>
    <x v="0"/>
    <s v="93138609"/>
    <x v="0"/>
    <n v="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0"/>
    <s v=""/>
    <x v="1"/>
    <s v="E.S I-3 BERNAL"/>
    <s v=""/>
    <x v="0"/>
    <s v="202415200803A201A97.001TUCABR1M"/>
    <s v="2024-04-11 18:51:55"/>
    <m/>
    <s v="120230"/>
    <x v="7"/>
    <x v="10"/>
    <x v="1"/>
    <x v="5"/>
    <m/>
    <x v="5"/>
    <x v="2"/>
  </r>
  <r>
    <d v="2024-03-22T00:00:00"/>
    <d v="2024-03-22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4-01 18:07:34"/>
    <s v="2024-04-01 18:15:36"/>
    <s v="115019"/>
    <x v="5"/>
    <x v="8"/>
    <x v="4"/>
    <x v="0"/>
    <n v="0"/>
    <x v="7"/>
    <x v="4"/>
  </r>
  <r>
    <d v="2024-03-22T00:00:00"/>
    <d v="2024-03-22T00:00:00"/>
    <x v="1"/>
    <x v="5"/>
    <d v="2024-03-19T00:00:00"/>
    <x v="0"/>
    <x v="1"/>
    <x v="0"/>
    <s v="41402350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3FRCAYO1F"/>
    <s v="2024-04-01 18:18:39"/>
    <m/>
    <s v="115024"/>
    <x v="0"/>
    <x v="0"/>
    <x v="4"/>
    <x v="0"/>
    <n v="0"/>
    <x v="7"/>
    <x v="2"/>
  </r>
  <r>
    <d v="2024-03-22T00:00:00"/>
    <d v="2024-03-22T00:00:00"/>
    <x v="1"/>
    <x v="5"/>
    <d v="2024-03-18T00:00:00"/>
    <x v="0"/>
    <x v="1"/>
    <x v="0"/>
    <s v="74861133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9COAGSO1F"/>
    <s v="2024-04-01 18:20:26"/>
    <m/>
    <s v="115026"/>
    <x v="3"/>
    <x v="3"/>
    <x v="4"/>
    <x v="0"/>
    <n v="0"/>
    <x v="7"/>
    <x v="0"/>
  </r>
  <r>
    <d v="2024-03-24T00:00:00"/>
    <d v="2024-03-24T00:00:00"/>
    <x v="1"/>
    <x v="7"/>
    <d v="2024-03-24T00:00:00"/>
    <x v="0"/>
    <x v="1"/>
    <x v="0"/>
    <s v="63228406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11TORONE1M"/>
    <s v="2024-04-01 18:27:47"/>
    <m/>
    <s v="115030"/>
    <x v="6"/>
    <x v="9"/>
    <x v="4"/>
    <x v="2"/>
    <n v="0"/>
    <x v="7"/>
    <x v="9"/>
  </r>
  <r>
    <d v="2024-03-22T00:00:00"/>
    <d v="2024-03-22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16HUMIJU1M"/>
    <s v="2024-04-01 18:34:32"/>
    <m/>
    <s v="115038"/>
    <x v="3"/>
    <x v="3"/>
    <x v="4"/>
    <x v="0"/>
    <n v="0"/>
    <x v="7"/>
    <x v="4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1200105A304A97.012HEIMJO1M"/>
    <s v="2024-04-01 18:38:33"/>
    <m/>
    <s v="115039"/>
    <x v="6"/>
    <x v="9"/>
    <x v="4"/>
    <x v="0"/>
    <n v="0"/>
    <x v="7"/>
    <x v="3"/>
  </r>
  <r>
    <d v="2024-03-24T00:00:00"/>
    <d v="2024-03-24T00:00:00"/>
    <x v="1"/>
    <x v="7"/>
    <d v="2024-03-24T00:00:00"/>
    <x v="1"/>
    <x v="1"/>
    <x v="0"/>
    <s v="61840683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2"/>
    <x v="2"/>
    <x v="4"/>
    <x v="2"/>
    <n v="0"/>
    <x v="7"/>
    <x v="9"/>
  </r>
  <r>
    <d v="2024-03-24T00:00:00"/>
    <d v="2024-03-24T00:00:00"/>
    <x v="1"/>
    <x v="7"/>
    <d v="2024-03-24T00:00:00"/>
    <x v="1"/>
    <x v="1"/>
    <x v="0"/>
    <s v="61840683"/>
    <x v="0"/>
    <n v="14"/>
    <x v="1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6"/>
    <x v="9"/>
    <x v="4"/>
    <x v="2"/>
    <n v="0"/>
    <x v="7"/>
    <x v="9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1"/>
    <s v="202411200105A304A97.012HEIMJO1M"/>
    <s v="2024-04-01 18:42:06"/>
    <m/>
    <s v="115044"/>
    <x v="6"/>
    <x v="9"/>
    <x v="4"/>
    <x v="0"/>
    <n v="0"/>
    <x v="7"/>
    <x v="3"/>
  </r>
  <r>
    <d v="2024-03-23T00:00:00"/>
    <d v="2024-03-23T00:00:00"/>
    <x v="1"/>
    <x v="5"/>
    <d v="2024-03-19T00:00:00"/>
    <x v="0"/>
    <x v="1"/>
    <x v="0"/>
    <s v="45103449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CHJUHI1F"/>
    <s v="2024-04-01 18:47:39"/>
    <m/>
    <s v="115047"/>
    <x v="2"/>
    <x v="2"/>
    <x v="4"/>
    <x v="6"/>
    <n v="0"/>
    <x v="7"/>
    <x v="0"/>
  </r>
  <r>
    <d v="2024-03-23T00:00:00"/>
    <d v="2024-03-23T00:00:00"/>
    <x v="1"/>
    <x v="5"/>
    <d v="2024-03-19T00:00:00"/>
    <x v="0"/>
    <x v="1"/>
    <x v="0"/>
    <s v="41067153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4MASAMA1F"/>
    <s v="2024-04-01 18:48:33"/>
    <m/>
    <s v="115049"/>
    <x v="0"/>
    <x v="0"/>
    <x v="4"/>
    <x v="6"/>
    <n v="0"/>
    <x v="7"/>
    <x v="0"/>
  </r>
  <r>
    <d v="2024-03-23T00:00:00"/>
    <d v="2024-03-23T00:00:00"/>
    <x v="1"/>
    <x v="5"/>
    <d v="2024-03-18T00:00:00"/>
    <x v="0"/>
    <x v="1"/>
    <x v="0"/>
    <s v="92350152"/>
    <x v="0"/>
    <n v="2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3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2200101A101A97.102CHELDU0F"/>
    <s v="2024-04-01 18:49:45"/>
    <m/>
    <s v="115052"/>
    <x v="7"/>
    <x v="10"/>
    <x v="4"/>
    <x v="6"/>
    <m/>
    <x v="5"/>
    <x v="4"/>
  </r>
  <r>
    <d v="2024-03-24T00:00:00"/>
    <d v="2024-03-24T00:00:00"/>
    <x v="1"/>
    <x v="7"/>
    <d v="2024-03-24T00:00:00"/>
    <x v="1"/>
    <x v="1"/>
    <x v="0"/>
    <s v="76429280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8ORLLLE1M"/>
    <s v="2024-04-01 18:51:02"/>
    <m/>
    <s v="115053"/>
    <x v="3"/>
    <x v="3"/>
    <x v="4"/>
    <x v="2"/>
    <n v="0"/>
    <x v="7"/>
    <x v="9"/>
  </r>
  <r>
    <d v="2024-03-24T00:00:00"/>
    <d v="2024-03-24T00:00:00"/>
    <x v="1"/>
    <x v="7"/>
    <d v="2024-03-24T00:00:00"/>
    <x v="0"/>
    <x v="1"/>
    <x v="0"/>
    <s v="41736203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41MAYPMA1F"/>
    <s v="2024-04-01 18:58:49"/>
    <m/>
    <s v="115054"/>
    <x v="0"/>
    <x v="0"/>
    <x v="4"/>
    <x v="2"/>
    <n v="0"/>
    <x v="7"/>
    <x v="9"/>
  </r>
  <r>
    <d v="2024-03-24T00:00:00"/>
    <d v="2024-03-24T00:00:00"/>
    <x v="1"/>
    <x v="7"/>
    <d v="2024-03-17T00:00:00"/>
    <x v="1"/>
    <x v="1"/>
    <x v="0"/>
    <s v="90809623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5TRJUGA1F"/>
    <s v="2024-04-01 19:01:08"/>
    <s v="2024-04-01 19:01:38"/>
    <s v="115055"/>
    <x v="5"/>
    <x v="8"/>
    <x v="4"/>
    <x v="2"/>
    <n v="0"/>
    <x v="7"/>
    <x v="3"/>
  </r>
  <r>
    <d v="2024-03-24T00:00:00"/>
    <d v="2024-03-24T00:00:00"/>
    <x v="1"/>
    <x v="7"/>
    <d v="2024-03-24T00:00:00"/>
    <x v="0"/>
    <x v="1"/>
    <x v="0"/>
    <s v="46283231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3RUMEKA1F"/>
    <s v="2024-04-01 19:03:31"/>
    <m/>
    <s v="115057"/>
    <x v="2"/>
    <x v="4"/>
    <x v="4"/>
    <x v="2"/>
    <n v="0"/>
    <x v="7"/>
    <x v="9"/>
  </r>
  <r>
    <d v="2024-03-24T00:00:00"/>
    <d v="2024-03-24T00:00:00"/>
    <x v="1"/>
    <x v="7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23FLBEJH1M"/>
    <s v="2024-04-01 19:05:10"/>
    <m/>
    <s v="115059"/>
    <x v="1"/>
    <x v="1"/>
    <x v="4"/>
    <x v="2"/>
    <n v="0"/>
    <x v="7"/>
    <x v="4"/>
  </r>
  <r>
    <d v="2024-03-24T00:00:00"/>
    <d v="2024-03-24T00:00:00"/>
    <x v="1"/>
    <x v="7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03"/>
    <x v="2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1"/>
    <s v="202412200101C101A97.031ADCAMI1F"/>
    <s v="2024-04-01 19:06:07"/>
    <m/>
    <s v="115060"/>
    <x v="2"/>
    <x v="4"/>
    <x v="4"/>
    <x v="2"/>
    <n v="0"/>
    <x v="7"/>
    <x v="7"/>
  </r>
  <r>
    <d v="2024-03-25T00:00:00"/>
    <d v="2024-03-25T00:00:00"/>
    <x v="1"/>
    <x v="7"/>
    <d v="2024-03-24T00:00:00"/>
    <x v="1"/>
    <x v="1"/>
    <x v="0"/>
    <s v="6184056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4SELABE1F"/>
    <s v="2024-04-01 19:08:05"/>
    <s v="2024-04-04 11:19:42"/>
    <s v="115061"/>
    <x v="6"/>
    <x v="9"/>
    <x v="4"/>
    <x v="1"/>
    <n v="2"/>
    <x v="2"/>
    <x v="7"/>
  </r>
  <r>
    <d v="2024-03-25T00:00:00"/>
    <d v="2024-03-25T00:00:00"/>
    <x v="1"/>
    <x v="7"/>
    <d v="2024-03-20T00:00:00"/>
    <x v="1"/>
    <x v="1"/>
    <x v="0"/>
    <s v="6152275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2 MONTE SULLON"/>
    <s v=""/>
    <x v="0"/>
    <s v="202412200105A304A97.015INMEJE1M"/>
    <s v="2024-04-01 19:09:40"/>
    <s v="2024-04-05 12:09:22"/>
    <s v="115064"/>
    <x v="3"/>
    <x v="3"/>
    <x v="4"/>
    <x v="1"/>
    <n v="0"/>
    <x v="7"/>
    <x v="4"/>
  </r>
  <r>
    <d v="2024-03-25T00:00:00"/>
    <d v="2024-03-25T00:00:00"/>
    <x v="1"/>
    <x v="7"/>
    <d v="2024-03-24T00:00:00"/>
    <x v="1"/>
    <x v="1"/>
    <x v="0"/>
    <s v="75544649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018GARIMA1F"/>
    <s v="2024-04-01 19:12:15"/>
    <s v="2024-04-05 12:09:50"/>
    <s v="115067"/>
    <x v="3"/>
    <x v="3"/>
    <x v="4"/>
    <x v="1"/>
    <n v="0"/>
    <x v="7"/>
    <x v="7"/>
  </r>
  <r>
    <d v="2024-03-25T00:00:00"/>
    <d v="2024-03-25T00:00:00"/>
    <x v="1"/>
    <x v="7"/>
    <d v="2024-03-24T00:00:00"/>
    <x v="0"/>
    <x v="1"/>
    <x v="0"/>
    <s v="42435348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9CHINDE1F"/>
    <s v="2024-04-01 19:13:15"/>
    <s v="2024-04-05 12:15:16"/>
    <s v="115070"/>
    <x v="2"/>
    <x v="2"/>
    <x v="4"/>
    <x v="1"/>
    <n v="0"/>
    <x v="7"/>
    <x v="7"/>
  </r>
  <r>
    <d v="2024-03-25T00:00:00"/>
    <d v="2024-03-25T00:00:00"/>
    <x v="1"/>
    <x v="7"/>
    <d v="2024-03-19T00:00:00"/>
    <x v="1"/>
    <x v="1"/>
    <x v="0"/>
    <s v="73338251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6MALOKI1F"/>
    <s v="2024-04-01 19:15:19"/>
    <m/>
    <s v="115073"/>
    <x v="1"/>
    <x v="6"/>
    <x v="4"/>
    <x v="1"/>
    <n v="0"/>
    <x v="7"/>
    <x v="5"/>
  </r>
  <r>
    <d v="2024-03-24T00:00:00"/>
    <d v="2024-03-24T00:00:00"/>
    <x v="1"/>
    <x v="7"/>
    <d v="2024-03-24T00:00:00"/>
    <x v="1"/>
    <x v="1"/>
    <x v="0"/>
    <s v="03235384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53BEHUYO1F"/>
    <s v="2024-04-01 19:16:43"/>
    <m/>
    <s v="115076"/>
    <x v="4"/>
    <x v="5"/>
    <x v="4"/>
    <x v="2"/>
    <n v="0"/>
    <x v="7"/>
    <x v="9"/>
  </r>
  <r>
    <d v="2024-03-23T00:00:00"/>
    <d v="2024-03-23T00:00:00"/>
    <x v="1"/>
    <x v="5"/>
    <d v="2024-03-22T00:00:00"/>
    <x v="1"/>
    <x v="1"/>
    <x v="0"/>
    <s v="44516776"/>
    <x v="0"/>
    <n v="36"/>
    <x v="0"/>
    <x v="0"/>
    <s v="0"/>
    <x v="0"/>
    <x v="26"/>
    <x v="1"/>
    <x v="0"/>
    <x v="1"/>
    <x v="13"/>
    <x v="1"/>
    <x v="1"/>
    <x v="10"/>
    <x v="0"/>
    <x v="1"/>
    <x v="20"/>
    <s v="200101A101"/>
    <s v="HOSPITAL SANTA ROSA DE PIURA"/>
    <x v="154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6BRESGL1F"/>
    <s v="2024-04-03 10:25:58"/>
    <m/>
    <s v="115827"/>
    <x v="2"/>
    <x v="2"/>
    <x v="4"/>
    <x v="6"/>
    <m/>
    <x v="5"/>
    <x v="7"/>
  </r>
  <r>
    <d v="2024-03-27T00:00:00"/>
    <d v="2024-03-26T00:00:00"/>
    <x v="1"/>
    <x v="7"/>
    <d v="2024-03-20T00:00:00"/>
    <x v="0"/>
    <x v="1"/>
    <x v="0"/>
    <s v="62875834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112HUSIJA1F"/>
    <s v="2024-04-03 11:01:50"/>
    <m/>
    <s v="115865"/>
    <x v="6"/>
    <x v="9"/>
    <x v="4"/>
    <x v="3"/>
    <n v="0"/>
    <x v="7"/>
    <x v="5"/>
  </r>
  <r>
    <d v="2024-03-27T00:00:00"/>
    <d v="2024-03-26T00:00:00"/>
    <x v="1"/>
    <x v="7"/>
    <d v="2024-03-24T00:00:00"/>
    <x v="1"/>
    <x v="1"/>
    <x v="0"/>
    <s v="92103692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3IPFETY1M"/>
    <s v="2024-04-03 11:04:25"/>
    <m/>
    <s v="115868"/>
    <x v="7"/>
    <x v="10"/>
    <x v="4"/>
    <x v="3"/>
    <n v="4"/>
    <x v="0"/>
    <x v="1"/>
  </r>
  <r>
    <d v="2024-03-27T00:00:00"/>
    <d v="2024-03-26T00:00:00"/>
    <x v="1"/>
    <x v="7"/>
    <d v="2024-03-21T00:00:00"/>
    <x v="1"/>
    <x v="1"/>
    <x v="0"/>
    <s v="02790428"/>
    <x v="0"/>
    <n v="5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12200110A201A97.055PUMELU1M"/>
    <s v="2024-04-03 11:11:58"/>
    <m/>
    <s v="115873"/>
    <x v="4"/>
    <x v="12"/>
    <x v="4"/>
    <x v="3"/>
    <n v="4"/>
    <x v="0"/>
    <x v="4"/>
  </r>
  <r>
    <d v="2024-03-27T00:00:00"/>
    <d v="2024-03-26T00:00:00"/>
    <x v="1"/>
    <x v="7"/>
    <d v="2024-03-24T00:00:00"/>
    <x v="1"/>
    <x v="1"/>
    <x v="0"/>
    <s v="72288967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9FLVIAN1F"/>
    <s v="2024-04-03 11:15:16"/>
    <m/>
    <s v="115881"/>
    <x v="3"/>
    <x v="3"/>
    <x v="4"/>
    <x v="3"/>
    <n v="4"/>
    <x v="0"/>
    <x v="1"/>
  </r>
  <r>
    <d v="2024-03-28T00:00:00"/>
    <d v="2024-03-27T00:00:00"/>
    <x v="1"/>
    <x v="7"/>
    <d v="2024-03-26T00:00:00"/>
    <x v="0"/>
    <x v="1"/>
    <x v="0"/>
    <s v="92867970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01PUCAAL1F"/>
    <s v="2024-04-03 11:17:51"/>
    <m/>
    <s v="115888"/>
    <x v="7"/>
    <x v="10"/>
    <x v="4"/>
    <x v="4"/>
    <n v="0"/>
    <x v="7"/>
    <x v="7"/>
  </r>
  <r>
    <d v="2024-03-29T00:00:00"/>
    <d v="2024-03-28T00:00:00"/>
    <x v="1"/>
    <x v="7"/>
    <d v="2024-03-24T00:00:00"/>
    <x v="0"/>
    <x v="1"/>
    <x v="0"/>
    <s v="02723783"/>
    <x v="0"/>
    <n v="72"/>
    <x v="1"/>
    <x v="1"/>
    <s v="0"/>
    <x v="1"/>
    <x v="26"/>
    <x v="1"/>
    <x v="0"/>
    <x v="1"/>
    <x v="13"/>
    <x v="1"/>
    <x v="1"/>
    <x v="10"/>
    <x v="0"/>
    <x v="1"/>
    <x v="38"/>
    <s v="200104D201"/>
    <s v="POLICLINICO PNP &quot;ALMIRANTE MIGUEL GRAU&quot;"/>
    <x v="155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72IPBRMA1M"/>
    <s v="2024-04-03 11:24:48"/>
    <m/>
    <s v="115894"/>
    <x v="9"/>
    <x v="15"/>
    <x v="4"/>
    <x v="5"/>
    <m/>
    <x v="5"/>
    <x v="0"/>
  </r>
  <r>
    <d v="2024-03-27T00:00:00"/>
    <d v="2024-03-26T00:00:00"/>
    <x v="1"/>
    <x v="7"/>
    <d v="2024-03-19T00:00:00"/>
    <x v="1"/>
    <x v="1"/>
    <x v="0"/>
    <s v="62971985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SIIMGR1F"/>
    <s v="2024-04-03 12:02:57"/>
    <m/>
    <s v="115928"/>
    <x v="6"/>
    <x v="9"/>
    <x v="4"/>
    <x v="3"/>
    <n v="1"/>
    <x v="1"/>
    <x v="3"/>
  </r>
  <r>
    <d v="2024-03-29T00:00:00"/>
    <d v="2024-03-28T00:00:00"/>
    <x v="1"/>
    <x v="7"/>
    <d v="2024-03-27T00:00:00"/>
    <x v="7"/>
    <x v="1"/>
    <x v="0"/>
    <s v="79745782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7PIDOSO1F"/>
    <s v="2024-04-03 12:11:22"/>
    <m/>
    <s v="115933"/>
    <x v="5"/>
    <x v="8"/>
    <x v="4"/>
    <x v="5"/>
    <n v="4"/>
    <x v="0"/>
    <x v="7"/>
  </r>
  <r>
    <d v="2024-03-30T00:00:00"/>
    <d v="2024-03-30T00:00:00"/>
    <x v="1"/>
    <x v="7"/>
    <d v="2024-03-27T00:00:00"/>
    <x v="1"/>
    <x v="1"/>
    <x v="0"/>
    <s v="90998362"/>
    <x v="0"/>
    <n v="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PIDOMI1F"/>
    <s v="2024-04-03 12:13:46"/>
    <m/>
    <s v="115937"/>
    <x v="5"/>
    <x v="8"/>
    <x v="4"/>
    <x v="6"/>
    <n v="3"/>
    <x v="4"/>
    <x v="2"/>
  </r>
  <r>
    <d v="2024-03-21T00:00:00"/>
    <d v="2024-03-20T00:00:00"/>
    <x v="1"/>
    <x v="5"/>
    <d v="2024-03-16T00:00:00"/>
    <x v="0"/>
    <x v="1"/>
    <x v="0"/>
    <s v="91549407"/>
    <x v="0"/>
    <n v="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4RAMEYE1F"/>
    <s v="2024-04-03 12:32:22"/>
    <m/>
    <s v="115950"/>
    <x v="7"/>
    <x v="10"/>
    <x v="4"/>
    <x v="4"/>
    <n v="1"/>
    <x v="1"/>
    <x v="0"/>
  </r>
  <r>
    <d v="2024-03-21T00:00:00"/>
    <d v="2024-03-20T00:00:00"/>
    <x v="1"/>
    <x v="5"/>
    <d v="2024-03-15T00:00:00"/>
    <x v="1"/>
    <x v="1"/>
    <x v="0"/>
    <s v="61533562"/>
    <x v="0"/>
    <n v="15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AMOJE1M"/>
    <s v="2024-04-03 12:37:57"/>
    <m/>
    <s v="115962"/>
    <x v="3"/>
    <x v="3"/>
    <x v="4"/>
    <x v="4"/>
    <n v="1"/>
    <x v="1"/>
    <x v="4"/>
  </r>
  <r>
    <d v="2024-03-23T00:00:00"/>
    <d v="2024-03-22T00:00:00"/>
    <x v="1"/>
    <x v="5"/>
    <d v="2024-03-17T00:00:00"/>
    <x v="1"/>
    <x v="1"/>
    <x v="0"/>
    <s v="77873068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JIJIMI1F"/>
    <s v="2024-04-03 12:43:35"/>
    <m/>
    <s v="115984"/>
    <x v="6"/>
    <x v="9"/>
    <x v="4"/>
    <x v="0"/>
    <n v="3"/>
    <x v="4"/>
    <x v="4"/>
  </r>
  <r>
    <d v="2024-04-03T00:00:00"/>
    <d v="2024-04-01T00:00:00"/>
    <x v="1"/>
    <x v="6"/>
    <d v="2024-03-28T00:00:00"/>
    <x v="1"/>
    <x v="1"/>
    <x v="0"/>
    <s v="41252402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43HEJUPE1M"/>
    <s v="2024-04-03 17:25:48"/>
    <m/>
    <s v="116112"/>
    <x v="0"/>
    <x v="0"/>
    <x v="1"/>
    <x v="1"/>
    <n v="1"/>
    <x v="1"/>
    <x v="0"/>
  </r>
  <r>
    <d v="2024-04-05T00:00:00"/>
    <d v="2024-04-02T00:00:00"/>
    <x v="1"/>
    <x v="6"/>
    <d v="2024-03-29T00:00:00"/>
    <x v="1"/>
    <x v="1"/>
    <x v="0"/>
    <s v="02796566"/>
    <x v="0"/>
    <n v="60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432"/>
    <x v="0"/>
    <x v="0"/>
    <x v="0"/>
    <x v="0"/>
    <x v="0"/>
    <x v="0"/>
    <x v="0"/>
    <x v="0"/>
    <x v="0"/>
    <x v="0"/>
    <x v="0"/>
    <x v="0"/>
    <x v="2"/>
    <s v="HOSPITALIZACIÓN"/>
    <x v="0"/>
    <s v="P.S. LAS MONICAS"/>
    <s v="RETIRO VOLUNTARIO"/>
    <x v="0"/>
    <s v="202413200114A310A97.060PAPAMA1F"/>
    <s v="2024-04-03 17:37:38"/>
    <s v="2024-04-06 08:19:19"/>
    <s v="116118"/>
    <x v="9"/>
    <x v="14"/>
    <x v="1"/>
    <x v="3"/>
    <n v="3"/>
    <x v="4"/>
    <x v="0"/>
  </r>
  <r>
    <d v="2024-04-05T00:00:00"/>
    <d v="2024-04-03T00:00:00"/>
    <x v="1"/>
    <x v="6"/>
    <d v="2024-04-01T00:00:00"/>
    <x v="1"/>
    <x v="1"/>
    <x v="0"/>
    <s v="63786460"/>
    <x v="0"/>
    <n v="1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56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414200114A303A97.111ESGAKE0M"/>
    <s v="2024-04-04 09:34:54"/>
    <s v="2024-04-05 12:54:36"/>
    <s v="116294"/>
    <x v="6"/>
    <x v="9"/>
    <x v="1"/>
    <x v="4"/>
    <m/>
    <x v="5"/>
    <x v="1"/>
  </r>
  <r>
    <d v="2024-03-26T00:00:00"/>
    <d v="2024-03-26T00:00:00"/>
    <x v="1"/>
    <x v="7"/>
    <d v="2024-03-10T00:00:00"/>
    <x v="1"/>
    <x v="1"/>
    <x v="0"/>
    <s v="81899725"/>
    <x v="0"/>
    <n v="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03GUROGH1F"/>
    <s v="2024-04-04 10:38:23"/>
    <s v="2024-04-05 12:15:50"/>
    <s v="116373"/>
    <x v="7"/>
    <x v="10"/>
    <x v="4"/>
    <x v="3"/>
    <n v="0"/>
    <x v="7"/>
    <x v="35"/>
  </r>
  <r>
    <d v="2024-03-26T00:00:00"/>
    <d v="2024-03-26T00:00:00"/>
    <x v="1"/>
    <x v="7"/>
    <d v="2024-03-19T00:00:00"/>
    <x v="1"/>
    <x v="1"/>
    <x v="0"/>
    <s v="02814259"/>
    <x v="0"/>
    <n v="57"/>
    <x v="1"/>
    <x v="1"/>
    <s v="0"/>
    <x v="1"/>
    <x v="27"/>
    <x v="1"/>
    <x v="0"/>
    <x v="1"/>
    <x v="14"/>
    <x v="1"/>
    <x v="1"/>
    <x v="10"/>
    <x v="0"/>
    <x v="5"/>
    <x v="17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2 BECARA"/>
    <s v=""/>
    <x v="0"/>
    <s v="202412200805A301A97.057FESEJO1M"/>
    <s v="2024-04-04 10:40:06"/>
    <s v="2024-04-05 12:11:00"/>
    <s v="116375"/>
    <x v="4"/>
    <x v="12"/>
    <x v="4"/>
    <x v="3"/>
    <n v="0"/>
    <x v="7"/>
    <x v="3"/>
  </r>
  <r>
    <d v="2024-03-26T00:00:00"/>
    <d v="2024-03-26T00:00:00"/>
    <x v="1"/>
    <x v="7"/>
    <d v="2024-03-24T00:00:00"/>
    <x v="1"/>
    <x v="1"/>
    <x v="0"/>
    <s v="6042663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7COMEAR1F"/>
    <s v="2024-04-04 10:41:04"/>
    <m/>
    <s v="116378"/>
    <x v="3"/>
    <x v="3"/>
    <x v="4"/>
    <x v="3"/>
    <n v="0"/>
    <x v="7"/>
    <x v="1"/>
  </r>
  <r>
    <d v="2024-03-26T00:00:00"/>
    <d v="2024-03-26T00:00:00"/>
    <x v="1"/>
    <x v="7"/>
    <d v="2024-03-24T00:00:00"/>
    <x v="0"/>
    <x v="1"/>
    <x v="0"/>
    <s v="80597907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13200105A201A97.147SEIPNO1F"/>
    <s v="2024-04-04 10:42:03"/>
    <m/>
    <s v="116382"/>
    <x v="0"/>
    <x v="7"/>
    <x v="4"/>
    <x v="3"/>
    <n v="0"/>
    <x v="7"/>
    <x v="1"/>
  </r>
  <r>
    <d v="2024-03-26T00:00:00"/>
    <d v="2024-03-26T00:00:00"/>
    <x v="1"/>
    <x v="7"/>
    <d v="2024-03-24T00:00:00"/>
    <x v="0"/>
    <x v="1"/>
    <x v="0"/>
    <s v="4470524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PAMOSH1F"/>
    <s v="2024-04-04 10:43:31"/>
    <m/>
    <s v="116388"/>
    <x v="2"/>
    <x v="2"/>
    <x v="4"/>
    <x v="3"/>
    <n v="0"/>
    <x v="7"/>
    <x v="1"/>
  </r>
  <r>
    <d v="2024-03-26T00:00:00"/>
    <d v="2024-03-26T00:00:00"/>
    <x v="1"/>
    <x v="7"/>
    <d v="2024-03-24T00:00:00"/>
    <x v="0"/>
    <x v="1"/>
    <x v="0"/>
    <s v="44464228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ATCAMI1M"/>
    <s v="2024-04-04 10:52:17"/>
    <s v="2024-04-04 11:20:09"/>
    <s v="116398"/>
    <x v="2"/>
    <x v="2"/>
    <x v="4"/>
    <x v="3"/>
    <n v="1"/>
    <x v="1"/>
    <x v="1"/>
  </r>
  <r>
    <d v="2024-03-26T00:00:00"/>
    <d v="2024-03-26T00:00:00"/>
    <x v="1"/>
    <x v="7"/>
    <d v="2024-03-24T00:00:00"/>
    <x v="0"/>
    <x v="1"/>
    <x v="0"/>
    <s v="74529583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1CHCHCA1M"/>
    <s v="2024-04-04 10:54:34"/>
    <m/>
    <s v="116403"/>
    <x v="1"/>
    <x v="1"/>
    <x v="4"/>
    <x v="3"/>
    <n v="0"/>
    <x v="7"/>
    <x v="1"/>
  </r>
  <r>
    <d v="2024-03-26T00:00:00"/>
    <d v="2024-03-26T00:00:00"/>
    <x v="1"/>
    <x v="7"/>
    <d v="2024-03-18T00:00:00"/>
    <x v="0"/>
    <x v="1"/>
    <x v="0"/>
    <s v="63329081"/>
    <x v="0"/>
    <n v="12"/>
    <x v="1"/>
    <x v="1"/>
    <s v="0"/>
    <x v="1"/>
    <x v="27"/>
    <x v="1"/>
    <x v="0"/>
    <x v="1"/>
    <x v="14"/>
    <x v="1"/>
    <x v="1"/>
    <x v="10"/>
    <x v="0"/>
    <x v="1"/>
    <x v="24"/>
    <s v="200101A101"/>
    <s v="HOSPITAL SANTA ROSA DE PIURA"/>
    <x v="154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12200107A201A97.112ELIMEN1M"/>
    <s v="2024-04-04 10:59:00"/>
    <m/>
    <s v="116410"/>
    <x v="6"/>
    <x v="9"/>
    <x v="4"/>
    <x v="3"/>
    <m/>
    <x v="5"/>
    <x v="8"/>
  </r>
  <r>
    <d v="2024-03-26T00:00:00"/>
    <d v="2024-03-26T00:00:00"/>
    <x v="1"/>
    <x v="7"/>
    <d v="2024-03-24T00:00:00"/>
    <x v="1"/>
    <x v="1"/>
    <x v="0"/>
    <s v="7796698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1MOSALI1M"/>
    <s v="2024-04-04 11:00:16"/>
    <m/>
    <s v="116415"/>
    <x v="6"/>
    <x v="9"/>
    <x v="4"/>
    <x v="3"/>
    <n v="0"/>
    <x v="7"/>
    <x v="1"/>
  </r>
  <r>
    <d v="2024-03-26T00:00:00"/>
    <d v="2024-03-26T00:00:00"/>
    <x v="1"/>
    <x v="7"/>
    <d v="2024-03-25T00:00:00"/>
    <x v="0"/>
    <x v="1"/>
    <x v="0"/>
    <s v="91490462"/>
    <x v="0"/>
    <n v="4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54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CARUJE0M"/>
    <s v="2024-04-04 11:04:17"/>
    <m/>
    <s v="116417"/>
    <x v="7"/>
    <x v="10"/>
    <x v="4"/>
    <x v="3"/>
    <m/>
    <x v="5"/>
    <x v="7"/>
  </r>
  <r>
    <d v="2024-03-27T00:00:00"/>
    <d v="2024-03-27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2"/>
    <x v="2"/>
    <x v="4"/>
    <x v="4"/>
    <n v="0"/>
    <x v="7"/>
    <x v="2"/>
  </r>
  <r>
    <d v="2024-03-27T00:00:00"/>
    <d v="2024-03-27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6"/>
    <x v="9"/>
    <x v="4"/>
    <x v="4"/>
    <n v="0"/>
    <x v="7"/>
    <x v="2"/>
  </r>
  <r>
    <d v="2024-03-27T00:00:00"/>
    <d v="2024-03-26T00:00:00"/>
    <x v="1"/>
    <x v="7"/>
    <d v="2024-03-25T00:00:00"/>
    <x v="0"/>
    <x v="1"/>
    <x v="0"/>
    <s v="41568187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13200105A201A97.141FESAMA1F"/>
    <s v="2024-04-04 11:16:09"/>
    <m/>
    <s v="116428"/>
    <x v="0"/>
    <x v="0"/>
    <x v="4"/>
    <x v="3"/>
    <n v="0"/>
    <x v="7"/>
    <x v="7"/>
  </r>
  <r>
    <d v="2024-03-27T00:00:00"/>
    <d v="2024-03-27T00:00:00"/>
    <x v="1"/>
    <x v="7"/>
    <d v="2024-03-24T00:00:00"/>
    <x v="1"/>
    <x v="1"/>
    <x v="0"/>
    <s v="0804353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61URCALI1F"/>
    <s v="2024-04-04 11:17:27"/>
    <m/>
    <s v="116434"/>
    <x v="9"/>
    <x v="14"/>
    <x v="4"/>
    <x v="4"/>
    <n v="0"/>
    <x v="7"/>
    <x v="2"/>
  </r>
  <r>
    <d v="2024-03-28T00:00:00"/>
    <d v="2024-03-28T00:00:00"/>
    <x v="1"/>
    <x v="7"/>
    <d v="2024-03-26T00:00:00"/>
    <x v="1"/>
    <x v="1"/>
    <x v="0"/>
    <s v="40317395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44LUVIMA1F"/>
    <s v="2024-04-04 11:52:35"/>
    <m/>
    <s v="116492"/>
    <x v="0"/>
    <x v="0"/>
    <x v="4"/>
    <x v="5"/>
    <n v="0"/>
    <x v="7"/>
    <x v="1"/>
  </r>
  <r>
    <d v="2024-03-28T00:00:00"/>
    <d v="2024-03-28T00:00:00"/>
    <x v="1"/>
    <x v="7"/>
    <d v="2024-03-26T00:00:00"/>
    <x v="1"/>
    <x v="1"/>
    <x v="0"/>
    <s v="02708003"/>
    <x v="0"/>
    <n v="7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76SUCHBR1M"/>
    <s v="2024-04-04 11:53:32"/>
    <m/>
    <s v="116495"/>
    <x v="9"/>
    <x v="13"/>
    <x v="4"/>
    <x v="5"/>
    <n v="0"/>
    <x v="7"/>
    <x v="1"/>
  </r>
  <r>
    <d v="2024-03-28T00:00:00"/>
    <d v="2024-03-28T00:00:00"/>
    <x v="1"/>
    <x v="7"/>
    <d v="2024-03-26T00:00:00"/>
    <x v="1"/>
    <x v="1"/>
    <x v="0"/>
    <s v="79903034"/>
    <x v="0"/>
    <n v="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07MOZAGI1F"/>
    <s v="2024-04-04 11:55:09"/>
    <m/>
    <s v="116498"/>
    <x v="5"/>
    <x v="8"/>
    <x v="4"/>
    <x v="5"/>
    <n v="0"/>
    <x v="7"/>
    <x v="1"/>
  </r>
  <r>
    <d v="2024-03-29T00:00:00"/>
    <d v="2024-03-29T00:00:00"/>
    <x v="1"/>
    <x v="7"/>
    <d v="2024-03-24T00:00:00"/>
    <x v="1"/>
    <x v="1"/>
    <x v="0"/>
    <s v="6102663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3"/>
    <x v="0"/>
    <x v="1"/>
    <x v="0"/>
    <x v="0"/>
    <x v="0"/>
    <x v="2"/>
    <x v="0"/>
    <x v="0"/>
    <x v="0"/>
    <x v="0"/>
    <x v="1"/>
    <x v="1"/>
    <x v="2"/>
    <s v="OBSERVACION"/>
    <x v="1"/>
    <s v="E.S I-2 MONTE SULLON"/>
    <s v=""/>
    <x v="0"/>
    <s v="202413200105A304A97.016SIVIPA1F"/>
    <s v="2024-04-04 11:57:31"/>
    <s v="2024-04-04 12:05:11"/>
    <s v="116504"/>
    <x v="3"/>
    <x v="3"/>
    <x v="4"/>
    <x v="0"/>
    <n v="0"/>
    <x v="7"/>
    <x v="4"/>
  </r>
  <r>
    <d v="2024-03-28T00:00:00"/>
    <d v="2024-03-28T00:00:00"/>
    <x v="1"/>
    <x v="7"/>
    <d v="2024-03-26T00:00:00"/>
    <x v="1"/>
    <x v="1"/>
    <x v="0"/>
    <s v="75223424"/>
    <x v="0"/>
    <n v="1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9MEGOKA1M"/>
    <s v="2024-04-04 12:00:01"/>
    <m/>
    <s v="116507"/>
    <x v="3"/>
    <x v="3"/>
    <x v="4"/>
    <x v="5"/>
    <n v="0"/>
    <x v="7"/>
    <x v="1"/>
  </r>
  <r>
    <d v="2024-03-28T00:00:00"/>
    <d v="2024-03-28T00:00:00"/>
    <x v="1"/>
    <x v="7"/>
    <d v="2024-03-25T00:00:00"/>
    <x v="1"/>
    <x v="1"/>
    <x v="0"/>
    <s v="73581057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25SOMOCR1M"/>
    <s v="2024-04-04 12:00:56"/>
    <m/>
    <s v="116508"/>
    <x v="1"/>
    <x v="6"/>
    <x v="4"/>
    <x v="5"/>
    <n v="0"/>
    <x v="7"/>
    <x v="2"/>
  </r>
  <r>
    <d v="2024-03-28T00:00:00"/>
    <d v="2024-03-28T00:00:00"/>
    <x v="1"/>
    <x v="7"/>
    <d v="2024-03-25T00:00:00"/>
    <x v="1"/>
    <x v="1"/>
    <x v="0"/>
    <s v="47097918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32COCHYU1F"/>
    <s v="2024-04-04 12:01:53"/>
    <m/>
    <s v="116510"/>
    <x v="2"/>
    <x v="4"/>
    <x v="4"/>
    <x v="5"/>
    <n v="0"/>
    <x v="7"/>
    <x v="2"/>
  </r>
  <r>
    <d v="2024-03-28T00:00:00"/>
    <d v="2024-03-28T00:00:00"/>
    <x v="1"/>
    <x v="7"/>
    <d v="2024-03-26T00:00:00"/>
    <x v="0"/>
    <x v="1"/>
    <x v="0"/>
    <s v="91714313"/>
    <x v="0"/>
    <n v="4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7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ESLATH0F"/>
    <s v="2024-04-04 12:03:01"/>
    <m/>
    <s v="116514"/>
    <x v="7"/>
    <x v="10"/>
    <x v="4"/>
    <x v="5"/>
    <m/>
    <x v="5"/>
    <x v="1"/>
  </r>
  <r>
    <d v="2024-03-29T00:00:00"/>
    <d v="2024-03-29T00:00:00"/>
    <x v="1"/>
    <x v="7"/>
    <d v="2024-03-25T00:00:00"/>
    <x v="0"/>
    <x v="1"/>
    <x v="0"/>
    <s v="47453104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2QUVISA1F"/>
    <s v="2024-04-04 12:06:04"/>
    <m/>
    <s v="116519"/>
    <x v="2"/>
    <x v="4"/>
    <x v="4"/>
    <x v="0"/>
    <n v="0"/>
    <x v="7"/>
    <x v="0"/>
  </r>
  <r>
    <d v="2024-03-31T00:00:00"/>
    <d v="2024-03-31T00:00:00"/>
    <x v="1"/>
    <x v="6"/>
    <d v="2024-03-31T00:00:00"/>
    <x v="0"/>
    <x v="1"/>
    <x v="0"/>
    <s v="45746345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4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37RAVIHU1M"/>
    <s v="2024-04-04 12:09:52"/>
    <m/>
    <s v="116530"/>
    <x v="2"/>
    <x v="2"/>
    <x v="4"/>
    <x v="2"/>
    <n v="0"/>
    <x v="7"/>
    <x v="9"/>
  </r>
  <r>
    <d v="2024-03-30T00:00:00"/>
    <d v="2024-03-30T00:00:00"/>
    <x v="1"/>
    <x v="7"/>
    <d v="2024-03-27T00:00:00"/>
    <x v="0"/>
    <x v="1"/>
    <x v="0"/>
    <s v="71375045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4ZAMAMA1F"/>
    <s v="2024-04-04 12:11:09"/>
    <m/>
    <s v="116531"/>
    <x v="1"/>
    <x v="1"/>
    <x v="4"/>
    <x v="6"/>
    <n v="0"/>
    <x v="7"/>
    <x v="2"/>
  </r>
  <r>
    <d v="2024-04-04T00:00:00"/>
    <d v="2024-03-31T00:00:00"/>
    <x v="1"/>
    <x v="6"/>
    <d v="2024-03-31T00:00:00"/>
    <x v="0"/>
    <x v="1"/>
    <x v="0"/>
    <s v="03562300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41"/>
    <x v="0"/>
    <x v="0"/>
    <x v="0"/>
    <x v="0"/>
    <x v="0"/>
    <x v="0"/>
    <x v="0"/>
    <x v="0"/>
    <x v="0"/>
    <x v="0"/>
    <x v="0"/>
    <x v="0"/>
    <x v="2"/>
    <s v="OBSERVACIÓN"/>
    <x v="0"/>
    <s v="HOSP. APOYO II SULLANA"/>
    <s v=""/>
    <x v="0"/>
    <s v="202414200601A101A97.171GODEHE1F"/>
    <s v="2024-04-04 14:38:23"/>
    <s v="2024-04-07 09:52:11"/>
    <s v="116639"/>
    <x v="9"/>
    <x v="15"/>
    <x v="4"/>
    <x v="2"/>
    <n v="6"/>
    <x v="3"/>
    <x v="9"/>
  </r>
  <r>
    <d v="2024-04-04T00:00:00"/>
    <d v="2024-04-04T00:00:00"/>
    <x v="1"/>
    <x v="6"/>
    <d v="2024-03-30T00:00:00"/>
    <x v="1"/>
    <x v="1"/>
    <x v="0"/>
    <s v="46321460"/>
    <x v="0"/>
    <n v="35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7"/>
    <x v="0"/>
    <x v="3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413200603A201A97.035RIACLU1F"/>
    <s v="2024-04-04 18:21:04"/>
    <s v="2024-04-08 15:36:36"/>
    <s v="116728"/>
    <x v="2"/>
    <x v="2"/>
    <x v="1"/>
    <x v="5"/>
    <n v="3"/>
    <x v="4"/>
    <x v="4"/>
  </r>
  <r>
    <d v="2024-03-26T00:00:00"/>
    <d v="2024-03-26T00:00:00"/>
    <x v="1"/>
    <x v="7"/>
    <d v="2024-03-26T00:00:00"/>
    <x v="0"/>
    <x v="1"/>
    <x v="0"/>
    <s v="45834808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42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4CHELMA1F"/>
    <s v="2024-04-05 11:21:43"/>
    <s v="2024-04-05 11:22:24"/>
    <s v="116969"/>
    <x v="2"/>
    <x v="4"/>
    <x v="4"/>
    <x v="3"/>
    <n v="4"/>
    <x v="0"/>
    <x v="9"/>
  </r>
  <r>
    <d v="2024-03-26T00:00:00"/>
    <d v="2024-03-26T00:00:00"/>
    <x v="1"/>
    <x v="7"/>
    <d v="2024-03-26T00:00:00"/>
    <x v="0"/>
    <x v="1"/>
    <x v="0"/>
    <s v="74769578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9ALYAMA1F"/>
    <s v="2024-04-05 11:48:01"/>
    <s v="2024-04-05 11:48:47"/>
    <s v="117037"/>
    <x v="3"/>
    <x v="3"/>
    <x v="4"/>
    <x v="3"/>
    <n v="1"/>
    <x v="1"/>
    <x v="9"/>
  </r>
  <r>
    <d v="2024-03-26T00:00:00"/>
    <d v="2024-03-26T00:00:00"/>
    <x v="1"/>
    <x v="7"/>
    <d v="2024-03-26T00:00:00"/>
    <x v="0"/>
    <x v="1"/>
    <x v="0"/>
    <s v="63028974"/>
    <x v="0"/>
    <n v="21"/>
    <x v="0"/>
    <x v="3"/>
    <s v="24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1MOELPA1F"/>
    <s v="2024-04-05 11:56:50"/>
    <m/>
    <s v="117049"/>
    <x v="1"/>
    <x v="1"/>
    <x v="4"/>
    <x v="3"/>
    <n v="1"/>
    <x v="1"/>
    <x v="9"/>
  </r>
  <r>
    <d v="2024-03-26T00:00:00"/>
    <d v="2024-03-26T00:00:00"/>
    <x v="1"/>
    <x v="7"/>
    <d v="2024-03-24T00:00:00"/>
    <x v="0"/>
    <x v="1"/>
    <x v="0"/>
    <s v="75186375"/>
    <x v="0"/>
    <n v="24"/>
    <x v="0"/>
    <x v="3"/>
    <s v="28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4TRZABR1F"/>
    <s v="2024-04-05 12:08:52"/>
    <m/>
    <s v="117068"/>
    <x v="1"/>
    <x v="1"/>
    <x v="4"/>
    <x v="3"/>
    <n v="1"/>
    <x v="1"/>
    <x v="1"/>
  </r>
  <r>
    <d v="2024-03-28T00:00:00"/>
    <d v="2024-03-28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2"/>
    <x v="2"/>
    <x v="4"/>
    <x v="5"/>
    <n v="0"/>
    <x v="7"/>
    <x v="0"/>
  </r>
  <r>
    <d v="2024-03-28T00:00:00"/>
    <d v="2024-03-28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6"/>
    <x v="9"/>
    <x v="4"/>
    <x v="5"/>
    <n v="0"/>
    <x v="7"/>
    <x v="0"/>
  </r>
  <r>
    <d v="2024-03-28T00:00:00"/>
    <d v="2024-03-28T00:00:00"/>
    <x v="1"/>
    <x v="7"/>
    <d v="2024-03-26T00:00:00"/>
    <x v="0"/>
    <x v="1"/>
    <x v="0"/>
    <s v="48130060"/>
    <x v="0"/>
    <n v="30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0SAMEBR1F"/>
    <s v="2024-04-05 12:28:39"/>
    <m/>
    <s v="117092"/>
    <x v="2"/>
    <x v="4"/>
    <x v="4"/>
    <x v="5"/>
    <n v="0"/>
    <x v="7"/>
    <x v="1"/>
  </r>
  <r>
    <d v="2024-03-30T00:00:00"/>
    <d v="2024-03-30T00:00:00"/>
    <x v="1"/>
    <x v="7"/>
    <d v="2024-03-29T00:00:00"/>
    <x v="0"/>
    <x v="1"/>
    <x v="0"/>
    <s v="70560910"/>
    <x v="0"/>
    <n v="31"/>
    <x v="0"/>
    <x v="3"/>
    <s v="27"/>
    <x v="0"/>
    <x v="27"/>
    <x v="1"/>
    <x v="0"/>
    <x v="1"/>
    <x v="14"/>
    <x v="1"/>
    <x v="1"/>
    <x v="10"/>
    <x v="0"/>
    <x v="1"/>
    <x v="28"/>
    <s v=""/>
    <m/>
    <x v="0"/>
    <x v="0"/>
    <m/>
    <x v="42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1NACHMA0F"/>
    <s v="2024-04-05 12:34:06"/>
    <m/>
    <s v="117108"/>
    <x v="2"/>
    <x v="4"/>
    <x v="4"/>
    <x v="6"/>
    <n v="0"/>
    <x v="7"/>
    <x v="7"/>
  </r>
  <r>
    <d v="2024-03-30T00:00:00"/>
    <d v="2024-03-30T00:00:00"/>
    <x v="1"/>
    <x v="7"/>
    <d v="2024-03-29T00:00:00"/>
    <x v="0"/>
    <x v="1"/>
    <x v="0"/>
    <s v="74859742"/>
    <x v="0"/>
    <n v="22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2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2ATCHES1F"/>
    <s v="2024-04-05 12:45:32"/>
    <m/>
    <s v="117123"/>
    <x v="1"/>
    <x v="1"/>
    <x v="4"/>
    <x v="6"/>
    <n v="0"/>
    <x v="7"/>
    <x v="7"/>
  </r>
  <r>
    <d v="2024-04-13T00:00:00"/>
    <d v="2024-04-06T00:00:00"/>
    <x v="1"/>
    <x v="6"/>
    <d v="2024-04-02T00:00:00"/>
    <x v="0"/>
    <x v="1"/>
    <x v="0"/>
    <s v="61019877"/>
    <x v="0"/>
    <n v="17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443"/>
    <x v="0"/>
    <x v="3"/>
    <x v="0"/>
    <x v="0"/>
    <x v="0"/>
    <x v="2"/>
    <x v="0"/>
    <x v="0"/>
    <x v="0"/>
    <x v="0"/>
    <x v="1"/>
    <x v="1"/>
    <x v="2"/>
    <s v="HOSPITALIZACION GINECO OBSTETRICIA"/>
    <x v="0"/>
    <s v="HOSPITAL LAS MERCEDES-PAITA"/>
    <s v="DX: ITU"/>
    <x v="0"/>
    <s v="202414200501A101A97.117ABTAEM1F"/>
    <s v="2024-04-07 11:55:41"/>
    <s v="2024-04-13 18:22:11"/>
    <s v="117794"/>
    <x v="3"/>
    <x v="3"/>
    <x v="1"/>
    <x v="6"/>
    <n v="7"/>
    <x v="3"/>
    <x v="0"/>
  </r>
  <r>
    <d v="2024-04-01T00:00:00"/>
    <d v="2024-03-30T00:00:00"/>
    <x v="1"/>
    <x v="7"/>
    <d v="2024-03-25T00:00:00"/>
    <x v="0"/>
    <x v="1"/>
    <x v="0"/>
    <s v="628758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MIENTO"/>
    <x v="1"/>
    <s v="E.S I-1 MONTE REDONDO (unid.notif)"/>
    <s v=""/>
    <x v="0"/>
    <s v="202413200110A302A97.113PRCRBR1M"/>
    <s v="2024-04-08 08:20:04"/>
    <m/>
    <s v="117856"/>
    <x v="6"/>
    <x v="9"/>
    <x v="4"/>
    <x v="6"/>
    <n v="4"/>
    <x v="0"/>
    <x v="4"/>
  </r>
  <r>
    <d v="2024-04-02T00:00:00"/>
    <d v="2024-03-30T00:00:00"/>
    <x v="1"/>
    <x v="7"/>
    <d v="2024-03-28T00:00:00"/>
    <x v="1"/>
    <x v="1"/>
    <x v="0"/>
    <s v="81381844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VACHMA1M"/>
    <s v="2024-04-08 08:35:19"/>
    <m/>
    <s v="117863"/>
    <x v="5"/>
    <x v="8"/>
    <x v="4"/>
    <x v="6"/>
    <n v="4"/>
    <x v="0"/>
    <x v="1"/>
  </r>
  <r>
    <d v="2024-04-03T00:00:00"/>
    <d v="2024-04-02T00:00:00"/>
    <x v="1"/>
    <x v="6"/>
    <d v="2024-03-30T00:00:00"/>
    <x v="1"/>
    <x v="1"/>
    <x v="0"/>
    <s v="76517885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8PANIAN1F"/>
    <s v="2024-04-08 08:37:01"/>
    <m/>
    <s v="117864"/>
    <x v="3"/>
    <x v="3"/>
    <x v="1"/>
    <x v="3"/>
    <n v="1"/>
    <x v="1"/>
    <x v="2"/>
  </r>
  <r>
    <d v="2024-04-01T00:00:00"/>
    <d v="2024-03-30T00:00:00"/>
    <x v="1"/>
    <x v="7"/>
    <d v="2024-03-29T00:00:00"/>
    <x v="1"/>
    <x v="1"/>
    <x v="0"/>
    <s v="76687068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28IPCHME1F"/>
    <s v="2024-04-08 09:39:34"/>
    <m/>
    <s v="117889"/>
    <x v="1"/>
    <x v="6"/>
    <x v="4"/>
    <x v="6"/>
    <n v="1"/>
    <x v="1"/>
    <x v="7"/>
  </r>
  <r>
    <d v="2024-04-05T00:00:00"/>
    <d v="2024-04-04T00:00:00"/>
    <x v="1"/>
    <x v="6"/>
    <d v="2024-03-28T00:00:00"/>
    <x v="1"/>
    <x v="1"/>
    <x v="0"/>
    <s v="42980676"/>
    <x v="0"/>
    <n v="3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39GOIPMA1F"/>
    <s v="2024-04-08 09:42:04"/>
    <m/>
    <s v="117890"/>
    <x v="2"/>
    <x v="2"/>
    <x v="1"/>
    <x v="5"/>
    <n v="3"/>
    <x v="4"/>
    <x v="3"/>
  </r>
  <r>
    <d v="2024-04-05T00:00:00"/>
    <d v="2024-04-04T00:00:00"/>
    <x v="1"/>
    <x v="6"/>
    <d v="2024-04-03T00:00:00"/>
    <x v="1"/>
    <x v="1"/>
    <x v="0"/>
    <s v="02863412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4200110A201A97.048CAPUED1F"/>
    <s v="2024-04-08 09:44:22"/>
    <m/>
    <s v="117892"/>
    <x v="0"/>
    <x v="7"/>
    <x v="1"/>
    <x v="5"/>
    <n v="2"/>
    <x v="2"/>
    <x v="7"/>
  </r>
  <r>
    <d v="2024-04-05T00:00:00"/>
    <d v="2024-04-04T00:00:00"/>
    <x v="1"/>
    <x v="6"/>
    <d v="2024-04-03T00:00:00"/>
    <x v="1"/>
    <x v="1"/>
    <x v="0"/>
    <s v="44115405"/>
    <x v="0"/>
    <n v="37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441"/>
    <x v="0"/>
    <x v="1"/>
    <x v="0"/>
    <x v="0"/>
    <x v="0"/>
    <x v="0"/>
    <x v="0"/>
    <x v="0"/>
    <x v="0"/>
    <x v="0"/>
    <x v="0"/>
    <x v="0"/>
    <x v="2"/>
    <s v="INTERNAMIENTO"/>
    <x v="1"/>
    <s v="E.S I-2 LETIRA"/>
    <s v=""/>
    <x v="0"/>
    <s v="202414200805A302A97.037FIANLU1F"/>
    <s v="2024-04-08 09:46:08"/>
    <m/>
    <s v="117894"/>
    <x v="2"/>
    <x v="2"/>
    <x v="1"/>
    <x v="5"/>
    <n v="2"/>
    <x v="2"/>
    <x v="7"/>
  </r>
  <r>
    <d v="2023-06-22T00:00:00"/>
    <d v="2023-06-22T00:00:00"/>
    <x v="0"/>
    <x v="0"/>
    <d v="2023-06-21T00:00:00"/>
    <x v="0"/>
    <x v="1"/>
    <x v="0"/>
    <s v="73582793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4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5200110A201A97.121MOMAMA1F"/>
    <s v="2024-04-08 12:00:02"/>
    <s v="2024-04-08 15:14:24"/>
    <s v="118038"/>
    <x v="1"/>
    <x v="1"/>
    <x v="0"/>
    <x v="5"/>
    <n v="7"/>
    <x v="3"/>
    <x v="7"/>
  </r>
  <r>
    <d v="2023-05-26T00:00:00"/>
    <d v="2023-05-25T00:00:00"/>
    <x v="0"/>
    <x v="24"/>
    <d v="2023-05-20T00:00:00"/>
    <x v="0"/>
    <x v="1"/>
    <x v="0"/>
    <s v="80474867"/>
    <x v="0"/>
    <n v="5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150DUHUMA1F"/>
    <s v="2024-04-08 12:12:39"/>
    <s v="2024-04-08 15:06:57"/>
    <s v="118049"/>
    <x v="4"/>
    <x v="5"/>
    <x v="5"/>
    <x v="5"/>
    <n v="4"/>
    <x v="0"/>
    <x v="4"/>
  </r>
  <r>
    <d v="2024-04-08T00:00:00"/>
    <d v="2024-04-08T00:00:00"/>
    <x v="1"/>
    <x v="2"/>
    <d v="2024-04-05T00:00:00"/>
    <x v="0"/>
    <x v="1"/>
    <x v="0"/>
    <s v="62493317"/>
    <x v="0"/>
    <n v="13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436"/>
    <x v="0"/>
    <x v="0"/>
    <x v="0"/>
    <x v="0"/>
    <x v="0"/>
    <x v="0"/>
    <x v="0"/>
    <x v="0"/>
    <x v="0"/>
    <x v="0"/>
    <x v="0"/>
    <x v="0"/>
    <x v="2"/>
    <s v="EMERGENCIA PEDIATRIA "/>
    <x v="0"/>
    <s v="HOSP. APOYO II SULLANA"/>
    <s v=""/>
    <x v="0"/>
    <s v="202414200601A101A97.113CUJAAN1M"/>
    <s v="2024-04-08 15:21:03"/>
    <s v="2024-04-10 18:35:23"/>
    <s v="118239"/>
    <x v="6"/>
    <x v="9"/>
    <x v="1"/>
    <x v="1"/>
    <n v="2"/>
    <x v="2"/>
    <x v="2"/>
  </r>
  <r>
    <d v="2024-04-10T00:00:00"/>
    <d v="2024-04-08T00:00:00"/>
    <x v="1"/>
    <x v="2"/>
    <d v="2024-04-05T00:00:00"/>
    <x v="1"/>
    <x v="1"/>
    <x v="0"/>
    <s v="73011006"/>
    <x v="0"/>
    <n v="22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2"/>
    <s v="HOSPITALIZACION GINECO OBSTETRICIA "/>
    <x v="0"/>
    <s v="HOSPITAL LAS MERCEDES-PAITA"/>
    <s v="ALTA VOLUNTARIA"/>
    <x v="0"/>
    <s v="202414200501A101A97.022VIABER1F"/>
    <s v="2024-04-09 09:22:57"/>
    <s v="2024-04-11 10:56:14"/>
    <s v="118550"/>
    <x v="1"/>
    <x v="1"/>
    <x v="1"/>
    <x v="1"/>
    <n v="2"/>
    <x v="2"/>
    <x v="2"/>
  </r>
  <r>
    <d v="2024-02-29T00:00:00"/>
    <d v="2024-02-11T00:00:00"/>
    <x v="1"/>
    <x v="9"/>
    <d v="2024-02-06T00:00:00"/>
    <x v="0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NS1AG"/>
    <x v="0"/>
    <s v="20246200101X202A97.152BADIED1M"/>
    <s v="2024-04-03 18:38:23"/>
    <m/>
    <s v="116130"/>
    <x v="4"/>
    <x v="5"/>
    <x v="2"/>
    <x v="2"/>
    <n v="2"/>
    <x v="2"/>
    <x v="4"/>
  </r>
  <r>
    <d v="2024-02-29T00:00:00"/>
    <d v="2024-02-17T00:00:00"/>
    <x v="1"/>
    <x v="9"/>
    <d v="2024-02-14T00:00:00"/>
    <x v="0"/>
    <x v="1"/>
    <x v="0"/>
    <s v="92141043"/>
    <x v="0"/>
    <n v="3"/>
    <x v="1"/>
    <x v="1"/>
    <s v="0"/>
    <x v="1"/>
    <x v="25"/>
    <x v="3"/>
    <x v="0"/>
    <x v="1"/>
    <x v="4"/>
    <x v="1"/>
    <x v="4"/>
    <x v="1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03ROBAPI1M"/>
    <s v="2024-04-03 18:47:12"/>
    <m/>
    <s v="116133"/>
    <x v="7"/>
    <x v="10"/>
    <x v="2"/>
    <x v="6"/>
    <n v="33"/>
    <x v="6"/>
    <x v="2"/>
  </r>
  <r>
    <d v="2024-02-29T00:00:00"/>
    <d v="2024-02-16T00:00:00"/>
    <x v="1"/>
    <x v="9"/>
    <d v="2024-02-15T00:00:00"/>
    <x v="0"/>
    <x v="1"/>
    <x v="0"/>
    <s v="02700571"/>
    <x v="0"/>
    <n v="68"/>
    <x v="1"/>
    <x v="1"/>
    <s v="0"/>
    <x v="1"/>
    <x v="25"/>
    <x v="3"/>
    <x v="0"/>
    <x v="1"/>
    <x v="4"/>
    <x v="1"/>
    <x v="4"/>
    <x v="1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68SIPAJO1M"/>
    <s v="2024-04-03 18:49:16"/>
    <m/>
    <s v="116136"/>
    <x v="9"/>
    <x v="11"/>
    <x v="2"/>
    <x v="0"/>
    <n v="5"/>
    <x v="3"/>
    <x v="7"/>
  </r>
  <r>
    <d v="2024-02-29T00:00:00"/>
    <d v="2024-02-04T00:00:00"/>
    <x v="1"/>
    <x v="16"/>
    <d v="2024-01-30T00:00:00"/>
    <x v="0"/>
    <x v="1"/>
    <x v="0"/>
    <s v="02726792"/>
    <x v="0"/>
    <n v="62"/>
    <x v="0"/>
    <x v="0"/>
    <s v="0"/>
    <x v="0"/>
    <x v="25"/>
    <x v="3"/>
    <x v="0"/>
    <x v="1"/>
    <x v="4"/>
    <x v="1"/>
    <x v="4"/>
    <x v="1"/>
    <x v="0"/>
    <x v="1"/>
    <x v="38"/>
    <s v=""/>
    <m/>
    <x v="0"/>
    <x v="0"/>
    <m/>
    <x v="384"/>
    <x v="0"/>
    <x v="1"/>
    <x v="0"/>
    <x v="0"/>
    <x v="0"/>
    <x v="5"/>
    <x v="1"/>
    <x v="0"/>
    <x v="0"/>
    <x v="0"/>
    <x v="0"/>
    <x v="1"/>
    <x v="2"/>
    <s v="HOSPITALIZACION"/>
    <x v="1"/>
    <s v="SANNA CLINICA BELEN"/>
    <s v="PRUEBA RAPIDA NS1AG"/>
    <x v="0"/>
    <s v="20245200101X202A97.162AYSAMA1F"/>
    <s v="2024-04-03 18:52:26"/>
    <m/>
    <s v="116138"/>
    <x v="9"/>
    <x v="14"/>
    <x v="2"/>
    <x v="2"/>
    <n v="31"/>
    <x v="6"/>
    <x v="4"/>
  </r>
  <r>
    <d v="2024-03-31T00:00:00"/>
    <d v="2024-03-04T00:00:00"/>
    <x v="1"/>
    <x v="10"/>
    <d v="2024-03-02T00:00:00"/>
    <x v="0"/>
    <x v="1"/>
    <x v="0"/>
    <s v="46034809"/>
    <x v="0"/>
    <n v="34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34ARRUCA1F"/>
    <s v="2024-04-03 18:55:19"/>
    <m/>
    <s v="116141"/>
    <x v="2"/>
    <x v="4"/>
    <x v="4"/>
    <x v="1"/>
    <n v="2"/>
    <x v="2"/>
    <x v="1"/>
  </r>
  <r>
    <d v="2024-03-31T00:00:00"/>
    <d v="2024-03-04T00:00:00"/>
    <x v="1"/>
    <x v="10"/>
    <d v="2024-03-03T00:00:00"/>
    <x v="0"/>
    <x v="1"/>
    <x v="0"/>
    <s v="07493846"/>
    <x v="0"/>
    <n v="50"/>
    <x v="0"/>
    <x v="0"/>
    <s v="0"/>
    <x v="0"/>
    <x v="25"/>
    <x v="3"/>
    <x v="0"/>
    <x v="1"/>
    <x v="4"/>
    <x v="1"/>
    <x v="4"/>
    <x v="1"/>
    <x v="0"/>
    <x v="1"/>
    <x v="21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0200101X202A97.150SAALLO1F"/>
    <s v="2024-04-03 18:58:09"/>
    <m/>
    <s v="116145"/>
    <x v="4"/>
    <x v="5"/>
    <x v="4"/>
    <x v="1"/>
    <n v="5"/>
    <x v="3"/>
    <x v="7"/>
  </r>
  <r>
    <d v="2024-03-31T00:00:00"/>
    <d v="2024-03-05T00:00:00"/>
    <x v="1"/>
    <x v="10"/>
    <d v="2024-03-01T00:00:00"/>
    <x v="13"/>
    <x v="1"/>
    <x v="0"/>
    <s v="32543813"/>
    <x v="0"/>
    <n v="49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2"/>
    <x v="2"/>
    <x v="1"/>
    <x v="0"/>
    <x v="0"/>
    <x v="0"/>
    <x v="9"/>
    <x v="1"/>
    <x v="0"/>
    <x v="0"/>
    <x v="1"/>
    <x v="0"/>
    <x v="1"/>
    <x v="2"/>
    <s v="HOSPITALIZACION"/>
    <x v="1"/>
    <s v="E.S I-4 CASTILLA"/>
    <s v=""/>
    <x v="0"/>
    <s v="20249200104A201U06.949HICAHE1M"/>
    <s v="2024-04-03 19:00:30"/>
    <m/>
    <s v="116147"/>
    <x v="0"/>
    <x v="7"/>
    <x v="4"/>
    <x v="3"/>
    <n v="13"/>
    <x v="6"/>
    <x v="0"/>
  </r>
  <r>
    <d v="2024-03-31T00:00:00"/>
    <d v="2024-02-29T00:00:00"/>
    <x v="1"/>
    <x v="12"/>
    <d v="2024-02-26T00:00:00"/>
    <x v="0"/>
    <x v="1"/>
    <x v="0"/>
    <s v="70363403"/>
    <x v="0"/>
    <n v="26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26QUNOSE1M"/>
    <s v="2024-04-03 19:04:25"/>
    <m/>
    <s v="116152"/>
    <x v="1"/>
    <x v="6"/>
    <x v="2"/>
    <x v="5"/>
    <n v="3"/>
    <x v="4"/>
    <x v="2"/>
  </r>
  <r>
    <d v="2024-02-29T00:00:00"/>
    <d v="2024-02-28T00:00:00"/>
    <x v="1"/>
    <x v="12"/>
    <d v="2024-02-24T00:00:00"/>
    <x v="0"/>
    <x v="1"/>
    <x v="0"/>
    <s v="61775688"/>
    <x v="0"/>
    <n v="1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14ZAPAAB1F"/>
    <s v="2024-04-03 19:06:35"/>
    <m/>
    <s v="116160"/>
    <x v="6"/>
    <x v="9"/>
    <x v="2"/>
    <x v="4"/>
    <n v="3"/>
    <x v="4"/>
    <x v="0"/>
  </r>
  <r>
    <d v="2024-03-31T00:00:00"/>
    <d v="2024-02-27T00:00:00"/>
    <x v="1"/>
    <x v="12"/>
    <d v="2024-02-22T00:00:00"/>
    <x v="0"/>
    <x v="1"/>
    <x v="0"/>
    <s v="75196237"/>
    <x v="0"/>
    <n v="20"/>
    <x v="1"/>
    <x v="1"/>
    <s v="0"/>
    <x v="1"/>
    <x v="25"/>
    <x v="3"/>
    <x v="0"/>
    <x v="1"/>
    <x v="4"/>
    <x v="1"/>
    <x v="4"/>
    <x v="1"/>
    <x v="0"/>
    <x v="1"/>
    <x v="3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20PIFICH1M"/>
    <s v="2024-04-03 19:09:18"/>
    <m/>
    <s v="116163"/>
    <x v="1"/>
    <x v="1"/>
    <x v="2"/>
    <x v="3"/>
    <n v="4"/>
    <x v="0"/>
    <x v="4"/>
  </r>
  <r>
    <d v="2024-02-29T00:00:00"/>
    <d v="2024-02-26T00:00:00"/>
    <x v="1"/>
    <x v="12"/>
    <d v="2024-02-23T00:00:00"/>
    <x v="0"/>
    <x v="1"/>
    <x v="0"/>
    <s v="02826177"/>
    <x v="0"/>
    <n v="51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51PAVIFL0F"/>
    <s v="2024-04-03 19:11:51"/>
    <m/>
    <s v="116165"/>
    <x v="4"/>
    <x v="5"/>
    <x v="2"/>
    <x v="1"/>
    <n v="32"/>
    <x v="6"/>
    <x v="2"/>
  </r>
  <r>
    <d v="2024-03-31T00:00:00"/>
    <d v="2024-03-07T00:00:00"/>
    <x v="1"/>
    <x v="10"/>
    <d v="2024-03-06T00:00:00"/>
    <x v="0"/>
    <x v="1"/>
    <x v="0"/>
    <s v="72561182"/>
    <x v="0"/>
    <n v="30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5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30MAFIWA1M"/>
    <s v="2024-04-03 19:14:30"/>
    <m/>
    <s v="116167"/>
    <x v="2"/>
    <x v="4"/>
    <x v="4"/>
    <x v="5"/>
    <n v="2"/>
    <x v="2"/>
    <x v="7"/>
  </r>
  <r>
    <d v="2024-03-31T00:00:00"/>
    <d v="2024-03-13T00:00:00"/>
    <x v="1"/>
    <x v="11"/>
    <d v="2024-03-08T00:00:00"/>
    <x v="0"/>
    <x v="1"/>
    <x v="0"/>
    <s v="40730233"/>
    <x v="0"/>
    <n v="43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402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43ROCHER1F"/>
    <s v="2024-04-03 19:16:21"/>
    <m/>
    <s v="116169"/>
    <x v="0"/>
    <x v="0"/>
    <x v="4"/>
    <x v="4"/>
    <n v="5"/>
    <x v="3"/>
    <x v="4"/>
  </r>
  <r>
    <d v="2024-03-31T00:00:00"/>
    <d v="2024-03-11T00:00:00"/>
    <x v="1"/>
    <x v="11"/>
    <d v="2024-03-09T00:00:00"/>
    <x v="0"/>
    <x v="1"/>
    <x v="0"/>
    <s v="91111023"/>
    <x v="0"/>
    <n v="5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5LEREAN1F"/>
    <s v="2024-04-03 19:34:33"/>
    <m/>
    <s v="116173"/>
    <x v="5"/>
    <x v="8"/>
    <x v="4"/>
    <x v="1"/>
    <n v="5"/>
    <x v="3"/>
    <x v="1"/>
  </r>
  <r>
    <d v="2024-03-31T00:00:00"/>
    <d v="2024-03-11T00:00:00"/>
    <x v="1"/>
    <x v="11"/>
    <d v="2024-03-09T00:00:00"/>
    <x v="0"/>
    <x v="1"/>
    <x v="0"/>
    <s v="79090666"/>
    <x v="0"/>
    <n v="8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8LERECA0F"/>
    <s v="2024-04-03 19:36:21"/>
    <m/>
    <s v="116178"/>
    <x v="5"/>
    <x v="8"/>
    <x v="4"/>
    <x v="1"/>
    <n v="5"/>
    <x v="3"/>
    <x v="1"/>
  </r>
  <r>
    <d v="2024-03-31T00:00:00"/>
    <d v="2024-03-11T00:00:00"/>
    <x v="1"/>
    <x v="11"/>
    <d v="2024-03-10T00:00:00"/>
    <x v="0"/>
    <x v="1"/>
    <x v="0"/>
    <s v="02619000"/>
    <x v="0"/>
    <n v="59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7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59FIALMA0F"/>
    <s v="2024-04-03 19:38:41"/>
    <m/>
    <s v="116181"/>
    <x v="4"/>
    <x v="12"/>
    <x v="4"/>
    <x v="1"/>
    <n v="4"/>
    <x v="0"/>
    <x v="7"/>
  </r>
  <r>
    <d v="2024-03-31T00:00:00"/>
    <d v="2024-03-17T00:00:00"/>
    <x v="1"/>
    <x v="5"/>
    <d v="2024-03-13T00:00:00"/>
    <x v="5"/>
    <x v="1"/>
    <x v="0"/>
    <s v="10326473"/>
    <x v="0"/>
    <n v="54"/>
    <x v="1"/>
    <x v="1"/>
    <s v="0"/>
    <x v="1"/>
    <x v="25"/>
    <x v="3"/>
    <x v="0"/>
    <x v="1"/>
    <x v="4"/>
    <x v="1"/>
    <x v="4"/>
    <x v="1"/>
    <x v="0"/>
    <x v="4"/>
    <x v="13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254LAHUCA1M"/>
    <s v="2024-04-03 19:41:15"/>
    <m/>
    <s v="116182"/>
    <x v="4"/>
    <x v="5"/>
    <x v="4"/>
    <x v="2"/>
    <n v="3"/>
    <x v="4"/>
    <x v="0"/>
  </r>
  <r>
    <d v="2024-03-31T00:00:00"/>
    <d v="2024-03-14T00:00:00"/>
    <x v="1"/>
    <x v="11"/>
    <d v="2024-03-13T00:00:00"/>
    <x v="0"/>
    <x v="1"/>
    <x v="0"/>
    <s v="77860821"/>
    <x v="0"/>
    <n v="1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111INCHHE1M"/>
    <s v="2024-04-03 19:44:05"/>
    <m/>
    <s v="116184"/>
    <x v="6"/>
    <x v="9"/>
    <x v="4"/>
    <x v="5"/>
    <n v="5"/>
    <x v="3"/>
    <x v="7"/>
  </r>
  <r>
    <d v="2024-03-31T00:00:00"/>
    <d v="2024-03-16T00:00:00"/>
    <x v="1"/>
    <x v="11"/>
    <d v="2024-03-12T00:00:00"/>
    <x v="0"/>
    <x v="1"/>
    <x v="0"/>
    <s v="44705237"/>
    <x v="0"/>
    <n v="3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1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38SANAAK1F"/>
    <s v="2024-04-03 19:48:23"/>
    <m/>
    <s v="116187"/>
    <x v="2"/>
    <x v="2"/>
    <x v="4"/>
    <x v="6"/>
    <n v="3"/>
    <x v="4"/>
    <x v="0"/>
  </r>
  <r>
    <d v="2024-03-31T00:00:00"/>
    <d v="2024-03-17T00:00:00"/>
    <x v="1"/>
    <x v="5"/>
    <d v="2024-03-13T00:00:00"/>
    <x v="0"/>
    <x v="1"/>
    <x v="0"/>
    <s v="46234476"/>
    <x v="0"/>
    <n v="3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0"/>
    <x v="2"/>
    <x v="1"/>
    <x v="0"/>
    <x v="0"/>
    <x v="0"/>
    <x v="2"/>
    <x v="0"/>
    <x v="0"/>
    <x v="0"/>
    <x v="0"/>
    <x v="1"/>
    <x v="1"/>
    <x v="2"/>
    <s v="HOSPITALIZACION"/>
    <x v="1"/>
    <s v="SANNA CLINICA BELEN"/>
    <s v=""/>
    <x v="0"/>
    <s v="202411200101X202A97.134HIPAYU1F"/>
    <s v="2024-04-03 20:23:37"/>
    <m/>
    <s v="116196"/>
    <x v="2"/>
    <x v="4"/>
    <x v="4"/>
    <x v="2"/>
    <n v="5"/>
    <x v="3"/>
    <x v="0"/>
  </r>
  <r>
    <d v="2024-04-04T00:00:00"/>
    <d v="2024-04-02T00:00:00"/>
    <x v="1"/>
    <x v="6"/>
    <d v="2024-03-31T00:00:00"/>
    <x v="0"/>
    <x v="1"/>
    <x v="0"/>
    <s v="73859363"/>
    <x v="0"/>
    <n v="19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DENGUE NS1"/>
    <x v="0"/>
    <s v="202414200101X202A97.119GOPUDA0M"/>
    <s v="2024-04-04 12:59:21"/>
    <m/>
    <s v="116580"/>
    <x v="3"/>
    <x v="3"/>
    <x v="1"/>
    <x v="3"/>
    <m/>
    <x v="5"/>
    <x v="1"/>
  </r>
  <r>
    <d v="2024-04-05T00:00:00"/>
    <d v="2024-03-29T00:00:00"/>
    <x v="1"/>
    <x v="7"/>
    <d v="2024-03-27T00:00:00"/>
    <x v="0"/>
    <x v="1"/>
    <x v="0"/>
    <s v="40631619"/>
    <x v="0"/>
    <n v="43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G"/>
    <x v="0"/>
    <s v="202413200101X202A97.143ATROJE1F"/>
    <s v="2024-04-05 18:24:43"/>
    <s v="2024-04-05 18:26:51"/>
    <s v="117307"/>
    <x v="0"/>
    <x v="0"/>
    <x v="4"/>
    <x v="0"/>
    <n v="7"/>
    <x v="3"/>
    <x v="1"/>
  </r>
  <r>
    <d v="2024-04-05T00:00:00"/>
    <d v="2024-04-04T00:00:00"/>
    <x v="1"/>
    <x v="6"/>
    <d v="2024-03-29T00:00:00"/>
    <x v="0"/>
    <x v="1"/>
    <x v="0"/>
    <s v="02858184"/>
    <x v="0"/>
    <n v="5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14"/>
    <x v="1"/>
    <x v="0"/>
    <x v="0"/>
    <x v="0"/>
    <x v="1"/>
    <x v="1"/>
    <x v="2"/>
    <s v="HOSPITALIZACION"/>
    <x v="1"/>
    <s v="SANNA CLINICA BELEN"/>
    <s v=""/>
    <x v="0"/>
    <s v="202413200101X202A97.151CHFIED1M"/>
    <s v="2024-04-05 18:47:56"/>
    <m/>
    <s v="117319"/>
    <x v="4"/>
    <x v="5"/>
    <x v="1"/>
    <x v="5"/>
    <m/>
    <x v="5"/>
    <x v="5"/>
  </r>
  <r>
    <d v="2024-04-08T00:00:00"/>
    <d v="2024-04-03T00:00:00"/>
    <x v="1"/>
    <x v="6"/>
    <d v="2024-04-01T00:00:00"/>
    <x v="0"/>
    <x v="1"/>
    <x v="0"/>
    <s v="18171128"/>
    <x v="0"/>
    <n v="47"/>
    <x v="1"/>
    <x v="1"/>
    <s v="0"/>
    <x v="1"/>
    <x v="25"/>
    <x v="3"/>
    <x v="0"/>
    <x v="1"/>
    <x v="4"/>
    <x v="1"/>
    <x v="4"/>
    <x v="1"/>
    <x v="0"/>
    <x v="1"/>
    <x v="16"/>
    <s v=""/>
    <m/>
    <x v="0"/>
    <x v="0"/>
    <m/>
    <x v="432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47HUREAL1M"/>
    <s v="2024-04-08 18:36:11"/>
    <m/>
    <s v="118381"/>
    <x v="0"/>
    <x v="7"/>
    <x v="1"/>
    <x v="4"/>
    <n v="2"/>
    <x v="2"/>
    <x v="1"/>
  </r>
  <r>
    <d v="2024-04-08T00:00:00"/>
    <d v="2024-03-30T00:00:00"/>
    <x v="1"/>
    <x v="7"/>
    <d v="2024-03-27T00:00:00"/>
    <x v="0"/>
    <x v="1"/>
    <x v="0"/>
    <s v="45068421"/>
    <x v="0"/>
    <n v="35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34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DENGUE NS1 ANTIGENO"/>
    <x v="0"/>
    <s v="202413200101X202A97.135VIJURO1M"/>
    <s v="2024-04-08 18:44:17"/>
    <m/>
    <s v="118384"/>
    <x v="2"/>
    <x v="2"/>
    <x v="4"/>
    <x v="6"/>
    <n v="4"/>
    <x v="0"/>
    <x v="2"/>
  </r>
  <r>
    <d v="2024-04-08T00:00:00"/>
    <d v="2024-03-31T00:00:00"/>
    <x v="1"/>
    <x v="6"/>
    <d v="2024-03-29T00:00:00"/>
    <x v="0"/>
    <x v="1"/>
    <x v="0"/>
    <s v="45952847"/>
    <x v="0"/>
    <n v="34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430"/>
    <x v="2"/>
    <x v="1"/>
    <x v="0"/>
    <x v="0"/>
    <x v="0"/>
    <x v="2"/>
    <x v="0"/>
    <x v="0"/>
    <x v="0"/>
    <x v="0"/>
    <x v="1"/>
    <x v="1"/>
    <x v="2"/>
    <s v="HOSPITALIZACION"/>
    <x v="1"/>
    <s v="SANNA CLINICA BELEN"/>
    <s v=""/>
    <x v="0"/>
    <s v="202413200101X202A97.134SACREL1F"/>
    <s v="2024-04-08 18:56:00"/>
    <m/>
    <s v="118394"/>
    <x v="2"/>
    <x v="4"/>
    <x v="4"/>
    <x v="2"/>
    <n v="2"/>
    <x v="2"/>
    <x v="1"/>
  </r>
  <r>
    <d v="2024-04-08T00:00:00"/>
    <d v="2024-04-05T00:00:00"/>
    <x v="1"/>
    <x v="6"/>
    <d v="2024-04-01T00:00:00"/>
    <x v="0"/>
    <x v="1"/>
    <x v="0"/>
    <s v="44046268"/>
    <x v="0"/>
    <n v="37"/>
    <x v="1"/>
    <x v="1"/>
    <s v="0"/>
    <x v="1"/>
    <x v="25"/>
    <x v="3"/>
    <x v="0"/>
    <x v="1"/>
    <x v="4"/>
    <x v="1"/>
    <x v="4"/>
    <x v="1"/>
    <x v="0"/>
    <x v="3"/>
    <x v="11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39PATUJA1M"/>
    <s v="2024-04-08 19:31:29"/>
    <m/>
    <s v="118437"/>
    <x v="2"/>
    <x v="2"/>
    <x v="1"/>
    <x v="0"/>
    <m/>
    <x v="5"/>
    <x v="0"/>
  </r>
  <r>
    <d v="2024-04-08T00:00:00"/>
    <d v="2024-04-06T00:00:00"/>
    <x v="1"/>
    <x v="6"/>
    <d v="2024-04-02T00:00:00"/>
    <x v="0"/>
    <x v="1"/>
    <x v="0"/>
    <s v="02885533"/>
    <x v="0"/>
    <n v="47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4200101X202A97.147GUNOCA1M"/>
    <s v="2024-04-08 19:35:58"/>
    <m/>
    <s v="118438"/>
    <x v="0"/>
    <x v="7"/>
    <x v="1"/>
    <x v="6"/>
    <m/>
    <x v="5"/>
    <x v="0"/>
  </r>
  <r>
    <d v="2024-04-08T00:00:00"/>
    <d v="2024-04-07T00:00:00"/>
    <x v="1"/>
    <x v="2"/>
    <d v="2024-04-03T00:00:00"/>
    <x v="0"/>
    <x v="1"/>
    <x v="0"/>
    <s v="77122410"/>
    <x v="0"/>
    <n v="12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12ARLACE10M"/>
    <s v="2024-04-08 19:39:32"/>
    <m/>
    <s v="118439"/>
    <x v="6"/>
    <x v="9"/>
    <x v="1"/>
    <x v="2"/>
    <m/>
    <x v="5"/>
    <x v="0"/>
  </r>
  <r>
    <d v="2024-03-23T00:00:00"/>
    <d v="2024-03-22T00:00:00"/>
    <x v="1"/>
    <x v="5"/>
    <d v="2024-03-19T00:00:00"/>
    <x v="0"/>
    <x v="1"/>
    <x v="0"/>
    <s v="72134354"/>
    <x v="0"/>
    <n v="2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9JIVAJU1M"/>
    <s v="2024-03-23 10:56:24"/>
    <m/>
    <s v="112239"/>
    <x v="1"/>
    <x v="6"/>
    <x v="4"/>
    <x v="0"/>
    <m/>
    <x v="5"/>
    <x v="2"/>
  </r>
  <r>
    <d v="2024-03-23T00:00:00"/>
    <d v="2024-03-22T00:00:00"/>
    <x v="1"/>
    <x v="5"/>
    <d v="2024-03-17T00:00:00"/>
    <x v="0"/>
    <x v="1"/>
    <x v="0"/>
    <s v="71451772"/>
    <x v="0"/>
    <n v="2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ABACRO1F"/>
    <s v="2024-03-23 11:00:04"/>
    <m/>
    <s v="112243"/>
    <x v="1"/>
    <x v="1"/>
    <x v="4"/>
    <x v="0"/>
    <m/>
    <x v="5"/>
    <x v="4"/>
  </r>
  <r>
    <d v="2024-03-25T00:00:00"/>
    <d v="2024-03-24T00:00:00"/>
    <x v="1"/>
    <x v="7"/>
    <d v="2024-03-24T00:00:00"/>
    <x v="0"/>
    <x v="1"/>
    <x v="0"/>
    <s v="41736203"/>
    <x v="0"/>
    <n v="4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3200105A201A97.141MAYPMA1F"/>
    <s v="2024-03-25 11:21:00"/>
    <m/>
    <s v="112658"/>
    <x v="0"/>
    <x v="0"/>
    <x v="4"/>
    <x v="2"/>
    <m/>
    <x v="5"/>
    <x v="9"/>
  </r>
  <r>
    <d v="2024-03-25T00:00:00"/>
    <d v="2024-03-24T00:00:00"/>
    <x v="1"/>
    <x v="7"/>
    <d v="2024-03-21T00:00:00"/>
    <x v="0"/>
    <x v="1"/>
    <x v="0"/>
    <s v="77688479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4DEBARO0F"/>
    <s v="2024-03-25 11:22:17"/>
    <m/>
    <s v="112659"/>
    <x v="1"/>
    <x v="1"/>
    <x v="4"/>
    <x v="2"/>
    <m/>
    <x v="5"/>
    <x v="2"/>
  </r>
  <r>
    <d v="2024-03-25T00:00:00"/>
    <d v="2024-03-24T00:00:00"/>
    <x v="1"/>
    <x v="7"/>
    <d v="2024-03-16T00:00:00"/>
    <x v="0"/>
    <x v="1"/>
    <x v="0"/>
    <s v="72668231"/>
    <x v="0"/>
    <n v="1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8HUCAMI0F"/>
    <s v="2024-03-25 11:23:18"/>
    <m/>
    <s v="112660"/>
    <x v="3"/>
    <x v="3"/>
    <x v="4"/>
    <x v="2"/>
    <m/>
    <x v="5"/>
    <x v="8"/>
  </r>
  <r>
    <d v="2024-03-26T00:00:00"/>
    <d v="2024-03-25T00:00:00"/>
    <x v="1"/>
    <x v="7"/>
    <d v="2024-03-20T00:00:00"/>
    <x v="0"/>
    <x v="1"/>
    <x v="0"/>
    <s v="75780202"/>
    <x v="0"/>
    <n v="2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5"/>
    <x v="0"/>
    <x v="1"/>
    <x v="4"/>
    <x v="0"/>
    <x v="0"/>
    <x v="0"/>
    <x v="0"/>
    <x v="0"/>
    <x v="0"/>
    <x v="0"/>
    <x v="0"/>
    <x v="0"/>
    <x v="1"/>
    <s v=""/>
    <x v="1"/>
    <s v="E.S I-3 TACALA"/>
    <s v=""/>
    <x v="0"/>
    <s v="202412200104A203A97.127GAGOIN1F"/>
    <s v="2024-03-26 10:37:27"/>
    <s v="2024-04-05 12:28:41"/>
    <s v="113115"/>
    <x v="1"/>
    <x v="6"/>
    <x v="4"/>
    <x v="1"/>
    <n v="10"/>
    <x v="3"/>
    <x v="4"/>
  </r>
  <r>
    <d v="2024-03-26T00:00:00"/>
    <d v="2024-03-25T00:00:00"/>
    <x v="1"/>
    <x v="7"/>
    <d v="2024-03-18T00:00:00"/>
    <x v="0"/>
    <x v="1"/>
    <x v="0"/>
    <s v="71724235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1VERANA0F"/>
    <s v="2024-03-26 10:38:53"/>
    <m/>
    <s v="113117"/>
    <x v="1"/>
    <x v="1"/>
    <x v="4"/>
    <x v="1"/>
    <m/>
    <x v="5"/>
    <x v="3"/>
  </r>
  <r>
    <d v="2024-03-26T00:00:00"/>
    <d v="2024-03-25T00:00:00"/>
    <x v="1"/>
    <x v="7"/>
    <d v="2024-03-22T00:00:00"/>
    <x v="0"/>
    <x v="1"/>
    <x v="0"/>
    <s v="02776043"/>
    <x v="0"/>
    <n v="5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EL INDIO"/>
    <s v=""/>
    <x v="0"/>
    <s v="202412200104A202A97.157VIMEMA1F"/>
    <s v="2024-03-26 10:44:46"/>
    <m/>
    <s v="113121"/>
    <x v="4"/>
    <x v="12"/>
    <x v="4"/>
    <x v="1"/>
    <m/>
    <x v="5"/>
    <x v="2"/>
  </r>
  <r>
    <d v="2024-03-27T00:00:00"/>
    <d v="2024-03-26T00:00:00"/>
    <x v="1"/>
    <x v="7"/>
    <d v="2024-03-23T00:00:00"/>
    <x v="0"/>
    <x v="1"/>
    <x v="0"/>
    <s v="42616703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2200101A101A97.139FEMESA0F"/>
    <s v="2024-03-27 11:39:04"/>
    <s v="2024-04-03 17:42:51"/>
    <s v="113691"/>
    <x v="2"/>
    <x v="2"/>
    <x v="4"/>
    <x v="3"/>
    <n v="8"/>
    <x v="3"/>
    <x v="2"/>
  </r>
  <r>
    <d v="2024-04-01T00:00:00"/>
    <d v="2024-03-27T00:00:00"/>
    <x v="1"/>
    <x v="7"/>
    <d v="2024-03-22T00:00:00"/>
    <x v="0"/>
    <x v="1"/>
    <x v="0"/>
    <s v="73179622"/>
    <x v="0"/>
    <n v="2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POSITIVO"/>
    <x v="0"/>
    <s v="202412200101A101A97.122ROHURO1F"/>
    <s v="2024-04-01 16:37:47"/>
    <s v="2024-04-03 17:42:03"/>
    <s v="114953"/>
    <x v="1"/>
    <x v="1"/>
    <x v="4"/>
    <x v="4"/>
    <n v="7"/>
    <x v="3"/>
    <x v="4"/>
  </r>
  <r>
    <d v="2024-04-01T00:00:00"/>
    <d v="2024-03-27T00:00:00"/>
    <x v="1"/>
    <x v="7"/>
    <d v="2024-03-25T00:00:00"/>
    <x v="0"/>
    <x v="1"/>
    <x v="0"/>
    <s v="41652340"/>
    <x v="0"/>
    <n v="4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RAPIDA NS1 POSITIVO"/>
    <x v="0"/>
    <s v="202413200101A101A97.146ANYPMI0M"/>
    <s v="2024-04-01 16:40:01"/>
    <s v="2024-04-06 10:57:02"/>
    <s v="114955"/>
    <x v="0"/>
    <x v="7"/>
    <x v="4"/>
    <x v="4"/>
    <n v="9"/>
    <x v="3"/>
    <x v="1"/>
  </r>
  <r>
    <d v="2024-04-01T00:00:00"/>
    <d v="2024-03-27T00:00:00"/>
    <x v="1"/>
    <x v="7"/>
    <d v="2024-03-25T00:00:00"/>
    <x v="1"/>
    <x v="1"/>
    <x v="0"/>
    <s v="03357630"/>
    <x v="0"/>
    <n v="6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IGG POSITIVO"/>
    <x v="0"/>
    <s v="202413200101A101A97.061PUABLE0M"/>
    <s v="2024-04-01 16:41:48"/>
    <m/>
    <s v="114956"/>
    <x v="9"/>
    <x v="14"/>
    <x v="4"/>
    <x v="4"/>
    <m/>
    <x v="5"/>
    <x v="1"/>
  </r>
  <r>
    <d v="2024-04-04T00:00:00"/>
    <d v="2024-04-03T00:00:00"/>
    <x v="1"/>
    <x v="6"/>
    <d v="2024-03-28T00:00:00"/>
    <x v="0"/>
    <x v="1"/>
    <x v="0"/>
    <s v="72412059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38"/>
    <x v="0"/>
    <x v="1"/>
    <x v="4"/>
    <x v="0"/>
    <x v="0"/>
    <x v="0"/>
    <x v="0"/>
    <x v="0"/>
    <x v="0"/>
    <x v="0"/>
    <x v="0"/>
    <x v="0"/>
    <x v="1"/>
    <s v=""/>
    <x v="1"/>
    <s v="HOSPITAL SANTA ROSA DE PIURA"/>
    <s v="PRUEBA RAPIDO NS1 POSITIVO"/>
    <x v="0"/>
    <s v="202413200101A101A97.121COZUCO0F"/>
    <s v="2024-04-04 11:00:24"/>
    <s v="2024-04-10 11:55:42"/>
    <s v="116416"/>
    <x v="1"/>
    <x v="1"/>
    <x v="1"/>
    <x v="4"/>
    <n v="6"/>
    <x v="3"/>
    <x v="5"/>
  </r>
  <r>
    <d v="2024-04-04T00:00:00"/>
    <d v="2024-04-02T00:00:00"/>
    <x v="1"/>
    <x v="6"/>
    <d v="2024-03-29T00:00:00"/>
    <x v="1"/>
    <x v="1"/>
    <x v="0"/>
    <s v="70858625"/>
    <x v="0"/>
    <n v="3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1"/>
    <s v="E.S I-2 MARIA GORETTI"/>
    <s v="IGG POSITIVO"/>
    <x v="0"/>
    <s v="202413200104A301A97.032FLBEDE1F"/>
    <s v="2024-04-04 11:08:39"/>
    <s v="2024-04-08 10:59:08"/>
    <s v="116420"/>
    <x v="2"/>
    <x v="4"/>
    <x v="1"/>
    <x v="3"/>
    <n v="4"/>
    <x v="0"/>
    <x v="0"/>
  </r>
  <r>
    <d v="2024-04-04T00:00:00"/>
    <d v="2024-04-02T00:00:00"/>
    <x v="1"/>
    <x v="6"/>
    <d v="2024-03-24T00:00:00"/>
    <x v="1"/>
    <x v="1"/>
    <x v="0"/>
    <s v="03084976"/>
    <x v="0"/>
    <n v="7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1"/>
    <s v="E.S I-4 CONSUELO DE VELASCO"/>
    <s v="IGG POSITIVO PRUEBA RAPIDA"/>
    <x v="0"/>
    <s v="202413200101A205A97.074JIHULU1F"/>
    <s v="2024-04-04 11:10:21"/>
    <s v="2024-04-09 12:48:53"/>
    <s v="116423"/>
    <x v="9"/>
    <x v="15"/>
    <x v="1"/>
    <x v="3"/>
    <n v="6"/>
    <x v="3"/>
    <x v="12"/>
  </r>
  <r>
    <d v="2024-04-05T00:00:00"/>
    <d v="2024-04-04T00:00:00"/>
    <x v="1"/>
    <x v="6"/>
    <d v="2024-04-03T00:00:00"/>
    <x v="0"/>
    <x v="1"/>
    <x v="0"/>
    <s v="7161914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39"/>
    <x v="0"/>
    <x v="5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5SICRME1F"/>
    <s v="2024-04-05 11:45:01"/>
    <s v="2024-04-12 10:19:10"/>
    <s v="117026"/>
    <x v="1"/>
    <x v="6"/>
    <x v="1"/>
    <x v="5"/>
    <n v="7"/>
    <x v="3"/>
    <x v="7"/>
  </r>
  <r>
    <d v="2024-04-05T00:00:00"/>
    <d v="2024-04-04T00:00:00"/>
    <x v="1"/>
    <x v="6"/>
    <d v="2024-04-01T00:00:00"/>
    <x v="0"/>
    <x v="1"/>
    <x v="0"/>
    <s v="75760566"/>
    <x v="0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2GAMEMA0M"/>
    <s v="2024-04-05 11:46:22"/>
    <s v="2024-04-09 12:51:25"/>
    <s v="117030"/>
    <x v="1"/>
    <x v="1"/>
    <x v="1"/>
    <x v="5"/>
    <n v="4"/>
    <x v="0"/>
    <x v="2"/>
  </r>
  <r>
    <d v="2024-04-05T00:00:00"/>
    <d v="2024-04-04T00:00:00"/>
    <x v="1"/>
    <x v="6"/>
    <d v="2024-03-28T00:00:00"/>
    <x v="0"/>
    <x v="1"/>
    <x v="0"/>
    <s v="77081786"/>
    <x v="0"/>
    <n v="2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41"/>
    <x v="0"/>
    <x v="1"/>
    <x v="3"/>
    <x v="0"/>
    <x v="0"/>
    <x v="0"/>
    <x v="0"/>
    <x v="0"/>
    <x v="0"/>
    <x v="0"/>
    <x v="0"/>
    <x v="0"/>
    <x v="1"/>
    <s v=""/>
    <x v="1"/>
    <s v="HOSPITAL SANTA ROSA DE PIURA"/>
    <s v="NS1 IGM POSITIVO"/>
    <x v="0"/>
    <s v="202413200101A101A97.128OLGOAN0F"/>
    <s v="2024-04-05 11:53:46"/>
    <s v="2024-04-08 11:02:30"/>
    <s v="117046"/>
    <x v="1"/>
    <x v="6"/>
    <x v="1"/>
    <x v="5"/>
    <n v="2"/>
    <x v="2"/>
    <x v="3"/>
  </r>
  <r>
    <d v="2024-04-06T00:00:00"/>
    <d v="2024-04-05T00:00:00"/>
    <x v="1"/>
    <x v="6"/>
    <d v="2024-03-30T00:00:00"/>
    <x v="1"/>
    <x v="1"/>
    <x v="0"/>
    <s v="71559469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7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413200104A201A97.026CACHGA1F"/>
    <s v="2024-04-06 10:45:43"/>
    <s v="2024-04-08 11:04:30"/>
    <s v="117468"/>
    <x v="1"/>
    <x v="6"/>
    <x v="1"/>
    <x v="0"/>
    <n v="2"/>
    <x v="2"/>
    <x v="5"/>
  </r>
  <r>
    <d v="2024-04-06T00:00:00"/>
    <d v="2024-04-05T00:00:00"/>
    <x v="1"/>
    <x v="6"/>
    <d v="2024-03-31T00:00:00"/>
    <x v="0"/>
    <x v="1"/>
    <x v="0"/>
    <s v="73652962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6"/>
    <x v="0"/>
    <x v="1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COAGYU1F"/>
    <s v="2024-04-06 10:51:02"/>
    <s v="2024-04-11 12:18:34"/>
    <s v="117477"/>
    <x v="3"/>
    <x v="3"/>
    <x v="1"/>
    <x v="0"/>
    <n v="5"/>
    <x v="3"/>
    <x v="4"/>
  </r>
  <r>
    <d v="2024-04-08T00:00:00"/>
    <d v="2024-04-07T00:00:00"/>
    <x v="1"/>
    <x v="2"/>
    <d v="2024-03-25T00:00:00"/>
    <x v="1"/>
    <x v="1"/>
    <x v="0"/>
    <s v="42780795"/>
    <x v="0"/>
    <n v="3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36"/>
    <x v="0"/>
    <x v="1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413200101A101A97.039CHMORA0M"/>
    <s v="2024-04-08 10:38:36"/>
    <s v="2024-04-11 12:19:53"/>
    <s v="117946"/>
    <x v="2"/>
    <x v="2"/>
    <x v="1"/>
    <x v="2"/>
    <n v="3"/>
    <x v="4"/>
    <x v="48"/>
  </r>
  <r>
    <d v="2024-04-08T00:00:00"/>
    <d v="2024-04-06T00:00:00"/>
    <x v="1"/>
    <x v="6"/>
    <d v="2024-04-05T00:00:00"/>
    <x v="0"/>
    <x v="1"/>
    <x v="0"/>
    <s v="77200652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4PAPAER0F"/>
    <s v="2024-04-08 10:41:28"/>
    <s v="2024-04-09 12:52:20"/>
    <s v="117960"/>
    <x v="1"/>
    <x v="1"/>
    <x v="1"/>
    <x v="6"/>
    <n v="2"/>
    <x v="2"/>
    <x v="7"/>
  </r>
  <r>
    <d v="2024-04-08T00:00:00"/>
    <d v="2024-04-06T00:00:00"/>
    <x v="1"/>
    <x v="6"/>
    <d v="2024-03-31T00:00:00"/>
    <x v="1"/>
    <x v="1"/>
    <x v="0"/>
    <s v="46345098"/>
    <x v="0"/>
    <n v="4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8"/>
    <x v="0"/>
    <x v="3"/>
    <x v="3"/>
    <x v="0"/>
    <x v="0"/>
    <x v="0"/>
    <x v="0"/>
    <x v="0"/>
    <x v="0"/>
    <x v="0"/>
    <x v="0"/>
    <x v="0"/>
    <x v="1"/>
    <s v=""/>
    <x v="1"/>
    <s v="E.S I-2 MONTE SULLON"/>
    <s v="NS1.IGG,IGM POSITIVO"/>
    <x v="0"/>
    <s v="202414200105A304A97.040SUPADU1F"/>
    <s v="2024-04-08 10:44:05"/>
    <s v="2024-04-10 12:05:52"/>
    <s v="117963"/>
    <x v="0"/>
    <x v="0"/>
    <x v="1"/>
    <x v="6"/>
    <n v="3"/>
    <x v="4"/>
    <x v="5"/>
  </r>
  <r>
    <d v="2024-04-09T00:00:00"/>
    <d v="2024-04-09T00:00:00"/>
    <x v="1"/>
    <x v="2"/>
    <d v="2024-04-08T00:00:00"/>
    <x v="0"/>
    <x v="1"/>
    <x v="0"/>
    <s v="47956503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40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34MOMILU0F"/>
    <s v="2024-04-09 12:19:28"/>
    <s v="2024-04-13 10:55:15"/>
    <s v="118738"/>
    <x v="2"/>
    <x v="4"/>
    <x v="1"/>
    <x v="3"/>
    <n v="3"/>
    <x v="4"/>
    <x v="7"/>
  </r>
  <r>
    <d v="2024-04-05T00:00:00"/>
    <d v="2024-03-11T00:00:00"/>
    <x v="1"/>
    <x v="11"/>
    <d v="2024-03-07T00:00:00"/>
    <x v="1"/>
    <x v="1"/>
    <x v="0"/>
    <s v="00251245"/>
    <x v="0"/>
    <n v="55"/>
    <x v="0"/>
    <x v="0"/>
    <s v="0"/>
    <x v="1"/>
    <x v="12"/>
    <x v="0"/>
    <x v="0"/>
    <x v="1"/>
    <x v="9"/>
    <x v="1"/>
    <x v="3"/>
    <x v="0"/>
    <x v="2"/>
    <x v="9"/>
    <x v="40"/>
    <s v=""/>
    <m/>
    <x v="0"/>
    <x v="0"/>
    <m/>
    <x v="404"/>
    <x v="2"/>
    <x v="1"/>
    <x v="0"/>
    <x v="0"/>
    <x v="0"/>
    <x v="11"/>
    <x v="0"/>
    <x v="0"/>
    <x v="0"/>
    <x v="1"/>
    <x v="1"/>
    <x v="1"/>
    <x v="1"/>
    <s v=""/>
    <x v="3"/>
    <s v="HOSPITAL I CARLOS ALBERTO CORTEZ JIMENEZ"/>
    <s v="PR +"/>
    <x v="0"/>
    <s v="202410240101C201A97.055ALQUNE1F"/>
    <s v="2024-04-05 17:05:10"/>
    <m/>
    <s v="117297"/>
    <x v="4"/>
    <x v="12"/>
    <x v="4"/>
    <x v="1"/>
    <n v="2"/>
    <x v="2"/>
    <x v="0"/>
  </r>
  <r>
    <d v="2024-04-08T00:00:00"/>
    <d v="2024-03-13T00:00:00"/>
    <x v="1"/>
    <x v="11"/>
    <d v="2024-03-11T00:00:00"/>
    <x v="1"/>
    <x v="1"/>
    <x v="0"/>
    <s v="46672382"/>
    <x v="0"/>
    <n v="3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2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0200101C101A97.033PACRCL1F"/>
    <s v="2024-04-08 16:45:33"/>
    <m/>
    <s v="118317"/>
    <x v="2"/>
    <x v="4"/>
    <x v="4"/>
    <x v="4"/>
    <n v="3"/>
    <x v="4"/>
    <x v="1"/>
  </r>
  <r>
    <d v="2024-04-09T00:00:00"/>
    <d v="2024-03-16T00:00:00"/>
    <x v="1"/>
    <x v="11"/>
    <d v="2024-03-10T00:00:00"/>
    <x v="1"/>
    <x v="1"/>
    <x v="0"/>
    <s v="02696357"/>
    <x v="0"/>
    <n v="6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1"/>
    <x v="2"/>
    <x v="1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1200105C301A97.065OLIPMA0F"/>
    <s v="2024-04-09 10:27:31"/>
    <m/>
    <s v="118614"/>
    <x v="9"/>
    <x v="11"/>
    <x v="4"/>
    <x v="6"/>
    <n v="3"/>
    <x v="4"/>
    <x v="5"/>
  </r>
  <r>
    <d v="2024-04-09T00:00:00"/>
    <d v="2024-03-17T00:00:00"/>
    <x v="1"/>
    <x v="5"/>
    <d v="2024-03-14T00:00:00"/>
    <x v="0"/>
    <x v="1"/>
    <x v="0"/>
    <s v="62317053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1"/>
    <x v="0"/>
    <x v="1"/>
    <x v="3"/>
    <x v="4"/>
    <x v="0"/>
    <x v="0"/>
    <x v="0"/>
    <x v="0"/>
    <x v="0"/>
    <x v="0"/>
    <x v="0"/>
    <x v="0"/>
    <x v="1"/>
    <s v=""/>
    <x v="1"/>
    <s v="HOSPITAL III JOSE CAYETANO HEREDIA"/>
    <s v=""/>
    <x v="0"/>
    <s v="202411200104C101A97.114FEVIMA0F"/>
    <s v="2024-04-09 11:32:59"/>
    <m/>
    <s v="118687"/>
    <x v="6"/>
    <x v="9"/>
    <x v="4"/>
    <x v="2"/>
    <n v="2"/>
    <x v="2"/>
    <x v="2"/>
  </r>
  <r>
    <d v="2024-04-09T00:00:00"/>
    <d v="2024-03-17T00:00:00"/>
    <x v="1"/>
    <x v="5"/>
    <d v="2024-03-10T00:00:00"/>
    <x v="1"/>
    <x v="1"/>
    <x v="0"/>
    <s v="60830849"/>
    <x v="0"/>
    <n v="1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22"/>
    <x v="1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1"/>
    <s v="202411200101C101A97.017SIARRE1M"/>
    <s v="2024-04-09 14:30:53"/>
    <m/>
    <s v="118874"/>
    <x v="3"/>
    <x v="3"/>
    <x v="4"/>
    <x v="2"/>
    <n v="3"/>
    <x v="4"/>
    <x v="3"/>
  </r>
  <r>
    <d v="2024-04-09T00:00:00"/>
    <d v="2024-03-17T00:00:00"/>
    <x v="1"/>
    <x v="5"/>
    <d v="2024-03-11T00:00:00"/>
    <x v="1"/>
    <x v="1"/>
    <x v="0"/>
    <s v="73744358"/>
    <x v="0"/>
    <n v="26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422"/>
    <x v="0"/>
    <x v="3"/>
    <x v="3"/>
    <x v="4"/>
    <x v="0"/>
    <x v="0"/>
    <x v="0"/>
    <x v="0"/>
    <x v="0"/>
    <x v="0"/>
    <x v="0"/>
    <x v="0"/>
    <x v="1"/>
    <s v=""/>
    <x v="1"/>
    <s v="E.S I-3 MICAELA BASTIDAS"/>
    <s v=""/>
    <x v="0"/>
    <s v="202411200101A204A97.026YASAGE1M"/>
    <s v="2024-04-09 14:33:40"/>
    <m/>
    <s v="118882"/>
    <x v="1"/>
    <x v="6"/>
    <x v="4"/>
    <x v="2"/>
    <n v="3"/>
    <x v="4"/>
    <x v="5"/>
  </r>
  <r>
    <d v="2024-03-23T00:00:00"/>
    <d v="2024-03-22T00:00:00"/>
    <x v="1"/>
    <x v="5"/>
    <d v="2024-03-18T00:00:00"/>
    <x v="0"/>
    <x v="1"/>
    <x v="0"/>
    <s v="72792161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7GAREGU1M"/>
    <s v="2024-03-23 11:27:51"/>
    <s v="2024-03-25 08:49:26"/>
    <s v="112270"/>
    <x v="1"/>
    <x v="6"/>
    <x v="4"/>
    <x v="0"/>
    <n v="3"/>
    <x v="4"/>
    <x v="0"/>
  </r>
  <r>
    <d v="2024-03-23T00:00:00"/>
    <d v="2024-03-22T00:00:00"/>
    <x v="1"/>
    <x v="5"/>
    <d v="2024-03-15T00:00:00"/>
    <x v="0"/>
    <x v="1"/>
    <x v="0"/>
    <s v="71980538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OMOSI1F"/>
    <s v="2024-03-23 11:30:02"/>
    <s v="2024-03-24 09:39:24"/>
    <s v="112275"/>
    <x v="3"/>
    <x v="3"/>
    <x v="4"/>
    <x v="0"/>
    <n v="1"/>
    <x v="1"/>
    <x v="3"/>
  </r>
  <r>
    <d v="2024-03-27T00:00:00"/>
    <d v="2024-03-22T00:00:00"/>
    <x v="1"/>
    <x v="5"/>
    <d v="2024-03-20T00:00:00"/>
    <x v="1"/>
    <x v="1"/>
    <x v="0"/>
    <s v="61512234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ACHLI1F"/>
    <s v="2024-03-23 11:56:46"/>
    <s v="2024-03-27 19:25:13"/>
    <s v="112298"/>
    <x v="1"/>
    <x v="1"/>
    <x v="4"/>
    <x v="0"/>
    <n v="5"/>
    <x v="3"/>
    <x v="1"/>
  </r>
  <r>
    <d v="2024-03-28T00:00:00"/>
    <d v="2024-03-23T00:00:00"/>
    <x v="1"/>
    <x v="5"/>
    <d v="2024-03-18T00:00:00"/>
    <x v="0"/>
    <x v="1"/>
    <x v="0"/>
    <s v="8031679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1NIJAPA1F"/>
    <s v="2024-03-23 13:39:38"/>
    <s v="2024-03-28 18:05:35"/>
    <s v="112372"/>
    <x v="4"/>
    <x v="5"/>
    <x v="4"/>
    <x v="6"/>
    <n v="5"/>
    <x v="3"/>
    <x v="4"/>
  </r>
  <r>
    <d v="2024-03-23T00:00:00"/>
    <d v="2024-03-21T00:00:00"/>
    <x v="1"/>
    <x v="5"/>
    <d v="2024-03-15T00:00:00"/>
    <x v="1"/>
    <x v="1"/>
    <x v="0"/>
    <s v="60735423"/>
    <x v="0"/>
    <n v="18"/>
    <x v="0"/>
    <x v="0"/>
    <s v="0"/>
    <x v="3"/>
    <x v="1"/>
    <x v="1"/>
    <x v="0"/>
    <x v="0"/>
    <x v="0"/>
    <x v="0"/>
    <x v="0"/>
    <x v="0"/>
    <x v="0"/>
    <x v="0"/>
    <x v="61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0"/>
    <s v="C.S. EL ARENAL"/>
    <s v=""/>
    <x v="0"/>
    <s v="202411200503A201A97.018GACRAL1F"/>
    <s v="2024-03-23 13:56:35"/>
    <s v="2024-03-24 09:35:42"/>
    <s v="112379"/>
    <x v="3"/>
    <x v="3"/>
    <x v="4"/>
    <x v="5"/>
    <n v="2"/>
    <x v="2"/>
    <x v="5"/>
  </r>
  <r>
    <d v="2024-03-28T00:00:00"/>
    <d v="2024-03-23T00:00:00"/>
    <x v="1"/>
    <x v="5"/>
    <d v="2024-03-22T00:00:00"/>
    <x v="0"/>
    <x v="1"/>
    <x v="0"/>
    <s v="03503164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7FECRJU1F"/>
    <s v="2024-03-24 10:35:56"/>
    <s v="2024-03-28 18:06:57"/>
    <s v="112437"/>
    <x v="4"/>
    <x v="12"/>
    <x v="4"/>
    <x v="6"/>
    <n v="5"/>
    <x v="3"/>
    <x v="7"/>
  </r>
  <r>
    <d v="2024-03-25T00:00:00"/>
    <d v="2024-03-24T00:00:00"/>
    <x v="1"/>
    <x v="7"/>
    <d v="2024-03-21T00:00:00"/>
    <x v="0"/>
    <x v="1"/>
    <x v="0"/>
    <s v="03884025"/>
    <x v="0"/>
    <n v="53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3-27T00:00:00"/>
    <x v="9"/>
    <x v="0"/>
    <x v="5"/>
    <x v="2"/>
    <x v="0"/>
    <x v="0"/>
    <x v="7"/>
    <x v="0"/>
    <x v="1"/>
    <x v="0"/>
    <x v="0"/>
    <x v="0"/>
    <x v="1"/>
    <x v="1"/>
    <s v=""/>
    <x v="0"/>
    <s v="HOSP. APOYO II SULLANA"/>
    <s v=""/>
    <x v="0"/>
    <s v="202412200601A101A97.153GOCOMA1F"/>
    <s v="2024-03-25 08:50:17"/>
    <s v="2024-03-27 18:41:09"/>
    <s v="112548"/>
    <x v="4"/>
    <x v="5"/>
    <x v="4"/>
    <x v="2"/>
    <m/>
    <x v="5"/>
    <x v="2"/>
  </r>
  <r>
    <d v="2024-03-26T00:00:00"/>
    <d v="2024-03-23T00:00:00"/>
    <x v="1"/>
    <x v="5"/>
    <d v="2024-03-20T00:00:00"/>
    <x v="0"/>
    <x v="1"/>
    <x v="0"/>
    <s v="72055380"/>
    <x v="0"/>
    <n v="15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LOMEYE1F"/>
    <s v="2024-03-25 08:51:35"/>
    <s v="2024-03-27 12:42:28"/>
    <s v="112551"/>
    <x v="3"/>
    <x v="3"/>
    <x v="4"/>
    <x v="6"/>
    <n v="3"/>
    <x v="4"/>
    <x v="2"/>
  </r>
  <r>
    <d v="2024-03-24T00:00:00"/>
    <d v="2024-03-24T00:00:00"/>
    <x v="1"/>
    <x v="7"/>
    <d v="2024-03-21T00:00:00"/>
    <x v="0"/>
    <x v="1"/>
    <x v="0"/>
    <s v="61935647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3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114PAPAAL1F"/>
    <s v="2024-03-25 08:53:23"/>
    <s v="2024-04-03 08:28:36"/>
    <s v="112555"/>
    <x v="6"/>
    <x v="9"/>
    <x v="4"/>
    <x v="2"/>
    <n v="0"/>
    <x v="7"/>
    <x v="2"/>
  </r>
  <r>
    <d v="2024-03-30T00:00:00"/>
    <d v="2024-03-23T00:00:00"/>
    <x v="1"/>
    <x v="5"/>
    <d v="2024-03-19T00:00:00"/>
    <x v="0"/>
    <x v="1"/>
    <x v="0"/>
    <s v="42591286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2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2200401A101A97.139NIPAGE1F"/>
    <s v="2024-03-25 08:56:06"/>
    <s v="2024-04-03 17:07:43"/>
    <s v="112560"/>
    <x v="2"/>
    <x v="2"/>
    <x v="4"/>
    <x v="6"/>
    <n v="7"/>
    <x v="3"/>
    <x v="0"/>
  </r>
  <r>
    <d v="2024-03-30T00:00:00"/>
    <d v="2024-03-23T00:00:00"/>
    <x v="1"/>
    <x v="5"/>
    <d v="2024-03-19T00:00:00"/>
    <x v="0"/>
    <x v="1"/>
    <x v="0"/>
    <s v="44178545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5"/>
    <x v="4"/>
    <x v="0"/>
    <x v="0"/>
    <x v="9"/>
    <x v="1"/>
    <x v="0"/>
    <x v="0"/>
    <x v="1"/>
    <x v="0"/>
    <x v="1"/>
    <x v="1"/>
    <s v=""/>
    <x v="2"/>
    <s v="HOSP. CHULUCANAS"/>
    <s v=""/>
    <x v="0"/>
    <s v="202412200401A101A97.158JUDUMA1F"/>
    <s v="2024-03-25 08:59:22"/>
    <s v="2024-04-01 11:40:59"/>
    <s v="112562"/>
    <x v="4"/>
    <x v="12"/>
    <x v="4"/>
    <x v="6"/>
    <n v="7"/>
    <x v="3"/>
    <x v="0"/>
  </r>
  <r>
    <d v="2024-03-24T00:00:00"/>
    <d v="2024-03-24T00:00:00"/>
    <x v="1"/>
    <x v="7"/>
    <d v="2024-03-18T00:00:00"/>
    <x v="1"/>
    <x v="1"/>
    <x v="0"/>
    <s v="80770239"/>
    <x v="0"/>
    <n v="1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MALINGAS"/>
    <s v=""/>
    <x v="0"/>
    <s v="202412200114A303A97.010ALJUGE1F"/>
    <s v="2024-03-25 09:18:32"/>
    <s v="2024-03-30 08:07:23"/>
    <s v="112585"/>
    <x v="6"/>
    <x v="9"/>
    <x v="4"/>
    <x v="2"/>
    <n v="4"/>
    <x v="0"/>
    <x v="5"/>
  </r>
  <r>
    <d v="2024-03-26T00:00:00"/>
    <d v="2024-03-22T00:00:00"/>
    <x v="1"/>
    <x v="5"/>
    <d v="2024-03-17T00:00:00"/>
    <x v="1"/>
    <x v="1"/>
    <x v="0"/>
    <s v="4413262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6"/>
    <x v="0"/>
    <x v="3"/>
    <x v="0"/>
    <x v="0"/>
    <x v="0"/>
    <x v="0"/>
    <x v="0"/>
    <x v="0"/>
    <x v="0"/>
    <x v="0"/>
    <x v="0"/>
    <x v="0"/>
    <x v="1"/>
    <s v=""/>
    <x v="2"/>
    <s v="PACCHA"/>
    <s v=""/>
    <x v="0"/>
    <s v="202412200401A201A97.037SAYALE1F"/>
    <s v="2024-03-25 15:58:01"/>
    <s v="2024-03-27 17:51:52"/>
    <s v="112791"/>
    <x v="2"/>
    <x v="2"/>
    <x v="4"/>
    <x v="0"/>
    <n v="4"/>
    <x v="0"/>
    <x v="4"/>
  </r>
  <r>
    <d v="2024-03-28T00:00:00"/>
    <d v="2024-03-24T00:00:00"/>
    <x v="1"/>
    <x v="7"/>
    <d v="2024-03-22T00:00:00"/>
    <x v="0"/>
    <x v="1"/>
    <x v="0"/>
    <s v="48072203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46OGPIRO1F"/>
    <s v="2024-03-25 16:04:03"/>
    <s v="2024-03-29 12:32:10"/>
    <s v="112795"/>
    <x v="0"/>
    <x v="7"/>
    <x v="4"/>
    <x v="2"/>
    <n v="4"/>
    <x v="0"/>
    <x v="1"/>
  </r>
  <r>
    <d v="2024-03-28T00:00:00"/>
    <d v="2024-03-25T00:00:00"/>
    <x v="1"/>
    <x v="7"/>
    <d v="2024-03-21T00:00:00"/>
    <x v="0"/>
    <x v="1"/>
    <x v="0"/>
    <s v="03463611"/>
    <x v="0"/>
    <n v="6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0ROVIFR1M"/>
    <s v="2024-03-26 08:28:50"/>
    <s v="2024-03-28 18:10:04"/>
    <s v="112996"/>
    <x v="9"/>
    <x v="14"/>
    <x v="4"/>
    <x v="1"/>
    <n v="3"/>
    <x v="4"/>
    <x v="0"/>
  </r>
  <r>
    <d v="2024-03-25T00:00:00"/>
    <d v="2024-03-24T00:00:00"/>
    <x v="1"/>
    <x v="7"/>
    <d v="2024-03-23T00:00:00"/>
    <x v="0"/>
    <x v="1"/>
    <x v="0"/>
    <s v="43922962"/>
    <x v="0"/>
    <n v="3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37ATOLRO1F"/>
    <s v="2024-03-26 08:37:24"/>
    <s v="2024-03-27 18:38:54"/>
    <s v="113008"/>
    <x v="2"/>
    <x v="2"/>
    <x v="4"/>
    <x v="2"/>
    <n v="3"/>
    <x v="4"/>
    <x v="7"/>
  </r>
  <r>
    <d v="2024-03-29T00:00:00"/>
    <d v="2024-03-25T00:00:00"/>
    <x v="1"/>
    <x v="7"/>
    <d v="2024-03-23T00:00:00"/>
    <x v="1"/>
    <x v="1"/>
    <x v="0"/>
    <s v="03615575"/>
    <x v="0"/>
    <n v="6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433"/>
    <x v="0"/>
    <x v="3"/>
    <x v="0"/>
    <x v="0"/>
    <x v="0"/>
    <x v="9"/>
    <x v="1"/>
    <x v="0"/>
    <x v="0"/>
    <x v="1"/>
    <x v="0"/>
    <x v="1"/>
    <x v="1"/>
    <s v=""/>
    <x v="0"/>
    <s v="C.S. IGNACIO ESCUDERO"/>
    <s v=""/>
    <x v="0"/>
    <s v="202412200603A201A97.063ARMOJO1M"/>
    <s v="2024-03-26 08:39:18"/>
    <s v="2024-04-03 08:21:16"/>
    <s v="113013"/>
    <x v="9"/>
    <x v="14"/>
    <x v="4"/>
    <x v="1"/>
    <n v="4"/>
    <x v="0"/>
    <x v="1"/>
  </r>
  <r>
    <d v="2024-03-27T00:00:00"/>
    <d v="2024-03-25T00:00:00"/>
    <x v="1"/>
    <x v="7"/>
    <d v="2024-03-24T00:00:00"/>
    <x v="0"/>
    <x v="1"/>
    <x v="0"/>
    <s v="75060645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5MOAYBR1M"/>
    <s v="2024-03-26 08:39:54"/>
    <s v="2024-03-28 14:28:38"/>
    <s v="113015"/>
    <x v="1"/>
    <x v="6"/>
    <x v="4"/>
    <x v="1"/>
    <n v="1"/>
    <x v="1"/>
    <x v="7"/>
  </r>
  <r>
    <d v="2024-03-25T00:00:00"/>
    <d v="2024-03-25T00:00:00"/>
    <x v="1"/>
    <x v="7"/>
    <d v="2024-03-22T00:00:00"/>
    <x v="0"/>
    <x v="1"/>
    <x v="0"/>
    <s v="76637129"/>
    <x v="0"/>
    <n v="2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6DEGIEV1F"/>
    <s v="2024-03-26 08:44:39"/>
    <s v="2024-03-27 18:39:23"/>
    <s v="113019"/>
    <x v="1"/>
    <x v="6"/>
    <x v="4"/>
    <x v="1"/>
    <n v="2"/>
    <x v="2"/>
    <x v="2"/>
  </r>
  <r>
    <d v="2024-03-30T00:00:00"/>
    <d v="2024-03-25T00:00:00"/>
    <x v="1"/>
    <x v="7"/>
    <d v="2024-03-20T00:00:00"/>
    <x v="1"/>
    <x v="1"/>
    <x v="0"/>
    <s v="73997929"/>
    <x v="0"/>
    <n v="2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2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24VIGOKE1F"/>
    <s v="2024-03-26 08:46:08"/>
    <s v="2024-04-03 08:21:44"/>
    <s v="113023"/>
    <x v="1"/>
    <x v="1"/>
    <x v="4"/>
    <x v="1"/>
    <n v="5"/>
    <x v="3"/>
    <x v="4"/>
  </r>
  <r>
    <d v="2024-03-25T00:00:00"/>
    <d v="2024-03-25T00:00:00"/>
    <x v="1"/>
    <x v="7"/>
    <d v="2024-03-24T00:00:00"/>
    <x v="0"/>
    <x v="1"/>
    <x v="0"/>
    <s v="74629002"/>
    <x v="0"/>
    <n v="26"/>
    <x v="0"/>
    <x v="3"/>
    <s v="14"/>
    <x v="0"/>
    <x v="19"/>
    <x v="1"/>
    <x v="0"/>
    <x v="2"/>
    <x v="2"/>
    <x v="0"/>
    <x v="0"/>
    <x v="2"/>
    <x v="0"/>
    <x v="2"/>
    <x v="2"/>
    <s v=""/>
    <m/>
    <x v="0"/>
    <x v="0"/>
    <m/>
    <x v="42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26GUCAMA1F"/>
    <s v="2024-03-26 09:14:10"/>
    <s v="2024-04-03 08:27:40"/>
    <s v="113043"/>
    <x v="1"/>
    <x v="6"/>
    <x v="4"/>
    <x v="1"/>
    <n v="0"/>
    <x v="7"/>
    <x v="7"/>
  </r>
  <r>
    <d v="2024-03-28T00:00:00"/>
    <d v="2024-03-25T00:00:00"/>
    <x v="1"/>
    <x v="7"/>
    <d v="2024-03-19T00:00:00"/>
    <x v="0"/>
    <x v="1"/>
    <x v="0"/>
    <s v="7798199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PETIAN1F"/>
    <s v="2024-03-26 09:15:42"/>
    <s v="2024-03-28 18:11:24"/>
    <s v="113047"/>
    <x v="6"/>
    <x v="9"/>
    <x v="4"/>
    <x v="1"/>
    <n v="3"/>
    <x v="4"/>
    <x v="5"/>
  </r>
  <r>
    <d v="2024-03-30T00:00:00"/>
    <d v="2024-03-25T00:00:00"/>
    <x v="1"/>
    <x v="7"/>
    <d v="2024-03-18T00:00:00"/>
    <x v="1"/>
    <x v="1"/>
    <x v="0"/>
    <s v="42610697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12200401A101A97.043CRRONE1F"/>
    <s v="2024-03-26 12:35:25"/>
    <s v="2024-04-01 11:37:22"/>
    <s v="113188"/>
    <x v="0"/>
    <x v="0"/>
    <x v="4"/>
    <x v="1"/>
    <n v="5"/>
    <x v="3"/>
    <x v="3"/>
  </r>
  <r>
    <d v="2024-03-27T00:00:00"/>
    <d v="2024-03-25T00:00:00"/>
    <x v="1"/>
    <x v="7"/>
    <d v="2024-03-23T00:00:00"/>
    <x v="0"/>
    <x v="1"/>
    <x v="0"/>
    <s v="75613100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8VIDOTA1F"/>
    <s v="2024-03-26 12:48:33"/>
    <s v="2024-03-27 12:49:25"/>
    <s v="113205"/>
    <x v="3"/>
    <x v="3"/>
    <x v="4"/>
    <x v="1"/>
    <n v="2"/>
    <x v="2"/>
    <x v="1"/>
  </r>
  <r>
    <d v="2024-03-26T00:00:00"/>
    <d v="2024-03-26T00:00:00"/>
    <x v="1"/>
    <x v="7"/>
    <d v="2024-03-19T00:00:00"/>
    <x v="0"/>
    <x v="1"/>
    <x v="0"/>
    <s v="75052564"/>
    <x v="0"/>
    <n v="23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25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123SACANA1F"/>
    <s v="2024-03-26 13:30:09"/>
    <s v="2024-03-30 08:08:18"/>
    <s v="113250"/>
    <x v="1"/>
    <x v="1"/>
    <x v="4"/>
    <x v="3"/>
    <n v="2"/>
    <x v="2"/>
    <x v="3"/>
  </r>
  <r>
    <d v="2024-03-27T00:00:00"/>
    <d v="2024-03-25T00:00:00"/>
    <x v="1"/>
    <x v="7"/>
    <d v="2024-03-23T00:00:00"/>
    <x v="0"/>
    <x v="1"/>
    <x v="0"/>
    <s v="4369841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37PUMEYA0F"/>
    <s v="2024-03-26 14:31:05"/>
    <s v="2024-03-29 12:33:30"/>
    <s v="113303"/>
    <x v="2"/>
    <x v="2"/>
    <x v="4"/>
    <x v="1"/>
    <n v="2"/>
    <x v="2"/>
    <x v="1"/>
  </r>
  <r>
    <d v="2024-03-28T00:00:00"/>
    <d v="2024-03-26T00:00:00"/>
    <x v="1"/>
    <x v="7"/>
    <d v="2024-03-24T00:00:00"/>
    <x v="0"/>
    <x v="1"/>
    <x v="0"/>
    <s v="6151244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MANEJH1M"/>
    <s v="2024-03-26 20:05:16"/>
    <s v="2024-03-28 18:16:01"/>
    <s v="113404"/>
    <x v="3"/>
    <x v="3"/>
    <x v="4"/>
    <x v="3"/>
    <n v="2"/>
    <x v="2"/>
    <x v="1"/>
  </r>
  <r>
    <d v="2024-04-02T00:00:00"/>
    <d v="2024-03-27T00:00:00"/>
    <x v="1"/>
    <x v="7"/>
    <d v="2024-03-23T00:00:00"/>
    <x v="0"/>
    <x v="1"/>
    <x v="0"/>
    <s v="44869439"/>
    <x v="0"/>
    <n v="5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430"/>
    <x v="2"/>
    <x v="1"/>
    <x v="0"/>
    <x v="0"/>
    <x v="0"/>
    <x v="0"/>
    <x v="0"/>
    <x v="0"/>
    <x v="0"/>
    <x v="0"/>
    <x v="0"/>
    <x v="0"/>
    <x v="1"/>
    <s v=""/>
    <x v="2"/>
    <s v="SALITRAL"/>
    <s v=""/>
    <x v="0"/>
    <s v="202412200406A201A97.155YACHVI1F"/>
    <s v="2024-03-27 12:40:28"/>
    <s v="2024-04-03 16:03:00"/>
    <s v="113754"/>
    <x v="4"/>
    <x v="12"/>
    <x v="4"/>
    <x v="4"/>
    <n v="6"/>
    <x v="3"/>
    <x v="0"/>
  </r>
  <r>
    <d v="2024-03-28T00:00:00"/>
    <d v="2024-03-26T00:00:00"/>
    <x v="1"/>
    <x v="7"/>
    <d v="2024-03-21T00:00:00"/>
    <x v="0"/>
    <x v="1"/>
    <x v="0"/>
    <s v="73435558"/>
    <x v="0"/>
    <n v="21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25"/>
    <x v="0"/>
    <x v="5"/>
    <x v="4"/>
    <x v="0"/>
    <x v="0"/>
    <x v="0"/>
    <x v="0"/>
    <x v="0"/>
    <x v="0"/>
    <x v="0"/>
    <x v="0"/>
    <x v="0"/>
    <x v="1"/>
    <s v=""/>
    <x v="2"/>
    <s v="MORROPON"/>
    <s v=""/>
    <x v="0"/>
    <s v="202412200405A201A97.121LOGURI1M"/>
    <s v="2024-03-27 15:12:11"/>
    <s v="2024-03-29 12:35:09"/>
    <s v="113855"/>
    <x v="1"/>
    <x v="1"/>
    <x v="4"/>
    <x v="3"/>
    <n v="2"/>
    <x v="2"/>
    <x v="4"/>
  </r>
  <r>
    <d v="2024-03-28T00:00:00"/>
    <d v="2024-03-27T00:00:00"/>
    <x v="1"/>
    <x v="7"/>
    <d v="2024-03-21T00:00:00"/>
    <x v="0"/>
    <x v="1"/>
    <x v="0"/>
    <s v="7872966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CRSUGR1F"/>
    <s v="2024-03-28 10:30:48"/>
    <s v="2024-03-28 18:13:05"/>
    <s v="113991"/>
    <x v="5"/>
    <x v="8"/>
    <x v="4"/>
    <x v="4"/>
    <n v="1"/>
    <x v="1"/>
    <x v="5"/>
  </r>
  <r>
    <d v="2024-03-29T00:00:00"/>
    <d v="2024-03-27T00:00:00"/>
    <x v="1"/>
    <x v="7"/>
    <d v="2024-03-25T00:00:00"/>
    <x v="7"/>
    <x v="1"/>
    <x v="0"/>
    <s v="7394404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3200501A101A97.019GAFIIV1F"/>
    <s v="2024-03-28 10:35:52"/>
    <s v="2024-03-29 11:50:47"/>
    <s v="113993"/>
    <x v="3"/>
    <x v="3"/>
    <x v="4"/>
    <x v="4"/>
    <n v="1"/>
    <x v="1"/>
    <x v="1"/>
  </r>
  <r>
    <d v="2024-03-31T00:00:00"/>
    <d v="2024-03-28T00:00:00"/>
    <x v="1"/>
    <x v="7"/>
    <d v="2024-03-25T00:00:00"/>
    <x v="0"/>
    <x v="1"/>
    <x v="0"/>
    <s v="03489158"/>
    <x v="0"/>
    <n v="50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42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UBVIDA1M"/>
    <s v="2024-03-28 18:59:34"/>
    <s v="2024-04-03 11:30:24"/>
    <s v="114020"/>
    <x v="4"/>
    <x v="5"/>
    <x v="4"/>
    <x v="5"/>
    <n v="2"/>
    <x v="2"/>
    <x v="2"/>
  </r>
  <r>
    <d v="2024-03-31T00:00:00"/>
    <d v="2024-03-28T00:00:00"/>
    <x v="1"/>
    <x v="7"/>
    <d v="2024-03-26T00:00:00"/>
    <x v="0"/>
    <x v="1"/>
    <x v="0"/>
    <s v="72675632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4HEAMMA1F"/>
    <s v="2024-03-28 19:07:58"/>
    <s v="2024-03-31 18:15:47"/>
    <s v="114022"/>
    <x v="1"/>
    <x v="1"/>
    <x v="4"/>
    <x v="5"/>
    <n v="3"/>
    <x v="4"/>
    <x v="1"/>
  </r>
  <r>
    <d v="2024-03-31T00:00:00"/>
    <d v="2024-03-28T00:00:00"/>
    <x v="1"/>
    <x v="7"/>
    <d v="2024-03-24T00:00:00"/>
    <x v="1"/>
    <x v="1"/>
    <x v="0"/>
    <s v="61836705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4SASAMI1F"/>
    <s v="2024-03-29 11:31:53"/>
    <s v="2024-03-31 18:16:13"/>
    <s v="114077"/>
    <x v="6"/>
    <x v="9"/>
    <x v="4"/>
    <x v="5"/>
    <n v="3"/>
    <x v="4"/>
    <x v="0"/>
  </r>
  <r>
    <d v="2024-03-31T00:00:00"/>
    <d v="2024-03-28T00:00:00"/>
    <x v="1"/>
    <x v="7"/>
    <d v="2024-03-26T00:00:00"/>
    <x v="0"/>
    <x v="1"/>
    <x v="0"/>
    <s v="4810609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1MAYAFI1F"/>
    <s v="2024-03-29 11:39:28"/>
    <s v="2024-03-31 18:16:39"/>
    <s v="114083"/>
    <x v="2"/>
    <x v="4"/>
    <x v="4"/>
    <x v="5"/>
    <n v="3"/>
    <x v="4"/>
    <x v="1"/>
  </r>
  <r>
    <d v="2024-03-27T00:00:00"/>
    <d v="2024-03-27T00:00:00"/>
    <x v="1"/>
    <x v="7"/>
    <d v="2024-03-23T00:00:00"/>
    <x v="1"/>
    <x v="1"/>
    <x v="0"/>
    <s v="76069084"/>
    <x v="0"/>
    <n v="1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19JIYAJU1M"/>
    <s v="2024-03-30 07:47:51"/>
    <s v="2024-04-01 07:25:31"/>
    <s v="114125"/>
    <x v="3"/>
    <x v="3"/>
    <x v="4"/>
    <x v="4"/>
    <n v="3"/>
    <x v="4"/>
    <x v="0"/>
  </r>
  <r>
    <d v="2024-03-30T00:00:00"/>
    <d v="2024-03-28T00:00:00"/>
    <x v="1"/>
    <x v="7"/>
    <d v="2024-03-25T00:00:00"/>
    <x v="0"/>
    <x v="1"/>
    <x v="0"/>
    <s v="03644452"/>
    <x v="0"/>
    <n v="5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56JUDEEN1F"/>
    <s v="2024-03-30 08:10:17"/>
    <s v="2024-04-03 08:22:18"/>
    <s v="114135"/>
    <x v="4"/>
    <x v="12"/>
    <x v="4"/>
    <x v="5"/>
    <n v="2"/>
    <x v="2"/>
    <x v="2"/>
  </r>
  <r>
    <d v="2024-03-28T00:00:00"/>
    <d v="2024-03-28T00:00:00"/>
    <x v="1"/>
    <x v="7"/>
    <d v="2024-03-23T00:00:00"/>
    <x v="1"/>
    <x v="1"/>
    <x v="0"/>
    <s v="79077181"/>
    <x v="0"/>
    <n v="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08GRCAAN1M"/>
    <s v="2024-03-30 08:17:44"/>
    <s v="2024-04-02 13:35:42"/>
    <s v="114151"/>
    <x v="5"/>
    <x v="8"/>
    <x v="4"/>
    <x v="5"/>
    <n v="4"/>
    <x v="0"/>
    <x v="4"/>
  </r>
  <r>
    <d v="2024-03-28T00:00:00"/>
    <d v="2024-03-28T00:00:00"/>
    <x v="1"/>
    <x v="7"/>
    <d v="2024-03-20T00:00:00"/>
    <x v="1"/>
    <x v="1"/>
    <x v="0"/>
    <s v="75503070"/>
    <x v="0"/>
    <n v="26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26NIJIGA1F"/>
    <s v="2024-03-30 08:20:09"/>
    <s v="2024-04-07 10:01:25"/>
    <s v="114156"/>
    <x v="1"/>
    <x v="6"/>
    <x v="4"/>
    <x v="5"/>
    <n v="8"/>
    <x v="3"/>
    <x v="8"/>
  </r>
  <r>
    <d v="2024-03-28T00:00:00"/>
    <d v="2024-03-28T00:00:00"/>
    <x v="1"/>
    <x v="7"/>
    <d v="2024-03-23T00:00:00"/>
    <x v="1"/>
    <x v="1"/>
    <x v="0"/>
    <s v="71111047"/>
    <x v="0"/>
    <n v="2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2200114A201A97.023PAJULE1F"/>
    <s v="2024-03-30 08:21:36"/>
    <s v="2024-04-02 13:36:06"/>
    <s v="114157"/>
    <x v="1"/>
    <x v="1"/>
    <x v="4"/>
    <x v="5"/>
    <n v="4"/>
    <x v="0"/>
    <x v="4"/>
  </r>
  <r>
    <d v="2024-03-30T00:00:00"/>
    <d v="2024-03-29T00:00:00"/>
    <x v="1"/>
    <x v="7"/>
    <d v="2024-03-25T00:00:00"/>
    <x v="0"/>
    <x v="1"/>
    <x v="0"/>
    <s v="75957135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19BAFASI1F"/>
    <s v="2024-03-30 08:43:11"/>
    <s v="2024-04-03 08:22:33"/>
    <s v="114164"/>
    <x v="3"/>
    <x v="3"/>
    <x v="4"/>
    <x v="0"/>
    <n v="1"/>
    <x v="1"/>
    <x v="0"/>
  </r>
  <r>
    <d v="2024-03-31T00:00:00"/>
    <d v="2024-03-29T00:00:00"/>
    <x v="1"/>
    <x v="7"/>
    <d v="2024-03-27T00:00:00"/>
    <x v="0"/>
    <x v="1"/>
    <x v="0"/>
    <s v="73141073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FEARMA1F"/>
    <s v="2024-03-30 15:35:19"/>
    <s v="2024-03-31 18:17:36"/>
    <s v="114439"/>
    <x v="1"/>
    <x v="6"/>
    <x v="4"/>
    <x v="0"/>
    <n v="2"/>
    <x v="2"/>
    <x v="1"/>
  </r>
  <r>
    <d v="2024-04-01T00:00:00"/>
    <d v="2024-03-29T00:00:00"/>
    <x v="1"/>
    <x v="7"/>
    <d v="2024-03-24T00:00:00"/>
    <x v="0"/>
    <x v="1"/>
    <x v="0"/>
    <s v="42600890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9LLFRCA1F"/>
    <s v="2024-03-30 15:38:50"/>
    <s v="2024-04-01 18:12:01"/>
    <s v="114442"/>
    <x v="2"/>
    <x v="2"/>
    <x v="4"/>
    <x v="0"/>
    <n v="3"/>
    <x v="4"/>
    <x v="4"/>
  </r>
  <r>
    <d v="2024-04-01T00:00:00"/>
    <d v="2024-03-29T00:00:00"/>
    <x v="1"/>
    <x v="7"/>
    <d v="2024-03-28T00:00:00"/>
    <x v="0"/>
    <x v="1"/>
    <x v="0"/>
    <s v="72024066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ORALST1F"/>
    <s v="2024-03-30 15:41:40"/>
    <s v="2024-04-01 18:11:16"/>
    <s v="114445"/>
    <x v="1"/>
    <x v="1"/>
    <x v="4"/>
    <x v="0"/>
    <n v="3"/>
    <x v="4"/>
    <x v="7"/>
  </r>
  <r>
    <d v="2024-03-31T00:00:00"/>
    <d v="2024-03-29T00:00:00"/>
    <x v="1"/>
    <x v="7"/>
    <d v="2024-03-26T00:00:00"/>
    <x v="0"/>
    <x v="1"/>
    <x v="0"/>
    <s v="7490872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CAARDE1F"/>
    <s v="2024-03-30 15:43:05"/>
    <s v="2024-03-31 18:17:00"/>
    <s v="114446"/>
    <x v="1"/>
    <x v="6"/>
    <x v="4"/>
    <x v="0"/>
    <n v="2"/>
    <x v="2"/>
    <x v="2"/>
  </r>
  <r>
    <d v="2024-04-01T00:00:00"/>
    <d v="2024-03-29T00:00:00"/>
    <x v="1"/>
    <x v="7"/>
    <d v="2024-03-24T00:00:00"/>
    <x v="0"/>
    <x v="1"/>
    <x v="0"/>
    <s v="7522521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1ROROSA1F"/>
    <s v="2024-03-30 16:18:58"/>
    <s v="2024-04-01 18:12:32"/>
    <s v="114449"/>
    <x v="1"/>
    <x v="1"/>
    <x v="4"/>
    <x v="0"/>
    <n v="3"/>
    <x v="4"/>
    <x v="4"/>
  </r>
  <r>
    <d v="2024-03-29T00:00:00"/>
    <d v="2024-03-29T00:00:00"/>
    <x v="1"/>
    <x v="7"/>
    <d v="2024-03-21T00:00:00"/>
    <x v="0"/>
    <x v="1"/>
    <x v="0"/>
    <s v="4378332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0PIBERO1F"/>
    <s v="2024-03-31 12:05:48"/>
    <s v="2024-03-31 18:18:09"/>
    <s v="114507"/>
    <x v="0"/>
    <x v="0"/>
    <x v="4"/>
    <x v="0"/>
    <n v="2"/>
    <x v="2"/>
    <x v="8"/>
  </r>
  <r>
    <d v="2024-03-31T00:00:00"/>
    <d v="2024-03-31T00:00:00"/>
    <x v="1"/>
    <x v="6"/>
    <d v="2024-03-25T00:00:00"/>
    <x v="0"/>
    <x v="1"/>
    <x v="0"/>
    <s v="03886358"/>
    <x v="0"/>
    <n v="5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4"/>
    <x v="0"/>
    <x v="3"/>
    <x v="0"/>
    <x v="0"/>
    <x v="0"/>
    <x v="9"/>
    <x v="1"/>
    <x v="0"/>
    <x v="0"/>
    <x v="1"/>
    <x v="0"/>
    <x v="1"/>
    <x v="1"/>
    <s v=""/>
    <x v="0"/>
    <s v="C.S. TALARA II"/>
    <s v=""/>
    <x v="0"/>
    <s v="202413200701A202A97.151SISAMO1F"/>
    <s v="2024-04-01 07:45:32"/>
    <s v="2024-04-04 13:07:09"/>
    <s v="114572"/>
    <x v="4"/>
    <x v="5"/>
    <x v="4"/>
    <x v="2"/>
    <n v="3"/>
    <x v="4"/>
    <x v="5"/>
  </r>
  <r>
    <d v="2024-04-03T00:00:00"/>
    <d v="2024-03-31T00:00:00"/>
    <x v="1"/>
    <x v="6"/>
    <d v="2024-03-27T00:00:00"/>
    <x v="0"/>
    <x v="1"/>
    <x v="0"/>
    <s v="03369549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4"/>
    <x v="0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202413200401A101A97.150RAAPSE1M"/>
    <s v="2024-04-01 08:59:19"/>
    <s v="2024-04-04 13:41:58"/>
    <s v="114618"/>
    <x v="4"/>
    <x v="5"/>
    <x v="4"/>
    <x v="2"/>
    <n v="3"/>
    <x v="4"/>
    <x v="0"/>
  </r>
  <r>
    <d v="2024-03-30T00:00:00"/>
    <d v="2024-03-30T00:00:00"/>
    <x v="1"/>
    <x v="7"/>
    <d v="2024-03-25T00:00:00"/>
    <x v="0"/>
    <x v="1"/>
    <x v="0"/>
    <s v="73177551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31CHFAMA1F"/>
    <s v="2024-04-01 09:16:51"/>
    <s v="2024-04-02 18:30:16"/>
    <s v="114627"/>
    <x v="2"/>
    <x v="4"/>
    <x v="4"/>
    <x v="6"/>
    <n v="3"/>
    <x v="4"/>
    <x v="4"/>
  </r>
  <r>
    <d v="2024-04-07T00:00:00"/>
    <d v="2024-03-31T00:00:00"/>
    <x v="1"/>
    <x v="6"/>
    <d v="2024-03-30T00:00:00"/>
    <x v="1"/>
    <x v="1"/>
    <x v="0"/>
    <s v="03491469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INFECTOLOGO DE TURNO LE DA ALTA EPIDEMIOLOGICA"/>
    <x v="0"/>
    <s v="202413200501A101A97.054FIMARO1F"/>
    <s v="2024-04-01 13:57:18"/>
    <s v="2024-04-07 18:36:22"/>
    <s v="114864"/>
    <x v="4"/>
    <x v="5"/>
    <x v="4"/>
    <x v="2"/>
    <n v="7"/>
    <x v="3"/>
    <x v="7"/>
  </r>
  <r>
    <d v="2024-04-02T00:00:00"/>
    <d v="2024-04-01T00:00:00"/>
    <x v="1"/>
    <x v="6"/>
    <d v="2024-03-26T00:00:00"/>
    <x v="0"/>
    <x v="1"/>
    <x v="0"/>
    <s v="74450111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BOGAIN1F"/>
    <s v="2024-04-01 18:31:45"/>
    <s v="2024-04-02 18:20:05"/>
    <s v="115031"/>
    <x v="1"/>
    <x v="6"/>
    <x v="1"/>
    <x v="1"/>
    <n v="1"/>
    <x v="1"/>
    <x v="5"/>
  </r>
  <r>
    <d v="2024-04-02T00:00:00"/>
    <d v="2024-04-01T00:00:00"/>
    <x v="1"/>
    <x v="6"/>
    <d v="2024-03-28T00:00:00"/>
    <x v="8"/>
    <x v="1"/>
    <x v="0"/>
    <s v="10302735"/>
    <x v="0"/>
    <n v="48"/>
    <x v="0"/>
    <x v="0"/>
    <s v="0"/>
    <x v="0"/>
    <x v="4"/>
    <x v="1"/>
    <x v="0"/>
    <x v="2"/>
    <x v="2"/>
    <x v="0"/>
    <x v="0"/>
    <x v="2"/>
    <x v="0"/>
    <x v="12"/>
    <x v="44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0"/>
    <s v="C.S. SUYO"/>
    <s v=""/>
    <x v="0"/>
    <s v="202413200210A201A97.048CANESA10F"/>
    <s v="2024-04-02 07:42:34"/>
    <s v="2024-04-07 09:54:42"/>
    <s v="115150"/>
    <x v="0"/>
    <x v="7"/>
    <x v="1"/>
    <x v="1"/>
    <n v="5"/>
    <x v="3"/>
    <x v="0"/>
  </r>
  <r>
    <d v="2024-04-02T00:00:00"/>
    <d v="2024-04-01T00:00:00"/>
    <x v="1"/>
    <x v="6"/>
    <d v="2024-03-29T00:00:00"/>
    <x v="0"/>
    <x v="1"/>
    <x v="0"/>
    <s v="61042969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7HECAMI1F"/>
    <s v="2024-04-02 11:52:21"/>
    <s v="2024-04-05 10:34:07"/>
    <s v="115406"/>
    <x v="1"/>
    <x v="6"/>
    <x v="1"/>
    <x v="1"/>
    <n v="3"/>
    <x v="4"/>
    <x v="2"/>
  </r>
  <r>
    <d v="2024-04-02T00:00:00"/>
    <d v="2024-04-01T00:00:00"/>
    <x v="1"/>
    <x v="6"/>
    <d v="2024-03-30T00:00:00"/>
    <x v="1"/>
    <x v="1"/>
    <x v="0"/>
    <s v="03901265"/>
    <x v="0"/>
    <n v="4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46VAHEED1M"/>
    <s v="2024-04-02 11:57:46"/>
    <s v="2024-04-03 11:33:17"/>
    <s v="115414"/>
    <x v="0"/>
    <x v="7"/>
    <x v="1"/>
    <x v="1"/>
    <n v="1"/>
    <x v="1"/>
    <x v="1"/>
  </r>
  <r>
    <d v="2024-04-02T00:00:00"/>
    <d v="2024-04-01T00:00:00"/>
    <x v="1"/>
    <x v="6"/>
    <d v="2024-03-31T00:00:00"/>
    <x v="0"/>
    <x v="1"/>
    <x v="0"/>
    <s v="9017946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6LOCHGE1F"/>
    <s v="2024-04-02 12:15:00"/>
    <s v="2024-04-11 09:26:27"/>
    <s v="115443"/>
    <x v="5"/>
    <x v="8"/>
    <x v="1"/>
    <x v="1"/>
    <n v="3"/>
    <x v="4"/>
    <x v="7"/>
  </r>
  <r>
    <d v="2024-04-02T00:00:00"/>
    <d v="2024-04-01T00:00:00"/>
    <x v="1"/>
    <x v="6"/>
    <d v="2024-03-29T00:00:00"/>
    <x v="0"/>
    <x v="1"/>
    <x v="0"/>
    <s v="74774396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1NICAIN1F"/>
    <s v="2024-04-02 12:37:30"/>
    <s v="2024-04-03 11:34:15"/>
    <s v="115476"/>
    <x v="1"/>
    <x v="1"/>
    <x v="1"/>
    <x v="1"/>
    <n v="1"/>
    <x v="1"/>
    <x v="2"/>
  </r>
  <r>
    <d v="2024-04-01T00:00:00"/>
    <d v="2024-04-01T00:00:00"/>
    <x v="1"/>
    <x v="6"/>
    <d v="2024-03-29T00:00:00"/>
    <x v="1"/>
    <x v="1"/>
    <x v="0"/>
    <s v="40241036"/>
    <x v="0"/>
    <n v="4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5"/>
    <x v="0"/>
    <x v="3"/>
    <x v="0"/>
    <x v="0"/>
    <x v="0"/>
    <x v="7"/>
    <x v="0"/>
    <x v="1"/>
    <x v="0"/>
    <x v="0"/>
    <x v="0"/>
    <x v="1"/>
    <x v="1"/>
    <s v=""/>
    <x v="0"/>
    <s v="C.S. IGNACIO ESCUDERO"/>
    <s v=""/>
    <x v="0"/>
    <s v="202413200603A201A97.044LOOLRO1F"/>
    <s v="2024-04-02 14:12:02"/>
    <s v="2024-04-04 18:13:54"/>
    <s v="115593"/>
    <x v="0"/>
    <x v="0"/>
    <x v="1"/>
    <x v="1"/>
    <n v="3"/>
    <x v="4"/>
    <x v="2"/>
  </r>
  <r>
    <d v="2024-04-01T00:00:00"/>
    <d v="2024-04-01T00:00:00"/>
    <x v="1"/>
    <x v="6"/>
    <d v="2024-03-27T00:00:00"/>
    <x v="0"/>
    <x v="1"/>
    <x v="0"/>
    <s v="71724432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4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413200701A202A97.128GUIZGI1F"/>
    <s v="2024-04-02 14:14:16"/>
    <s v="2024-04-04 13:08:38"/>
    <s v="115597"/>
    <x v="1"/>
    <x v="6"/>
    <x v="1"/>
    <x v="1"/>
    <n v="2"/>
    <x v="2"/>
    <x v="4"/>
  </r>
  <r>
    <d v="2024-04-03T00:00:00"/>
    <d v="2024-04-02T00:00:00"/>
    <x v="1"/>
    <x v="6"/>
    <d v="2024-03-30T00:00:00"/>
    <x v="1"/>
    <x v="1"/>
    <x v="0"/>
    <s v="03698829"/>
    <x v="0"/>
    <n v="47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47LLIPEN0M"/>
    <s v="2024-04-02 18:22:52"/>
    <s v="2024-04-04 09:21:11"/>
    <s v="115709"/>
    <x v="0"/>
    <x v="7"/>
    <x v="1"/>
    <x v="3"/>
    <n v="1"/>
    <x v="1"/>
    <x v="2"/>
  </r>
  <r>
    <d v="2024-04-03T00:00:00"/>
    <d v="2024-04-02T00:00:00"/>
    <x v="1"/>
    <x v="6"/>
    <d v="2024-03-27T00:00:00"/>
    <x v="0"/>
    <x v="1"/>
    <x v="0"/>
    <s v="75444877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3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3200601A101A97.121CRZAKA1F"/>
    <s v="2024-04-03 07:42:50"/>
    <s v="2024-04-04 18:13:06"/>
    <s v="115760"/>
    <x v="1"/>
    <x v="1"/>
    <x v="1"/>
    <x v="3"/>
    <n v="2"/>
    <x v="2"/>
    <x v="5"/>
  </r>
  <r>
    <d v="2024-03-28T00:00:00"/>
    <d v="2024-03-26T00:00:00"/>
    <x v="1"/>
    <x v="7"/>
    <d v="2024-03-26T00:00:00"/>
    <x v="0"/>
    <x v="1"/>
    <x v="0"/>
    <s v="90262778"/>
    <x v="0"/>
    <n v="6"/>
    <x v="0"/>
    <x v="0"/>
    <s v="0"/>
    <x v="1"/>
    <x v="19"/>
    <x v="1"/>
    <x v="0"/>
    <x v="2"/>
    <x v="2"/>
    <x v="0"/>
    <x v="0"/>
    <x v="2"/>
    <x v="0"/>
    <x v="2"/>
    <x v="2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06GUCAGA1F"/>
    <s v="2024-04-03 08:19:57"/>
    <s v="2024-04-03 08:21:59"/>
    <s v="115768"/>
    <x v="5"/>
    <x v="8"/>
    <x v="4"/>
    <x v="3"/>
    <n v="2"/>
    <x v="2"/>
    <x v="9"/>
  </r>
  <r>
    <d v="2024-04-03T00:00:00"/>
    <d v="2024-04-01T00:00:00"/>
    <x v="1"/>
    <x v="6"/>
    <d v="2024-03-28T00:00:00"/>
    <x v="0"/>
    <x v="1"/>
    <x v="0"/>
    <s v="62634628"/>
    <x v="0"/>
    <n v="13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NEGRITOS"/>
    <s v=""/>
    <x v="0"/>
    <s v="202413200703A201A97.113ZACALU6F"/>
    <s v="2024-04-03 11:25:43"/>
    <s v="2024-04-05 10:33:50"/>
    <s v="115897"/>
    <x v="6"/>
    <x v="9"/>
    <x v="1"/>
    <x v="1"/>
    <n v="3"/>
    <x v="4"/>
    <x v="0"/>
  </r>
  <r>
    <d v="2024-04-03T00:00:00"/>
    <d v="2024-04-01T00:00:00"/>
    <x v="1"/>
    <x v="6"/>
    <d v="2024-03-30T00:00:00"/>
    <x v="0"/>
    <x v="1"/>
    <x v="0"/>
    <s v="7818811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0RASAAA1M"/>
    <s v="2024-04-03 11:26:56"/>
    <s v="2024-04-05 10:33:32"/>
    <s v="115900"/>
    <x v="6"/>
    <x v="9"/>
    <x v="1"/>
    <x v="1"/>
    <n v="3"/>
    <x v="4"/>
    <x v="1"/>
  </r>
  <r>
    <d v="2024-04-03T00:00:00"/>
    <d v="2024-04-01T00:00:00"/>
    <x v="1"/>
    <x v="6"/>
    <d v="2024-03-30T00:00:00"/>
    <x v="0"/>
    <x v="1"/>
    <x v="0"/>
    <s v="9019577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07FESAJH1M"/>
    <s v="2024-04-03 11:28:06"/>
    <s v="2024-04-05 10:33:15"/>
    <s v="115902"/>
    <x v="5"/>
    <x v="8"/>
    <x v="1"/>
    <x v="1"/>
    <n v="3"/>
    <x v="4"/>
    <x v="1"/>
  </r>
  <r>
    <d v="2024-04-03T00:00:00"/>
    <d v="2024-04-02T00:00:00"/>
    <x v="1"/>
    <x v="6"/>
    <d v="2024-03-29T00:00:00"/>
    <x v="0"/>
    <x v="1"/>
    <x v="0"/>
    <s v="72297216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9NICOGI1M"/>
    <s v="2024-04-03 11:29:24"/>
    <s v="2024-04-05 10:32:58"/>
    <s v="115904"/>
    <x v="3"/>
    <x v="3"/>
    <x v="1"/>
    <x v="3"/>
    <n v="2"/>
    <x v="2"/>
    <x v="0"/>
  </r>
  <r>
    <d v="2024-04-03T00:00:00"/>
    <d v="2024-04-02T00:00:00"/>
    <x v="1"/>
    <x v="6"/>
    <d v="2024-04-01T00:00:00"/>
    <x v="0"/>
    <x v="1"/>
    <x v="0"/>
    <s v="03573802"/>
    <x v="0"/>
    <n v="6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1CORAMA1F"/>
    <s v="2024-04-03 11:32:15"/>
    <s v="2024-04-05 10:32:42"/>
    <s v="115913"/>
    <x v="9"/>
    <x v="14"/>
    <x v="1"/>
    <x v="3"/>
    <n v="2"/>
    <x v="2"/>
    <x v="7"/>
  </r>
  <r>
    <d v="2024-04-06T00:00:00"/>
    <d v="2024-04-02T00:00:00"/>
    <x v="1"/>
    <x v="6"/>
    <d v="2024-03-29T00:00:00"/>
    <x v="0"/>
    <x v="1"/>
    <x v="0"/>
    <s v="75758499"/>
    <x v="0"/>
    <n v="20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20COOCEL1M"/>
    <s v="2024-04-03 15:42:53"/>
    <s v="2024-04-07 10:12:26"/>
    <s v="116078"/>
    <x v="1"/>
    <x v="1"/>
    <x v="1"/>
    <x v="3"/>
    <n v="4"/>
    <x v="0"/>
    <x v="0"/>
  </r>
  <r>
    <d v="2024-04-05T00:00:00"/>
    <d v="2024-04-03T00:00:00"/>
    <x v="1"/>
    <x v="6"/>
    <d v="2024-03-31T00:00:00"/>
    <x v="0"/>
    <x v="1"/>
    <x v="0"/>
    <s v="7614132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19MEQUDA1M"/>
    <s v="2024-04-04 11:32:38"/>
    <s v="2024-04-05 16:39:17"/>
    <s v="116462"/>
    <x v="3"/>
    <x v="3"/>
    <x v="1"/>
    <x v="4"/>
    <n v="2"/>
    <x v="2"/>
    <x v="2"/>
  </r>
  <r>
    <d v="2024-04-04T00:00:00"/>
    <d v="2024-04-04T00:00:00"/>
    <x v="1"/>
    <x v="6"/>
    <d v="2024-04-02T00:00:00"/>
    <x v="0"/>
    <x v="1"/>
    <x v="0"/>
    <s v="03663891"/>
    <x v="0"/>
    <n v="5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43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50SENAPE1M"/>
    <s v="2024-04-04 12:45:52"/>
    <s v="2024-04-10 18:33:49"/>
    <s v="116572"/>
    <x v="4"/>
    <x v="5"/>
    <x v="1"/>
    <x v="5"/>
    <n v="6"/>
    <x v="3"/>
    <x v="1"/>
  </r>
  <r>
    <d v="2024-04-04T00:00:00"/>
    <d v="2024-04-04T00:00:00"/>
    <x v="1"/>
    <x v="6"/>
    <d v="2024-04-01T00:00:00"/>
    <x v="0"/>
    <x v="1"/>
    <x v="0"/>
    <s v="03627494"/>
    <x v="0"/>
    <n v="6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68TODEME1F"/>
    <s v="2024-04-04 12:51:31"/>
    <s v="2024-04-07 09:51:39"/>
    <s v="116576"/>
    <x v="9"/>
    <x v="11"/>
    <x v="1"/>
    <x v="5"/>
    <n v="2"/>
    <x v="2"/>
    <x v="2"/>
  </r>
  <r>
    <d v="2024-04-03T00:00:00"/>
    <d v="2024-04-03T00:00:00"/>
    <x v="1"/>
    <x v="6"/>
    <d v="2024-03-29T00:00:00"/>
    <x v="1"/>
    <x v="1"/>
    <x v="0"/>
    <s v="78927100"/>
    <x v="0"/>
    <n v="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13200114A303A97.009YOSAAN1M"/>
    <s v="2024-04-04 13:43:42"/>
    <s v="2024-04-09 18:31:19"/>
    <s v="116614"/>
    <x v="5"/>
    <x v="8"/>
    <x v="1"/>
    <x v="4"/>
    <n v="6"/>
    <x v="3"/>
    <x v="4"/>
  </r>
  <r>
    <d v="2024-04-03T00:00:00"/>
    <d v="2024-04-03T00:00:00"/>
    <x v="1"/>
    <x v="6"/>
    <d v="2024-04-01T00:00:00"/>
    <x v="0"/>
    <x v="1"/>
    <x v="0"/>
    <s v="03573802"/>
    <x v="0"/>
    <n v="6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9"/>
    <x v="1"/>
    <x v="0"/>
    <x v="0"/>
    <x v="1"/>
    <x v="0"/>
    <x v="1"/>
    <x v="1"/>
    <s v=""/>
    <x v="0"/>
    <s v="C.S. TALARA II"/>
    <s v=""/>
    <x v="0"/>
    <s v="202414200701A202A97.161CORAMA1F"/>
    <s v="2024-04-04 13:57:49"/>
    <s v="2024-04-04 18:51:24"/>
    <s v="116620"/>
    <x v="9"/>
    <x v="14"/>
    <x v="1"/>
    <x v="4"/>
    <m/>
    <x v="5"/>
    <x v="1"/>
  </r>
  <r>
    <d v="2024-04-03T00:00:00"/>
    <d v="2024-04-03T00:00:00"/>
    <x v="1"/>
    <x v="6"/>
    <d v="2024-03-30T00:00:00"/>
    <x v="0"/>
    <x v="1"/>
    <x v="0"/>
    <s v="79143368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3200114A201A97.108CHCASA1F"/>
    <s v="2024-04-04 14:19:41"/>
    <s v="2024-04-08 18:21:27"/>
    <s v="116629"/>
    <x v="5"/>
    <x v="8"/>
    <x v="1"/>
    <x v="4"/>
    <n v="5"/>
    <x v="3"/>
    <x v="0"/>
  </r>
  <r>
    <d v="2024-04-04T00:00:00"/>
    <d v="2024-04-02T00:00:00"/>
    <x v="1"/>
    <x v="6"/>
    <d v="2024-03-31T00:00:00"/>
    <x v="0"/>
    <x v="1"/>
    <x v="0"/>
    <s v="45306657"/>
    <x v="0"/>
    <n v="35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5CAVIMA1F"/>
    <s v="2024-04-04 14:46:32"/>
    <s v="2024-04-06 09:11:10"/>
    <s v="116641"/>
    <x v="2"/>
    <x v="2"/>
    <x v="1"/>
    <x v="3"/>
    <n v="3"/>
    <x v="4"/>
    <x v="1"/>
  </r>
  <r>
    <d v="2024-04-04T00:00:00"/>
    <d v="2024-04-03T00:00:00"/>
    <x v="1"/>
    <x v="6"/>
    <d v="2024-04-01T00:00:00"/>
    <x v="0"/>
    <x v="1"/>
    <x v="0"/>
    <s v="03863069"/>
    <x v="0"/>
    <n v="4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48HERARO1M"/>
    <s v="2024-04-04 14:48:34"/>
    <s v="2024-04-05 10:31:07"/>
    <s v="116644"/>
    <x v="0"/>
    <x v="7"/>
    <x v="1"/>
    <x v="4"/>
    <n v="1"/>
    <x v="1"/>
    <x v="1"/>
  </r>
  <r>
    <d v="2024-04-04T00:00:00"/>
    <d v="2024-04-02T00:00:00"/>
    <x v="1"/>
    <x v="6"/>
    <d v="2024-03-29T00:00:00"/>
    <x v="0"/>
    <x v="1"/>
    <x v="0"/>
    <s v="71141344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3CALOAD1F"/>
    <s v="2024-04-04 14:49:49"/>
    <s v="2024-04-05 10:31:33"/>
    <s v="116647"/>
    <x v="1"/>
    <x v="1"/>
    <x v="1"/>
    <x v="3"/>
    <n v="2"/>
    <x v="2"/>
    <x v="0"/>
  </r>
  <r>
    <d v="2024-04-04T00:00:00"/>
    <d v="2024-04-02T00:00:00"/>
    <x v="1"/>
    <x v="6"/>
    <d v="2024-03-27T00:00:00"/>
    <x v="1"/>
    <x v="1"/>
    <x v="0"/>
    <s v="75153408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7GUFLPA1F"/>
    <s v="2024-04-04 14:50:46"/>
    <s v="2024-04-05 10:31:48"/>
    <s v="116650"/>
    <x v="1"/>
    <x v="6"/>
    <x v="1"/>
    <x v="3"/>
    <n v="2"/>
    <x v="2"/>
    <x v="5"/>
  </r>
  <r>
    <d v="2024-04-04T00:00:00"/>
    <d v="2024-04-03T00:00:00"/>
    <x v="1"/>
    <x v="6"/>
    <d v="2024-03-30T00:00:00"/>
    <x v="0"/>
    <x v="1"/>
    <x v="0"/>
    <s v="6192937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4FLNEGE1F"/>
    <s v="2024-04-04 14:52:09"/>
    <s v="2024-04-05 10:32:05"/>
    <s v="116652"/>
    <x v="6"/>
    <x v="9"/>
    <x v="1"/>
    <x v="4"/>
    <n v="1"/>
    <x v="1"/>
    <x v="0"/>
  </r>
  <r>
    <d v="2024-04-04T00:00:00"/>
    <d v="2024-04-03T00:00:00"/>
    <x v="1"/>
    <x v="6"/>
    <d v="2024-03-29T00:00:00"/>
    <x v="0"/>
    <x v="1"/>
    <x v="0"/>
    <s v="6116864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6HUTEMA1F"/>
    <s v="2024-04-04 14:56:06"/>
    <s v="2024-04-05 10:32:21"/>
    <s v="116655"/>
    <x v="3"/>
    <x v="3"/>
    <x v="1"/>
    <x v="4"/>
    <n v="1"/>
    <x v="1"/>
    <x v="4"/>
  </r>
  <r>
    <d v="2024-04-04T00:00:00"/>
    <d v="2024-04-03T00:00:00"/>
    <x v="1"/>
    <x v="6"/>
    <d v="2024-03-31T00:00:00"/>
    <x v="0"/>
    <x v="1"/>
    <x v="0"/>
    <s v="61007537"/>
    <x v="0"/>
    <n v="17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7ARVAES1F"/>
    <s v="2024-04-04 15:21:43"/>
    <s v="2024-04-07 15:18:40"/>
    <s v="116662"/>
    <x v="3"/>
    <x v="3"/>
    <x v="1"/>
    <x v="4"/>
    <n v="3"/>
    <x v="4"/>
    <x v="2"/>
  </r>
  <r>
    <d v="2024-04-05T00:00:00"/>
    <d v="2024-04-04T00:00:00"/>
    <x v="1"/>
    <x v="6"/>
    <d v="2024-03-27T00:00:00"/>
    <x v="0"/>
    <x v="1"/>
    <x v="0"/>
    <s v="03505495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3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49SAVESO1F"/>
    <s v="2024-04-05 08:53:04"/>
    <s v="2024-04-06 08:15:17"/>
    <s v="116797"/>
    <x v="0"/>
    <x v="7"/>
    <x v="1"/>
    <x v="5"/>
    <n v="1"/>
    <x v="1"/>
    <x v="8"/>
  </r>
  <r>
    <d v="2024-04-05T00:00:00"/>
    <d v="2024-04-04T00:00:00"/>
    <x v="1"/>
    <x v="6"/>
    <d v="2024-04-01T00:00:00"/>
    <x v="1"/>
    <x v="1"/>
    <x v="0"/>
    <s v="70050500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3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4200601A307A97.031ALNOTA1F"/>
    <s v="2024-04-05 08:57:11"/>
    <s v="2024-04-06 08:15:42"/>
    <s v="116800"/>
    <x v="2"/>
    <x v="4"/>
    <x v="1"/>
    <x v="5"/>
    <n v="1"/>
    <x v="1"/>
    <x v="2"/>
  </r>
  <r>
    <d v="2024-04-05T00:00:00"/>
    <d v="2024-04-03T00:00:00"/>
    <x v="1"/>
    <x v="6"/>
    <d v="2024-03-11T00:00:00"/>
    <x v="0"/>
    <x v="1"/>
    <x v="0"/>
    <s v="62659658"/>
    <x v="0"/>
    <n v="16"/>
    <x v="0"/>
    <x v="3"/>
    <s v="22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1200701A202A97.116HUCHKA1F"/>
    <s v="2024-04-05 10:36:51"/>
    <s v="2024-04-07 15:18:58"/>
    <s v="116870"/>
    <x v="3"/>
    <x v="3"/>
    <x v="1"/>
    <x v="4"/>
    <n v="3"/>
    <x v="4"/>
    <x v="50"/>
  </r>
  <r>
    <d v="2024-04-05T00:00:00"/>
    <d v="2024-04-03T00:00:00"/>
    <x v="1"/>
    <x v="6"/>
    <d v="2024-04-01T00:00:00"/>
    <x v="0"/>
    <x v="1"/>
    <x v="0"/>
    <s v="70411624"/>
    <x v="0"/>
    <n v="30"/>
    <x v="0"/>
    <x v="3"/>
    <s v="27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0FLSIJE1F"/>
    <s v="2024-04-05 10:38:52"/>
    <s v="2024-04-07 15:19:15"/>
    <s v="116871"/>
    <x v="2"/>
    <x v="4"/>
    <x v="1"/>
    <x v="4"/>
    <n v="3"/>
    <x v="4"/>
    <x v="1"/>
  </r>
  <r>
    <d v="2024-04-05T00:00:00"/>
    <d v="2024-04-03T00:00:00"/>
    <x v="1"/>
    <x v="6"/>
    <d v="2024-04-01T00:00:00"/>
    <x v="0"/>
    <x v="1"/>
    <x v="0"/>
    <s v="618059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4SAGALI1F"/>
    <s v="2024-04-05 10:40:14"/>
    <s v="2024-04-07 15:19:27"/>
    <s v="116873"/>
    <x v="6"/>
    <x v="9"/>
    <x v="1"/>
    <x v="4"/>
    <n v="3"/>
    <x v="4"/>
    <x v="1"/>
  </r>
  <r>
    <d v="2024-04-05T00:00:00"/>
    <d v="2024-04-04T00:00:00"/>
    <x v="1"/>
    <x v="6"/>
    <d v="2024-04-01T00:00:00"/>
    <x v="0"/>
    <x v="1"/>
    <x v="0"/>
    <s v="45071859"/>
    <x v="0"/>
    <n v="36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LOS ORGANOS"/>
    <s v=""/>
    <x v="0"/>
    <s v="202414200705A201A97.136ELAQED1F"/>
    <s v="2024-04-05 10:41:25"/>
    <s v="2024-04-07 15:19:43"/>
    <s v="116876"/>
    <x v="2"/>
    <x v="2"/>
    <x v="1"/>
    <x v="5"/>
    <n v="2"/>
    <x v="2"/>
    <x v="2"/>
  </r>
  <r>
    <d v="2024-04-05T00:00:00"/>
    <d v="2024-04-04T00:00:00"/>
    <x v="1"/>
    <x v="6"/>
    <d v="2024-03-29T00:00:00"/>
    <x v="0"/>
    <x v="1"/>
    <x v="0"/>
    <s v="62876864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2MENOLU1M"/>
    <s v="2024-04-05 10:42:59"/>
    <s v="2024-04-06 09:00:47"/>
    <s v="116882"/>
    <x v="6"/>
    <x v="9"/>
    <x v="1"/>
    <x v="5"/>
    <n v="1"/>
    <x v="1"/>
    <x v="5"/>
  </r>
  <r>
    <d v="2024-04-05T00:00:00"/>
    <d v="2024-04-04T00:00:00"/>
    <x v="1"/>
    <x v="6"/>
    <d v="2024-03-27T00:00:00"/>
    <x v="1"/>
    <x v="1"/>
    <x v="0"/>
    <s v="75277872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2MODUKA1F"/>
    <s v="2024-04-05 10:44:07"/>
    <s v="2024-04-07 15:20:18"/>
    <s v="116883"/>
    <x v="1"/>
    <x v="1"/>
    <x v="1"/>
    <x v="5"/>
    <n v="2"/>
    <x v="2"/>
    <x v="8"/>
  </r>
  <r>
    <d v="2024-04-05T00:00:00"/>
    <d v="2024-04-04T00:00:00"/>
    <x v="1"/>
    <x v="6"/>
    <d v="2024-04-01T00:00:00"/>
    <x v="0"/>
    <x v="1"/>
    <x v="0"/>
    <s v="03820167"/>
    <x v="0"/>
    <n v="6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9MIMAPE1F"/>
    <s v="2024-04-05 11:26:54"/>
    <s v="2024-04-07 15:19:55"/>
    <s v="116980"/>
    <x v="9"/>
    <x v="11"/>
    <x v="1"/>
    <x v="5"/>
    <n v="2"/>
    <x v="2"/>
    <x v="2"/>
  </r>
  <r>
    <d v="2024-04-05T00:00:00"/>
    <d v="2024-04-04T00:00:00"/>
    <x v="1"/>
    <x v="6"/>
    <d v="2024-04-02T00:00:00"/>
    <x v="0"/>
    <x v="1"/>
    <x v="0"/>
    <s v="63293743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1ARVIAN1M"/>
    <s v="2024-04-05 11:28:23"/>
    <s v="2024-04-11 09:27:38"/>
    <s v="116984"/>
    <x v="6"/>
    <x v="9"/>
    <x v="1"/>
    <x v="5"/>
    <n v="2"/>
    <x v="2"/>
    <x v="1"/>
  </r>
  <r>
    <d v="2024-04-05T00:00:00"/>
    <d v="2024-04-04T00:00:00"/>
    <x v="1"/>
    <x v="6"/>
    <d v="2024-04-01T00:00:00"/>
    <x v="0"/>
    <x v="1"/>
    <x v="0"/>
    <s v="72474712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8CHYADE1M"/>
    <s v="2024-04-05 11:29:20"/>
    <s v="2024-04-06 09:00:11"/>
    <s v="116990"/>
    <x v="3"/>
    <x v="3"/>
    <x v="1"/>
    <x v="5"/>
    <n v="1"/>
    <x v="1"/>
    <x v="2"/>
  </r>
  <r>
    <d v="2024-04-05T00:00:00"/>
    <d v="2024-04-04T00:00:00"/>
    <x v="1"/>
    <x v="6"/>
    <d v="2024-04-02T00:00:00"/>
    <x v="0"/>
    <x v="1"/>
    <x v="0"/>
    <s v="80281164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0CUBASI1F"/>
    <s v="2024-04-05 11:30:22"/>
    <s v="2024-04-06 08:59:54"/>
    <s v="116994"/>
    <x v="4"/>
    <x v="5"/>
    <x v="1"/>
    <x v="5"/>
    <n v="1"/>
    <x v="1"/>
    <x v="1"/>
  </r>
  <r>
    <d v="2024-04-05T00:00:00"/>
    <d v="2024-04-04T00:00:00"/>
    <x v="1"/>
    <x v="6"/>
    <d v="2024-04-02T00:00:00"/>
    <x v="0"/>
    <x v="1"/>
    <x v="0"/>
    <s v="79840364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7PECHBE1M"/>
    <s v="2024-04-05 11:31:20"/>
    <s v="2024-04-06 08:59:17"/>
    <s v="116999"/>
    <x v="5"/>
    <x v="8"/>
    <x v="1"/>
    <x v="5"/>
    <n v="1"/>
    <x v="1"/>
    <x v="1"/>
  </r>
  <r>
    <d v="2024-04-05T00:00:00"/>
    <d v="2024-04-04T00:00:00"/>
    <x v="1"/>
    <x v="6"/>
    <d v="2024-04-01T00:00:00"/>
    <x v="0"/>
    <x v="1"/>
    <x v="0"/>
    <s v="73695898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0GAPAER1F"/>
    <s v="2024-04-05 11:32:12"/>
    <s v="2024-04-07 15:20:06"/>
    <s v="117001"/>
    <x v="1"/>
    <x v="1"/>
    <x v="1"/>
    <x v="5"/>
    <n v="2"/>
    <x v="2"/>
    <x v="2"/>
  </r>
  <r>
    <d v="2024-04-02T00:00:00"/>
    <d v="2024-04-02T00:00:00"/>
    <x v="1"/>
    <x v="6"/>
    <d v="2024-04-01T00:00:00"/>
    <x v="0"/>
    <x v="1"/>
    <x v="0"/>
    <s v="47565490"/>
    <x v="0"/>
    <n v="31"/>
    <x v="0"/>
    <x v="3"/>
    <s v="8"/>
    <x v="1"/>
    <x v="27"/>
    <x v="1"/>
    <x v="0"/>
    <x v="1"/>
    <x v="14"/>
    <x v="1"/>
    <x v="1"/>
    <x v="10"/>
    <x v="0"/>
    <x v="1"/>
    <x v="28"/>
    <s v=""/>
    <m/>
    <x v="0"/>
    <x v="0"/>
    <m/>
    <x v="430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1LIOLEL1F"/>
    <s v="2024-04-05 12:55:27"/>
    <s v="2024-04-09 12:42:10"/>
    <s v="117149"/>
    <x v="2"/>
    <x v="4"/>
    <x v="1"/>
    <x v="3"/>
    <n v="0"/>
    <x v="7"/>
    <x v="7"/>
  </r>
  <r>
    <d v="2024-04-05T00:00:00"/>
    <d v="2024-04-05T00:00:00"/>
    <x v="1"/>
    <x v="6"/>
    <d v="2024-04-01T00:00:00"/>
    <x v="1"/>
    <x v="1"/>
    <x v="0"/>
    <s v="63786460"/>
    <x v="0"/>
    <n v="1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6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14200114A303A97.111ESGAKE0M"/>
    <s v="2024-04-05 19:04:08"/>
    <s v="2024-04-11 10:16:55"/>
    <s v="117323"/>
    <x v="6"/>
    <x v="9"/>
    <x v="1"/>
    <x v="0"/>
    <n v="5"/>
    <x v="3"/>
    <x v="0"/>
  </r>
  <r>
    <d v="2024-04-06T00:00:00"/>
    <d v="2024-04-05T00:00:00"/>
    <x v="1"/>
    <x v="6"/>
    <d v="2024-03-31T00:00:00"/>
    <x v="0"/>
    <x v="1"/>
    <x v="0"/>
    <s v="03890161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4GUMOIR1F"/>
    <s v="2024-04-06 10:04:25"/>
    <s v="2024-04-07 15:20:34"/>
    <s v="117432"/>
    <x v="4"/>
    <x v="5"/>
    <x v="1"/>
    <x v="0"/>
    <n v="1"/>
    <x v="1"/>
    <x v="4"/>
  </r>
  <r>
    <d v="2024-04-06T00:00:00"/>
    <d v="2024-04-05T00:00:00"/>
    <x v="1"/>
    <x v="6"/>
    <d v="2024-03-31T00:00:00"/>
    <x v="0"/>
    <x v="1"/>
    <x v="0"/>
    <s v="78301401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3FEMOER1M"/>
    <s v="2024-04-06 10:06:25"/>
    <s v="2024-04-07 15:20:48"/>
    <s v="117437"/>
    <x v="6"/>
    <x v="9"/>
    <x v="1"/>
    <x v="0"/>
    <n v="1"/>
    <x v="1"/>
    <x v="4"/>
  </r>
  <r>
    <d v="2024-04-06T00:00:00"/>
    <d v="2024-04-05T00:00:00"/>
    <x v="1"/>
    <x v="6"/>
    <d v="2024-04-04T00:00:00"/>
    <x v="0"/>
    <x v="1"/>
    <x v="0"/>
    <s v="9089468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5CAGOAB1M"/>
    <s v="2024-04-06 10:09:12"/>
    <s v="2024-04-07 15:20:59"/>
    <s v="117442"/>
    <x v="5"/>
    <x v="8"/>
    <x v="1"/>
    <x v="0"/>
    <n v="1"/>
    <x v="1"/>
    <x v="7"/>
  </r>
  <r>
    <d v="2024-04-06T00:00:00"/>
    <d v="2024-04-05T00:00:00"/>
    <x v="1"/>
    <x v="6"/>
    <d v="2024-04-01T00:00:00"/>
    <x v="0"/>
    <x v="1"/>
    <x v="0"/>
    <s v="76261977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3GORURO1F"/>
    <s v="2024-04-06 10:11:27"/>
    <s v="2024-04-07 15:21:11"/>
    <s v="117447"/>
    <x v="1"/>
    <x v="1"/>
    <x v="1"/>
    <x v="0"/>
    <n v="1"/>
    <x v="1"/>
    <x v="0"/>
  </r>
  <r>
    <d v="2024-04-06T00:00:00"/>
    <d v="2024-04-05T00:00:00"/>
    <x v="1"/>
    <x v="6"/>
    <d v="2024-03-31T00:00:00"/>
    <x v="0"/>
    <x v="1"/>
    <x v="0"/>
    <s v="92785753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2GUROOR1M"/>
    <s v="2024-04-06 10:13:39"/>
    <s v="2024-04-07 15:21:29"/>
    <s v="117452"/>
    <x v="7"/>
    <x v="10"/>
    <x v="1"/>
    <x v="0"/>
    <n v="1"/>
    <x v="1"/>
    <x v="4"/>
  </r>
  <r>
    <d v="2024-04-06T00:00:00"/>
    <d v="2024-04-05T00:00:00"/>
    <x v="1"/>
    <x v="6"/>
    <d v="2024-04-01T00:00:00"/>
    <x v="0"/>
    <x v="1"/>
    <x v="0"/>
    <s v="475854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ROARFL1F"/>
    <s v="2024-04-06 10:15:46"/>
    <s v="2024-04-07 15:21:56"/>
    <s v="117457"/>
    <x v="2"/>
    <x v="4"/>
    <x v="1"/>
    <x v="0"/>
    <n v="1"/>
    <x v="1"/>
    <x v="0"/>
  </r>
  <r>
    <d v="2024-04-06T00:00:00"/>
    <d v="2024-04-05T00:00:00"/>
    <x v="1"/>
    <x v="6"/>
    <d v="2024-04-03T00:00:00"/>
    <x v="0"/>
    <x v="1"/>
    <x v="0"/>
    <s v="48248118"/>
    <x v="0"/>
    <n v="31"/>
    <x v="0"/>
    <x v="3"/>
    <s v="7"/>
    <x v="0"/>
    <x v="5"/>
    <x v="1"/>
    <x v="0"/>
    <x v="3"/>
    <x v="3"/>
    <x v="0"/>
    <x v="0"/>
    <x v="3"/>
    <x v="0"/>
    <x v="3"/>
    <x v="4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RUESKA1F"/>
    <s v="2024-04-06 10:28:50"/>
    <s v="2024-04-07 15:21:44"/>
    <s v="117462"/>
    <x v="2"/>
    <x v="4"/>
    <x v="1"/>
    <x v="0"/>
    <n v="1"/>
    <x v="1"/>
    <x v="1"/>
  </r>
  <r>
    <d v="2024-04-06T00:00:00"/>
    <d v="2024-04-03T00:00:00"/>
    <x v="1"/>
    <x v="6"/>
    <d v="2024-03-29T00:00:00"/>
    <x v="0"/>
    <x v="1"/>
    <x v="0"/>
    <s v="6019677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17SEJIAN1M"/>
    <s v="2024-04-06 10:52:25"/>
    <s v="2024-04-07 10:12:51"/>
    <s v="117478"/>
    <x v="3"/>
    <x v="3"/>
    <x v="1"/>
    <x v="4"/>
    <n v="3"/>
    <x v="4"/>
    <x v="4"/>
  </r>
  <r>
    <d v="2024-04-09T00:00:00"/>
    <d v="2024-04-05T00:00:00"/>
    <x v="1"/>
    <x v="6"/>
    <d v="2024-03-27T00:00:00"/>
    <x v="0"/>
    <x v="1"/>
    <x v="0"/>
    <s v="03355830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057GAMAMA1F"/>
    <s v="2024-04-06 10:53:13"/>
    <s v="2024-04-11 14:35:49"/>
    <s v="117484"/>
    <x v="4"/>
    <x v="12"/>
    <x v="1"/>
    <x v="0"/>
    <n v="4"/>
    <x v="0"/>
    <x v="12"/>
  </r>
  <r>
    <d v="2024-04-09T00:00:00"/>
    <d v="2024-04-05T00:00:00"/>
    <x v="1"/>
    <x v="6"/>
    <d v="2024-04-01T00:00:00"/>
    <x v="0"/>
    <x v="1"/>
    <x v="0"/>
    <s v="4725268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4200401A101A97.133VECHAD1F"/>
    <s v="2024-04-06 10:54:09"/>
    <s v="2024-04-11 14:36:19"/>
    <s v="117488"/>
    <x v="2"/>
    <x v="4"/>
    <x v="1"/>
    <x v="0"/>
    <n v="4"/>
    <x v="0"/>
    <x v="0"/>
  </r>
  <r>
    <d v="2024-04-06T00:00:00"/>
    <d v="2024-04-06T00:00:00"/>
    <x v="1"/>
    <x v="6"/>
    <d v="2024-04-02T00:00:00"/>
    <x v="0"/>
    <x v="1"/>
    <x v="0"/>
    <s v="60427913"/>
    <x v="0"/>
    <n v="17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7RODIKI1F"/>
    <s v="2024-04-06 12:26:03"/>
    <s v="2024-04-08 16:13:01"/>
    <s v="117608"/>
    <x v="3"/>
    <x v="3"/>
    <x v="1"/>
    <x v="6"/>
    <n v="2"/>
    <x v="2"/>
    <x v="0"/>
  </r>
  <r>
    <d v="2024-04-14T00:00:00"/>
    <d v="2024-04-05T00:00:00"/>
    <x v="1"/>
    <x v="6"/>
    <d v="2024-04-04T00:00:00"/>
    <x v="0"/>
    <x v="1"/>
    <x v="0"/>
    <s v="0946332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414200501A101A97.151PEAVFA1F"/>
    <s v="2024-04-06 13:44:35"/>
    <s v="2024-04-14 10:43:00"/>
    <s v="117675"/>
    <x v="4"/>
    <x v="5"/>
    <x v="1"/>
    <x v="0"/>
    <m/>
    <x v="5"/>
    <x v="7"/>
  </r>
  <r>
    <d v="2024-04-14T00:00:00"/>
    <d v="2024-04-06T00:00:00"/>
    <x v="1"/>
    <x v="6"/>
    <d v="2024-04-02T00:00:00"/>
    <x v="1"/>
    <x v="1"/>
    <x v="0"/>
    <s v="7435140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PACCHA"/>
    <s v=""/>
    <x v="0"/>
    <s v="202414200401A201A97.018ESCAAL1M"/>
    <s v="2024-04-07 10:09:11"/>
    <s v="2024-04-14 10:51:34"/>
    <s v="117766"/>
    <x v="3"/>
    <x v="3"/>
    <x v="1"/>
    <x v="6"/>
    <m/>
    <x v="5"/>
    <x v="0"/>
  </r>
  <r>
    <d v="2024-04-13T00:00:00"/>
    <d v="2024-04-06T00:00:00"/>
    <x v="1"/>
    <x v="6"/>
    <d v="2024-04-04T00:00:00"/>
    <x v="0"/>
    <x v="1"/>
    <x v="0"/>
    <s v="7579036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3SARODA1F"/>
    <s v="2024-04-07 11:49:36"/>
    <s v="2024-04-13 18:21:26"/>
    <s v="117788"/>
    <x v="1"/>
    <x v="1"/>
    <x v="1"/>
    <x v="6"/>
    <n v="7"/>
    <x v="3"/>
    <x v="1"/>
  </r>
  <r>
    <d v="2024-04-07T00:00:00"/>
    <d v="2024-04-06T00:00:00"/>
    <x v="1"/>
    <x v="6"/>
    <d v="2024-04-03T00:00:00"/>
    <x v="0"/>
    <x v="1"/>
    <x v="0"/>
    <s v="80421317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70GAMAAU1F"/>
    <s v="2024-04-07 15:22:59"/>
    <s v="2024-04-09 09:50:29"/>
    <s v="117805"/>
    <x v="9"/>
    <x v="15"/>
    <x v="1"/>
    <x v="6"/>
    <n v="2"/>
    <x v="2"/>
    <x v="2"/>
  </r>
  <r>
    <d v="2024-04-07T00:00:00"/>
    <d v="2024-04-06T00:00:00"/>
    <x v="1"/>
    <x v="6"/>
    <d v="2024-04-03T00:00:00"/>
    <x v="0"/>
    <x v="1"/>
    <x v="0"/>
    <s v="75007324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5COSIAN1F"/>
    <s v="2024-04-07 15:35:22"/>
    <s v="2024-04-08 10:35:17"/>
    <s v="117807"/>
    <x v="1"/>
    <x v="6"/>
    <x v="1"/>
    <x v="6"/>
    <n v="2"/>
    <x v="2"/>
    <x v="2"/>
  </r>
  <r>
    <d v="2024-04-07T00:00:00"/>
    <d v="2024-04-06T00:00:00"/>
    <x v="1"/>
    <x v="6"/>
    <d v="2024-04-01T00:00:00"/>
    <x v="0"/>
    <x v="1"/>
    <x v="0"/>
    <s v="7974585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7ESSOLE1F"/>
    <s v="2024-04-07 15:36:07"/>
    <s v="2024-04-09 09:50:44"/>
    <s v="117808"/>
    <x v="5"/>
    <x v="8"/>
    <x v="1"/>
    <x v="6"/>
    <n v="2"/>
    <x v="2"/>
    <x v="4"/>
  </r>
  <r>
    <d v="2024-04-07T00:00:00"/>
    <d v="2024-04-06T00:00:00"/>
    <x v="1"/>
    <x v="6"/>
    <d v="2024-04-03T00:00:00"/>
    <x v="0"/>
    <x v="1"/>
    <x v="0"/>
    <s v="727862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0JICAPR1F"/>
    <s v="2024-04-07 15:36:43"/>
    <s v="2024-04-09 09:50:59"/>
    <s v="117811"/>
    <x v="1"/>
    <x v="1"/>
    <x v="1"/>
    <x v="6"/>
    <n v="2"/>
    <x v="2"/>
    <x v="2"/>
  </r>
  <r>
    <d v="2024-04-07T00:00:00"/>
    <d v="2024-04-06T00:00:00"/>
    <x v="1"/>
    <x v="6"/>
    <d v="2024-04-01T00:00:00"/>
    <x v="0"/>
    <x v="1"/>
    <x v="0"/>
    <s v="73798866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6ESMOCL1F"/>
    <s v="2024-04-07 15:37:29"/>
    <s v="2024-04-08 10:35:32"/>
    <s v="117813"/>
    <x v="1"/>
    <x v="6"/>
    <x v="1"/>
    <x v="6"/>
    <n v="2"/>
    <x v="2"/>
    <x v="4"/>
  </r>
  <r>
    <d v="2024-04-07T00:00:00"/>
    <d v="2024-04-06T00:00:00"/>
    <x v="1"/>
    <x v="6"/>
    <d v="2024-04-03T00:00:00"/>
    <x v="0"/>
    <x v="1"/>
    <x v="0"/>
    <s v="4062008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43TAAMRO1F"/>
    <s v="2024-04-07 15:38:04"/>
    <s v="2024-04-09 09:51:14"/>
    <s v="117814"/>
    <x v="0"/>
    <x v="0"/>
    <x v="1"/>
    <x v="6"/>
    <n v="2"/>
    <x v="2"/>
    <x v="2"/>
  </r>
  <r>
    <d v="2024-04-07T00:00:00"/>
    <d v="2024-04-06T00:00:00"/>
    <x v="1"/>
    <x v="6"/>
    <d v="2024-04-02T00:00:00"/>
    <x v="0"/>
    <x v="1"/>
    <x v="0"/>
    <s v="71494645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9ALMOFE1F"/>
    <s v="2024-04-07 15:38:40"/>
    <s v="2024-04-11 09:14:36"/>
    <s v="117815"/>
    <x v="1"/>
    <x v="6"/>
    <x v="1"/>
    <x v="6"/>
    <n v="5"/>
    <x v="3"/>
    <x v="0"/>
  </r>
  <r>
    <d v="2024-04-07T00:00:00"/>
    <d v="2024-04-06T00:00:00"/>
    <x v="1"/>
    <x v="6"/>
    <d v="2024-04-05T00:00:00"/>
    <x v="0"/>
    <x v="1"/>
    <x v="0"/>
    <s v="79522153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CALELA1F"/>
    <s v="2024-04-07 15:39:20"/>
    <s v="2024-04-10 09:42:46"/>
    <s v="117818"/>
    <x v="5"/>
    <x v="8"/>
    <x v="1"/>
    <x v="6"/>
    <n v="4"/>
    <x v="0"/>
    <x v="7"/>
  </r>
  <r>
    <d v="2024-04-07T00:00:00"/>
    <d v="2024-04-06T00:00:00"/>
    <x v="1"/>
    <x v="6"/>
    <d v="2024-04-04T00:00:00"/>
    <x v="1"/>
    <x v="1"/>
    <x v="0"/>
    <s v="76724894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29COBOJA1F"/>
    <s v="2024-04-07 15:40:01"/>
    <s v="2024-04-08 10:35:49"/>
    <s v="117820"/>
    <x v="1"/>
    <x v="6"/>
    <x v="1"/>
    <x v="6"/>
    <n v="2"/>
    <x v="2"/>
    <x v="1"/>
  </r>
  <r>
    <d v="2024-04-07T00:00:00"/>
    <d v="2024-04-06T00:00:00"/>
    <x v="1"/>
    <x v="6"/>
    <d v="2024-04-04T00:00:00"/>
    <x v="0"/>
    <x v="1"/>
    <x v="0"/>
    <s v="75892193"/>
    <x v="0"/>
    <n v="19"/>
    <x v="0"/>
    <x v="3"/>
    <s v="5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9NATAME1F"/>
    <s v="2024-04-07 15:40:39"/>
    <s v="2024-04-09 09:51:27"/>
    <s v="117822"/>
    <x v="3"/>
    <x v="3"/>
    <x v="1"/>
    <x v="6"/>
    <n v="2"/>
    <x v="2"/>
    <x v="1"/>
  </r>
  <r>
    <d v="2024-04-07T00:00:00"/>
    <d v="2024-04-06T00:00:00"/>
    <x v="1"/>
    <x v="6"/>
    <d v="2024-04-05T00:00:00"/>
    <x v="0"/>
    <x v="1"/>
    <x v="0"/>
    <s v="62027342"/>
    <x v="0"/>
    <n v="19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9CHGAMA1F"/>
    <s v="2024-04-07 15:41:34"/>
    <s v="2024-04-10 09:42:59"/>
    <s v="117824"/>
    <x v="3"/>
    <x v="3"/>
    <x v="1"/>
    <x v="6"/>
    <n v="4"/>
    <x v="0"/>
    <x v="7"/>
  </r>
  <r>
    <d v="2024-04-14T00:00:00"/>
    <d v="2024-04-07T00:00:00"/>
    <x v="1"/>
    <x v="2"/>
    <d v="2024-04-07T00:00:00"/>
    <x v="0"/>
    <x v="1"/>
    <x v="0"/>
    <s v="03464904"/>
    <x v="0"/>
    <n v="6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69RODEMA1F"/>
    <s v="2024-04-07 18:41:04"/>
    <s v="2024-04-14 10:43:27"/>
    <s v="117832"/>
    <x v="9"/>
    <x v="11"/>
    <x v="1"/>
    <x v="2"/>
    <m/>
    <x v="5"/>
    <x v="9"/>
  </r>
  <r>
    <d v="2024-04-08T00:00:00"/>
    <d v="2024-04-07T00:00:00"/>
    <x v="1"/>
    <x v="2"/>
    <d v="2024-04-01T00:00:00"/>
    <x v="0"/>
    <x v="1"/>
    <x v="0"/>
    <s v="63155219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39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2JUROSH1F"/>
    <s v="2024-04-08 10:04:03"/>
    <s v="2024-04-12 13:32:21"/>
    <s v="117907"/>
    <x v="6"/>
    <x v="9"/>
    <x v="1"/>
    <x v="2"/>
    <n v="4"/>
    <x v="0"/>
    <x v="5"/>
  </r>
  <r>
    <d v="2024-04-08T00:00:00"/>
    <d v="2024-04-07T00:00:00"/>
    <x v="1"/>
    <x v="2"/>
    <d v="2024-04-05T00:00:00"/>
    <x v="0"/>
    <x v="1"/>
    <x v="0"/>
    <s v="60455790"/>
    <x v="0"/>
    <n v="17"/>
    <x v="0"/>
    <x v="0"/>
    <s v="0"/>
    <x v="0"/>
    <x v="4"/>
    <x v="1"/>
    <x v="0"/>
    <x v="2"/>
    <x v="2"/>
    <x v="0"/>
    <x v="0"/>
    <x v="2"/>
    <x v="0"/>
    <x v="1"/>
    <x v="6"/>
    <s v=""/>
    <m/>
    <x v="0"/>
    <x v="0"/>
    <m/>
    <x v="43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7LAYNTR1F"/>
    <s v="2024-04-08 10:10:16"/>
    <s v="2024-04-10 12:59:50"/>
    <s v="117912"/>
    <x v="3"/>
    <x v="3"/>
    <x v="1"/>
    <x v="2"/>
    <n v="3"/>
    <x v="4"/>
    <x v="1"/>
  </r>
  <r>
    <d v="2024-04-08T00:00:00"/>
    <d v="2024-04-07T00:00:00"/>
    <x v="1"/>
    <x v="2"/>
    <d v="2024-04-02T00:00:00"/>
    <x v="0"/>
    <x v="1"/>
    <x v="0"/>
    <s v="75458277"/>
    <x v="0"/>
    <n v="27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14200601A101A97.127ABVECR1M"/>
    <s v="2024-04-08 10:17:23"/>
    <s v="2024-04-09 18:34:00"/>
    <s v="117924"/>
    <x v="1"/>
    <x v="6"/>
    <x v="1"/>
    <x v="2"/>
    <n v="2"/>
    <x v="2"/>
    <x v="4"/>
  </r>
  <r>
    <d v="2024-04-08T00:00:00"/>
    <d v="2024-04-07T00:00:00"/>
    <x v="1"/>
    <x v="2"/>
    <d v="2024-04-03T00:00:00"/>
    <x v="0"/>
    <x v="1"/>
    <x v="0"/>
    <s v="61404286"/>
    <x v="0"/>
    <n v="15"/>
    <x v="0"/>
    <x v="3"/>
    <s v="17"/>
    <x v="0"/>
    <x v="5"/>
    <x v="1"/>
    <x v="0"/>
    <x v="3"/>
    <x v="3"/>
    <x v="0"/>
    <x v="0"/>
    <x v="3"/>
    <x v="0"/>
    <x v="3"/>
    <x v="19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5SAMOMA1F"/>
    <s v="2024-04-08 10:31:14"/>
    <s v="2024-04-10 09:43:10"/>
    <s v="117934"/>
    <x v="3"/>
    <x v="3"/>
    <x v="1"/>
    <x v="2"/>
    <n v="3"/>
    <x v="4"/>
    <x v="0"/>
  </r>
  <r>
    <d v="2024-04-08T00:00:00"/>
    <d v="2024-04-07T00:00:00"/>
    <x v="1"/>
    <x v="2"/>
    <d v="2024-04-06T00:00:00"/>
    <x v="0"/>
    <x v="1"/>
    <x v="0"/>
    <s v="03882438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0AYMOKA1F"/>
    <s v="2024-04-08 10:32:40"/>
    <s v="2024-04-10 09:46:55"/>
    <s v="117936"/>
    <x v="4"/>
    <x v="5"/>
    <x v="1"/>
    <x v="2"/>
    <n v="3"/>
    <x v="4"/>
    <x v="7"/>
  </r>
  <r>
    <d v="2024-04-08T00:00:00"/>
    <d v="2024-04-07T00:00:00"/>
    <x v="1"/>
    <x v="2"/>
    <d v="2024-04-02T00:00:00"/>
    <x v="0"/>
    <x v="1"/>
    <x v="0"/>
    <s v="48163844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VASIKA1F"/>
    <s v="2024-04-08 10:34:10"/>
    <s v="2024-04-10 09:48:54"/>
    <s v="117938"/>
    <x v="2"/>
    <x v="4"/>
    <x v="1"/>
    <x v="2"/>
    <n v="3"/>
    <x v="4"/>
    <x v="4"/>
  </r>
  <r>
    <d v="2024-04-08T00:00:00"/>
    <d v="2024-04-07T00:00:00"/>
    <x v="1"/>
    <x v="2"/>
    <d v="2024-04-02T00:00:00"/>
    <x v="0"/>
    <x v="1"/>
    <x v="0"/>
    <s v="43857342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8SAPAJU1M"/>
    <s v="2024-04-08 10:34:59"/>
    <s v="2024-04-10 09:43:29"/>
    <s v="117941"/>
    <x v="2"/>
    <x v="2"/>
    <x v="1"/>
    <x v="2"/>
    <n v="3"/>
    <x v="4"/>
    <x v="4"/>
  </r>
  <r>
    <d v="2024-04-08T00:00:00"/>
    <d v="2024-04-08T00:00:00"/>
    <x v="1"/>
    <x v="2"/>
    <d v="2024-04-04T00:00:00"/>
    <x v="0"/>
    <x v="1"/>
    <x v="0"/>
    <s v="75442052"/>
    <x v="0"/>
    <n v="22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439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414200607A201A97.122PEPRNA1F"/>
    <s v="2024-04-08 16:49:18"/>
    <s v="2024-04-12 13:33:00"/>
    <s v="118320"/>
    <x v="1"/>
    <x v="1"/>
    <x v="1"/>
    <x v="1"/>
    <n v="3"/>
    <x v="4"/>
    <x v="0"/>
  </r>
  <r>
    <d v="2024-04-08T00:00:00"/>
    <d v="2024-04-08T00:00:00"/>
    <x v="1"/>
    <x v="2"/>
    <d v="2024-04-04T00:00:00"/>
    <x v="0"/>
    <x v="1"/>
    <x v="0"/>
    <s v="75458489"/>
    <x v="0"/>
    <n v="23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436"/>
    <x v="0"/>
    <x v="5"/>
    <x v="0"/>
    <x v="0"/>
    <x v="0"/>
    <x v="0"/>
    <x v="0"/>
    <x v="0"/>
    <x v="0"/>
    <x v="0"/>
    <x v="0"/>
    <x v="0"/>
    <x v="1"/>
    <s v=""/>
    <x v="0"/>
    <s v="P.S. SANTA CRUZ"/>
    <s v=""/>
    <x v="0"/>
    <s v="202414200607A306A97.023YACOMI1F"/>
    <s v="2024-04-08 16:50:46"/>
    <s v="2024-04-11 10:17:57"/>
    <s v="118323"/>
    <x v="1"/>
    <x v="1"/>
    <x v="1"/>
    <x v="1"/>
    <n v="2"/>
    <x v="2"/>
    <x v="0"/>
  </r>
  <r>
    <d v="2024-04-13T00:00:00"/>
    <d v="2024-04-08T00:00:00"/>
    <x v="1"/>
    <x v="2"/>
    <d v="2024-04-05T00:00:00"/>
    <x v="1"/>
    <x v="1"/>
    <x v="0"/>
    <s v="03508269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4200501A101A97.045GAABMA1F"/>
    <s v="2024-04-08 18:59:12"/>
    <s v="2024-04-13 18:23:09"/>
    <s v="118403"/>
    <x v="0"/>
    <x v="7"/>
    <x v="1"/>
    <x v="1"/>
    <n v="5"/>
    <x v="3"/>
    <x v="2"/>
  </r>
  <r>
    <d v="2024-04-09T00:00:00"/>
    <d v="2024-04-08T00:00:00"/>
    <x v="1"/>
    <x v="2"/>
    <d v="2024-04-05T00:00:00"/>
    <x v="0"/>
    <x v="1"/>
    <x v="0"/>
    <s v="40266162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44VITACL1F"/>
    <s v="2024-04-09 09:59:15"/>
    <s v="2024-04-10 09:44:10"/>
    <s v="118599"/>
    <x v="0"/>
    <x v="0"/>
    <x v="1"/>
    <x v="1"/>
    <n v="2"/>
    <x v="2"/>
    <x v="2"/>
  </r>
  <r>
    <d v="2024-04-09T00:00:00"/>
    <d v="2024-04-08T00:00:00"/>
    <x v="1"/>
    <x v="2"/>
    <d v="2024-04-04T00:00:00"/>
    <x v="1"/>
    <x v="1"/>
    <x v="0"/>
    <s v="45353374"/>
    <x v="0"/>
    <n v="35"/>
    <x v="0"/>
    <x v="3"/>
    <s v="9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35NOSAVE1F"/>
    <s v="2024-04-09 10:00:17"/>
    <s v="2024-04-11 09:16:14"/>
    <s v="118600"/>
    <x v="2"/>
    <x v="2"/>
    <x v="1"/>
    <x v="1"/>
    <n v="3"/>
    <x v="4"/>
    <x v="0"/>
  </r>
  <r>
    <d v="2024-04-09T00:00:00"/>
    <d v="2024-04-08T00:00:00"/>
    <x v="1"/>
    <x v="2"/>
    <d v="2024-04-05T00:00:00"/>
    <x v="0"/>
    <x v="1"/>
    <x v="0"/>
    <s v="60888870"/>
    <x v="0"/>
    <n v="1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7LEGULE1M"/>
    <s v="2024-04-09 10:15:43"/>
    <s v="2024-04-11 09:16:36"/>
    <s v="118607"/>
    <x v="3"/>
    <x v="3"/>
    <x v="1"/>
    <x v="1"/>
    <n v="3"/>
    <x v="4"/>
    <x v="2"/>
  </r>
  <r>
    <d v="2024-04-09T00:00:00"/>
    <d v="2024-04-08T00:00:00"/>
    <x v="1"/>
    <x v="2"/>
    <d v="2024-04-05T00:00:00"/>
    <x v="0"/>
    <x v="1"/>
    <x v="0"/>
    <s v="72110619"/>
    <x v="0"/>
    <n v="2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6MEPRNE1M"/>
    <s v="2024-04-09 10:16:48"/>
    <s v="2024-04-11 09:16:53"/>
    <s v="118610"/>
    <x v="1"/>
    <x v="6"/>
    <x v="1"/>
    <x v="1"/>
    <n v="3"/>
    <x v="4"/>
    <x v="2"/>
  </r>
  <r>
    <d v="2024-04-02T00:00:00"/>
    <d v="2024-04-02T00:00:00"/>
    <x v="1"/>
    <x v="6"/>
    <d v="2024-04-02T00:00:00"/>
    <x v="0"/>
    <x v="1"/>
    <x v="0"/>
    <s v="77277303"/>
    <x v="0"/>
    <n v="28"/>
    <x v="0"/>
    <x v="3"/>
    <s v="18"/>
    <x v="0"/>
    <x v="27"/>
    <x v="1"/>
    <x v="0"/>
    <x v="1"/>
    <x v="14"/>
    <x v="1"/>
    <x v="1"/>
    <x v="10"/>
    <x v="0"/>
    <x v="1"/>
    <x v="28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28DOLORO1F"/>
    <s v="2024-04-09 13:31:53"/>
    <m/>
    <s v="118826"/>
    <x v="1"/>
    <x v="6"/>
    <x v="1"/>
    <x v="3"/>
    <n v="0"/>
    <x v="7"/>
    <x v="9"/>
  </r>
  <r>
    <d v="2024-04-02T00:00:00"/>
    <d v="2024-04-02T00:00:00"/>
    <x v="1"/>
    <x v="6"/>
    <d v="2024-03-22T00:00:00"/>
    <x v="0"/>
    <x v="1"/>
    <x v="0"/>
    <s v="73336053"/>
    <x v="0"/>
    <n v="22"/>
    <x v="0"/>
    <x v="3"/>
    <s v="18"/>
    <x v="1"/>
    <x v="27"/>
    <x v="1"/>
    <x v="0"/>
    <x v="1"/>
    <x v="14"/>
    <x v="1"/>
    <x v="1"/>
    <x v="10"/>
    <x v="0"/>
    <x v="1"/>
    <x v="28"/>
    <s v="200101A101"/>
    <s v="HOSPITAL SANTA ROSA DE PIURA"/>
    <x v="147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SECASA1F"/>
    <s v="2024-04-09 13:34:01"/>
    <m/>
    <s v="118829"/>
    <x v="1"/>
    <x v="1"/>
    <x v="1"/>
    <x v="3"/>
    <m/>
    <x v="5"/>
    <x v="16"/>
  </r>
  <r>
    <d v="2024-04-03T00:00:00"/>
    <d v="2024-04-03T00:00:00"/>
    <x v="1"/>
    <x v="6"/>
    <d v="2024-04-03T00:00:00"/>
    <x v="0"/>
    <x v="1"/>
    <x v="0"/>
    <s v="46709147"/>
    <x v="0"/>
    <n v="33"/>
    <x v="0"/>
    <x v="3"/>
    <s v="17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3PARAKA1F"/>
    <s v="2024-04-09 13:42:51"/>
    <m/>
    <s v="118840"/>
    <x v="2"/>
    <x v="4"/>
    <x v="1"/>
    <x v="4"/>
    <n v="0"/>
    <x v="7"/>
    <x v="9"/>
  </r>
  <r>
    <d v="2024-04-03T00:00:00"/>
    <d v="2024-04-03T00:00:00"/>
    <x v="1"/>
    <x v="6"/>
    <d v="2024-03-31T00:00:00"/>
    <x v="0"/>
    <x v="1"/>
    <x v="0"/>
    <s v="42593397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9FLYOJU1F"/>
    <s v="2024-04-09 13:44:22"/>
    <m/>
    <s v="118842"/>
    <x v="2"/>
    <x v="2"/>
    <x v="1"/>
    <x v="4"/>
    <n v="0"/>
    <x v="7"/>
    <x v="2"/>
  </r>
  <r>
    <d v="2024-04-03T00:00:00"/>
    <d v="2024-04-03T00:00:00"/>
    <x v="1"/>
    <x v="6"/>
    <d v="2024-04-03T00:00:00"/>
    <x v="0"/>
    <x v="1"/>
    <x v="0"/>
    <s v="46709147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414200105A201A97.133PARAKA1F"/>
    <s v="2024-04-09 13:47:18"/>
    <m/>
    <s v="118848"/>
    <x v="2"/>
    <x v="4"/>
    <x v="1"/>
    <x v="4"/>
    <n v="0"/>
    <x v="7"/>
    <x v="9"/>
  </r>
  <r>
    <d v="2024-04-03T00:00:00"/>
    <d v="2024-04-03T00:00:00"/>
    <x v="1"/>
    <x v="6"/>
    <d v="2024-04-03T00:00:00"/>
    <x v="0"/>
    <x v="1"/>
    <x v="0"/>
    <s v="02885606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50SEVIDA1M"/>
    <s v="2024-04-09 13:50:45"/>
    <m/>
    <s v="118853"/>
    <x v="4"/>
    <x v="5"/>
    <x v="1"/>
    <x v="4"/>
    <m/>
    <x v="5"/>
    <x v="9"/>
  </r>
  <r>
    <d v="2024-04-03T00:00:00"/>
    <d v="2024-04-03T00:00:00"/>
    <x v="1"/>
    <x v="6"/>
    <d v="2024-03-31T00:00:00"/>
    <x v="1"/>
    <x v="1"/>
    <x v="0"/>
    <s v="46345098"/>
    <x v="0"/>
    <n v="40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4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2 MONTE SULLON"/>
    <s v=""/>
    <x v="0"/>
    <s v="202414200105A304A97.040SUPADU1F"/>
    <s v="2024-04-09 13:52:04"/>
    <m/>
    <s v="118854"/>
    <x v="0"/>
    <x v="0"/>
    <x v="1"/>
    <x v="4"/>
    <m/>
    <x v="5"/>
    <x v="2"/>
  </r>
  <r>
    <d v="2024-04-03T00:00:00"/>
    <d v="2024-04-03T00:00:00"/>
    <x v="1"/>
    <x v="6"/>
    <d v="2024-04-03T00:00:00"/>
    <x v="0"/>
    <x v="1"/>
    <x v="0"/>
    <s v="48663331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28MOSEJE1F"/>
    <s v="2024-04-09 13:54:52"/>
    <m/>
    <s v="118856"/>
    <x v="1"/>
    <x v="6"/>
    <x v="1"/>
    <x v="4"/>
    <n v="0"/>
    <x v="7"/>
    <x v="9"/>
  </r>
  <r>
    <d v="2024-04-10T00:00:00"/>
    <d v="2024-04-09T00:00:00"/>
    <x v="1"/>
    <x v="2"/>
    <d v="2024-04-04T00:00:00"/>
    <x v="0"/>
    <x v="1"/>
    <x v="0"/>
    <s v="03338404"/>
    <x v="0"/>
    <n v="57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14200101C101A97.057COYABE1F"/>
    <s v="2024-04-10 10:16:36"/>
    <m/>
    <s v="119122"/>
    <x v="4"/>
    <x v="12"/>
    <x v="1"/>
    <x v="3"/>
    <m/>
    <x v="5"/>
    <x v="4"/>
  </r>
  <r>
    <d v="2024-04-10T00:00:00"/>
    <d v="2024-04-09T00:00:00"/>
    <x v="1"/>
    <x v="2"/>
    <d v="2024-04-06T00:00:00"/>
    <x v="0"/>
    <x v="1"/>
    <x v="0"/>
    <s v="02702107"/>
    <x v="0"/>
    <n v="76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76MEHUJE1F"/>
    <s v="2024-04-10 10:17:48"/>
    <m/>
    <s v="119125"/>
    <x v="9"/>
    <x v="13"/>
    <x v="1"/>
    <x v="3"/>
    <m/>
    <x v="5"/>
    <x v="2"/>
  </r>
  <r>
    <d v="2024-04-10T00:00:00"/>
    <d v="2024-04-09T00:00:00"/>
    <x v="1"/>
    <x v="2"/>
    <d v="2024-04-08T00:00:00"/>
    <x v="0"/>
    <x v="1"/>
    <x v="0"/>
    <s v="03109967"/>
    <x v="0"/>
    <n v="59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5"/>
    <x v="1"/>
    <x v="0"/>
    <x v="0"/>
    <x v="0"/>
    <x v="0"/>
    <x v="1"/>
    <x v="0"/>
    <s v=""/>
    <x v="1"/>
    <s v="HOSPITAL II JORGE REATEGUI DELGADO"/>
    <s v=""/>
    <x v="0"/>
    <s v="202415200101C101A97.159VIROMO1F"/>
    <s v="2024-04-10 10:19:05"/>
    <m/>
    <s v="119127"/>
    <x v="4"/>
    <x v="12"/>
    <x v="1"/>
    <x v="3"/>
    <m/>
    <x v="5"/>
    <x v="7"/>
  </r>
  <r>
    <d v="2024-04-09T00:00:00"/>
    <d v="2024-04-08T00:00:00"/>
    <x v="1"/>
    <x v="2"/>
    <d v="2024-04-05T00:00:00"/>
    <x v="0"/>
    <x v="1"/>
    <x v="0"/>
    <s v="43529879"/>
    <x v="0"/>
    <n v="3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4200701C101A97.138CCSAMA1F"/>
    <s v="2024-04-11 10:26:18"/>
    <m/>
    <s v="119665"/>
    <x v="2"/>
    <x v="2"/>
    <x v="1"/>
    <x v="1"/>
    <n v="3"/>
    <x v="4"/>
    <x v="2"/>
  </r>
  <r>
    <d v="2024-04-05T00:00:00"/>
    <d v="2024-04-04T00:00:00"/>
    <x v="1"/>
    <x v="6"/>
    <d v="2024-03-31T00:00:00"/>
    <x v="0"/>
    <x v="1"/>
    <x v="0"/>
    <s v="03886886"/>
    <x v="0"/>
    <n v="5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4200701C101A97.150QUSOTE1F"/>
    <s v="2024-04-11 10:36:42"/>
    <m/>
    <s v="119693"/>
    <x v="4"/>
    <x v="5"/>
    <x v="1"/>
    <x v="5"/>
    <n v="5"/>
    <x v="3"/>
    <x v="0"/>
  </r>
  <r>
    <d v="2024-04-11T00:00:00"/>
    <d v="2024-03-26T00:00:00"/>
    <x v="1"/>
    <x v="7"/>
    <d v="2024-03-22T00:00:00"/>
    <x v="1"/>
    <x v="1"/>
    <x v="0"/>
    <s v="02679238"/>
    <x v="0"/>
    <n v="7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1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072GUCOEL1F"/>
    <s v="2024-04-11 10:58:14"/>
    <m/>
    <s v="119746"/>
    <x v="9"/>
    <x v="15"/>
    <x v="4"/>
    <x v="3"/>
    <n v="6"/>
    <x v="3"/>
    <x v="0"/>
  </r>
  <r>
    <d v="2024-04-11T00:00:00"/>
    <d v="2024-03-26T00:00:00"/>
    <x v="1"/>
    <x v="7"/>
    <d v="2024-03-22T00:00:00"/>
    <x v="0"/>
    <x v="1"/>
    <x v="0"/>
    <s v="44870848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136ACHUJU1F"/>
    <s v="2024-04-11 11:01:11"/>
    <m/>
    <s v="119754"/>
    <x v="2"/>
    <x v="2"/>
    <x v="4"/>
    <x v="3"/>
    <n v="6"/>
    <x v="3"/>
    <x v="0"/>
  </r>
  <r>
    <d v="2024-04-11T00:00:00"/>
    <d v="2024-03-26T00:00:00"/>
    <x v="1"/>
    <x v="7"/>
    <d v="2024-03-23T00:00:00"/>
    <x v="1"/>
    <x v="1"/>
    <x v="0"/>
    <s v="61447014"/>
    <x v="0"/>
    <n v="1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015UBACCA1F"/>
    <s v="2024-04-11 11:02:17"/>
    <m/>
    <s v="119756"/>
    <x v="3"/>
    <x v="3"/>
    <x v="4"/>
    <x v="3"/>
    <n v="6"/>
    <x v="3"/>
    <x v="2"/>
  </r>
  <r>
    <d v="2024-04-11T00:00:00"/>
    <d v="2024-03-26T00:00:00"/>
    <x v="1"/>
    <x v="7"/>
    <d v="2024-03-25T00:00:00"/>
    <x v="1"/>
    <x v="1"/>
    <x v="0"/>
    <s v="61286888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3200104C101A97.016ESGOCR1M"/>
    <s v="2024-04-11 11:03:44"/>
    <m/>
    <s v="119760"/>
    <x v="3"/>
    <x v="3"/>
    <x v="4"/>
    <x v="3"/>
    <n v="6"/>
    <x v="3"/>
    <x v="7"/>
  </r>
  <r>
    <d v="2024-04-12T00:00:00"/>
    <d v="2024-04-10T00:00:00"/>
    <x v="1"/>
    <x v="2"/>
    <d v="2024-04-05T00:00:00"/>
    <x v="0"/>
    <x v="1"/>
    <x v="0"/>
    <s v="76398976"/>
    <x v="0"/>
    <n v="2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21TOBAVA1F"/>
    <s v="2024-04-12 08:49:46"/>
    <m/>
    <s v="120296"/>
    <x v="1"/>
    <x v="1"/>
    <x v="1"/>
    <x v="4"/>
    <m/>
    <x v="5"/>
    <x v="4"/>
  </r>
  <r>
    <d v="2024-04-12T00:00:00"/>
    <d v="2024-04-11T00:00:00"/>
    <x v="1"/>
    <x v="2"/>
    <d v="2024-04-02T00:00:00"/>
    <x v="0"/>
    <x v="1"/>
    <x v="0"/>
    <s v="80168831"/>
    <x v="0"/>
    <n v="4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49MEVACA1M"/>
    <s v="2024-04-12 08:54:11"/>
    <m/>
    <s v="120299"/>
    <x v="0"/>
    <x v="7"/>
    <x v="1"/>
    <x v="5"/>
    <m/>
    <x v="5"/>
    <x v="12"/>
  </r>
  <r>
    <d v="2024-04-12T00:00:00"/>
    <d v="2024-04-11T00:00:00"/>
    <x v="1"/>
    <x v="2"/>
    <d v="2024-04-08T00:00:00"/>
    <x v="0"/>
    <x v="1"/>
    <x v="0"/>
    <s v="17555171"/>
    <x v="0"/>
    <n v="54"/>
    <x v="1"/>
    <x v="1"/>
    <s v="0"/>
    <x v="1"/>
    <x v="14"/>
    <x v="0"/>
    <x v="0"/>
    <x v="1"/>
    <x v="4"/>
    <x v="1"/>
    <x v="3"/>
    <x v="0"/>
    <x v="0"/>
    <x v="1"/>
    <x v="21"/>
    <s v=""/>
    <m/>
    <x v="0"/>
    <x v="0"/>
    <m/>
    <x v="9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15200101C101A97.154RARAJO1M"/>
    <s v="2024-04-12 08:55:23"/>
    <m/>
    <s v="120300"/>
    <x v="4"/>
    <x v="5"/>
    <x v="1"/>
    <x v="5"/>
    <m/>
    <x v="5"/>
    <x v="2"/>
  </r>
  <r>
    <d v="2024-04-13T00:00:00"/>
    <d v="2024-04-12T00:00:00"/>
    <x v="1"/>
    <x v="2"/>
    <d v="2024-04-10T00:00:00"/>
    <x v="7"/>
    <x v="1"/>
    <x v="0"/>
    <s v="70200988"/>
    <x v="0"/>
    <n v="3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5200101C101A97.131GUSIAN1F"/>
    <s v="2024-04-13 08:48:43"/>
    <m/>
    <s v="120825"/>
    <x v="2"/>
    <x v="4"/>
    <x v="1"/>
    <x v="0"/>
    <m/>
    <x v="5"/>
    <x v="1"/>
  </r>
  <r>
    <d v="2024-04-08T00:00:00"/>
    <d v="2024-04-08T00:00:00"/>
    <x v="1"/>
    <x v="2"/>
    <d v="2024-04-03T00:00:00"/>
    <x v="0"/>
    <x v="1"/>
    <x v="0"/>
    <s v="71442823"/>
    <x v="0"/>
    <n v="1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7"/>
    <x v="0"/>
    <x v="1"/>
    <x v="0"/>
    <x v="0"/>
    <x v="0"/>
    <x v="1"/>
    <x v="0"/>
    <s v=""/>
    <x v="1"/>
    <s v="E.S I-3 BERNAL"/>
    <s v=""/>
    <x v="0"/>
    <s v="202414200803A201A97.118TUTUEV1F"/>
    <s v="2024-04-11 09:08:02"/>
    <m/>
    <s v="119528"/>
    <x v="3"/>
    <x v="3"/>
    <x v="1"/>
    <x v="1"/>
    <m/>
    <x v="5"/>
    <x v="4"/>
  </r>
  <r>
    <d v="2024-04-08T00:00:00"/>
    <d v="2024-04-08T00:00:00"/>
    <x v="1"/>
    <x v="2"/>
    <d v="2024-04-07T00:00:00"/>
    <x v="0"/>
    <x v="1"/>
    <x v="0"/>
    <s v="92080128"/>
    <x v="0"/>
    <n v="3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44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5200803A201A97.103PUCODY1M"/>
    <s v="2024-04-11 09:14:40"/>
    <s v="2024-04-12 17:01:16"/>
    <s v="119538"/>
    <x v="7"/>
    <x v="10"/>
    <x v="1"/>
    <x v="1"/>
    <n v="4"/>
    <x v="0"/>
    <x v="7"/>
  </r>
  <r>
    <d v="2024-04-10T00:00:00"/>
    <d v="2024-04-10T00:00:00"/>
    <x v="1"/>
    <x v="2"/>
    <d v="2024-04-06T00:00:00"/>
    <x v="0"/>
    <x v="1"/>
    <x v="0"/>
    <s v="73080144"/>
    <x v="0"/>
    <n v="21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443"/>
    <x v="0"/>
    <x v="3"/>
    <x v="0"/>
    <x v="0"/>
    <x v="0"/>
    <x v="3"/>
    <x v="0"/>
    <x v="0"/>
    <x v="0"/>
    <x v="1"/>
    <x v="0"/>
    <x v="1"/>
    <x v="0"/>
    <s v=""/>
    <x v="1"/>
    <s v="E.S I-4 SANTA JULIA"/>
    <s v="LEUCOCITOS 2420, PLAQUETS 114000"/>
    <x v="0"/>
    <s v="202414200101A207A97.121TOAMCL1F"/>
    <s v="2024-04-12 12:19:24"/>
    <s v="2024-04-13 22:40:04"/>
    <s v="120583"/>
    <x v="1"/>
    <x v="1"/>
    <x v="1"/>
    <x v="4"/>
    <n v="3"/>
    <x v="4"/>
    <x v="0"/>
  </r>
  <r>
    <d v="2024-04-12T00:00:00"/>
    <d v="2024-04-12T00:00:00"/>
    <x v="1"/>
    <x v="2"/>
    <d v="2024-04-08T00:00:00"/>
    <x v="0"/>
    <x v="1"/>
    <x v="0"/>
    <s v="02635470"/>
    <x v="0"/>
    <n v="6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43"/>
    <x v="0"/>
    <x v="1"/>
    <x v="0"/>
    <x v="0"/>
    <x v="0"/>
    <x v="9"/>
    <x v="1"/>
    <x v="0"/>
    <x v="0"/>
    <x v="1"/>
    <x v="0"/>
    <x v="1"/>
    <x v="0"/>
    <s v=""/>
    <x v="1"/>
    <s v="E.S I-4 SANTA JULIA"/>
    <s v="LEUCOCITOS 2400 PLAQUETAS 119000"/>
    <x v="0"/>
    <s v="202415200101A207A97.167GAQURO1F"/>
    <s v="2024-04-12 14:38:13"/>
    <s v="2024-04-13 22:39:40"/>
    <s v="120698"/>
    <x v="9"/>
    <x v="11"/>
    <x v="1"/>
    <x v="0"/>
    <n v="1"/>
    <x v="1"/>
    <x v="0"/>
  </r>
  <r>
    <d v="2024-04-10T00:00:00"/>
    <d v="2024-04-10T00:00:00"/>
    <x v="1"/>
    <x v="2"/>
    <d v="2024-04-08T00:00:00"/>
    <x v="0"/>
    <x v="1"/>
    <x v="0"/>
    <s v="45533962"/>
    <x v="0"/>
    <n v="3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E.S I-4 SANTA JULIA"/>
    <s v="LEUCOCITOS 2400 PLAQUETAS 83000"/>
    <x v="0"/>
    <s v="202415200101A207A97.136QULOJU1M"/>
    <s v="2024-04-12 14:48:45"/>
    <m/>
    <s v="120709"/>
    <x v="2"/>
    <x v="2"/>
    <x v="1"/>
    <x v="4"/>
    <m/>
    <x v="5"/>
    <x v="1"/>
  </r>
  <r>
    <d v="2024-04-12T00:00:00"/>
    <d v="2024-04-12T00:00:00"/>
    <x v="1"/>
    <x v="2"/>
    <d v="2024-04-06T00:00:00"/>
    <x v="0"/>
    <x v="1"/>
    <x v="0"/>
    <s v="47873794"/>
    <x v="0"/>
    <n v="3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3"/>
    <x v="0"/>
    <x v="0"/>
    <x v="0"/>
    <x v="1"/>
    <x v="0"/>
    <x v="1"/>
    <x v="0"/>
    <s v=""/>
    <x v="1"/>
    <s v="E.S I-4 SANTA JULIA"/>
    <s v="LEUCOCITOS 3890, PLAQUETAS 52000"/>
    <x v="0"/>
    <s v="202414200101A207A97.131SAVISE1F"/>
    <s v="2024-04-12 15:19:52"/>
    <m/>
    <s v="120718"/>
    <x v="2"/>
    <x v="4"/>
    <x v="1"/>
    <x v="0"/>
    <m/>
    <x v="5"/>
    <x v="5"/>
  </r>
  <r>
    <d v="2024-04-10T00:00:00"/>
    <d v="2024-04-10T00:00:00"/>
    <x v="1"/>
    <x v="2"/>
    <d v="2024-04-07T00:00:00"/>
    <x v="0"/>
    <x v="1"/>
    <x v="0"/>
    <s v="72056830"/>
    <x v="0"/>
    <n v="1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7"/>
    <x v="0"/>
    <x v="1"/>
    <x v="0"/>
    <x v="0"/>
    <x v="0"/>
    <x v="1"/>
    <x v="0"/>
    <s v=""/>
    <x v="1"/>
    <s v="E.S I-4 SANTA JULIA"/>
    <s v=""/>
    <x v="0"/>
    <s v="202415200101A207A97.115TRMIAA1M"/>
    <s v="2024-04-13 23:30:36"/>
    <m/>
    <s v="121232"/>
    <x v="3"/>
    <x v="3"/>
    <x v="1"/>
    <x v="4"/>
    <m/>
    <x v="5"/>
    <x v="2"/>
  </r>
  <r>
    <d v="2024-04-08T00:00:00"/>
    <d v="2024-04-08T00:00:00"/>
    <x v="1"/>
    <x v="2"/>
    <d v="2024-04-04T00:00:00"/>
    <x v="5"/>
    <x v="2"/>
    <x v="0"/>
    <s v="45208493"/>
    <x v="0"/>
    <n v="35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4-04-08T00:00:00"/>
    <x v="9"/>
    <x v="0"/>
    <x v="0"/>
    <x v="0"/>
    <x v="0"/>
    <x v="0"/>
    <x v="2"/>
    <x v="0"/>
    <x v="0"/>
    <x v="0"/>
    <x v="0"/>
    <x v="1"/>
    <x v="1"/>
    <x v="2"/>
    <s v="TRAUMA SHOCK"/>
    <x v="0"/>
    <s v="C.S. PAIMAS"/>
    <s v=""/>
    <x v="0"/>
    <s v="202414200207A201A97.035MAMAMA1F"/>
    <s v="2024-04-08 16:34:45"/>
    <s v="2024-04-09 13:10:44"/>
    <s v="118310"/>
    <x v="2"/>
    <x v="2"/>
    <x v="1"/>
    <x v="1"/>
    <m/>
    <x v="5"/>
    <x v="0"/>
  </r>
  <r>
    <d v="2024-04-09T00:00:00"/>
    <d v="2024-04-08T00:00:00"/>
    <x v="1"/>
    <x v="2"/>
    <d v="2024-04-06T00:00:00"/>
    <x v="5"/>
    <x v="2"/>
    <x v="0"/>
    <s v="93333308"/>
    <x v="0"/>
    <n v="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5"/>
    <x v="0"/>
    <x v="1"/>
    <x v="0"/>
    <x v="0"/>
    <x v="0"/>
    <x v="0"/>
    <x v="0"/>
    <x v="0"/>
    <x v="0"/>
    <x v="0"/>
    <x v="2"/>
    <s v="EMERGENCIA PEDIATRÍA"/>
    <x v="0"/>
    <s v="HOSP. APOYO II SULLANA"/>
    <s v=""/>
    <x v="0"/>
    <s v="202414200601A101A97.201ROCHAL1F"/>
    <s v="2024-04-09 13:34:12"/>
    <s v="2024-04-11 11:49:18"/>
    <s v="118830"/>
    <x v="7"/>
    <x v="10"/>
    <x v="1"/>
    <x v="1"/>
    <m/>
    <x v="5"/>
    <x v="1"/>
  </r>
  <r>
    <d v="2024-04-08T00:00:00"/>
    <d v="2024-04-07T00:00:00"/>
    <x v="1"/>
    <x v="2"/>
    <d v="2024-04-02T00:00:00"/>
    <x v="14"/>
    <x v="2"/>
    <x v="0"/>
    <s v="47694381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40"/>
    <x v="0"/>
    <x v="5"/>
    <x v="4"/>
    <x v="0"/>
    <x v="0"/>
    <x v="2"/>
    <x v="0"/>
    <x v="0"/>
    <x v="0"/>
    <x v="0"/>
    <x v="1"/>
    <x v="1"/>
    <x v="1"/>
    <s v=""/>
    <x v="1"/>
    <s v="HOSPITAL SANTA ROSA DE PIURA"/>
    <s v=""/>
    <x v="0"/>
    <s v="202414200101A101A97.230RISOAR0F"/>
    <s v="2024-04-08 10:39:54"/>
    <s v="2024-04-13 10:50:44"/>
    <s v="117953"/>
    <x v="2"/>
    <x v="4"/>
    <x v="1"/>
    <x v="2"/>
    <n v="5"/>
    <x v="3"/>
    <x v="4"/>
  </r>
  <r>
    <d v="2024-04-08T00:00:00"/>
    <d v="2024-03-16T00:00:00"/>
    <x v="1"/>
    <x v="11"/>
    <d v="2024-03-12T00:00:00"/>
    <x v="5"/>
    <x v="2"/>
    <x v="0"/>
    <s v="41505682"/>
    <x v="0"/>
    <n v="41"/>
    <x v="0"/>
    <x v="0"/>
    <s v="0"/>
    <x v="0"/>
    <x v="12"/>
    <x v="0"/>
    <x v="0"/>
    <x v="1"/>
    <x v="9"/>
    <x v="1"/>
    <x v="3"/>
    <x v="0"/>
    <x v="0"/>
    <x v="3"/>
    <x v="4"/>
    <s v=""/>
    <m/>
    <x v="0"/>
    <x v="0"/>
    <m/>
    <x v="401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241BEQUMI10F"/>
    <s v="2024-04-08 16:59:21"/>
    <m/>
    <s v="118344"/>
    <x v="0"/>
    <x v="0"/>
    <x v="4"/>
    <x v="6"/>
    <n v="3"/>
    <x v="4"/>
    <x v="0"/>
  </r>
  <r>
    <d v="2024-03-29T00:00:00"/>
    <d v="2024-03-29T00:00:00"/>
    <x v="1"/>
    <x v="7"/>
    <d v="2024-03-21T00:00:00"/>
    <x v="5"/>
    <x v="2"/>
    <x v="0"/>
    <s v="92873225"/>
    <x v="0"/>
    <n v="1"/>
    <x v="0"/>
    <x v="0"/>
    <s v="0"/>
    <x v="1"/>
    <x v="4"/>
    <x v="1"/>
    <x v="0"/>
    <x v="2"/>
    <x v="2"/>
    <x v="0"/>
    <x v="0"/>
    <x v="2"/>
    <x v="0"/>
    <x v="3"/>
    <x v="4"/>
    <s v="150101A101"/>
    <s v="HOSP. DOS DE MAYO"/>
    <x v="148"/>
    <x v="0"/>
    <m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2200601A101A97.201IMFAEM1F"/>
    <s v="2024-03-30 08:24:40"/>
    <s v="2024-04-04 18:45:24"/>
    <s v="114163"/>
    <x v="7"/>
    <x v="10"/>
    <x v="4"/>
    <x v="0"/>
    <m/>
    <x v="5"/>
    <x v="8"/>
  </r>
  <r>
    <d v="2024-03-31T00:00:00"/>
    <d v="2024-03-30T00:00:00"/>
    <x v="1"/>
    <x v="7"/>
    <d v="2024-03-25T00:00:00"/>
    <x v="0"/>
    <x v="2"/>
    <x v="0"/>
    <s v="03481987"/>
    <x v="0"/>
    <n v="95"/>
    <x v="1"/>
    <x v="1"/>
    <s v="0"/>
    <x v="1"/>
    <x v="1"/>
    <x v="1"/>
    <x v="0"/>
    <x v="0"/>
    <x v="0"/>
    <x v="0"/>
    <x v="0"/>
    <x v="0"/>
    <x v="0"/>
    <x v="0"/>
    <x v="32"/>
    <s v=""/>
    <m/>
    <x v="0"/>
    <x v="1"/>
    <d v="2024-03-30T00:00:00"/>
    <x v="9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95AYAYIG1M"/>
    <s v="2024-03-30 15:28:11"/>
    <s v="2024-04-03 11:42:43"/>
    <s v="114433"/>
    <x v="9"/>
    <x v="13"/>
    <x v="4"/>
    <x v="6"/>
    <m/>
    <x v="5"/>
    <x v="4"/>
  </r>
  <r>
    <d v="2024-04-06T00:00:00"/>
    <d v="2024-04-06T00:00:00"/>
    <x v="1"/>
    <x v="6"/>
    <d v="2024-04-03T00:00:00"/>
    <x v="5"/>
    <x v="2"/>
    <x v="0"/>
    <s v="03640315"/>
    <x v="0"/>
    <n v="5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40"/>
    <x v="0"/>
    <x v="5"/>
    <x v="0"/>
    <x v="0"/>
    <x v="0"/>
    <x v="7"/>
    <x v="0"/>
    <x v="1"/>
    <x v="0"/>
    <x v="0"/>
    <x v="0"/>
    <x v="1"/>
    <x v="1"/>
    <s v=""/>
    <x v="0"/>
    <s v="HOSP. APOYO II SULLANA"/>
    <s v=""/>
    <x v="0"/>
    <s v="202414200601A101A97.257SOALMA1F"/>
    <s v="2024-04-07 10:26:31"/>
    <s v="2024-04-12 18:45:01"/>
    <s v="117773"/>
    <x v="4"/>
    <x v="12"/>
    <x v="1"/>
    <x v="6"/>
    <n v="6"/>
    <x v="3"/>
    <x v="2"/>
  </r>
  <r>
    <d v="2024-04-12T00:00:00"/>
    <d v="2024-04-11T00:00:00"/>
    <x v="1"/>
    <x v="2"/>
    <d v="2024-04-02T00:00:00"/>
    <x v="1"/>
    <x v="2"/>
    <x v="0"/>
    <s v="62410046"/>
    <x v="0"/>
    <n v="1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15SOHIMA1F"/>
    <s v="2024-04-12 14:15:10"/>
    <m/>
    <s v="120668"/>
    <x v="3"/>
    <x v="3"/>
    <x v="1"/>
    <x v="5"/>
    <m/>
    <x v="5"/>
    <x v="12"/>
  </r>
  <r>
    <d v="2024-04-10T00:00:00"/>
    <d v="2024-03-19T00:00:00"/>
    <x v="1"/>
    <x v="5"/>
    <d v="2024-03-16T00:00:00"/>
    <x v="5"/>
    <x v="0"/>
    <x v="0"/>
    <s v="93594063"/>
    <x v="1"/>
    <n v="4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3"/>
    <x v="2"/>
    <x v="1"/>
    <x v="3"/>
    <x v="4"/>
    <x v="0"/>
    <x v="0"/>
    <x v="0"/>
    <x v="0"/>
    <x v="0"/>
    <x v="0"/>
    <x v="0"/>
    <x v="0"/>
    <x v="5"/>
    <s v=""/>
    <x v="1"/>
    <s v="HOSPITAL III JOSE CAYETANO HEREDIA"/>
    <s v=""/>
    <x v="0"/>
    <s v="202411200104C101A97.24IPROFA1M"/>
    <s v="2024-04-10 15:20:09"/>
    <m/>
    <s v="119350"/>
    <x v="8"/>
    <x v="10"/>
    <x v="4"/>
    <x v="3"/>
    <n v="5"/>
    <x v="3"/>
    <x v="2"/>
  </r>
  <r>
    <d v="2024-04-10T00:00:00"/>
    <d v="2024-03-20T00:00:00"/>
    <x v="1"/>
    <x v="5"/>
    <d v="2024-03-17T00:00:00"/>
    <x v="0"/>
    <x v="0"/>
    <x v="0"/>
    <s v="79278147"/>
    <x v="0"/>
    <n v="8"/>
    <x v="1"/>
    <x v="1"/>
    <s v="0"/>
    <x v="1"/>
    <x v="12"/>
    <x v="0"/>
    <x v="0"/>
    <x v="1"/>
    <x v="9"/>
    <x v="1"/>
    <x v="3"/>
    <x v="0"/>
    <x v="0"/>
    <x v="4"/>
    <x v="13"/>
    <s v=""/>
    <m/>
    <x v="0"/>
    <x v="0"/>
    <m/>
    <x v="426"/>
    <x v="2"/>
    <x v="1"/>
    <x v="0"/>
    <x v="0"/>
    <x v="0"/>
    <x v="0"/>
    <x v="0"/>
    <x v="0"/>
    <x v="0"/>
    <x v="0"/>
    <x v="0"/>
    <x v="0"/>
    <x v="5"/>
    <s v=""/>
    <x v="2"/>
    <s v="POSTA MEDICA DE CHULUCANAS"/>
    <s v=""/>
    <x v="0"/>
    <s v="202412200401C301A97.008AGGOAR1M"/>
    <s v="2024-04-10 15:39:01"/>
    <m/>
    <s v="119359"/>
    <x v="5"/>
    <x v="8"/>
    <x v="4"/>
    <x v="4"/>
    <n v="6"/>
    <x v="3"/>
    <x v="2"/>
  </r>
  <r>
    <d v="2024-04-10T00:00:00"/>
    <d v="2024-03-20T00:00:00"/>
    <x v="1"/>
    <x v="5"/>
    <d v="2024-03-20T00:00:00"/>
    <x v="1"/>
    <x v="0"/>
    <x v="0"/>
    <s v="91679999"/>
    <x v="0"/>
    <n v="4"/>
    <x v="0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004NAESIV0F"/>
    <s v="2024-04-10 16:39:34"/>
    <m/>
    <s v="119384"/>
    <x v="7"/>
    <x v="10"/>
    <x v="4"/>
    <x v="4"/>
    <n v="3"/>
    <x v="4"/>
    <x v="9"/>
  </r>
  <r>
    <d v="2024-04-10T00:00:00"/>
    <d v="2024-03-20T00:00:00"/>
    <x v="1"/>
    <x v="5"/>
    <d v="2024-03-17T00:00:00"/>
    <x v="1"/>
    <x v="0"/>
    <x v="0"/>
    <s v="62989363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2RACHJU10M"/>
    <s v="2024-04-10 16:45:13"/>
    <m/>
    <s v="119391"/>
    <x v="6"/>
    <x v="9"/>
    <x v="4"/>
    <x v="4"/>
    <n v="0"/>
    <x v="7"/>
    <x v="2"/>
  </r>
  <r>
    <d v="2024-04-11T00:00:00"/>
    <d v="2024-03-21T00:00:00"/>
    <x v="1"/>
    <x v="5"/>
    <d v="2024-03-19T00:00:00"/>
    <x v="1"/>
    <x v="0"/>
    <x v="0"/>
    <s v="90203631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07CECATH1M"/>
    <s v="2024-04-11 09:40:29"/>
    <m/>
    <s v="119573"/>
    <x v="5"/>
    <x v="8"/>
    <x v="4"/>
    <x v="5"/>
    <n v="4"/>
    <x v="0"/>
    <x v="1"/>
  </r>
  <r>
    <d v="2024-04-11T00:00:00"/>
    <d v="2024-03-21T00:00:00"/>
    <x v="1"/>
    <x v="5"/>
    <d v="2024-03-19T00:00:00"/>
    <x v="1"/>
    <x v="0"/>
    <x v="0"/>
    <s v="77958493"/>
    <x v="0"/>
    <n v="1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1VETRAR1F"/>
    <s v="2024-04-11 10:00:47"/>
    <m/>
    <s v="119622"/>
    <x v="6"/>
    <x v="9"/>
    <x v="4"/>
    <x v="5"/>
    <n v="0"/>
    <x v="7"/>
    <x v="1"/>
  </r>
  <r>
    <d v="2024-04-09T00:00:00"/>
    <d v="2024-04-07T00:00:00"/>
    <x v="1"/>
    <x v="2"/>
    <d v="2024-04-05T00:00:00"/>
    <x v="1"/>
    <x v="0"/>
    <x v="0"/>
    <s v="61884297"/>
    <x v="0"/>
    <n v="14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014CHLIMI1F"/>
    <s v="2024-04-11 10:20:16"/>
    <s v="2024-04-12 08:17:58"/>
    <s v="119647"/>
    <x v="6"/>
    <x v="9"/>
    <x v="1"/>
    <x v="2"/>
    <n v="4"/>
    <x v="0"/>
    <x v="1"/>
  </r>
  <r>
    <d v="2024-04-11T00:00:00"/>
    <d v="2024-03-25T00:00:00"/>
    <x v="1"/>
    <x v="7"/>
    <d v="2024-03-22T00:00:00"/>
    <x v="0"/>
    <x v="0"/>
    <x v="0"/>
    <s v="81778196"/>
    <x v="0"/>
    <n v="3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0"/>
    <s v="ESSALUD - TAMBOGRANDE"/>
    <s v=""/>
    <x v="0"/>
    <s v="202412200114C101A97.103CHJUMA0F"/>
    <s v="2024-04-11 10:38:52"/>
    <m/>
    <s v="119698"/>
    <x v="7"/>
    <x v="10"/>
    <x v="4"/>
    <x v="1"/>
    <n v="3"/>
    <x v="4"/>
    <x v="2"/>
  </r>
  <r>
    <d v="2024-04-11T00:00:00"/>
    <d v="2024-04-10T00:00:00"/>
    <x v="1"/>
    <x v="2"/>
    <d v="2024-04-06T00:00:00"/>
    <x v="1"/>
    <x v="0"/>
    <x v="0"/>
    <s v="93383558"/>
    <x v="1"/>
    <n v="10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10PATERO1M"/>
    <s v="2024-04-11 12:45:08"/>
    <m/>
    <s v="119981"/>
    <x v="8"/>
    <x v="10"/>
    <x v="1"/>
    <x v="4"/>
    <m/>
    <x v="5"/>
    <x v="0"/>
  </r>
  <r>
    <d v="2024-04-01T00:00:00"/>
    <d v="2024-04-01T00:00:00"/>
    <x v="1"/>
    <x v="6"/>
    <d v="2024-03-30T00:00:00"/>
    <x v="0"/>
    <x v="0"/>
    <x v="0"/>
    <s v="62953807"/>
    <x v="0"/>
    <n v="12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441"/>
    <x v="1"/>
    <x v="1"/>
    <x v="0"/>
    <x v="0"/>
    <x v="0"/>
    <x v="2"/>
    <x v="0"/>
    <x v="0"/>
    <x v="0"/>
    <x v="0"/>
    <x v="1"/>
    <x v="1"/>
    <x v="5"/>
    <s v=""/>
    <x v="0"/>
    <s v="HOSPITAL ESSALUD SULLANA"/>
    <s v=""/>
    <x v="0"/>
    <s v="202413200601C101A97.112VINOHI1F"/>
    <s v="2024-04-11 14:12:35"/>
    <m/>
    <s v="120096"/>
    <x v="6"/>
    <x v="9"/>
    <x v="1"/>
    <x v="1"/>
    <n v="5"/>
    <x v="3"/>
    <x v="1"/>
  </r>
  <r>
    <d v="2024-04-12T00:00:00"/>
    <d v="2024-04-09T00:00:00"/>
    <x v="1"/>
    <x v="2"/>
    <d v="2024-04-07T00:00:00"/>
    <x v="1"/>
    <x v="0"/>
    <x v="0"/>
    <s v="90820953"/>
    <x v="0"/>
    <n v="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415200104C101A97.005GAMACI1F"/>
    <s v="2024-04-12 14:24:18"/>
    <m/>
    <s v="120686"/>
    <x v="5"/>
    <x v="8"/>
    <x v="1"/>
    <x v="3"/>
    <m/>
    <x v="5"/>
    <x v="1"/>
  </r>
  <r>
    <d v="2024-04-13T00:00:00"/>
    <d v="2024-04-13T00:00:00"/>
    <x v="1"/>
    <x v="2"/>
    <d v="2024-04-11T00:00:00"/>
    <x v="1"/>
    <x v="0"/>
    <x v="0"/>
    <s v="61935405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44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5200601A101A97.014FAOLAH1F"/>
    <s v="2024-04-13 09:48:39"/>
    <s v="2024-04-15 07:27:57"/>
    <s v="120895"/>
    <x v="6"/>
    <x v="9"/>
    <x v="1"/>
    <x v="6"/>
    <n v="1"/>
    <x v="1"/>
    <x v="1"/>
  </r>
  <r>
    <d v="2024-04-14T00:00:00"/>
    <d v="2024-04-11T00:00:00"/>
    <x v="1"/>
    <x v="2"/>
    <d v="2024-04-08T00:00:00"/>
    <x v="1"/>
    <x v="0"/>
    <x v="0"/>
    <s v="92720322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5200401A101A97.002CHSIAI1F"/>
    <s v="2024-04-14 00:44:17"/>
    <s v="2024-04-14 10:57:52"/>
    <s v="121239"/>
    <x v="7"/>
    <x v="10"/>
    <x v="1"/>
    <x v="5"/>
    <m/>
    <x v="5"/>
    <x v="2"/>
  </r>
  <r>
    <d v="2024-04-10T00:00:00"/>
    <d v="2024-03-20T00:00:00"/>
    <x v="1"/>
    <x v="5"/>
    <d v="2024-03-17T00:00:00"/>
    <x v="0"/>
    <x v="0"/>
    <x v="0"/>
    <s v="62344268"/>
    <x v="0"/>
    <n v="25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408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412200401C301A97.025REPRIS1F"/>
    <s v="2024-04-10 16:46:17"/>
    <m/>
    <s v="119392"/>
    <x v="1"/>
    <x v="6"/>
    <x v="4"/>
    <x v="4"/>
    <n v="1"/>
    <x v="1"/>
    <x v="2"/>
  </r>
  <r>
    <d v="2024-04-11T00:00:00"/>
    <d v="2024-03-26T00:00:00"/>
    <x v="1"/>
    <x v="7"/>
    <d v="2024-03-22T00:00:00"/>
    <x v="1"/>
    <x v="0"/>
    <x v="0"/>
    <s v="03469057"/>
    <x v="0"/>
    <n v="78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31"/>
    <x v="0"/>
    <x v="3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12200501C101A97.278RAVIJU1F"/>
    <s v="2024-04-11 10:53:37"/>
    <m/>
    <s v="119736"/>
    <x v="9"/>
    <x v="13"/>
    <x v="4"/>
    <x v="3"/>
    <n v="6"/>
    <x v="3"/>
    <x v="0"/>
  </r>
  <r>
    <d v="2024-04-05T00:00:00"/>
    <d v="2024-04-05T00:00:00"/>
    <x v="1"/>
    <x v="6"/>
    <d v="2024-04-01T00:00:00"/>
    <x v="1"/>
    <x v="0"/>
    <x v="0"/>
    <s v="79590542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008GUTAJO1M"/>
    <s v="2024-04-11 15:58:38"/>
    <s v="2024-04-14 12:54:40"/>
    <s v="120154"/>
    <x v="5"/>
    <x v="8"/>
    <x v="1"/>
    <x v="0"/>
    <n v="4"/>
    <x v="0"/>
    <x v="0"/>
  </r>
  <r>
    <d v="2024-04-05T00:00:00"/>
    <d v="2024-04-05T00:00:00"/>
    <x v="1"/>
    <x v="6"/>
    <d v="2024-03-31T00:00:00"/>
    <x v="1"/>
    <x v="0"/>
    <x v="0"/>
    <s v="91136716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4200801A201A97.005QUPUDA1M"/>
    <s v="2024-04-11 16:03:34"/>
    <s v="2024-04-14 13:01:15"/>
    <s v="120158"/>
    <x v="5"/>
    <x v="8"/>
    <x v="1"/>
    <x v="0"/>
    <n v="0"/>
    <x v="7"/>
    <x v="4"/>
  </r>
  <r>
    <d v="2024-04-04T00:00:00"/>
    <d v="2024-04-04T00:00:00"/>
    <x v="1"/>
    <x v="6"/>
    <d v="2024-04-01T00:00:00"/>
    <x v="1"/>
    <x v="0"/>
    <x v="0"/>
    <s v="03322415"/>
    <x v="0"/>
    <n v="6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414200801A201A97.067RAZAMA1F"/>
    <s v="2024-04-11 16:33:03"/>
    <s v="2024-04-14 13:03:15"/>
    <s v="120175"/>
    <x v="9"/>
    <x v="11"/>
    <x v="1"/>
    <x v="5"/>
    <n v="0"/>
    <x v="7"/>
    <x v="2"/>
  </r>
  <r>
    <d v="2024-04-12T00:00:00"/>
    <d v="2024-04-12T00:00:00"/>
    <x v="1"/>
    <x v="2"/>
    <d v="2024-04-11T00:00:00"/>
    <x v="1"/>
    <x v="0"/>
    <x v="0"/>
    <s v="73327950"/>
    <x v="0"/>
    <n v="24"/>
    <x v="0"/>
    <x v="3"/>
    <s v="3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IGNACIO ESCUDERO"/>
    <s v=""/>
    <x v="0"/>
    <s v="202415200603A201A97.024ZACAVI1F"/>
    <s v="2024-04-12 18:54:40"/>
    <m/>
    <s v="120799"/>
    <x v="1"/>
    <x v="1"/>
    <x v="1"/>
    <x v="0"/>
    <m/>
    <x v="5"/>
    <x v="7"/>
  </r>
  <r>
    <d v="2024-04-13T00:00:00"/>
    <d v="2024-04-10T00:00:00"/>
    <x v="1"/>
    <x v="2"/>
    <d v="2024-04-09T00:00:00"/>
    <x v="1"/>
    <x v="0"/>
    <x v="0"/>
    <s v="03316335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415200401A101A97.069MESARO1F"/>
    <s v="2024-04-14 00:34:51"/>
    <m/>
    <s v="121235"/>
    <x v="9"/>
    <x v="11"/>
    <x v="1"/>
    <x v="4"/>
    <m/>
    <x v="5"/>
    <x v="7"/>
  </r>
  <r>
    <d v="2024-04-11T00:00:00"/>
    <d v="2024-03-29T00:00:00"/>
    <x v="1"/>
    <x v="7"/>
    <d v="2024-03-27T00:00:00"/>
    <x v="1"/>
    <x v="0"/>
    <x v="0"/>
    <s v="48685261"/>
    <x v="0"/>
    <n v="28"/>
    <x v="0"/>
    <x v="3"/>
    <s v="6"/>
    <x v="0"/>
    <x v="12"/>
    <x v="0"/>
    <x v="0"/>
    <x v="1"/>
    <x v="9"/>
    <x v="1"/>
    <x v="3"/>
    <x v="0"/>
    <x v="0"/>
    <x v="1"/>
    <x v="21"/>
    <s v=""/>
    <m/>
    <x v="0"/>
    <x v="0"/>
    <m/>
    <x v="436"/>
    <x v="2"/>
    <x v="1"/>
    <x v="0"/>
    <x v="0"/>
    <x v="0"/>
    <x v="2"/>
    <x v="0"/>
    <x v="0"/>
    <x v="0"/>
    <x v="0"/>
    <x v="1"/>
    <x v="1"/>
    <x v="6"/>
    <s v=""/>
    <x v="1"/>
    <s v="HOSPITAL III JOSE CAYETANO HEREDIA"/>
    <s v=""/>
    <x v="0"/>
    <s v="202413200104C101A97.028NAGUCA1F"/>
    <s v="2024-04-11 11:55:40"/>
    <m/>
    <s v="119858"/>
    <x v="1"/>
    <x v="6"/>
    <x v="4"/>
    <x v="0"/>
    <n v="12"/>
    <x v="6"/>
    <x v="1"/>
  </r>
  <r>
    <d v="2024-04-11T00:00:00"/>
    <d v="2024-03-28T00:00:00"/>
    <x v="1"/>
    <x v="7"/>
    <d v="2024-03-25T00:00:00"/>
    <x v="1"/>
    <x v="0"/>
    <x v="0"/>
    <s v="45181845"/>
    <x v="0"/>
    <n v="3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0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3200104C101A97.039FAAGDE1F"/>
    <s v="2024-04-11 11:44:01"/>
    <m/>
    <s v="119839"/>
    <x v="2"/>
    <x v="2"/>
    <x v="4"/>
    <x v="5"/>
    <n v="5"/>
    <x v="3"/>
    <x v="2"/>
  </r>
  <r>
    <d v="2024-04-12T00:00:00"/>
    <d v="2024-04-06T00:00:00"/>
    <x v="1"/>
    <x v="6"/>
    <d v="2024-04-05T00:00:00"/>
    <x v="1"/>
    <x v="0"/>
    <x v="0"/>
    <s v="46265667"/>
    <x v="0"/>
    <n v="34"/>
    <x v="0"/>
    <x v="3"/>
    <s v="3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4200104C101A97.034YACOAN1F"/>
    <s v="2024-04-12 14:34:11"/>
    <m/>
    <s v="120695"/>
    <x v="2"/>
    <x v="4"/>
    <x v="1"/>
    <x v="6"/>
    <m/>
    <x v="5"/>
    <x v="7"/>
  </r>
  <r>
    <d v="2024-04-13T00:00:00"/>
    <d v="2024-04-09T00:00:00"/>
    <x v="1"/>
    <x v="2"/>
    <d v="2024-04-05T00:00:00"/>
    <x v="1"/>
    <x v="0"/>
    <x v="0"/>
    <s v="70484396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14200501C101A97.028PICRAN1M"/>
    <s v="2024-04-13 15:28:25"/>
    <m/>
    <s v="121183"/>
    <x v="1"/>
    <x v="6"/>
    <x v="1"/>
    <x v="3"/>
    <n v="3"/>
    <x v="4"/>
    <x v="0"/>
  </r>
  <r>
    <d v="2024-04-11T00:00:00"/>
    <d v="2024-04-10T00:00:00"/>
    <x v="1"/>
    <x v="2"/>
    <d v="2024-04-05T00:00:00"/>
    <x v="0"/>
    <x v="0"/>
    <x v="0"/>
    <s v="61302600"/>
    <x v="0"/>
    <n v="1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1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4200501A101A97.116MAROKA1F"/>
    <s v="2024-04-11 12:40:00"/>
    <s v="2024-04-12 19:13:53"/>
    <s v="119971"/>
    <x v="3"/>
    <x v="3"/>
    <x v="1"/>
    <x v="4"/>
    <n v="1"/>
    <x v="1"/>
    <x v="4"/>
  </r>
  <r>
    <d v="2024-04-12T00:00:00"/>
    <d v="2024-04-12T00:00:00"/>
    <x v="1"/>
    <x v="2"/>
    <d v="2024-04-08T00:00:00"/>
    <x v="1"/>
    <x v="0"/>
    <x v="0"/>
    <s v="70382481"/>
    <x v="0"/>
    <n v="28"/>
    <x v="0"/>
    <x v="3"/>
    <s v="13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2870, PLAQUETAS 154000"/>
    <x v="0"/>
    <s v="202414200101A207A97.028CAMAGU1F"/>
    <s v="2024-04-12 16:54:54"/>
    <m/>
    <s v="120743"/>
    <x v="1"/>
    <x v="6"/>
    <x v="1"/>
    <x v="0"/>
    <m/>
    <x v="5"/>
    <x v="0"/>
  </r>
  <r>
    <d v="2024-04-11T00:00:00"/>
    <d v="2024-04-11T00:00:00"/>
    <x v="1"/>
    <x v="2"/>
    <d v="2024-04-07T00:00:00"/>
    <x v="1"/>
    <x v="0"/>
    <x v="0"/>
    <s v="77138885"/>
    <x v="0"/>
    <n v="20"/>
    <x v="0"/>
    <x v="3"/>
    <s v="11"/>
    <x v="0"/>
    <x v="13"/>
    <x v="1"/>
    <x v="0"/>
    <x v="1"/>
    <x v="8"/>
    <x v="1"/>
    <x v="0"/>
    <x v="2"/>
    <x v="0"/>
    <x v="1"/>
    <x v="16"/>
    <s v="200101A101"/>
    <s v="HOSPITAL SANTA ROSA DE PIURA"/>
    <x v="158"/>
    <x v="0"/>
    <m/>
    <x v="9"/>
    <x v="0"/>
    <x v="5"/>
    <x v="4"/>
    <x v="0"/>
    <x v="0"/>
    <x v="0"/>
    <x v="0"/>
    <x v="0"/>
    <x v="0"/>
    <x v="0"/>
    <x v="0"/>
    <x v="0"/>
    <x v="4"/>
    <s v=""/>
    <x v="1"/>
    <s v="E.S I-4 SANTA JULIA"/>
    <s v="PLAQUETAS 35000"/>
    <x v="0"/>
    <s v="202415200101A207A97.020BAQUXI1F"/>
    <s v="2024-04-13 22:52:58"/>
    <m/>
    <s v="121229"/>
    <x v="1"/>
    <x v="1"/>
    <x v="1"/>
    <x v="5"/>
    <m/>
    <x v="5"/>
    <x v="0"/>
  </r>
  <r>
    <d v="2024-04-13T00:00:00"/>
    <d v="2024-04-12T00:00:00"/>
    <x v="1"/>
    <x v="2"/>
    <d v="2024-04-11T00:00:00"/>
    <x v="1"/>
    <x v="0"/>
    <x v="0"/>
    <s v="45892102"/>
    <x v="0"/>
    <n v="35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5200401A101A97.035FLMOTA1F"/>
    <s v="2024-04-14 00:36:04"/>
    <m/>
    <s v="121237"/>
    <x v="2"/>
    <x v="2"/>
    <x v="1"/>
    <x v="0"/>
    <m/>
    <x v="5"/>
    <x v="7"/>
  </r>
  <r>
    <d v="2024-04-11T00:00:00"/>
    <d v="2024-04-09T00:00:00"/>
    <x v="1"/>
    <x v="2"/>
    <d v="2024-04-07T00:00:00"/>
    <x v="1"/>
    <x v="0"/>
    <x v="0"/>
    <s v="48080378"/>
    <x v="0"/>
    <n v="30"/>
    <x v="0"/>
    <x v="3"/>
    <s v="28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OBSTETRICIA"/>
    <x v="1"/>
    <s v="HOSPITAL III JOSE CAYETANO HEREDIA"/>
    <s v=""/>
    <x v="0"/>
    <s v="202415200104C101A97.030WIJUKA1F"/>
    <s v="2024-04-11 12:01:56"/>
    <m/>
    <s v="119870"/>
    <x v="2"/>
    <x v="4"/>
    <x v="1"/>
    <x v="3"/>
    <m/>
    <x v="5"/>
    <x v="1"/>
  </r>
  <r>
    <d v="2024-04-10T00:00:00"/>
    <d v="2024-04-09T00:00:00"/>
    <x v="1"/>
    <x v="2"/>
    <d v="2024-04-06T00:00:00"/>
    <x v="1"/>
    <x v="0"/>
    <x v="0"/>
    <s v="62011324"/>
    <x v="0"/>
    <n v="15"/>
    <x v="0"/>
    <x v="3"/>
    <s v="35"/>
    <x v="0"/>
    <x v="4"/>
    <x v="1"/>
    <x v="0"/>
    <x v="2"/>
    <x v="2"/>
    <x v="0"/>
    <x v="0"/>
    <x v="2"/>
    <x v="0"/>
    <x v="3"/>
    <x v="11"/>
    <s v=""/>
    <m/>
    <x v="0"/>
    <x v="0"/>
    <m/>
    <x v="440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414200601A101A97.015OTGABA1F"/>
    <s v="2024-04-10 10:59:08"/>
    <s v="2024-04-12 18:51:24"/>
    <s v="119156"/>
    <x v="3"/>
    <x v="3"/>
    <x v="1"/>
    <x v="3"/>
    <n v="3"/>
    <x v="4"/>
    <x v="2"/>
  </r>
  <r>
    <d v="2024-04-11T00:00:00"/>
    <d v="2024-04-09T00:00:00"/>
    <x v="1"/>
    <x v="2"/>
    <d v="2024-04-05T00:00:00"/>
    <x v="0"/>
    <x v="0"/>
    <x v="0"/>
    <s v="6377548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2"/>
    <s v="OBSERVACION OEDIATRIA"/>
    <x v="0"/>
    <s v="HOSPITAL LAS MERCEDES-PAITA"/>
    <s v=""/>
    <x v="0"/>
    <s v="202414200501A101A97.111ARANSO1F"/>
    <s v="2024-04-11 03:19:05"/>
    <s v="2024-04-11 10:54:09"/>
    <s v="119422"/>
    <x v="6"/>
    <x v="9"/>
    <x v="1"/>
    <x v="3"/>
    <n v="1"/>
    <x v="1"/>
    <x v="0"/>
  </r>
  <r>
    <d v="2024-04-12T00:00:00"/>
    <d v="2024-04-11T00:00:00"/>
    <x v="1"/>
    <x v="2"/>
    <d v="2024-04-06T00:00:00"/>
    <x v="1"/>
    <x v="0"/>
    <x v="0"/>
    <s v="44390641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4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4200114A201A97.037CARODA1M"/>
    <s v="2024-04-12 10:12:35"/>
    <s v="2024-04-15 08:24:35"/>
    <s v="120366"/>
    <x v="2"/>
    <x v="2"/>
    <x v="1"/>
    <x v="5"/>
    <n v="3"/>
    <x v="4"/>
    <x v="4"/>
  </r>
  <r>
    <d v="2024-04-11T00:00:00"/>
    <d v="2024-04-11T00:00:00"/>
    <x v="1"/>
    <x v="2"/>
    <d v="2024-04-04T00:00:00"/>
    <x v="1"/>
    <x v="0"/>
    <x v="0"/>
    <s v="45353374"/>
    <x v="0"/>
    <n v="35"/>
    <x v="0"/>
    <x v="3"/>
    <s v="6"/>
    <x v="1"/>
    <x v="4"/>
    <x v="1"/>
    <x v="0"/>
    <x v="2"/>
    <x v="2"/>
    <x v="0"/>
    <x v="0"/>
    <x v="2"/>
    <x v="0"/>
    <x v="3"/>
    <x v="4"/>
    <s v=""/>
    <m/>
    <x v="0"/>
    <x v="0"/>
    <m/>
    <x v="443"/>
    <x v="0"/>
    <x v="5"/>
    <x v="0"/>
    <x v="0"/>
    <x v="0"/>
    <x v="0"/>
    <x v="0"/>
    <x v="0"/>
    <x v="0"/>
    <x v="0"/>
    <x v="0"/>
    <x v="0"/>
    <x v="2"/>
    <s v="CENTRO OBSTETRICO"/>
    <x v="0"/>
    <s v="C.S. TALARA II"/>
    <s v=""/>
    <x v="0"/>
    <s v="202414200701A202A97.035NOSAVE1F"/>
    <s v="2024-04-12 14:01:19"/>
    <s v="2024-04-15 07:20:01"/>
    <s v="120664"/>
    <x v="2"/>
    <x v="2"/>
    <x v="1"/>
    <x v="5"/>
    <n v="2"/>
    <x v="2"/>
    <x v="3"/>
  </r>
  <r>
    <d v="2024-04-07T00:00:00"/>
    <d v="2024-04-06T00:00:00"/>
    <x v="1"/>
    <x v="6"/>
    <d v="2024-04-04T00:00:00"/>
    <x v="1"/>
    <x v="0"/>
    <x v="0"/>
    <s v="77043430"/>
    <x v="0"/>
    <n v="29"/>
    <x v="0"/>
    <x v="3"/>
    <s v="8"/>
    <x v="0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4200110A201A97.029CUMAMA1F"/>
    <s v="2024-04-13 09:05:26"/>
    <m/>
    <s v="120842"/>
    <x v="1"/>
    <x v="6"/>
    <x v="1"/>
    <x v="6"/>
    <n v="2"/>
    <x v="2"/>
    <x v="1"/>
  </r>
  <r>
    <d v="2024-04-14T00:00:00"/>
    <d v="2024-04-13T00:00:00"/>
    <x v="1"/>
    <x v="2"/>
    <d v="2024-04-10T00:00:00"/>
    <x v="1"/>
    <x v="0"/>
    <x v="0"/>
    <s v="93773789"/>
    <x v="2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2"/>
    <s v="NEOPATOLOGICO"/>
    <x v="0"/>
    <s v="HOSPITAL LAS MERCEDES-PAITA"/>
    <s v=""/>
    <x v="0"/>
    <s v="202415200501A101A97.018SORADA1M"/>
    <s v="2024-04-13 18:58:37"/>
    <s v="2024-04-14 11:23:53"/>
    <s v="121200"/>
    <x v="8"/>
    <x v="10"/>
    <x v="1"/>
    <x v="6"/>
    <m/>
    <x v="5"/>
    <x v="2"/>
  </r>
  <r>
    <d v="2024-04-14T00:00:00"/>
    <d v="2024-04-13T00:00:00"/>
    <x v="1"/>
    <x v="2"/>
    <d v="2024-04-08T00:00:00"/>
    <x v="1"/>
    <x v="0"/>
    <x v="0"/>
    <s v="7885137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EMERGENCIA PEDIATRICA"/>
    <x v="2"/>
    <s v="POSTA MEDICA DE CHULUCANAS"/>
    <s v=""/>
    <x v="0"/>
    <s v="202415200401C301A97.009SAJULU1F"/>
    <s v="2024-04-14 11:00:54"/>
    <m/>
    <s v="121260"/>
    <x v="5"/>
    <x v="8"/>
    <x v="1"/>
    <x v="6"/>
    <m/>
    <x v="5"/>
    <x v="4"/>
  </r>
  <r>
    <d v="2024-04-09T00:00:00"/>
    <d v="2024-04-05T00:00:00"/>
    <x v="1"/>
    <x v="6"/>
    <d v="2024-03-29T00:00:00"/>
    <x v="0"/>
    <x v="0"/>
    <x v="0"/>
    <s v="77582540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12YACOIK1M"/>
    <s v="2024-04-09 16:03:21"/>
    <m/>
    <s v="118951"/>
    <x v="6"/>
    <x v="9"/>
    <x v="1"/>
    <x v="0"/>
    <n v="2"/>
    <x v="2"/>
    <x v="3"/>
  </r>
  <r>
    <d v="2024-04-09T00:00:00"/>
    <d v="2024-04-05T00:00:00"/>
    <x v="1"/>
    <x v="6"/>
    <d v="2024-04-01T00:00:00"/>
    <x v="0"/>
    <x v="0"/>
    <x v="0"/>
    <s v="61303174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6FLATCA1F"/>
    <s v="2024-04-09 16:04:45"/>
    <m/>
    <s v="118954"/>
    <x v="3"/>
    <x v="3"/>
    <x v="1"/>
    <x v="0"/>
    <n v="4"/>
    <x v="0"/>
    <x v="0"/>
  </r>
  <r>
    <d v="2024-04-09T00:00:00"/>
    <d v="2024-04-05T00:00:00"/>
    <x v="1"/>
    <x v="6"/>
    <d v="2024-04-01T00:00:00"/>
    <x v="0"/>
    <x v="0"/>
    <x v="0"/>
    <s v="62633879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3LOOLFA1M"/>
    <s v="2024-04-09 16:06:03"/>
    <m/>
    <s v="118955"/>
    <x v="6"/>
    <x v="9"/>
    <x v="1"/>
    <x v="0"/>
    <n v="4"/>
    <x v="0"/>
    <x v="0"/>
  </r>
  <r>
    <d v="2024-04-09T00:00:00"/>
    <d v="2024-04-05T00:00:00"/>
    <x v="1"/>
    <x v="6"/>
    <d v="2024-04-01T00:00:00"/>
    <x v="0"/>
    <x v="0"/>
    <x v="0"/>
    <s v="62568349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4RECAXI1F"/>
    <s v="2024-04-09 16:07:10"/>
    <m/>
    <s v="118957"/>
    <x v="6"/>
    <x v="9"/>
    <x v="1"/>
    <x v="0"/>
    <n v="4"/>
    <x v="0"/>
    <x v="0"/>
  </r>
  <r>
    <d v="2024-04-09T00:00:00"/>
    <d v="2024-04-05T00:00:00"/>
    <x v="1"/>
    <x v="6"/>
    <d v="2024-03-30T00:00:00"/>
    <x v="0"/>
    <x v="0"/>
    <x v="0"/>
    <s v="44288902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IMCOXI1F"/>
    <s v="2024-04-09 16:08:26"/>
    <m/>
    <s v="118961"/>
    <x v="2"/>
    <x v="2"/>
    <x v="1"/>
    <x v="0"/>
    <n v="2"/>
    <x v="2"/>
    <x v="5"/>
  </r>
  <r>
    <d v="2024-04-09T00:00:00"/>
    <d v="2024-04-07T00:00:00"/>
    <x v="1"/>
    <x v="2"/>
    <d v="2024-04-06T00:00:00"/>
    <x v="0"/>
    <x v="0"/>
    <x v="0"/>
    <s v="0350610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7MOENCR1F"/>
    <s v="2024-04-09 16:09:52"/>
    <m/>
    <s v="118963"/>
    <x v="0"/>
    <x v="7"/>
    <x v="1"/>
    <x v="2"/>
    <n v="2"/>
    <x v="2"/>
    <x v="7"/>
  </r>
  <r>
    <d v="2024-04-09T00:00:00"/>
    <d v="2024-04-06T00:00:00"/>
    <x v="1"/>
    <x v="6"/>
    <d v="2024-04-05T00:00:00"/>
    <x v="0"/>
    <x v="0"/>
    <x v="0"/>
    <s v="03500492"/>
    <x v="0"/>
    <n v="5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50SURIJA1F"/>
    <s v="2024-04-09 16:11:22"/>
    <m/>
    <s v="118966"/>
    <x v="4"/>
    <x v="5"/>
    <x v="1"/>
    <x v="6"/>
    <n v="1"/>
    <x v="1"/>
    <x v="7"/>
  </r>
  <r>
    <d v="2024-04-09T00:00:00"/>
    <d v="2024-04-06T00:00:00"/>
    <x v="1"/>
    <x v="6"/>
    <d v="2024-04-03T00:00:00"/>
    <x v="1"/>
    <x v="0"/>
    <x v="0"/>
    <s v="73749024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31PUOYEL1M"/>
    <s v="2024-04-09 16:16:28"/>
    <m/>
    <s v="118969"/>
    <x v="2"/>
    <x v="4"/>
    <x v="1"/>
    <x v="6"/>
    <n v="3"/>
    <x v="4"/>
    <x v="2"/>
  </r>
  <r>
    <d v="2024-04-09T00:00:00"/>
    <d v="2024-04-07T00:00:00"/>
    <x v="1"/>
    <x v="2"/>
    <d v="2024-04-04T00:00:00"/>
    <x v="0"/>
    <x v="0"/>
    <x v="0"/>
    <s v="61836521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4VICAJH1M"/>
    <s v="2024-04-09 16:18:55"/>
    <m/>
    <s v="118970"/>
    <x v="6"/>
    <x v="9"/>
    <x v="1"/>
    <x v="2"/>
    <n v="2"/>
    <x v="2"/>
    <x v="2"/>
  </r>
  <r>
    <d v="2024-04-09T00:00:00"/>
    <d v="2024-04-07T00:00:00"/>
    <x v="1"/>
    <x v="2"/>
    <d v="2024-04-04T00:00:00"/>
    <x v="0"/>
    <x v="0"/>
    <x v="0"/>
    <s v="42060963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4CAOLVE1M"/>
    <s v="2024-04-09 16:20:19"/>
    <m/>
    <s v="118972"/>
    <x v="0"/>
    <x v="0"/>
    <x v="1"/>
    <x v="2"/>
    <n v="1"/>
    <x v="1"/>
    <x v="2"/>
  </r>
  <r>
    <d v="2024-04-10T00:00:00"/>
    <d v="2024-03-18T00:00:00"/>
    <x v="1"/>
    <x v="5"/>
    <d v="2024-03-14T00:00:00"/>
    <x v="1"/>
    <x v="0"/>
    <x v="0"/>
    <s v="40836239"/>
    <x v="0"/>
    <n v="43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43ALGAHO1M"/>
    <s v="2024-04-10 12:57:11"/>
    <m/>
    <s v="119246"/>
    <x v="0"/>
    <x v="0"/>
    <x v="4"/>
    <x v="1"/>
    <n v="0"/>
    <x v="7"/>
    <x v="0"/>
  </r>
  <r>
    <d v="2024-04-10T00:00:00"/>
    <d v="2024-03-20T00:00:00"/>
    <x v="1"/>
    <x v="5"/>
    <d v="2024-03-15T00:00:00"/>
    <x v="1"/>
    <x v="0"/>
    <x v="0"/>
    <s v="05640179"/>
    <x v="0"/>
    <n v="4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1200101C101A97.045GUNOGL1F"/>
    <s v="2024-04-10 16:04:24"/>
    <m/>
    <s v="119372"/>
    <x v="0"/>
    <x v="7"/>
    <x v="4"/>
    <x v="4"/>
    <n v="1"/>
    <x v="1"/>
    <x v="4"/>
  </r>
  <r>
    <d v="2024-04-11T00:00:00"/>
    <d v="2024-03-21T00:00:00"/>
    <x v="1"/>
    <x v="5"/>
    <d v="2024-03-20T00:00:00"/>
    <x v="1"/>
    <x v="0"/>
    <x v="0"/>
    <s v="44197477"/>
    <x v="0"/>
    <n v="3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38CHLAJO1M"/>
    <s v="2024-04-11 09:41:26"/>
    <m/>
    <s v="119576"/>
    <x v="2"/>
    <x v="2"/>
    <x v="4"/>
    <x v="5"/>
    <n v="2"/>
    <x v="2"/>
    <x v="7"/>
  </r>
  <r>
    <d v="2024-04-11T00:00:00"/>
    <d v="2024-03-21T00:00:00"/>
    <x v="1"/>
    <x v="5"/>
    <d v="2024-03-17T00:00:00"/>
    <x v="1"/>
    <x v="0"/>
    <x v="0"/>
    <s v="02832646"/>
    <x v="0"/>
    <n v="5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2GACALI1F"/>
    <s v="2024-04-11 09:42:31"/>
    <m/>
    <s v="119580"/>
    <x v="4"/>
    <x v="5"/>
    <x v="4"/>
    <x v="5"/>
    <n v="5"/>
    <x v="3"/>
    <x v="0"/>
  </r>
  <r>
    <d v="2024-04-11T00:00:00"/>
    <d v="2024-03-21T00:00:00"/>
    <x v="1"/>
    <x v="5"/>
    <d v="2024-03-18T00:00:00"/>
    <x v="1"/>
    <x v="0"/>
    <x v="0"/>
    <s v="44277881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36GOSEKA1F"/>
    <s v="2024-04-11 09:43:26"/>
    <m/>
    <s v="119582"/>
    <x v="2"/>
    <x v="2"/>
    <x v="4"/>
    <x v="5"/>
    <n v="0"/>
    <x v="7"/>
    <x v="2"/>
  </r>
  <r>
    <d v="2024-04-11T00:00:00"/>
    <d v="2024-03-21T00:00:00"/>
    <x v="1"/>
    <x v="5"/>
    <d v="2024-03-20T00:00:00"/>
    <x v="1"/>
    <x v="0"/>
    <x v="0"/>
    <s v="0277049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4GURIMA1F"/>
    <s v="2024-04-11 09:44:19"/>
    <m/>
    <s v="119583"/>
    <x v="4"/>
    <x v="5"/>
    <x v="4"/>
    <x v="5"/>
    <n v="4"/>
    <x v="0"/>
    <x v="7"/>
  </r>
  <r>
    <d v="2024-04-11T00:00:00"/>
    <d v="2024-03-21T00:00:00"/>
    <x v="1"/>
    <x v="5"/>
    <d v="2024-03-18T00:00:00"/>
    <x v="1"/>
    <x v="0"/>
    <x v="0"/>
    <s v="61658439"/>
    <x v="0"/>
    <n v="1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5JUCAMA1F"/>
    <s v="2024-04-11 09:46:40"/>
    <m/>
    <s v="119586"/>
    <x v="3"/>
    <x v="3"/>
    <x v="4"/>
    <x v="5"/>
    <n v="1"/>
    <x v="1"/>
    <x v="2"/>
  </r>
  <r>
    <d v="2024-04-11T00:00:00"/>
    <d v="2024-03-21T00:00:00"/>
    <x v="1"/>
    <x v="5"/>
    <d v="2024-03-19T00:00:00"/>
    <x v="1"/>
    <x v="0"/>
    <x v="0"/>
    <s v="43925215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40MEMELO1F"/>
    <s v="2024-04-11 09:47:30"/>
    <m/>
    <s v="119588"/>
    <x v="0"/>
    <x v="0"/>
    <x v="4"/>
    <x v="5"/>
    <n v="0"/>
    <x v="7"/>
    <x v="1"/>
  </r>
  <r>
    <d v="2024-04-11T00:00:00"/>
    <d v="2024-03-21T00:00:00"/>
    <x v="1"/>
    <x v="5"/>
    <d v="2024-03-18T00:00:00"/>
    <x v="1"/>
    <x v="0"/>
    <x v="0"/>
    <s v="03348058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66PEGUNE1F"/>
    <s v="2024-04-11 09:49:06"/>
    <m/>
    <s v="119591"/>
    <x v="9"/>
    <x v="11"/>
    <x v="4"/>
    <x v="5"/>
    <n v="0"/>
    <x v="7"/>
    <x v="2"/>
  </r>
  <r>
    <d v="2024-04-11T00:00:00"/>
    <d v="2024-03-21T00:00:00"/>
    <x v="1"/>
    <x v="5"/>
    <d v="2024-03-18T00:00:00"/>
    <x v="1"/>
    <x v="0"/>
    <x v="0"/>
    <s v="17905908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7POBARO1M"/>
    <s v="2024-04-11 09:50:49"/>
    <m/>
    <s v="119594"/>
    <x v="4"/>
    <x v="12"/>
    <x v="4"/>
    <x v="5"/>
    <n v="1"/>
    <x v="1"/>
    <x v="2"/>
  </r>
  <r>
    <d v="2024-04-11T00:00:00"/>
    <d v="2024-03-21T00:00:00"/>
    <x v="1"/>
    <x v="5"/>
    <d v="2024-03-18T00:00:00"/>
    <x v="1"/>
    <x v="0"/>
    <x v="0"/>
    <s v="71083590"/>
    <x v="0"/>
    <n v="23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23PUVIJO1M"/>
    <s v="2024-04-11 09:51:37"/>
    <m/>
    <s v="119596"/>
    <x v="1"/>
    <x v="1"/>
    <x v="4"/>
    <x v="5"/>
    <n v="0"/>
    <x v="7"/>
    <x v="2"/>
  </r>
  <r>
    <d v="2024-04-11T00:00:00"/>
    <d v="2024-03-21T00:00:00"/>
    <x v="1"/>
    <x v="5"/>
    <d v="2024-03-18T00:00:00"/>
    <x v="1"/>
    <x v="0"/>
    <x v="0"/>
    <s v="02625348"/>
    <x v="0"/>
    <n v="6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68RAGAOR1M"/>
    <s v="2024-04-11 09:52:29"/>
    <m/>
    <s v="119600"/>
    <x v="9"/>
    <x v="11"/>
    <x v="4"/>
    <x v="5"/>
    <n v="0"/>
    <x v="7"/>
    <x v="2"/>
  </r>
  <r>
    <d v="2024-04-11T00:00:00"/>
    <d v="2024-03-21T00:00:00"/>
    <x v="1"/>
    <x v="5"/>
    <d v="2024-03-18T00:00:00"/>
    <x v="1"/>
    <x v="0"/>
    <x v="0"/>
    <s v="60884699"/>
    <x v="0"/>
    <n v="1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7SACOAN1M"/>
    <s v="2024-04-11 09:59:11"/>
    <m/>
    <s v="119617"/>
    <x v="3"/>
    <x v="3"/>
    <x v="4"/>
    <x v="5"/>
    <n v="1"/>
    <x v="1"/>
    <x v="2"/>
  </r>
  <r>
    <d v="2024-04-11T00:00:00"/>
    <d v="2024-03-21T00:00:00"/>
    <x v="1"/>
    <x v="5"/>
    <d v="2024-03-17T00:00:00"/>
    <x v="1"/>
    <x v="0"/>
    <x v="0"/>
    <s v="03092087"/>
    <x v="0"/>
    <n v="60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60VESAAN1F"/>
    <s v="2024-04-11 09:59:59"/>
    <m/>
    <s v="119620"/>
    <x v="9"/>
    <x v="14"/>
    <x v="4"/>
    <x v="5"/>
    <n v="0"/>
    <x v="7"/>
    <x v="0"/>
  </r>
  <r>
    <d v="2024-04-11T00:00:00"/>
    <d v="2024-03-21T00:00:00"/>
    <x v="1"/>
    <x v="5"/>
    <d v="2024-03-18T00:00:00"/>
    <x v="1"/>
    <x v="0"/>
    <x v="0"/>
    <s v="62317100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4VIPUJE1F"/>
    <s v="2024-04-11 10:05:48"/>
    <m/>
    <s v="119624"/>
    <x v="6"/>
    <x v="9"/>
    <x v="4"/>
    <x v="5"/>
    <n v="0"/>
    <x v="7"/>
    <x v="2"/>
  </r>
  <r>
    <d v="2024-04-11T00:00:00"/>
    <d v="2024-03-21T00:00:00"/>
    <x v="1"/>
    <x v="5"/>
    <d v="2024-03-17T00:00:00"/>
    <x v="1"/>
    <x v="0"/>
    <x v="0"/>
    <s v="03332196"/>
    <x v="0"/>
    <n v="8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88YEVDIS1F"/>
    <s v="2024-04-11 10:06:29"/>
    <m/>
    <s v="119627"/>
    <x v="9"/>
    <x v="13"/>
    <x v="4"/>
    <x v="5"/>
    <n v="0"/>
    <x v="7"/>
    <x v="0"/>
  </r>
  <r>
    <d v="2024-04-11T00:00:00"/>
    <d v="2024-03-26T00:00:00"/>
    <x v="1"/>
    <x v="7"/>
    <d v="2024-03-25T00:00:00"/>
    <x v="1"/>
    <x v="0"/>
    <x v="0"/>
    <s v="02808130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54MEMALU1F"/>
    <s v="2024-04-11 10:57:17"/>
    <m/>
    <s v="119745"/>
    <x v="4"/>
    <x v="5"/>
    <x v="4"/>
    <x v="3"/>
    <n v="6"/>
    <x v="3"/>
    <x v="7"/>
  </r>
  <r>
    <d v="2024-04-11T00:00:00"/>
    <d v="2024-04-01T00:00:00"/>
    <x v="1"/>
    <x v="6"/>
    <d v="2024-03-29T00:00:00"/>
    <x v="1"/>
    <x v="0"/>
    <x v="0"/>
    <s v="48193977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34VASUCI1F"/>
    <s v="2024-04-11 12:18:14"/>
    <m/>
    <s v="119911"/>
    <x v="2"/>
    <x v="4"/>
    <x v="1"/>
    <x v="1"/>
    <m/>
    <x v="5"/>
    <x v="2"/>
  </r>
  <r>
    <d v="2024-04-11T00:00:00"/>
    <d v="2024-04-04T00:00:00"/>
    <x v="1"/>
    <x v="6"/>
    <d v="2024-03-27T00:00:00"/>
    <x v="1"/>
    <x v="0"/>
    <x v="0"/>
    <s v="00850933"/>
    <x v="0"/>
    <n v="5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T53.957CAPEJU1M"/>
    <s v="2024-04-11 12:24:08"/>
    <m/>
    <s v="119931"/>
    <x v="4"/>
    <x v="12"/>
    <x v="1"/>
    <x v="5"/>
    <n v="6"/>
    <x v="3"/>
    <x v="8"/>
  </r>
  <r>
    <d v="2024-04-11T00:00:00"/>
    <d v="2024-04-07T00:00:00"/>
    <x v="1"/>
    <x v="2"/>
    <d v="2024-04-02T00:00:00"/>
    <x v="1"/>
    <x v="0"/>
    <x v="0"/>
    <s v="77982586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11RECAZU1F"/>
    <s v="2024-04-11 12:26:10"/>
    <m/>
    <s v="119937"/>
    <x v="6"/>
    <x v="9"/>
    <x v="1"/>
    <x v="2"/>
    <n v="3"/>
    <x v="4"/>
    <x v="4"/>
  </r>
  <r>
    <d v="2024-04-11T00:00:00"/>
    <d v="2024-04-07T00:00:00"/>
    <x v="1"/>
    <x v="2"/>
    <d v="2024-04-01T00:00:00"/>
    <x v="1"/>
    <x v="0"/>
    <x v="0"/>
    <s v="41430920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41RAGIEN1M"/>
    <s v="2024-04-11 12:27:38"/>
    <m/>
    <s v="119941"/>
    <x v="0"/>
    <x v="0"/>
    <x v="1"/>
    <x v="2"/>
    <n v="3"/>
    <x v="4"/>
    <x v="5"/>
  </r>
  <r>
    <d v="2024-04-11T00:00:00"/>
    <d v="2024-04-08T00:00:00"/>
    <x v="1"/>
    <x v="2"/>
    <d v="2024-04-06T00:00:00"/>
    <x v="0"/>
    <x v="0"/>
    <x v="0"/>
    <s v="70204995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29PRMAJO1M"/>
    <s v="2024-04-11 12:29:00"/>
    <m/>
    <s v="119948"/>
    <x v="1"/>
    <x v="6"/>
    <x v="1"/>
    <x v="1"/>
    <n v="2"/>
    <x v="2"/>
    <x v="1"/>
  </r>
  <r>
    <d v="2024-04-11T00:00:00"/>
    <d v="2024-04-08T00:00:00"/>
    <x v="1"/>
    <x v="2"/>
    <d v="2024-04-02T00:00:00"/>
    <x v="0"/>
    <x v="0"/>
    <x v="0"/>
    <s v="03460314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69LOPAMA1F"/>
    <s v="2024-04-11 12:30:23"/>
    <m/>
    <s v="119951"/>
    <x v="9"/>
    <x v="11"/>
    <x v="1"/>
    <x v="1"/>
    <n v="2"/>
    <x v="2"/>
    <x v="5"/>
  </r>
  <r>
    <d v="2024-04-11T00:00:00"/>
    <d v="2024-04-09T00:00:00"/>
    <x v="1"/>
    <x v="2"/>
    <d v="2024-04-07T00:00:00"/>
    <x v="1"/>
    <x v="0"/>
    <x v="0"/>
    <s v="03501138"/>
    <x v="0"/>
    <n v="5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5200501C101A97.050ALCASO1F"/>
    <s v="2024-04-11 12:33:01"/>
    <m/>
    <s v="119961"/>
    <x v="4"/>
    <x v="5"/>
    <x v="1"/>
    <x v="3"/>
    <n v="1"/>
    <x v="1"/>
    <x v="1"/>
  </r>
  <r>
    <d v="2024-04-11T00:00:00"/>
    <d v="2024-04-08T00:00:00"/>
    <x v="1"/>
    <x v="2"/>
    <d v="2024-04-08T00:00:00"/>
    <x v="1"/>
    <x v="0"/>
    <x v="0"/>
    <s v="77455308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5200501C101A97.012ACSISA1M"/>
    <s v="2024-04-11 12:57:30"/>
    <m/>
    <s v="120017"/>
    <x v="6"/>
    <x v="9"/>
    <x v="1"/>
    <x v="1"/>
    <n v="3"/>
    <x v="4"/>
    <x v="9"/>
  </r>
  <r>
    <d v="2024-04-01T00:00:00"/>
    <d v="2024-04-01T00:00:00"/>
    <x v="1"/>
    <x v="6"/>
    <d v="2024-03-26T00:00:00"/>
    <x v="1"/>
    <x v="0"/>
    <x v="0"/>
    <s v="41236460"/>
    <x v="0"/>
    <n v="42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35"/>
    <x v="1"/>
    <x v="1"/>
    <x v="0"/>
    <x v="0"/>
    <x v="0"/>
    <x v="0"/>
    <x v="0"/>
    <x v="0"/>
    <x v="0"/>
    <x v="0"/>
    <x v="0"/>
    <x v="0"/>
    <x v="1"/>
    <s v=""/>
    <x v="0"/>
    <s v="HOSPITAL ESSALUD SULLANA"/>
    <s v=""/>
    <x v="0"/>
    <s v="202413200601C101A97.042VIZAGR1F"/>
    <s v="2024-04-11 14:08:22"/>
    <m/>
    <s v="120095"/>
    <x v="0"/>
    <x v="0"/>
    <x v="1"/>
    <x v="1"/>
    <n v="3"/>
    <x v="4"/>
    <x v="5"/>
  </r>
  <r>
    <d v="2024-04-12T00:00:00"/>
    <d v="2024-04-08T00:00:00"/>
    <x v="1"/>
    <x v="2"/>
    <d v="2024-04-06T00:00:00"/>
    <x v="0"/>
    <x v="0"/>
    <x v="0"/>
    <s v="7896602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09NEGOCI1F"/>
    <s v="2024-04-12 13:28:56"/>
    <m/>
    <s v="120638"/>
    <x v="5"/>
    <x v="8"/>
    <x v="1"/>
    <x v="1"/>
    <n v="3"/>
    <x v="4"/>
    <x v="1"/>
  </r>
  <r>
    <d v="2024-04-12T00:00:00"/>
    <d v="2024-04-06T00:00:00"/>
    <x v="1"/>
    <x v="6"/>
    <d v="2024-04-03T00:00:00"/>
    <x v="1"/>
    <x v="0"/>
    <x v="0"/>
    <s v="03614521"/>
    <x v="0"/>
    <n v="82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414200104C101A97.082CAAVMA1M"/>
    <s v="2024-04-12 14:22:30"/>
    <m/>
    <s v="120683"/>
    <x v="9"/>
    <x v="13"/>
    <x v="1"/>
    <x v="6"/>
    <m/>
    <x v="5"/>
    <x v="2"/>
  </r>
  <r>
    <d v="2024-04-13T00:00:00"/>
    <d v="2024-04-07T00:00:00"/>
    <x v="1"/>
    <x v="2"/>
    <d v="2024-04-04T00:00:00"/>
    <x v="1"/>
    <x v="0"/>
    <x v="0"/>
    <s v="09474653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56NINEGA1F"/>
    <s v="2024-04-13 15:17:53"/>
    <m/>
    <s v="121168"/>
    <x v="4"/>
    <x v="12"/>
    <x v="1"/>
    <x v="2"/>
    <n v="5"/>
    <x v="3"/>
    <x v="2"/>
  </r>
  <r>
    <d v="2024-04-13T00:00:00"/>
    <d v="2024-04-06T00:00:00"/>
    <x v="1"/>
    <x v="6"/>
    <d v="2024-04-03T00:00:00"/>
    <x v="0"/>
    <x v="0"/>
    <x v="0"/>
    <s v="41231497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1SUCASA1F"/>
    <s v="2024-04-13 15:19:10"/>
    <m/>
    <s v="121171"/>
    <x v="0"/>
    <x v="0"/>
    <x v="1"/>
    <x v="6"/>
    <n v="6"/>
    <x v="3"/>
    <x v="2"/>
  </r>
  <r>
    <d v="2024-04-13T00:00:00"/>
    <d v="2024-04-06T00:00:00"/>
    <x v="1"/>
    <x v="6"/>
    <d v="2024-04-05T00:00:00"/>
    <x v="1"/>
    <x v="0"/>
    <x v="0"/>
    <s v="78047568"/>
    <x v="0"/>
    <n v="1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11BAGOKE1M"/>
    <s v="2024-04-13 15:20:21"/>
    <m/>
    <s v="121174"/>
    <x v="6"/>
    <x v="9"/>
    <x v="1"/>
    <x v="6"/>
    <n v="6"/>
    <x v="3"/>
    <x v="7"/>
  </r>
  <r>
    <d v="2024-04-13T00:00:00"/>
    <d v="2024-04-06T00:00:00"/>
    <x v="1"/>
    <x v="6"/>
    <d v="2024-04-04T00:00:00"/>
    <x v="0"/>
    <x v="0"/>
    <x v="0"/>
    <s v="03465495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68ANTEJO1M"/>
    <s v="2024-04-13 15:21:40"/>
    <m/>
    <s v="121177"/>
    <x v="9"/>
    <x v="11"/>
    <x v="1"/>
    <x v="6"/>
    <n v="6"/>
    <x v="3"/>
    <x v="1"/>
  </r>
  <r>
    <d v="2024-04-13T00:00:00"/>
    <d v="2024-04-07T00:00:00"/>
    <x v="1"/>
    <x v="2"/>
    <d v="2024-04-06T00:00:00"/>
    <x v="0"/>
    <x v="0"/>
    <x v="0"/>
    <s v="40443291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4CRVIMA1M"/>
    <s v="2024-04-13 15:23:20"/>
    <m/>
    <s v="121179"/>
    <x v="0"/>
    <x v="0"/>
    <x v="1"/>
    <x v="2"/>
    <n v="6"/>
    <x v="3"/>
    <x v="7"/>
  </r>
  <r>
    <d v="2024-04-13T00:00:00"/>
    <d v="2024-04-08T00:00:00"/>
    <x v="1"/>
    <x v="2"/>
    <d v="2024-04-06T00:00:00"/>
    <x v="0"/>
    <x v="0"/>
    <x v="0"/>
    <s v="03489826"/>
    <x v="0"/>
    <n v="6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65LAGACA1M"/>
    <s v="2024-04-13 15:24:33"/>
    <m/>
    <s v="121180"/>
    <x v="9"/>
    <x v="11"/>
    <x v="1"/>
    <x v="1"/>
    <n v="4"/>
    <x v="0"/>
    <x v="1"/>
  </r>
  <r>
    <d v="2024-04-13T00:00:00"/>
    <d v="2024-04-08T00:00:00"/>
    <x v="1"/>
    <x v="2"/>
    <d v="2024-04-05T00:00:00"/>
    <x v="0"/>
    <x v="0"/>
    <x v="0"/>
    <s v="47186072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31CAJIVA1F"/>
    <s v="2024-04-13 15:25:49"/>
    <m/>
    <s v="121181"/>
    <x v="2"/>
    <x v="4"/>
    <x v="1"/>
    <x v="1"/>
    <n v="4"/>
    <x v="0"/>
    <x v="2"/>
  </r>
  <r>
    <d v="2024-04-13T00:00:00"/>
    <d v="2024-04-09T00:00:00"/>
    <x v="1"/>
    <x v="2"/>
    <d v="2024-04-03T00:00:00"/>
    <x v="0"/>
    <x v="0"/>
    <x v="0"/>
    <s v="42433477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0COCAFL1F"/>
    <s v="2024-04-13 15:27:23"/>
    <m/>
    <s v="121182"/>
    <x v="0"/>
    <x v="0"/>
    <x v="1"/>
    <x v="3"/>
    <n v="3"/>
    <x v="4"/>
    <x v="5"/>
  </r>
  <r>
    <d v="2024-04-13T00:00:00"/>
    <d v="2024-04-09T00:00:00"/>
    <x v="1"/>
    <x v="2"/>
    <d v="2024-04-05T00:00:00"/>
    <x v="1"/>
    <x v="0"/>
    <x v="0"/>
    <s v="4423614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37TAGAME1F"/>
    <s v="2024-04-13 15:30:21"/>
    <m/>
    <s v="121184"/>
    <x v="2"/>
    <x v="2"/>
    <x v="1"/>
    <x v="3"/>
    <n v="3"/>
    <x v="4"/>
    <x v="0"/>
  </r>
  <r>
    <d v="2024-04-13T00:00:00"/>
    <d v="2024-04-09T00:00:00"/>
    <x v="1"/>
    <x v="2"/>
    <d v="2024-04-07T00:00:00"/>
    <x v="0"/>
    <x v="0"/>
    <x v="0"/>
    <s v="7506628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5200501C101A97.124PARURO1M"/>
    <s v="2024-04-13 15:31:23"/>
    <m/>
    <s v="121187"/>
    <x v="1"/>
    <x v="1"/>
    <x v="1"/>
    <x v="3"/>
    <n v="3"/>
    <x v="4"/>
    <x v="1"/>
  </r>
  <r>
    <d v="2024-04-11T00:00:00"/>
    <d v="2024-04-08T00:00:00"/>
    <x v="1"/>
    <x v="2"/>
    <d v="2024-03-31T00:00:00"/>
    <x v="0"/>
    <x v="0"/>
    <x v="0"/>
    <s v="753214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0CHNIDE1F"/>
    <s v="2024-04-10 12:32:35"/>
    <s v="2024-04-12 19:13:10"/>
    <s v="119234"/>
    <x v="1"/>
    <x v="1"/>
    <x v="1"/>
    <x v="1"/>
    <n v="3"/>
    <x v="4"/>
    <x v="8"/>
  </r>
  <r>
    <d v="2024-04-11T00:00:00"/>
    <d v="2024-04-11T00:00:00"/>
    <x v="1"/>
    <x v="2"/>
    <d v="2024-04-09T00:00:00"/>
    <x v="1"/>
    <x v="0"/>
    <x v="0"/>
    <s v="74686312"/>
    <x v="0"/>
    <n v="2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43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5200603A201A97.027ARSAGI0F"/>
    <s v="2024-04-11 10:32:32"/>
    <s v="2024-04-15 07:19:27"/>
    <s v="119681"/>
    <x v="1"/>
    <x v="6"/>
    <x v="1"/>
    <x v="5"/>
    <n v="2"/>
    <x v="2"/>
    <x v="1"/>
  </r>
  <r>
    <d v="2024-04-12T00:00:00"/>
    <d v="2024-04-10T00:00:00"/>
    <x v="1"/>
    <x v="2"/>
    <d v="2024-04-05T00:00:00"/>
    <x v="0"/>
    <x v="0"/>
    <x v="0"/>
    <s v="6256835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4COVADA1M"/>
    <s v="2024-04-11 12:50:06"/>
    <s v="2024-04-12 19:24:08"/>
    <s v="119996"/>
    <x v="6"/>
    <x v="9"/>
    <x v="1"/>
    <x v="4"/>
    <n v="2"/>
    <x v="2"/>
    <x v="4"/>
  </r>
  <r>
    <d v="2024-04-12T00:00:00"/>
    <d v="2024-04-10T00:00:00"/>
    <x v="1"/>
    <x v="2"/>
    <d v="2024-04-06T00:00:00"/>
    <x v="0"/>
    <x v="0"/>
    <x v="0"/>
    <s v="0349269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3CHALZO1F"/>
    <s v="2024-04-11 13:21:28"/>
    <s v="2024-04-12 19:25:35"/>
    <s v="120058"/>
    <x v="4"/>
    <x v="5"/>
    <x v="1"/>
    <x v="4"/>
    <n v="2"/>
    <x v="2"/>
    <x v="0"/>
  </r>
  <r>
    <d v="2024-04-11T00:00:00"/>
    <d v="2024-04-11T00:00:00"/>
    <x v="1"/>
    <x v="2"/>
    <d v="2024-04-10T00:00:00"/>
    <x v="0"/>
    <x v="0"/>
    <x v="0"/>
    <s v="03478479"/>
    <x v="0"/>
    <n v="53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39"/>
    <x v="0"/>
    <x v="1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5200501A101A97.153CHYESA0F"/>
    <s v="2024-04-11 13:23:58"/>
    <s v="2024-04-12 19:18:48"/>
    <s v="120060"/>
    <x v="4"/>
    <x v="5"/>
    <x v="1"/>
    <x v="5"/>
    <n v="0"/>
    <x v="7"/>
    <x v="7"/>
  </r>
  <r>
    <d v="2024-04-12T00:00:00"/>
    <d v="2024-04-11T00:00:00"/>
    <x v="1"/>
    <x v="2"/>
    <d v="2024-04-02T00:00:00"/>
    <x v="0"/>
    <x v="0"/>
    <x v="0"/>
    <s v="80365511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46AYCOED0F"/>
    <s v="2024-04-11 13:36:10"/>
    <s v="2024-04-12 19:26:07"/>
    <s v="120070"/>
    <x v="0"/>
    <x v="7"/>
    <x v="1"/>
    <x v="5"/>
    <n v="1"/>
    <x v="1"/>
    <x v="12"/>
  </r>
  <r>
    <d v="2024-04-13T00:00:00"/>
    <d v="2024-04-13T00:00:00"/>
    <x v="1"/>
    <x v="2"/>
    <d v="2024-04-08T00:00:00"/>
    <x v="1"/>
    <x v="0"/>
    <x v="0"/>
    <s v="73339737"/>
    <x v="0"/>
    <n v="2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SAN MIGUEL"/>
    <s v=""/>
    <x v="0"/>
    <s v="202415200603A304A97.022ATPALU10M"/>
    <s v="2024-04-15 07:43:07"/>
    <m/>
    <s v="121376"/>
    <x v="1"/>
    <x v="1"/>
    <x v="1"/>
    <x v="6"/>
    <m/>
    <x v="5"/>
    <x v="4"/>
  </r>
  <r>
    <d v="2024-04-10T00:00:00"/>
    <d v="2024-03-18T00:00:00"/>
    <x v="1"/>
    <x v="5"/>
    <d v="2024-03-15T00:00:00"/>
    <x v="0"/>
    <x v="1"/>
    <x v="0"/>
    <s v="78406981"/>
    <x v="0"/>
    <n v="10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110SAROAR1F"/>
    <s v="2024-04-10 14:59:20"/>
    <m/>
    <s v="119331"/>
    <x v="6"/>
    <x v="9"/>
    <x v="4"/>
    <x v="1"/>
    <n v="5"/>
    <x v="3"/>
    <x v="2"/>
  </r>
  <r>
    <d v="2024-04-10T00:00:00"/>
    <d v="2024-03-19T00:00:00"/>
    <x v="1"/>
    <x v="5"/>
    <d v="2024-03-15T00:00:00"/>
    <x v="0"/>
    <x v="1"/>
    <x v="0"/>
    <s v="79011274"/>
    <x v="0"/>
    <n v="1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111CALEOL1F"/>
    <s v="2024-04-10 15:07:05"/>
    <m/>
    <s v="119336"/>
    <x v="6"/>
    <x v="9"/>
    <x v="4"/>
    <x v="3"/>
    <n v="5"/>
    <x v="3"/>
    <x v="0"/>
  </r>
  <r>
    <d v="2024-04-10T00:00:00"/>
    <d v="2024-03-20T00:00:00"/>
    <x v="1"/>
    <x v="5"/>
    <d v="2024-03-17T00:00:00"/>
    <x v="0"/>
    <x v="1"/>
    <x v="0"/>
    <s v="90389672"/>
    <x v="0"/>
    <n v="6"/>
    <x v="1"/>
    <x v="1"/>
    <s v="0"/>
    <x v="1"/>
    <x v="12"/>
    <x v="0"/>
    <x v="0"/>
    <x v="1"/>
    <x v="9"/>
    <x v="1"/>
    <x v="3"/>
    <x v="0"/>
    <x v="0"/>
    <x v="4"/>
    <x v="13"/>
    <s v=""/>
    <m/>
    <x v="0"/>
    <x v="0"/>
    <m/>
    <x v="427"/>
    <x v="2"/>
    <x v="1"/>
    <x v="0"/>
    <x v="0"/>
    <x v="0"/>
    <x v="0"/>
    <x v="0"/>
    <x v="0"/>
    <x v="0"/>
    <x v="0"/>
    <x v="0"/>
    <x v="0"/>
    <x v="5"/>
    <s v=""/>
    <x v="2"/>
    <s v="POSTA MEDICA DE CHULUCANAS"/>
    <s v=""/>
    <x v="0"/>
    <s v="202412200401C301A97.006AGGOAN1M"/>
    <s v="2024-04-10 15:38:07"/>
    <m/>
    <s v="119358"/>
    <x v="5"/>
    <x v="8"/>
    <x v="4"/>
    <x v="4"/>
    <n v="5"/>
    <x v="3"/>
    <x v="2"/>
  </r>
  <r>
    <d v="2024-04-10T00:00:00"/>
    <d v="2024-03-20T00:00:00"/>
    <x v="1"/>
    <x v="5"/>
    <d v="2024-03-14T00:00:00"/>
    <x v="1"/>
    <x v="1"/>
    <x v="0"/>
    <s v="77899133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011CRESNA1F"/>
    <s v="2024-04-10 16:03:15"/>
    <m/>
    <s v="119371"/>
    <x v="6"/>
    <x v="9"/>
    <x v="4"/>
    <x v="4"/>
    <n v="0"/>
    <x v="7"/>
    <x v="5"/>
  </r>
  <r>
    <d v="2024-04-11T00:00:00"/>
    <d v="2024-04-10T00:00:00"/>
    <x v="1"/>
    <x v="2"/>
    <d v="2024-04-06T00:00:00"/>
    <x v="0"/>
    <x v="1"/>
    <x v="0"/>
    <s v="79799494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107CAINJU1M"/>
    <s v="2024-04-11 10:04:26"/>
    <s v="2024-04-12 08:18:27"/>
    <s v="119623"/>
    <x v="5"/>
    <x v="8"/>
    <x v="1"/>
    <x v="4"/>
    <n v="1"/>
    <x v="1"/>
    <x v="0"/>
  </r>
  <r>
    <d v="2024-04-11T00:00:00"/>
    <d v="2024-04-10T00:00:00"/>
    <x v="1"/>
    <x v="2"/>
    <d v="2024-04-05T00:00:00"/>
    <x v="0"/>
    <x v="1"/>
    <x v="0"/>
    <s v="78560034"/>
    <x v="0"/>
    <n v="9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109MESAAR1F"/>
    <s v="2024-04-11 10:11:03"/>
    <s v="2024-04-12 08:18:12"/>
    <s v="119629"/>
    <x v="5"/>
    <x v="8"/>
    <x v="1"/>
    <x v="4"/>
    <n v="1"/>
    <x v="1"/>
    <x v="4"/>
  </r>
  <r>
    <d v="2024-04-11T00:00:00"/>
    <d v="2024-03-23T00:00:00"/>
    <x v="1"/>
    <x v="5"/>
    <d v="2024-03-21T00:00:00"/>
    <x v="1"/>
    <x v="1"/>
    <x v="0"/>
    <s v="62868357"/>
    <x v="0"/>
    <n v="1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2GRPRJA1M"/>
    <s v="2024-04-11 10:19:55"/>
    <m/>
    <s v="119645"/>
    <x v="6"/>
    <x v="9"/>
    <x v="4"/>
    <x v="6"/>
    <n v="5"/>
    <x v="3"/>
    <x v="1"/>
  </r>
  <r>
    <d v="2024-04-11T00:00:00"/>
    <d v="2024-03-23T00:00:00"/>
    <x v="1"/>
    <x v="5"/>
    <d v="2024-03-19T00:00:00"/>
    <x v="1"/>
    <x v="1"/>
    <x v="0"/>
    <s v="91147598"/>
    <x v="0"/>
    <n v="5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25"/>
    <x v="0"/>
    <x v="3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200501C101A97.005MAANAS1F"/>
    <s v="2024-04-11 10:21:23"/>
    <m/>
    <s v="119652"/>
    <x v="5"/>
    <x v="8"/>
    <x v="4"/>
    <x v="6"/>
    <n v="5"/>
    <x v="3"/>
    <x v="0"/>
  </r>
  <r>
    <d v="2024-04-11T00:00:00"/>
    <d v="2024-03-25T00:00:00"/>
    <x v="1"/>
    <x v="7"/>
    <d v="2024-03-21T00:00:00"/>
    <x v="1"/>
    <x v="1"/>
    <x v="0"/>
    <s v="78427090"/>
    <x v="0"/>
    <n v="10"/>
    <x v="1"/>
    <x v="1"/>
    <s v="0"/>
    <x v="1"/>
    <x v="12"/>
    <x v="0"/>
    <x v="0"/>
    <x v="1"/>
    <x v="9"/>
    <x v="1"/>
    <x v="3"/>
    <x v="0"/>
    <x v="0"/>
    <x v="5"/>
    <x v="10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0ALSAWI1M"/>
    <s v="2024-04-11 10:37:59"/>
    <m/>
    <s v="119696"/>
    <x v="6"/>
    <x v="9"/>
    <x v="4"/>
    <x v="1"/>
    <n v="3"/>
    <x v="4"/>
    <x v="0"/>
  </r>
  <r>
    <d v="2024-04-11T00:00:00"/>
    <d v="2024-03-26T00:00:00"/>
    <x v="1"/>
    <x v="7"/>
    <d v="2024-03-19T00:00:00"/>
    <x v="0"/>
    <x v="1"/>
    <x v="0"/>
    <s v="62387725"/>
    <x v="0"/>
    <n v="13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42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113ORSUGR1F"/>
    <s v="2024-04-11 10:44:17"/>
    <m/>
    <s v="119719"/>
    <x v="6"/>
    <x v="9"/>
    <x v="4"/>
    <x v="3"/>
    <n v="4"/>
    <x v="0"/>
    <x v="3"/>
  </r>
  <r>
    <d v="2024-04-11T00:00:00"/>
    <d v="2024-03-31T00:00:00"/>
    <x v="1"/>
    <x v="6"/>
    <d v="2024-03-29T00:00:00"/>
    <x v="1"/>
    <x v="1"/>
    <x v="0"/>
    <s v="78673222"/>
    <x v="0"/>
    <n v="9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43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3200104C101A97.009RUABCR10M"/>
    <s v="2024-04-11 12:12:37"/>
    <m/>
    <s v="119900"/>
    <x v="5"/>
    <x v="8"/>
    <x v="4"/>
    <x v="2"/>
    <n v="10"/>
    <x v="3"/>
    <x v="1"/>
  </r>
  <r>
    <d v="2024-04-11T00:00:00"/>
    <d v="2024-04-05T00:00:00"/>
    <x v="1"/>
    <x v="6"/>
    <d v="2024-04-02T00:00:00"/>
    <x v="0"/>
    <x v="1"/>
    <x v="0"/>
    <s v="77614083"/>
    <x v="0"/>
    <n v="1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7"/>
    <x v="0"/>
    <x v="1"/>
    <x v="0"/>
    <x v="0"/>
    <x v="0"/>
    <x v="1"/>
    <x v="5"/>
    <s v=""/>
    <x v="1"/>
    <s v="HOSPITAL III JOSE CAYETANO HEREDIA"/>
    <s v=""/>
    <x v="0"/>
    <s v="202414200104C101A97.112RIMOCÉ1M"/>
    <s v="2024-04-11 12:38:46"/>
    <m/>
    <s v="119968"/>
    <x v="6"/>
    <x v="9"/>
    <x v="1"/>
    <x v="0"/>
    <m/>
    <x v="5"/>
    <x v="2"/>
  </r>
  <r>
    <d v="2024-04-11T00:00:00"/>
    <d v="2024-04-10T00:00:00"/>
    <x v="1"/>
    <x v="2"/>
    <d v="2024-04-05T00:00:00"/>
    <x v="1"/>
    <x v="1"/>
    <x v="0"/>
    <s v="93485044"/>
    <x v="1"/>
    <n v="8"/>
    <x v="0"/>
    <x v="0"/>
    <s v="0"/>
    <x v="1"/>
    <x v="12"/>
    <x v="0"/>
    <x v="0"/>
    <x v="1"/>
    <x v="9"/>
    <x v="1"/>
    <x v="3"/>
    <x v="0"/>
    <x v="0"/>
    <x v="0"/>
    <x v="5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414200501C101A97.08COESLU1F"/>
    <s v="2024-04-11 12:43:29"/>
    <m/>
    <s v="119975"/>
    <x v="8"/>
    <x v="10"/>
    <x v="1"/>
    <x v="4"/>
    <m/>
    <x v="5"/>
    <x v="4"/>
  </r>
  <r>
    <d v="2024-04-11T00:00:00"/>
    <d v="2024-04-10T00:00:00"/>
    <x v="1"/>
    <x v="2"/>
    <d v="2024-04-06T00:00:00"/>
    <x v="1"/>
    <x v="1"/>
    <x v="0"/>
    <s v="47056284"/>
    <x v="0"/>
    <n v="31"/>
    <x v="0"/>
    <x v="0"/>
    <s v="0"/>
    <x v="1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31CACHMA1F"/>
    <s v="2024-04-11 12:49:49"/>
    <m/>
    <s v="119994"/>
    <x v="2"/>
    <x v="4"/>
    <x v="1"/>
    <x v="4"/>
    <m/>
    <x v="5"/>
    <x v="0"/>
  </r>
  <r>
    <d v="2024-04-11T00:00:00"/>
    <d v="2024-04-09T00:00:00"/>
    <x v="1"/>
    <x v="2"/>
    <d v="2024-04-08T00:00:00"/>
    <x v="1"/>
    <x v="1"/>
    <x v="0"/>
    <s v="62447842"/>
    <x v="0"/>
    <n v="1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415200104C101A97.013COMIAN1F"/>
    <s v="2024-04-11 15:53:16"/>
    <m/>
    <s v="120146"/>
    <x v="6"/>
    <x v="9"/>
    <x v="1"/>
    <x v="3"/>
    <m/>
    <x v="5"/>
    <x v="7"/>
  </r>
  <r>
    <d v="2024-04-11T00:00:00"/>
    <d v="2024-04-10T00:00:00"/>
    <x v="1"/>
    <x v="2"/>
    <d v="2024-04-03T00:00:00"/>
    <x v="1"/>
    <x v="1"/>
    <x v="0"/>
    <s v="93409811"/>
    <x v="1"/>
    <n v="1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11DECAMA1M"/>
    <s v="2024-04-11 15:54:38"/>
    <m/>
    <s v="120148"/>
    <x v="8"/>
    <x v="10"/>
    <x v="1"/>
    <x v="4"/>
    <m/>
    <x v="5"/>
    <x v="3"/>
  </r>
  <r>
    <d v="2024-04-12T00:00:00"/>
    <d v="2024-04-11T00:00:00"/>
    <x v="1"/>
    <x v="2"/>
    <d v="2024-04-06T00:00:00"/>
    <x v="0"/>
    <x v="1"/>
    <x v="0"/>
    <s v="79319930"/>
    <x v="0"/>
    <n v="8"/>
    <x v="0"/>
    <x v="0"/>
    <s v="0"/>
    <x v="0"/>
    <x v="14"/>
    <x v="0"/>
    <x v="0"/>
    <x v="1"/>
    <x v="4"/>
    <x v="1"/>
    <x v="3"/>
    <x v="0"/>
    <x v="0"/>
    <x v="1"/>
    <x v="1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ESSALUD - TAMBOGRANDE"/>
    <s v=""/>
    <x v="0"/>
    <s v="202414200114C101A97.008NADOGI0F"/>
    <s v="2024-04-12 08:56:55"/>
    <m/>
    <s v="120303"/>
    <x v="5"/>
    <x v="8"/>
    <x v="1"/>
    <x v="5"/>
    <m/>
    <x v="5"/>
    <x v="4"/>
  </r>
  <r>
    <d v="2024-04-12T00:00:00"/>
    <d v="2024-04-11T00:00:00"/>
    <x v="1"/>
    <x v="2"/>
    <d v="2024-04-03T00:00:00"/>
    <x v="0"/>
    <x v="1"/>
    <x v="0"/>
    <s v="90398465"/>
    <x v="0"/>
    <n v="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106PAQUJH1M"/>
    <s v="2024-04-12 09:08:12"/>
    <m/>
    <s v="120307"/>
    <x v="5"/>
    <x v="8"/>
    <x v="1"/>
    <x v="5"/>
    <m/>
    <x v="5"/>
    <x v="8"/>
  </r>
  <r>
    <d v="2024-04-12T00:00:00"/>
    <d v="2024-04-11T00:00:00"/>
    <x v="1"/>
    <x v="2"/>
    <d v="2024-04-05T00:00:00"/>
    <x v="1"/>
    <x v="1"/>
    <x v="0"/>
    <s v="92077182"/>
    <x v="0"/>
    <n v="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03CAGOGR1F"/>
    <s v="2024-04-12 14:13:44"/>
    <s v="2024-04-12 14:15:37"/>
    <s v="120666"/>
    <x v="7"/>
    <x v="10"/>
    <x v="1"/>
    <x v="5"/>
    <m/>
    <x v="5"/>
    <x v="5"/>
  </r>
  <r>
    <d v="2024-04-13T00:00:00"/>
    <d v="2024-04-09T00:00:00"/>
    <x v="1"/>
    <x v="2"/>
    <d v="2024-04-07T00:00:00"/>
    <x v="0"/>
    <x v="1"/>
    <x v="0"/>
    <s v="77973053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111VACHAY10F"/>
    <s v="2024-04-11 03:21:22"/>
    <s v="2024-04-13 18:25:08"/>
    <s v="119423"/>
    <x v="6"/>
    <x v="9"/>
    <x v="1"/>
    <x v="3"/>
    <n v="4"/>
    <x v="0"/>
    <x v="1"/>
  </r>
  <r>
    <d v="2024-04-11T00:00:00"/>
    <d v="2024-04-11T00:00:00"/>
    <x v="1"/>
    <x v="2"/>
    <d v="2024-04-08T00:00:00"/>
    <x v="0"/>
    <x v="1"/>
    <x v="0"/>
    <s v="92934488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40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415200601A101A97.101SIMEJE1M"/>
    <s v="2024-04-11 10:22:37"/>
    <s v="2024-04-12 18:45:51"/>
    <s v="119656"/>
    <x v="7"/>
    <x v="10"/>
    <x v="1"/>
    <x v="5"/>
    <n v="1"/>
    <x v="1"/>
    <x v="2"/>
  </r>
  <r>
    <d v="2024-04-11T00:00:00"/>
    <d v="2024-04-10T00:00:00"/>
    <x v="1"/>
    <x v="2"/>
    <d v="2024-04-05T00:00:00"/>
    <x v="0"/>
    <x v="1"/>
    <x v="0"/>
    <s v="62873559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0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4200401A101A97.112ZESEMA1M"/>
    <s v="2024-04-11 16:07:43"/>
    <s v="2024-04-14 00:38:37"/>
    <s v="120162"/>
    <x v="6"/>
    <x v="9"/>
    <x v="1"/>
    <x v="4"/>
    <n v="2"/>
    <x v="2"/>
    <x v="4"/>
  </r>
  <r>
    <d v="2024-04-14T00:00:00"/>
    <d v="2024-04-10T00:00:00"/>
    <x v="1"/>
    <x v="2"/>
    <d v="2024-04-06T00:00:00"/>
    <x v="1"/>
    <x v="1"/>
    <x v="0"/>
    <s v="9227325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4"/>
    <x v="0"/>
    <x v="1"/>
    <x v="0"/>
    <x v="0"/>
    <x v="0"/>
    <x v="0"/>
    <x v="0"/>
    <x v="0"/>
    <x v="0"/>
    <x v="0"/>
    <x v="0"/>
    <x v="0"/>
    <x v="5"/>
    <s v=""/>
    <x v="2"/>
    <s v="PACCHA"/>
    <s v=""/>
    <x v="0"/>
    <s v="202414200401A201A97.003CAGALU1M"/>
    <s v="2024-04-11 16:37:01"/>
    <s v="2024-04-14 10:56:41"/>
    <s v="120176"/>
    <x v="7"/>
    <x v="10"/>
    <x v="1"/>
    <x v="4"/>
    <n v="4"/>
    <x v="0"/>
    <x v="0"/>
  </r>
  <r>
    <d v="2024-04-12T00:00:00"/>
    <d v="2024-04-09T00:00:00"/>
    <x v="1"/>
    <x v="2"/>
    <d v="2024-04-08T00:00:00"/>
    <x v="0"/>
    <x v="1"/>
    <x v="0"/>
    <s v="62774082"/>
    <x v="0"/>
    <n v="1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0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5200401A101A97.013VARIER1M"/>
    <s v="2024-04-11 17:26:03"/>
    <s v="2024-04-14 00:37:19"/>
    <s v="120191"/>
    <x v="6"/>
    <x v="9"/>
    <x v="1"/>
    <x v="3"/>
    <n v="3"/>
    <x v="4"/>
    <x v="7"/>
  </r>
  <r>
    <d v="2024-04-13T00:00:00"/>
    <d v="2024-04-11T00:00:00"/>
    <x v="1"/>
    <x v="2"/>
    <d v="2024-04-07T00:00:00"/>
    <x v="0"/>
    <x v="1"/>
    <x v="0"/>
    <s v="9100222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006RIVEMA1M"/>
    <s v="2024-04-12 19:26:54"/>
    <s v="2024-04-13 18:26:33"/>
    <s v="120802"/>
    <x v="5"/>
    <x v="8"/>
    <x v="1"/>
    <x v="5"/>
    <n v="2"/>
    <x v="2"/>
    <x v="0"/>
  </r>
  <r>
    <d v="2024-04-14T00:00:00"/>
    <d v="2024-04-11T00:00:00"/>
    <x v="1"/>
    <x v="2"/>
    <d v="2024-04-08T00:00:00"/>
    <x v="0"/>
    <x v="1"/>
    <x v="0"/>
    <s v="9216102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103ZEGAMA1F"/>
    <s v="2024-04-12 19:28:44"/>
    <s v="2024-04-14 11:14:34"/>
    <s v="120803"/>
    <x v="7"/>
    <x v="10"/>
    <x v="1"/>
    <x v="5"/>
    <m/>
    <x v="5"/>
    <x v="2"/>
  </r>
  <r>
    <d v="2024-04-13T00:00:00"/>
    <d v="2024-04-13T00:00:00"/>
    <x v="1"/>
    <x v="2"/>
    <d v="2024-04-08T00:00:00"/>
    <x v="0"/>
    <x v="1"/>
    <x v="0"/>
    <s v="92086879"/>
    <x v="0"/>
    <n v="3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15200601A101A97.103PASOAR1M"/>
    <s v="2024-04-13 09:40:13"/>
    <s v="2024-04-15 07:56:55"/>
    <s v="120877"/>
    <x v="7"/>
    <x v="10"/>
    <x v="1"/>
    <x v="6"/>
    <m/>
    <x v="5"/>
    <x v="4"/>
  </r>
  <r>
    <d v="2024-04-13T00:00:00"/>
    <d v="2024-04-12T00:00:00"/>
    <x v="1"/>
    <x v="2"/>
    <d v="2024-04-08T00:00:00"/>
    <x v="0"/>
    <x v="1"/>
    <x v="0"/>
    <s v="62997740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113QUCAED1M"/>
    <s v="2024-04-13 12:49:26"/>
    <s v="2024-04-14 10:31:33"/>
    <s v="121117"/>
    <x v="6"/>
    <x v="9"/>
    <x v="1"/>
    <x v="0"/>
    <n v="1"/>
    <x v="1"/>
    <x v="0"/>
  </r>
  <r>
    <d v="2024-04-13T00:00:00"/>
    <d v="2024-04-12T00:00:00"/>
    <x v="1"/>
    <x v="2"/>
    <d v="2024-04-10T00:00:00"/>
    <x v="0"/>
    <x v="1"/>
    <x v="0"/>
    <s v="91065343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105TEJIWI1M"/>
    <s v="2024-04-13 12:51:08"/>
    <s v="2024-04-14 10:30:28"/>
    <s v="121121"/>
    <x v="5"/>
    <x v="8"/>
    <x v="1"/>
    <x v="0"/>
    <n v="1"/>
    <x v="1"/>
    <x v="1"/>
  </r>
  <r>
    <d v="2024-04-14T00:00:00"/>
    <d v="2024-04-13T00:00:00"/>
    <x v="1"/>
    <x v="2"/>
    <d v="2024-04-08T00:00:00"/>
    <x v="0"/>
    <x v="1"/>
    <x v="0"/>
    <s v="6205898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114ALMOKE1M"/>
    <s v="2024-04-13 18:56:34"/>
    <s v="2024-04-14 11:23:32"/>
    <s v="121198"/>
    <x v="6"/>
    <x v="9"/>
    <x v="1"/>
    <x v="6"/>
    <m/>
    <x v="5"/>
    <x v="4"/>
  </r>
  <r>
    <d v="2024-04-14T00:00:00"/>
    <d v="2024-04-14T00:00:00"/>
    <x v="1"/>
    <x v="19"/>
    <d v="2024-04-07T00:00:00"/>
    <x v="1"/>
    <x v="1"/>
    <x v="0"/>
    <s v="93375537"/>
    <x v="1"/>
    <n v="1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011MABREI1M"/>
    <s v="2024-04-14 18:42:42"/>
    <m/>
    <s v="121295"/>
    <x v="8"/>
    <x v="10"/>
    <x v="1"/>
    <x v="2"/>
    <m/>
    <x v="5"/>
    <x v="3"/>
  </r>
  <r>
    <d v="2024-04-14T00:00:00"/>
    <d v="2024-04-14T00:00:00"/>
    <x v="1"/>
    <x v="19"/>
    <d v="2024-04-04T00:00:00"/>
    <x v="1"/>
    <x v="1"/>
    <x v="0"/>
    <s v="93167257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0"/>
    <s v="P.S. COMUNIDAD SALUDABLE"/>
    <s v=""/>
    <x v="0"/>
    <s v="202414200601A307A97.001JAPAMA1M"/>
    <s v="2024-04-15 07:51:01"/>
    <m/>
    <s v="121377"/>
    <x v="7"/>
    <x v="10"/>
    <x v="1"/>
    <x v="2"/>
    <m/>
    <x v="5"/>
    <x v="11"/>
  </r>
  <r>
    <d v="2024-04-12T00:00:00"/>
    <d v="2024-04-11T00:00:00"/>
    <x v="1"/>
    <x v="2"/>
    <d v="2024-04-07T00:00:00"/>
    <x v="0"/>
    <x v="1"/>
    <x v="0"/>
    <s v="48803028"/>
    <x v="0"/>
    <n v="28"/>
    <x v="0"/>
    <x v="3"/>
    <s v="31"/>
    <x v="1"/>
    <x v="11"/>
    <x v="2"/>
    <x v="0"/>
    <x v="1"/>
    <x v="8"/>
    <x v="1"/>
    <x v="0"/>
    <x v="2"/>
    <x v="0"/>
    <x v="1"/>
    <x v="28"/>
    <s v=""/>
    <m/>
    <x v="0"/>
    <x v="0"/>
    <m/>
    <x v="440"/>
    <x v="0"/>
    <x v="1"/>
    <x v="0"/>
    <x v="0"/>
    <x v="0"/>
    <x v="0"/>
    <x v="0"/>
    <x v="0"/>
    <x v="0"/>
    <x v="0"/>
    <x v="0"/>
    <x v="0"/>
    <x v="3"/>
    <s v=""/>
    <x v="1"/>
    <s v="E.S I-4 CATACAOS"/>
    <s v="PRUEBA RAPIDA IGG POSITIVO"/>
    <x v="0"/>
    <s v="202415200105A201A97.128CRPARA1F"/>
    <s v="2024-04-12 11:54:30"/>
    <s v="2024-04-13 10:59:32"/>
    <s v="120529"/>
    <x v="1"/>
    <x v="6"/>
    <x v="1"/>
    <x v="5"/>
    <n v="1"/>
    <x v="1"/>
    <x v="0"/>
  </r>
  <r>
    <d v="2024-04-12T00:00:00"/>
    <d v="2024-04-11T00:00:00"/>
    <x v="1"/>
    <x v="2"/>
    <d v="2024-04-10T00:00:00"/>
    <x v="1"/>
    <x v="1"/>
    <x v="0"/>
    <s v="92595045"/>
    <x v="0"/>
    <n v="2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5200101A101A97.002OTTEAD0M"/>
    <s v="2024-04-12 12:20:31"/>
    <m/>
    <s v="120588"/>
    <x v="7"/>
    <x v="10"/>
    <x v="1"/>
    <x v="5"/>
    <m/>
    <x v="5"/>
    <x v="7"/>
  </r>
  <r>
    <d v="2024-04-10T00:00:00"/>
    <d v="2024-04-10T00:00:00"/>
    <x v="1"/>
    <x v="2"/>
    <d v="2024-04-05T00:00:00"/>
    <x v="5"/>
    <x v="1"/>
    <x v="0"/>
    <s v="90047545"/>
    <x v="0"/>
    <n v="7"/>
    <x v="0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"/>
    <x v="0"/>
    <s v="202414200101A101A97.207RAINAB0F"/>
    <s v="2024-04-12 12:24:33"/>
    <m/>
    <s v="120593"/>
    <x v="5"/>
    <x v="8"/>
    <x v="1"/>
    <x v="4"/>
    <m/>
    <x v="5"/>
    <x v="4"/>
  </r>
  <r>
    <d v="2024-04-10T00:00:00"/>
    <d v="2024-04-09T00:00:00"/>
    <x v="1"/>
    <x v="2"/>
    <d v="2024-04-06T00:00:00"/>
    <x v="0"/>
    <x v="1"/>
    <x v="0"/>
    <s v="78317780"/>
    <x v="0"/>
    <n v="10"/>
    <x v="1"/>
    <x v="1"/>
    <s v="0"/>
    <x v="1"/>
    <x v="14"/>
    <x v="0"/>
    <x v="0"/>
    <x v="1"/>
    <x v="4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010HEMEPI1M"/>
    <s v="2024-04-10 10:21:14"/>
    <m/>
    <s v="119129"/>
    <x v="6"/>
    <x v="9"/>
    <x v="1"/>
    <x v="3"/>
    <m/>
    <x v="5"/>
    <x v="2"/>
  </r>
  <r>
    <d v="2024-04-10T00:00:00"/>
    <d v="2024-04-10T00:00:00"/>
    <x v="1"/>
    <x v="2"/>
    <d v="2024-04-06T00:00:00"/>
    <x v="0"/>
    <x v="1"/>
    <x v="0"/>
    <s v="77828873"/>
    <x v="0"/>
    <n v="11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011ATZUIA1M"/>
    <s v="2024-04-10 10:22:21"/>
    <m/>
    <s v="119134"/>
    <x v="6"/>
    <x v="9"/>
    <x v="1"/>
    <x v="4"/>
    <m/>
    <x v="5"/>
    <x v="0"/>
  </r>
  <r>
    <d v="2024-04-10T00:00:00"/>
    <d v="2024-03-18T00:00:00"/>
    <x v="1"/>
    <x v="5"/>
    <d v="2024-03-16T00:00:00"/>
    <x v="0"/>
    <x v="1"/>
    <x v="0"/>
    <s v="02858761"/>
    <x v="0"/>
    <n v="4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02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1"/>
    <s v="202411200104C101A97.149ANENJO1M"/>
    <s v="2024-04-10 12:59:55"/>
    <m/>
    <s v="119247"/>
    <x v="0"/>
    <x v="7"/>
    <x v="4"/>
    <x v="1"/>
    <n v="0"/>
    <x v="7"/>
    <x v="1"/>
  </r>
  <r>
    <d v="2024-04-10T00:00:00"/>
    <d v="2024-03-18T00:00:00"/>
    <x v="1"/>
    <x v="5"/>
    <d v="2024-03-13T00:00:00"/>
    <x v="1"/>
    <x v="1"/>
    <x v="0"/>
    <s v="4571137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1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034LECOBE10F"/>
    <s v="2024-04-10 14:57:12"/>
    <m/>
    <s v="119328"/>
    <x v="2"/>
    <x v="4"/>
    <x v="4"/>
    <x v="1"/>
    <n v="1"/>
    <x v="1"/>
    <x v="4"/>
  </r>
  <r>
    <d v="2024-04-10T00:00:00"/>
    <d v="2024-03-20T00:00:00"/>
    <x v="1"/>
    <x v="5"/>
    <d v="2024-03-17T00:00:00"/>
    <x v="1"/>
    <x v="1"/>
    <x v="0"/>
    <s v="72817554"/>
    <x v="0"/>
    <n v="1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22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2200104C101A97.015LODOLU1M"/>
    <s v="2024-04-10 16:06:34"/>
    <m/>
    <s v="119375"/>
    <x v="3"/>
    <x v="3"/>
    <x v="4"/>
    <x v="4"/>
    <n v="0"/>
    <x v="7"/>
    <x v="2"/>
  </r>
  <r>
    <d v="2024-04-10T00:00:00"/>
    <d v="2024-03-20T00:00:00"/>
    <x v="1"/>
    <x v="5"/>
    <d v="2024-03-16T00:00:00"/>
    <x v="1"/>
    <x v="1"/>
    <x v="0"/>
    <s v="47524044"/>
    <x v="0"/>
    <n v="33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8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033ROCRMI10F"/>
    <s v="2024-04-10 16:47:16"/>
    <m/>
    <s v="119395"/>
    <x v="2"/>
    <x v="4"/>
    <x v="4"/>
    <x v="4"/>
    <n v="1"/>
    <x v="1"/>
    <x v="0"/>
  </r>
  <r>
    <d v="2024-04-11T00:00:00"/>
    <d v="2024-04-10T00:00:00"/>
    <x v="1"/>
    <x v="2"/>
    <d v="2024-04-09T00:00:00"/>
    <x v="0"/>
    <x v="1"/>
    <x v="0"/>
    <s v="02706027"/>
    <x v="0"/>
    <n v="6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9"/>
    <x v="0"/>
    <x v="1"/>
    <x v="0"/>
    <x v="0"/>
    <x v="0"/>
    <x v="5"/>
    <x v="1"/>
    <x v="0"/>
    <x v="0"/>
    <x v="0"/>
    <x v="0"/>
    <x v="1"/>
    <x v="3"/>
    <s v=""/>
    <x v="1"/>
    <s v="HOSPITAL II JORGE REATEGUI DELGADO"/>
    <s v=""/>
    <x v="0"/>
    <s v="202415200101C101A97.063LOSOFI1M"/>
    <s v="2024-04-11 08:51:26"/>
    <s v="2024-04-12 08:27:22"/>
    <s v="119486"/>
    <x v="9"/>
    <x v="14"/>
    <x v="1"/>
    <x v="4"/>
    <n v="1"/>
    <x v="1"/>
    <x v="7"/>
  </r>
  <r>
    <d v="2024-04-11T00:00:00"/>
    <d v="2024-03-22T00:00:00"/>
    <x v="1"/>
    <x v="5"/>
    <d v="2024-03-19T00:00:00"/>
    <x v="1"/>
    <x v="1"/>
    <x v="0"/>
    <s v="03470506"/>
    <x v="0"/>
    <n v="68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28"/>
    <x v="0"/>
    <x v="3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12200501C101A97.068SADEAN1F"/>
    <s v="2024-04-11 10:18:08"/>
    <m/>
    <s v="119642"/>
    <x v="9"/>
    <x v="11"/>
    <x v="4"/>
    <x v="0"/>
    <n v="17"/>
    <x v="6"/>
    <x v="2"/>
  </r>
  <r>
    <d v="2024-04-11T00:00:00"/>
    <d v="2024-03-26T00:00:00"/>
    <x v="1"/>
    <x v="7"/>
    <d v="2024-03-24T00:00:00"/>
    <x v="1"/>
    <x v="1"/>
    <x v="0"/>
    <s v="81509042"/>
    <x v="0"/>
    <n v="7"/>
    <x v="1"/>
    <x v="1"/>
    <s v="0"/>
    <x v="1"/>
    <x v="12"/>
    <x v="0"/>
    <x v="0"/>
    <x v="1"/>
    <x v="9"/>
    <x v="1"/>
    <x v="3"/>
    <x v="0"/>
    <x v="0"/>
    <x v="4"/>
    <x v="13"/>
    <s v=""/>
    <m/>
    <x v="0"/>
    <x v="0"/>
    <m/>
    <x v="431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413200401C301A97.007MAGAJE1M"/>
    <s v="2024-04-11 10:54:48"/>
    <m/>
    <s v="119739"/>
    <x v="5"/>
    <x v="8"/>
    <x v="4"/>
    <x v="3"/>
    <n v="6"/>
    <x v="3"/>
    <x v="1"/>
  </r>
  <r>
    <d v="2024-04-11T00:00:00"/>
    <d v="2024-04-01T00:00:00"/>
    <x v="1"/>
    <x v="6"/>
    <d v="2024-03-29T00:00:00"/>
    <x v="1"/>
    <x v="1"/>
    <x v="0"/>
    <s v="02896408"/>
    <x v="0"/>
    <n v="5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6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3200104C101A97.055LEDEFL1F"/>
    <s v="2024-04-11 12:21:58"/>
    <m/>
    <s v="119919"/>
    <x v="4"/>
    <x v="12"/>
    <x v="1"/>
    <x v="1"/>
    <n v="9"/>
    <x v="3"/>
    <x v="2"/>
  </r>
  <r>
    <d v="2024-04-11T00:00:00"/>
    <d v="2024-04-03T00:00:00"/>
    <x v="1"/>
    <x v="6"/>
    <d v="2024-04-01T00:00:00"/>
    <x v="1"/>
    <x v="1"/>
    <x v="0"/>
    <s v="02641779"/>
    <x v="0"/>
    <n v="9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2"/>
    <x v="1"/>
    <x v="0"/>
    <x v="0"/>
    <x v="0"/>
    <x v="1"/>
    <x v="1"/>
    <x v="3"/>
    <s v=""/>
    <x v="1"/>
    <s v="HOSPITAL III JOSE CAYETANO HEREDIA"/>
    <s v=""/>
    <x v="0"/>
    <s v="202414200104C101A97.090VEDELI10F"/>
    <s v="2024-04-11 12:42:07"/>
    <s v="2024-04-12 14:35:57"/>
    <s v="119972"/>
    <x v="9"/>
    <x v="13"/>
    <x v="1"/>
    <x v="4"/>
    <m/>
    <x v="5"/>
    <x v="1"/>
  </r>
  <r>
    <d v="2024-04-11T00:00:00"/>
    <d v="2024-04-09T00:00:00"/>
    <x v="1"/>
    <x v="2"/>
    <d v="2024-04-06T00:00:00"/>
    <x v="1"/>
    <x v="1"/>
    <x v="0"/>
    <s v="02837586"/>
    <x v="0"/>
    <n v="50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4200104C101A97.050CERIGE1F"/>
    <s v="2024-04-11 15:51:31"/>
    <m/>
    <s v="120144"/>
    <x v="4"/>
    <x v="5"/>
    <x v="1"/>
    <x v="3"/>
    <m/>
    <x v="5"/>
    <x v="2"/>
  </r>
  <r>
    <d v="2024-04-09T00:00:00"/>
    <d v="2024-04-09T00:00:00"/>
    <x v="1"/>
    <x v="2"/>
    <d v="2024-04-08T00:00:00"/>
    <x v="0"/>
    <x v="1"/>
    <x v="0"/>
    <s v="91937941"/>
    <x v="0"/>
    <n v="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3"/>
    <s v=""/>
    <x v="0"/>
    <s v="C.S. TALARA II"/>
    <s v=""/>
    <x v="0"/>
    <s v="202415200701A202A97.103JURIDA1F"/>
    <s v="2024-04-10 13:16:11"/>
    <s v="2024-04-11 10:10:38"/>
    <s v="119264"/>
    <x v="7"/>
    <x v="10"/>
    <x v="1"/>
    <x v="3"/>
    <n v="2"/>
    <x v="2"/>
    <x v="7"/>
  </r>
  <r>
    <d v="2024-04-05T00:00:00"/>
    <d v="2024-04-04T00:00:00"/>
    <x v="1"/>
    <x v="6"/>
    <d v="2024-04-03T00:00:00"/>
    <x v="0"/>
    <x v="1"/>
    <x v="0"/>
    <s v="02788145"/>
    <x v="0"/>
    <n v="6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62QUPICL1F"/>
    <s v="2024-04-11 16:00:49"/>
    <s v="2024-04-14 13:00:22"/>
    <s v="120155"/>
    <x v="9"/>
    <x v="14"/>
    <x v="1"/>
    <x v="5"/>
    <n v="1"/>
    <x v="1"/>
    <x v="7"/>
  </r>
  <r>
    <d v="2024-04-02T00:00:00"/>
    <d v="2024-04-02T00:00:00"/>
    <x v="1"/>
    <x v="6"/>
    <d v="2024-03-31T00:00:00"/>
    <x v="0"/>
    <x v="1"/>
    <x v="0"/>
    <s v="72781791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4200801A201A97.117ADESEL1M"/>
    <s v="2024-04-11 16:05:35"/>
    <s v="2024-04-14 13:01:53"/>
    <s v="120160"/>
    <x v="3"/>
    <x v="3"/>
    <x v="1"/>
    <x v="3"/>
    <n v="3"/>
    <x v="4"/>
    <x v="1"/>
  </r>
  <r>
    <d v="2024-04-04T00:00:00"/>
    <d v="2024-04-04T00:00:00"/>
    <x v="1"/>
    <x v="6"/>
    <d v="2024-04-01T00:00:00"/>
    <x v="1"/>
    <x v="1"/>
    <x v="0"/>
    <s v="41851979"/>
    <x v="0"/>
    <n v="4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041LLANES1F"/>
    <s v="2024-04-11 16:29:24"/>
    <s v="2024-04-14 13:02:41"/>
    <s v="120168"/>
    <x v="0"/>
    <x v="0"/>
    <x v="1"/>
    <x v="5"/>
    <n v="1"/>
    <x v="1"/>
    <x v="2"/>
  </r>
  <r>
    <d v="2024-04-02T00:00:00"/>
    <d v="2024-04-02T00:00:00"/>
    <x v="1"/>
    <x v="6"/>
    <d v="2024-03-30T00:00:00"/>
    <x v="1"/>
    <x v="1"/>
    <x v="0"/>
    <s v="61958345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13200801A201A97.014PACULE1M"/>
    <s v="2024-04-11 17:56:58"/>
    <s v="2024-04-12 06:44:37"/>
    <s v="120207"/>
    <x v="6"/>
    <x v="9"/>
    <x v="1"/>
    <x v="3"/>
    <n v="3"/>
    <x v="4"/>
    <x v="2"/>
  </r>
  <r>
    <d v="2024-04-02T00:00:00"/>
    <d v="2024-04-02T00:00:00"/>
    <x v="1"/>
    <x v="6"/>
    <d v="2024-03-30T00:00:00"/>
    <x v="1"/>
    <x v="1"/>
    <x v="0"/>
    <s v="79660212"/>
    <x v="0"/>
    <n v="7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13200801A201A97.007GOFELU1F"/>
    <s v="2024-04-11 17:58:43"/>
    <s v="2024-04-12 06:43:56"/>
    <s v="120211"/>
    <x v="5"/>
    <x v="8"/>
    <x v="1"/>
    <x v="3"/>
    <n v="1"/>
    <x v="1"/>
    <x v="2"/>
  </r>
  <r>
    <d v="2024-04-02T00:00:00"/>
    <d v="2024-04-02T00:00:00"/>
    <x v="1"/>
    <x v="6"/>
    <d v="2024-04-02T00:00:00"/>
    <x v="0"/>
    <x v="1"/>
    <x v="0"/>
    <s v="93599380"/>
    <x v="1"/>
    <n v="5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5GALLAN1F"/>
    <s v="2024-04-12 06:18:44"/>
    <m/>
    <s v="120245"/>
    <x v="8"/>
    <x v="10"/>
    <x v="1"/>
    <x v="3"/>
    <n v="1"/>
    <x v="1"/>
    <x v="9"/>
  </r>
  <r>
    <d v="2024-04-11T00:00:00"/>
    <d v="2024-04-11T00:00:00"/>
    <x v="1"/>
    <x v="2"/>
    <d v="2024-04-04T00:00:00"/>
    <x v="0"/>
    <x v="1"/>
    <x v="0"/>
    <s v="03615001"/>
    <x v="0"/>
    <n v="61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40"/>
    <x v="0"/>
    <x v="1"/>
    <x v="3"/>
    <x v="0"/>
    <x v="0"/>
    <x v="2"/>
    <x v="0"/>
    <x v="0"/>
    <x v="0"/>
    <x v="0"/>
    <x v="1"/>
    <x v="1"/>
    <x v="3"/>
    <s v=""/>
    <x v="0"/>
    <s v="HOSP. APOYO II SULLANA"/>
    <s v=""/>
    <x v="0"/>
    <s v="202414200601A101A97.161ZADEAN1F"/>
    <s v="2024-04-12 13:57:37"/>
    <s v="2024-04-12 18:46:17"/>
    <s v="120658"/>
    <x v="9"/>
    <x v="14"/>
    <x v="1"/>
    <x v="5"/>
    <n v="1"/>
    <x v="1"/>
    <x v="3"/>
  </r>
  <r>
    <d v="2024-04-08T00:00:00"/>
    <d v="2024-04-08T00:00:00"/>
    <x v="1"/>
    <x v="2"/>
    <d v="2024-04-05T00:00:00"/>
    <x v="0"/>
    <x v="1"/>
    <x v="0"/>
    <s v="62482933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40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13MOAYLU1F"/>
    <s v="2024-04-14 12:28:01"/>
    <m/>
    <s v="121263"/>
    <x v="6"/>
    <x v="9"/>
    <x v="1"/>
    <x v="1"/>
    <n v="4"/>
    <x v="0"/>
    <x v="2"/>
  </r>
  <r>
    <d v="2024-04-08T00:00:00"/>
    <d v="2024-04-08T00:00:00"/>
    <x v="1"/>
    <x v="2"/>
    <d v="2024-04-07T00:00:00"/>
    <x v="0"/>
    <x v="1"/>
    <x v="0"/>
    <s v="80272525"/>
    <x v="0"/>
    <n v="5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5200801A201A97.155QUGAJE1F"/>
    <s v="2024-04-14 12:43:12"/>
    <m/>
    <s v="121266"/>
    <x v="4"/>
    <x v="12"/>
    <x v="1"/>
    <x v="1"/>
    <n v="1"/>
    <x v="1"/>
    <x v="7"/>
  </r>
  <r>
    <d v="2024-04-08T00:00:00"/>
    <d v="2024-04-08T00:00:00"/>
    <x v="1"/>
    <x v="2"/>
    <d v="2024-04-05T00:00:00"/>
    <x v="0"/>
    <x v="1"/>
    <x v="0"/>
    <s v="6314634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11QUQULU1M"/>
    <s v="2024-04-14 12:44:11"/>
    <m/>
    <s v="121268"/>
    <x v="6"/>
    <x v="9"/>
    <x v="1"/>
    <x v="1"/>
    <n v="3"/>
    <x v="4"/>
    <x v="2"/>
  </r>
  <r>
    <d v="2024-04-08T00:00:00"/>
    <d v="2024-04-08T00:00:00"/>
    <x v="1"/>
    <x v="2"/>
    <d v="2024-04-05T00:00:00"/>
    <x v="0"/>
    <x v="1"/>
    <x v="0"/>
    <s v="60848109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17JUAGJH1F"/>
    <s v="2024-04-14 12:45:19"/>
    <s v="2024-04-14 12:46:19"/>
    <s v="121270"/>
    <x v="3"/>
    <x v="3"/>
    <x v="1"/>
    <x v="1"/>
    <n v="3"/>
    <x v="4"/>
    <x v="2"/>
  </r>
  <r>
    <d v="2024-04-08T00:00:00"/>
    <d v="2024-04-08T00:00:00"/>
    <x v="1"/>
    <x v="2"/>
    <d v="2024-04-05T00:00:00"/>
    <x v="0"/>
    <x v="1"/>
    <x v="0"/>
    <s v="77314016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12BASASA1F"/>
    <s v="2024-04-14 12:48:24"/>
    <m/>
    <s v="121273"/>
    <x v="6"/>
    <x v="9"/>
    <x v="1"/>
    <x v="1"/>
    <n v="2"/>
    <x v="2"/>
    <x v="2"/>
  </r>
  <r>
    <d v="2024-04-11T00:00:00"/>
    <d v="2024-04-11T00:00:00"/>
    <x v="1"/>
    <x v="2"/>
    <d v="2024-04-09T00:00:00"/>
    <x v="0"/>
    <x v="1"/>
    <x v="0"/>
    <s v="0274026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4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5200801A201A97.157RUCAMA1F"/>
    <s v="2024-04-14 12:49:37"/>
    <m/>
    <s v="121276"/>
    <x v="4"/>
    <x v="12"/>
    <x v="1"/>
    <x v="5"/>
    <n v="1"/>
    <x v="1"/>
    <x v="1"/>
  </r>
  <r>
    <d v="2024-04-14T00:00:00"/>
    <d v="2024-04-14T00:00:00"/>
    <x v="1"/>
    <x v="19"/>
    <d v="2024-04-10T00:00:00"/>
    <x v="0"/>
    <x v="1"/>
    <x v="0"/>
    <s v="72847438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5200801A201A97.131CHCHAN1F"/>
    <s v="2024-04-14 12:50:35"/>
    <m/>
    <s v="121279"/>
    <x v="2"/>
    <x v="4"/>
    <x v="1"/>
    <x v="2"/>
    <m/>
    <x v="5"/>
    <x v="0"/>
  </r>
  <r>
    <d v="2024-04-07T00:00:00"/>
    <d v="2024-04-07T00:00:00"/>
    <x v="1"/>
    <x v="2"/>
    <d v="2024-04-02T00:00:00"/>
    <x v="0"/>
    <x v="1"/>
    <x v="0"/>
    <s v="43531118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8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4200801A201A97.138QUCAMA1F"/>
    <s v="2024-04-14 15:18:22"/>
    <m/>
    <s v="121281"/>
    <x v="2"/>
    <x v="2"/>
    <x v="1"/>
    <x v="2"/>
    <n v="2"/>
    <x v="2"/>
    <x v="4"/>
  </r>
  <r>
    <d v="2024-04-14T00:00:00"/>
    <d v="2024-04-10T00:00:00"/>
    <x v="1"/>
    <x v="2"/>
    <d v="2024-04-07T00:00:00"/>
    <x v="1"/>
    <x v="1"/>
    <x v="0"/>
    <s v="78937449"/>
    <x v="0"/>
    <n v="9"/>
    <x v="0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59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5200801A201A97.009MEMEVA1F"/>
    <s v="2024-04-14 23:56:42"/>
    <m/>
    <s v="121346"/>
    <x v="5"/>
    <x v="8"/>
    <x v="1"/>
    <x v="4"/>
    <m/>
    <x v="5"/>
    <x v="2"/>
  </r>
  <r>
    <d v="2024-04-14T00:00:00"/>
    <d v="2024-04-14T00:00:00"/>
    <x v="1"/>
    <x v="19"/>
    <d v="2024-04-09T00:00:00"/>
    <x v="0"/>
    <x v="1"/>
    <x v="0"/>
    <s v="62827581"/>
    <x v="0"/>
    <n v="1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5200602A201A97.112SEDIXI1F"/>
    <s v="2024-04-15 08:25:41"/>
    <m/>
    <s v="121401"/>
    <x v="6"/>
    <x v="9"/>
    <x v="1"/>
    <x v="2"/>
    <n v="1"/>
    <x v="1"/>
    <x v="4"/>
  </r>
  <r>
    <d v="2024-04-15T00:00:00"/>
    <d v="2024-04-15T00:00:00"/>
    <x v="1"/>
    <x v="19"/>
    <d v="2024-04-13T00:00:00"/>
    <x v="0"/>
    <x v="1"/>
    <x v="0"/>
    <s v="90664361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5200602A201A97.106SASUDA1M"/>
    <s v="2024-04-15 08:39:53"/>
    <m/>
    <s v="121413"/>
    <x v="5"/>
    <x v="8"/>
    <x v="1"/>
    <x v="1"/>
    <n v="0"/>
    <x v="7"/>
    <x v="1"/>
  </r>
  <r>
    <d v="2024-04-09T00:00:00"/>
    <d v="2024-03-19T00:00:00"/>
    <x v="1"/>
    <x v="5"/>
    <d v="2024-03-17T00:00:00"/>
    <x v="1"/>
    <x v="1"/>
    <x v="0"/>
    <s v="48419212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00"/>
    <x v="0"/>
    <x v="3"/>
    <x v="3"/>
    <x v="0"/>
    <x v="0"/>
    <x v="0"/>
    <x v="0"/>
    <x v="0"/>
    <x v="0"/>
    <x v="0"/>
    <x v="0"/>
    <x v="0"/>
    <x v="6"/>
    <s v=""/>
    <x v="1"/>
    <s v="HOSPITAL III JOSE CAYETANO HEREDIA"/>
    <s v=""/>
    <x v="0"/>
    <s v="202412200104C101A97.030CAOJKA0F"/>
    <s v="2024-04-09 16:48:33"/>
    <m/>
    <s v="118973"/>
    <x v="2"/>
    <x v="4"/>
    <x v="4"/>
    <x v="3"/>
    <n v="3"/>
    <x v="4"/>
    <x v="1"/>
  </r>
  <r>
    <d v="2024-04-10T00:00:00"/>
    <d v="2024-03-20T00:00:00"/>
    <x v="1"/>
    <x v="5"/>
    <d v="2024-03-17T00:00:00"/>
    <x v="0"/>
    <x v="1"/>
    <x v="0"/>
    <s v="03353661"/>
    <x v="0"/>
    <n v="81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403"/>
    <x v="2"/>
    <x v="1"/>
    <x v="0"/>
    <x v="0"/>
    <x v="0"/>
    <x v="0"/>
    <x v="0"/>
    <x v="0"/>
    <x v="0"/>
    <x v="0"/>
    <x v="0"/>
    <x v="0"/>
    <x v="6"/>
    <s v=""/>
    <x v="2"/>
    <s v="POSTA MEDICA DE CHULUCANAS"/>
    <s v=""/>
    <x v="0"/>
    <s v="202412200401C301A97.081MAJUAG1F"/>
    <s v="2024-04-10 16:20:02"/>
    <m/>
    <s v="119381"/>
    <x v="9"/>
    <x v="13"/>
    <x v="4"/>
    <x v="4"/>
    <n v="4"/>
    <x v="0"/>
    <x v="2"/>
  </r>
  <r>
    <d v="2024-04-12T00:00:00"/>
    <d v="2024-04-11T00:00:00"/>
    <x v="1"/>
    <x v="2"/>
    <d v="2024-04-09T00:00:00"/>
    <x v="0"/>
    <x v="1"/>
    <x v="0"/>
    <s v="02803148"/>
    <x v="0"/>
    <n v="80"/>
    <x v="0"/>
    <x v="0"/>
    <s v="0"/>
    <x v="0"/>
    <x v="4"/>
    <x v="1"/>
    <x v="0"/>
    <x v="2"/>
    <x v="2"/>
    <x v="0"/>
    <x v="0"/>
    <x v="2"/>
    <x v="0"/>
    <x v="0"/>
    <x v="0"/>
    <s v=""/>
    <m/>
    <x v="0"/>
    <x v="1"/>
    <d v="2024-04-13T00:00:00"/>
    <x v="9"/>
    <x v="0"/>
    <x v="0"/>
    <x v="0"/>
    <x v="0"/>
    <x v="0"/>
    <x v="0"/>
    <x v="0"/>
    <x v="0"/>
    <x v="0"/>
    <x v="0"/>
    <x v="0"/>
    <x v="0"/>
    <x v="7"/>
    <s v=""/>
    <x v="0"/>
    <s v="HOSP. APOYO II SULLANA"/>
    <s v=""/>
    <x v="0"/>
    <s v="202415200601A101A97.180GADEGE1F"/>
    <s v="2024-04-12 08:32:24"/>
    <s v="2024-04-15 07:23:56"/>
    <s v="120282"/>
    <x v="9"/>
    <x v="13"/>
    <x v="1"/>
    <x v="5"/>
    <m/>
    <x v="5"/>
    <x v="1"/>
  </r>
  <r>
    <d v="2024-03-17T00:00:00"/>
    <d v="2024-03-17T00:00:00"/>
    <x v="1"/>
    <x v="5"/>
    <d v="2024-03-17T00:00:00"/>
    <x v="0"/>
    <x v="1"/>
    <x v="0"/>
    <s v="71664871"/>
    <x v="0"/>
    <n v="24"/>
    <x v="0"/>
    <x v="3"/>
    <s v="15"/>
    <x v="1"/>
    <x v="14"/>
    <x v="0"/>
    <x v="0"/>
    <x v="1"/>
    <x v="4"/>
    <x v="1"/>
    <x v="3"/>
    <x v="0"/>
    <x v="0"/>
    <x v="1"/>
    <x v="1"/>
    <s v=""/>
    <m/>
    <x v="0"/>
    <x v="0"/>
    <m/>
    <x v="401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2200101C101A97.124PAPUCL1F"/>
    <s v="2024-04-10 11:28:17"/>
    <m/>
    <s v="119195"/>
    <x v="1"/>
    <x v="1"/>
    <x v="4"/>
    <x v="2"/>
    <n v="2"/>
    <x v="2"/>
    <x v="9"/>
  </r>
  <r>
    <d v="2024-04-10T00:00:00"/>
    <d v="2024-03-19T00:00:00"/>
    <x v="1"/>
    <x v="5"/>
    <d v="2024-03-16T00:00:00"/>
    <x v="0"/>
    <x v="1"/>
    <x v="0"/>
    <s v="77034219"/>
    <x v="0"/>
    <n v="19"/>
    <x v="0"/>
    <x v="3"/>
    <s v="19"/>
    <x v="0"/>
    <x v="12"/>
    <x v="0"/>
    <x v="0"/>
    <x v="1"/>
    <x v="9"/>
    <x v="1"/>
    <x v="3"/>
    <x v="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1200104C101A97.119CHROMA0F"/>
    <s v="2024-04-10 15:12:23"/>
    <m/>
    <s v="119342"/>
    <x v="3"/>
    <x v="3"/>
    <x v="4"/>
    <x v="3"/>
    <n v="6"/>
    <x v="3"/>
    <x v="2"/>
  </r>
  <r>
    <d v="2024-04-10T00:00:00"/>
    <d v="2024-03-19T00:00:00"/>
    <x v="1"/>
    <x v="5"/>
    <d v="2024-03-16T00:00:00"/>
    <x v="0"/>
    <x v="1"/>
    <x v="0"/>
    <s v="42947194"/>
    <x v="0"/>
    <n v="39"/>
    <x v="0"/>
    <x v="3"/>
    <s v="32"/>
    <x v="0"/>
    <x v="12"/>
    <x v="0"/>
    <x v="0"/>
    <x v="1"/>
    <x v="9"/>
    <x v="1"/>
    <x v="3"/>
    <x v="0"/>
    <x v="0"/>
    <x v="1"/>
    <x v="21"/>
    <s v=""/>
    <m/>
    <x v="0"/>
    <x v="0"/>
    <m/>
    <x v="42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1200104C101A97.139GAVACA1F"/>
    <s v="2024-04-10 15:16:19"/>
    <m/>
    <s v="119347"/>
    <x v="2"/>
    <x v="2"/>
    <x v="4"/>
    <x v="3"/>
    <n v="7"/>
    <x v="3"/>
    <x v="2"/>
  </r>
  <r>
    <d v="2024-04-10T00:00:00"/>
    <d v="2024-03-19T00:00:00"/>
    <x v="1"/>
    <x v="5"/>
    <d v="2024-03-12T00:00:00"/>
    <x v="0"/>
    <x v="1"/>
    <x v="0"/>
    <s v="75730594"/>
    <x v="0"/>
    <n v="28"/>
    <x v="0"/>
    <x v="3"/>
    <s v="26"/>
    <x v="0"/>
    <x v="12"/>
    <x v="0"/>
    <x v="0"/>
    <x v="1"/>
    <x v="9"/>
    <x v="1"/>
    <x v="3"/>
    <x v="0"/>
    <x v="0"/>
    <x v="1"/>
    <x v="6"/>
    <s v=""/>
    <m/>
    <x v="0"/>
    <x v="0"/>
    <m/>
    <x v="427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1200104C101A97.128VAPRBE0F"/>
    <s v="2024-04-10 15:37:05"/>
    <m/>
    <s v="119356"/>
    <x v="1"/>
    <x v="6"/>
    <x v="4"/>
    <x v="3"/>
    <n v="6"/>
    <x v="3"/>
    <x v="3"/>
  </r>
  <r>
    <d v="2024-04-10T00:00:00"/>
    <d v="2024-03-20T00:00:00"/>
    <x v="1"/>
    <x v="5"/>
    <d v="2024-03-14T00:00:00"/>
    <x v="0"/>
    <x v="1"/>
    <x v="0"/>
    <s v="42830209"/>
    <x v="0"/>
    <n v="39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423"/>
    <x v="2"/>
    <x v="1"/>
    <x v="0"/>
    <x v="0"/>
    <x v="0"/>
    <x v="0"/>
    <x v="0"/>
    <x v="0"/>
    <x v="0"/>
    <x v="0"/>
    <x v="0"/>
    <x v="0"/>
    <x v="4"/>
    <s v=""/>
    <x v="1"/>
    <s v="E.S I-4 LA UNION"/>
    <s v=""/>
    <x v="0"/>
    <s v="202411200110A201A97.139CHBEMA1F"/>
    <s v="2024-04-10 16:00:00"/>
    <m/>
    <s v="119365"/>
    <x v="2"/>
    <x v="2"/>
    <x v="4"/>
    <x v="4"/>
    <n v="3"/>
    <x v="4"/>
    <x v="5"/>
  </r>
  <r>
    <d v="2024-04-11T00:00:00"/>
    <d v="2024-03-23T00:00:00"/>
    <x v="1"/>
    <x v="5"/>
    <d v="2024-03-21T00:00:00"/>
    <x v="0"/>
    <x v="1"/>
    <x v="0"/>
    <s v="47815785"/>
    <x v="0"/>
    <n v="31"/>
    <x v="0"/>
    <x v="3"/>
    <s v="31"/>
    <x v="0"/>
    <x v="12"/>
    <x v="0"/>
    <x v="0"/>
    <x v="1"/>
    <x v="9"/>
    <x v="1"/>
    <x v="3"/>
    <x v="0"/>
    <x v="0"/>
    <x v="1"/>
    <x v="21"/>
    <s v=""/>
    <m/>
    <x v="0"/>
    <x v="0"/>
    <m/>
    <x v="433"/>
    <x v="0"/>
    <x v="3"/>
    <x v="3"/>
    <x v="4"/>
    <x v="0"/>
    <x v="0"/>
    <x v="0"/>
    <x v="0"/>
    <x v="0"/>
    <x v="0"/>
    <x v="0"/>
    <x v="0"/>
    <x v="4"/>
    <s v=""/>
    <x v="1"/>
    <s v="HOSPITAL III JOSE CAYETANO HEREDIA"/>
    <s v=""/>
    <x v="0"/>
    <s v="202412200104C101A97.131RAYNMA1F"/>
    <s v="2024-04-11 10:28:04"/>
    <m/>
    <s v="119668"/>
    <x v="2"/>
    <x v="4"/>
    <x v="4"/>
    <x v="6"/>
    <n v="6"/>
    <x v="3"/>
    <x v="1"/>
  </r>
  <r>
    <d v="2024-04-11T00:00:00"/>
    <d v="2024-03-26T00:00:00"/>
    <x v="1"/>
    <x v="7"/>
    <d v="2024-03-24T00:00:00"/>
    <x v="1"/>
    <x v="1"/>
    <x v="0"/>
    <s v="47766321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3200101C101A97.034VIZANO1F"/>
    <s v="2024-04-11 10:51:00"/>
    <m/>
    <s v="119731"/>
    <x v="2"/>
    <x v="4"/>
    <x v="4"/>
    <x v="3"/>
    <n v="8"/>
    <x v="3"/>
    <x v="1"/>
  </r>
  <r>
    <d v="2024-04-11T00:00:00"/>
    <d v="2024-03-28T00:00:00"/>
    <x v="1"/>
    <x v="7"/>
    <d v="2024-03-23T00:00:00"/>
    <x v="1"/>
    <x v="1"/>
    <x v="0"/>
    <s v="60215483"/>
    <x v="0"/>
    <n v="17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29"/>
    <x v="2"/>
    <x v="1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12200501C101A97.017GUVAJE1F"/>
    <s v="2024-04-11 11:41:41"/>
    <m/>
    <s v="119836"/>
    <x v="3"/>
    <x v="3"/>
    <x v="4"/>
    <x v="5"/>
    <n v="2"/>
    <x v="2"/>
    <x v="4"/>
  </r>
  <r>
    <d v="2024-04-11T00:00:00"/>
    <d v="2024-03-29T00:00:00"/>
    <x v="1"/>
    <x v="7"/>
    <d v="2024-03-27T00:00:00"/>
    <x v="0"/>
    <x v="1"/>
    <x v="0"/>
    <s v="47688854"/>
    <x v="0"/>
    <n v="32"/>
    <x v="0"/>
    <x v="3"/>
    <s v="32"/>
    <x v="0"/>
    <x v="12"/>
    <x v="0"/>
    <x v="0"/>
    <x v="1"/>
    <x v="9"/>
    <x v="1"/>
    <x v="3"/>
    <x v="0"/>
    <x v="0"/>
    <x v="1"/>
    <x v="28"/>
    <s v=""/>
    <m/>
    <x v="0"/>
    <x v="0"/>
    <m/>
    <x v="9"/>
    <x v="0"/>
    <x v="3"/>
    <x v="3"/>
    <x v="4"/>
    <x v="0"/>
    <x v="0"/>
    <x v="0"/>
    <x v="0"/>
    <x v="0"/>
    <x v="0"/>
    <x v="0"/>
    <x v="0"/>
    <x v="4"/>
    <s v=""/>
    <x v="1"/>
    <s v="HOSPITAL III JOSE CAYETANO HEREDIA"/>
    <s v=""/>
    <x v="0"/>
    <s v="202413200104C101A97.132POGAGI1F"/>
    <s v="2024-04-11 11:51:01"/>
    <m/>
    <s v="119851"/>
    <x v="2"/>
    <x v="4"/>
    <x v="4"/>
    <x v="0"/>
    <m/>
    <x v="5"/>
    <x v="1"/>
  </r>
  <r>
    <d v="2024-04-11T00:00:00"/>
    <d v="2024-03-20T00:00:00"/>
    <x v="1"/>
    <x v="5"/>
    <d v="2024-03-18T00:00:00"/>
    <x v="0"/>
    <x v="1"/>
    <x v="0"/>
    <s v="74474029"/>
    <x v="0"/>
    <n v="25"/>
    <x v="0"/>
    <x v="3"/>
    <s v="35"/>
    <x v="0"/>
    <x v="12"/>
    <x v="0"/>
    <x v="0"/>
    <x v="1"/>
    <x v="9"/>
    <x v="1"/>
    <x v="3"/>
    <x v="0"/>
    <x v="0"/>
    <x v="1"/>
    <x v="16"/>
    <s v=""/>
    <m/>
    <x v="0"/>
    <x v="0"/>
    <m/>
    <x v="4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2200104C101A97.125SITAAL1F"/>
    <s v="2024-04-11 15:38:21"/>
    <m/>
    <s v="120125"/>
    <x v="1"/>
    <x v="6"/>
    <x v="4"/>
    <x v="4"/>
    <n v="4"/>
    <x v="0"/>
    <x v="1"/>
  </r>
  <r>
    <d v="2024-04-11T00:00:00"/>
    <d v="2024-04-09T00:00:00"/>
    <x v="1"/>
    <x v="2"/>
    <d v="2024-04-04T00:00:00"/>
    <x v="1"/>
    <x v="1"/>
    <x v="0"/>
    <s v="02837490"/>
    <x v="0"/>
    <n v="5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4200104C101A97.050YACAEN1F"/>
    <s v="2024-04-11 15:58:19"/>
    <m/>
    <s v="120153"/>
    <x v="4"/>
    <x v="5"/>
    <x v="1"/>
    <x v="3"/>
    <m/>
    <x v="5"/>
    <x v="4"/>
  </r>
  <r>
    <d v="2024-04-12T00:00:00"/>
    <d v="2024-04-07T00:00:00"/>
    <x v="1"/>
    <x v="2"/>
    <d v="2024-04-05T00:00:00"/>
    <x v="0"/>
    <x v="1"/>
    <x v="0"/>
    <s v="03500492"/>
    <x v="0"/>
    <n v="5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2"/>
    <x v="0"/>
    <x v="0"/>
    <x v="0"/>
    <x v="0"/>
    <x v="1"/>
    <x v="1"/>
    <x v="4"/>
    <s v=""/>
    <x v="0"/>
    <s v="HOSPITAL I MIGUEL CRUZADO VERA - ESSALUD PAITA"/>
    <s v=""/>
    <x v="0"/>
    <s v="202414200501C101A97.150SURIJA1F"/>
    <s v="2024-04-12 14:30:37"/>
    <m/>
    <s v="120693"/>
    <x v="4"/>
    <x v="5"/>
    <x v="1"/>
    <x v="2"/>
    <m/>
    <x v="5"/>
    <x v="1"/>
  </r>
  <r>
    <d v="2024-04-11T00:00:00"/>
    <d v="2024-04-02T00:00:00"/>
    <x v="1"/>
    <x v="6"/>
    <d v="2024-04-01T00:00:00"/>
    <x v="0"/>
    <x v="1"/>
    <x v="0"/>
    <s v="48392352"/>
    <x v="0"/>
    <n v="40"/>
    <x v="0"/>
    <x v="3"/>
    <s v="33"/>
    <x v="1"/>
    <x v="11"/>
    <x v="2"/>
    <x v="0"/>
    <x v="1"/>
    <x v="8"/>
    <x v="1"/>
    <x v="0"/>
    <x v="2"/>
    <x v="0"/>
    <x v="1"/>
    <x v="21"/>
    <s v=""/>
    <m/>
    <x v="0"/>
    <x v="0"/>
    <m/>
    <x v="440"/>
    <x v="0"/>
    <x v="5"/>
    <x v="4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4200101A101A97.140DURERO0F"/>
    <s v="2024-04-11 11:51:39"/>
    <s v="2024-04-13 10:58:29"/>
    <s v="119854"/>
    <x v="0"/>
    <x v="0"/>
    <x v="1"/>
    <x v="3"/>
    <n v="10"/>
    <x v="3"/>
    <x v="7"/>
  </r>
  <r>
    <d v="2024-04-13T00:00:00"/>
    <d v="2024-04-12T00:00:00"/>
    <x v="1"/>
    <x v="2"/>
    <d v="2024-04-07T00:00:00"/>
    <x v="1"/>
    <x v="1"/>
    <x v="0"/>
    <s v="77138885"/>
    <x v="0"/>
    <n v="20"/>
    <x v="0"/>
    <x v="3"/>
    <s v="13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E.S I-4 SANTA JULIA"/>
    <s v="IGM IGG REACTIVO"/>
    <x v="0"/>
    <s v="202415200101A207A97.020BAQUXI1F"/>
    <s v="2024-04-13 10:44:03"/>
    <m/>
    <s v="120989"/>
    <x v="1"/>
    <x v="1"/>
    <x v="1"/>
    <x v="0"/>
    <m/>
    <x v="5"/>
    <x v="4"/>
  </r>
  <r>
    <d v="2024-04-12T00:00:00"/>
    <d v="2024-04-11T00:00:00"/>
    <x v="1"/>
    <x v="2"/>
    <d v="2024-04-06T00:00:00"/>
    <x v="0"/>
    <x v="1"/>
    <x v="0"/>
    <s v="47482599"/>
    <x v="0"/>
    <n v="32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43"/>
    <x v="1"/>
    <x v="1"/>
    <x v="0"/>
    <x v="0"/>
    <x v="0"/>
    <x v="0"/>
    <x v="0"/>
    <x v="0"/>
    <x v="0"/>
    <x v="0"/>
    <x v="0"/>
    <x v="0"/>
    <x v="2"/>
    <s v="PUERPERIO"/>
    <x v="1"/>
    <s v="HOSPITAL SANTA ROSA DE PIURA"/>
    <s v=""/>
    <x v="0"/>
    <s v="202414200101A101A97.132CHVIMA1F"/>
    <s v="2024-04-13 11:02:52"/>
    <m/>
    <s v="121020"/>
    <x v="2"/>
    <x v="4"/>
    <x v="1"/>
    <x v="5"/>
    <n v="2"/>
    <x v="2"/>
    <x v="4"/>
  </r>
  <r>
    <d v="2024-04-10T00:00:00"/>
    <d v="2024-04-08T00:00:00"/>
    <x v="1"/>
    <x v="2"/>
    <d v="2024-04-06T00:00:00"/>
    <x v="0"/>
    <x v="1"/>
    <x v="0"/>
    <s v="41382680"/>
    <x v="0"/>
    <n v="4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7"/>
    <x v="0"/>
    <x v="1"/>
    <x v="0"/>
    <x v="0"/>
    <x v="0"/>
    <x v="1"/>
    <x v="2"/>
    <s v="UVI"/>
    <x v="0"/>
    <s v="HOSPITAL ESSALUD TALARA"/>
    <s v=""/>
    <x v="0"/>
    <s v="202414200701C101A97.141ROCRDA0M"/>
    <s v="2024-04-11 09:49:39"/>
    <m/>
    <s v="119593"/>
    <x v="0"/>
    <x v="0"/>
    <x v="1"/>
    <x v="1"/>
    <m/>
    <x v="5"/>
    <x v="1"/>
  </r>
  <r>
    <d v="2024-04-11T00:00:00"/>
    <d v="2024-04-10T00:00:00"/>
    <x v="1"/>
    <x v="2"/>
    <d v="2024-04-05T00:00:00"/>
    <x v="0"/>
    <x v="1"/>
    <x v="0"/>
    <s v="4087297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2"/>
    <s v="UVI"/>
    <x v="0"/>
    <s v="HOSPITAL ESSALUD TALARA"/>
    <s v=""/>
    <x v="0"/>
    <s v="202414200701C101A97.143VAAGMA1F"/>
    <s v="2024-04-11 09:56:05"/>
    <m/>
    <s v="119609"/>
    <x v="0"/>
    <x v="0"/>
    <x v="1"/>
    <x v="4"/>
    <m/>
    <x v="5"/>
    <x v="4"/>
  </r>
  <r>
    <d v="2024-04-08T00:00:00"/>
    <d v="2024-04-05T00:00:00"/>
    <x v="1"/>
    <x v="6"/>
    <d v="2024-04-01T00:00:00"/>
    <x v="0"/>
    <x v="1"/>
    <x v="0"/>
    <s v="46766316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38"/>
    <x v="0"/>
    <x v="1"/>
    <x v="0"/>
    <x v="0"/>
    <x v="0"/>
    <x v="5"/>
    <x v="1"/>
    <x v="0"/>
    <x v="0"/>
    <x v="0"/>
    <x v="0"/>
    <x v="1"/>
    <x v="2"/>
    <s v="UVI"/>
    <x v="0"/>
    <s v="HOSPITAL ESSALUD TALARA"/>
    <s v=""/>
    <x v="0"/>
    <s v="202414200701C101A97.034VEAGAL1M"/>
    <s v="2024-04-11 10:14:34"/>
    <m/>
    <s v="119635"/>
    <x v="2"/>
    <x v="4"/>
    <x v="1"/>
    <x v="0"/>
    <n v="4"/>
    <x v="0"/>
    <x v="0"/>
  </r>
  <r>
    <d v="2024-04-08T00:00:00"/>
    <d v="2024-04-08T00:00:00"/>
    <x v="1"/>
    <x v="2"/>
    <d v="2024-04-03T00:00:00"/>
    <x v="1"/>
    <x v="1"/>
    <x v="0"/>
    <s v="76270042"/>
    <x v="0"/>
    <n v="26"/>
    <x v="0"/>
    <x v="3"/>
    <s v="14"/>
    <x v="1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2"/>
    <x v="0"/>
    <x v="0"/>
    <x v="0"/>
    <x v="0"/>
    <x v="1"/>
    <x v="1"/>
    <x v="2"/>
    <s v="OBSTETRICIA "/>
    <x v="1"/>
    <s v="E.S I-4 SAN PEDRO"/>
    <s v=""/>
    <x v="0"/>
    <s v="202414200101A209A97.026TOCOTA1F"/>
    <s v="2024-04-11 12:11:55"/>
    <m/>
    <s v="119895"/>
    <x v="1"/>
    <x v="6"/>
    <x v="1"/>
    <x v="1"/>
    <m/>
    <x v="5"/>
    <x v="4"/>
  </r>
  <r>
    <d v="2024-04-10T00:00:00"/>
    <d v="2024-04-09T00:00:00"/>
    <x v="1"/>
    <x v="2"/>
    <d v="2024-04-08T00:00:00"/>
    <x v="0"/>
    <x v="1"/>
    <x v="0"/>
    <s v="48372778"/>
    <x v="0"/>
    <n v="8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5"/>
    <x v="0"/>
    <x v="0"/>
    <x v="0"/>
    <x v="0"/>
    <x v="0"/>
    <x v="0"/>
    <x v="0"/>
    <x v="0"/>
    <x v="0"/>
    <x v="0"/>
    <x v="2"/>
    <s v="TRAUMA SHOCK"/>
    <x v="0"/>
    <s v="HOSP. APOYO II SULLANA"/>
    <s v=""/>
    <x v="0"/>
    <s v="202415200601A101A97.184VEAGMA1M"/>
    <s v="2024-04-10 12:12:09"/>
    <s v="2024-04-11 11:50:07"/>
    <s v="119230"/>
    <x v="9"/>
    <x v="13"/>
    <x v="1"/>
    <x v="3"/>
    <m/>
    <x v="5"/>
    <x v="7"/>
  </r>
  <r>
    <d v="2024-04-09T00:00:00"/>
    <d v="2024-04-09T00:00:00"/>
    <x v="1"/>
    <x v="2"/>
    <d v="2024-04-08T00:00:00"/>
    <x v="1"/>
    <x v="1"/>
    <x v="0"/>
    <s v="43654779"/>
    <x v="0"/>
    <n v="37"/>
    <x v="0"/>
    <x v="3"/>
    <s v="13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C.S. IGNACIO ESCUDERO"/>
    <s v=""/>
    <x v="0"/>
    <s v="202415200603A201A97.037CAAGDI1F"/>
    <s v="2024-04-10 13:11:55"/>
    <m/>
    <s v="119253"/>
    <x v="2"/>
    <x v="2"/>
    <x v="1"/>
    <x v="3"/>
    <m/>
    <x v="5"/>
    <x v="7"/>
  </r>
  <r>
    <d v="2024-03-31T00:00:00"/>
    <d v="2024-03-31T00:00:00"/>
    <x v="1"/>
    <x v="6"/>
    <d v="2024-03-25T00:00:00"/>
    <x v="1"/>
    <x v="1"/>
    <x v="0"/>
    <s v="02835727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42"/>
    <x v="1"/>
    <x v="1"/>
    <x v="0"/>
    <x v="0"/>
    <x v="0"/>
    <x v="7"/>
    <x v="0"/>
    <x v="1"/>
    <x v="0"/>
    <x v="0"/>
    <x v="0"/>
    <x v="1"/>
    <x v="2"/>
    <s v="OBSERVACION"/>
    <x v="1"/>
    <s v="CENTRO DE ATENCION  PRIMARIA-CAP III CATACAOS"/>
    <s v=""/>
    <x v="0"/>
    <s v="202413200105C301A97.050VIGARO0F"/>
    <s v="2024-04-11 12:25:03"/>
    <m/>
    <s v="119932"/>
    <x v="4"/>
    <x v="5"/>
    <x v="4"/>
    <x v="2"/>
    <n v="0"/>
    <x v="7"/>
    <x v="5"/>
  </r>
  <r>
    <d v="2024-04-01T00:00:00"/>
    <d v="2024-04-01T00:00:00"/>
    <x v="1"/>
    <x v="6"/>
    <d v="2024-03-28T00:00:00"/>
    <x v="1"/>
    <x v="1"/>
    <x v="0"/>
    <s v="76627822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24MELOYU1F"/>
    <s v="2024-04-11 12:42:51"/>
    <m/>
    <s v="119974"/>
    <x v="1"/>
    <x v="1"/>
    <x v="1"/>
    <x v="1"/>
    <n v="0"/>
    <x v="7"/>
    <x v="0"/>
  </r>
  <r>
    <d v="2024-04-01T00:00:00"/>
    <d v="2024-04-01T00:00:00"/>
    <x v="1"/>
    <x v="6"/>
    <d v="2024-03-28T00:00:00"/>
    <x v="1"/>
    <x v="1"/>
    <x v="0"/>
    <s v="775392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1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3200105C301A97.025SACHPA0F"/>
    <s v="2024-04-11 12:44:40"/>
    <m/>
    <s v="119978"/>
    <x v="1"/>
    <x v="6"/>
    <x v="1"/>
    <x v="1"/>
    <n v="0"/>
    <x v="7"/>
    <x v="0"/>
  </r>
  <r>
    <d v="2024-04-01T00:00:00"/>
    <d v="2024-04-01T00:00:00"/>
    <x v="1"/>
    <x v="6"/>
    <d v="2024-03-31T00:00:00"/>
    <x v="1"/>
    <x v="1"/>
    <x v="0"/>
    <s v="76724624"/>
    <x v="0"/>
    <n v="1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019VISOJH1M"/>
    <s v="2024-04-11 12:46:14"/>
    <m/>
    <s v="119982"/>
    <x v="3"/>
    <x v="3"/>
    <x v="1"/>
    <x v="1"/>
    <n v="0"/>
    <x v="7"/>
    <x v="7"/>
  </r>
  <r>
    <d v="2024-04-01T00:00:00"/>
    <d v="2024-04-01T00:00:00"/>
    <x v="1"/>
    <x v="6"/>
    <d v="2024-03-31T00:00:00"/>
    <x v="0"/>
    <x v="1"/>
    <x v="0"/>
    <s v="6123904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16MOHUSU1F"/>
    <s v="2024-04-11 13:08:37"/>
    <s v="2024-04-11 13:14:22"/>
    <s v="120033"/>
    <x v="3"/>
    <x v="3"/>
    <x v="1"/>
    <x v="1"/>
    <n v="0"/>
    <x v="7"/>
    <x v="7"/>
  </r>
  <r>
    <d v="2024-04-01T00:00:00"/>
    <d v="2024-04-01T00:00:00"/>
    <x v="1"/>
    <x v="6"/>
    <d v="2024-03-31T00:00:00"/>
    <x v="0"/>
    <x v="1"/>
    <x v="0"/>
    <s v="6277794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13ALRISE1M"/>
    <s v="2024-04-11 13:13:14"/>
    <m/>
    <s v="120041"/>
    <x v="6"/>
    <x v="9"/>
    <x v="1"/>
    <x v="1"/>
    <n v="0"/>
    <x v="7"/>
    <x v="7"/>
  </r>
  <r>
    <d v="2024-04-01T00:00:00"/>
    <d v="2024-04-01T00:00:00"/>
    <x v="1"/>
    <x v="6"/>
    <d v="2024-03-31T00:00:00"/>
    <x v="0"/>
    <x v="1"/>
    <x v="0"/>
    <s v="91681973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04RUNIAR1M"/>
    <s v="2024-04-11 13:13:53"/>
    <m/>
    <s v="120044"/>
    <x v="7"/>
    <x v="10"/>
    <x v="1"/>
    <x v="1"/>
    <n v="0"/>
    <x v="7"/>
    <x v="7"/>
  </r>
  <r>
    <d v="2024-04-01T00:00:00"/>
    <d v="2024-04-01T00:00:00"/>
    <x v="1"/>
    <x v="6"/>
    <d v="2024-03-31T00:00:00"/>
    <x v="0"/>
    <x v="1"/>
    <x v="0"/>
    <s v="73340945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28PARIDA1F"/>
    <s v="2024-04-11 13:15:21"/>
    <m/>
    <s v="120049"/>
    <x v="1"/>
    <x v="6"/>
    <x v="1"/>
    <x v="1"/>
    <n v="0"/>
    <x v="7"/>
    <x v="7"/>
  </r>
  <r>
    <d v="2024-04-14T00:00:00"/>
    <d v="2024-04-11T00:00:00"/>
    <x v="1"/>
    <x v="2"/>
    <d v="2024-04-09T00:00:00"/>
    <x v="0"/>
    <x v="1"/>
    <x v="0"/>
    <s v="90723017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415200501A101A97.105MOLALU1M"/>
    <s v="2024-04-11 13:20:40"/>
    <s v="2024-04-14 11:08:17"/>
    <s v="120057"/>
    <x v="5"/>
    <x v="8"/>
    <x v="1"/>
    <x v="5"/>
    <m/>
    <x v="5"/>
    <x v="1"/>
  </r>
  <r>
    <d v="2024-04-01T00:00:00"/>
    <d v="2024-04-01T00:00:00"/>
    <x v="1"/>
    <x v="6"/>
    <d v="2024-03-31T00:00:00"/>
    <x v="0"/>
    <x v="1"/>
    <x v="0"/>
    <s v="74930199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24SAROKA10F"/>
    <s v="2024-04-11 13:32:23"/>
    <m/>
    <s v="120061"/>
    <x v="1"/>
    <x v="1"/>
    <x v="1"/>
    <x v="1"/>
    <n v="0"/>
    <x v="7"/>
    <x v="7"/>
  </r>
  <r>
    <d v="2024-04-13T00:00:00"/>
    <d v="2024-04-07T00:00:00"/>
    <x v="1"/>
    <x v="2"/>
    <d v="2024-04-06T00:00:00"/>
    <x v="0"/>
    <x v="1"/>
    <x v="0"/>
    <s v="47806033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UVI "/>
    <x v="2"/>
    <s v="HOSP. CHULUCANAS"/>
    <s v=""/>
    <x v="0"/>
    <s v="202414200401A101A97.130CAPEMA1F"/>
    <s v="2024-04-11 17:29:17"/>
    <s v="2024-04-14 00:44:55"/>
    <s v="120194"/>
    <x v="2"/>
    <x v="4"/>
    <x v="1"/>
    <x v="2"/>
    <m/>
    <x v="5"/>
    <x v="7"/>
  </r>
  <r>
    <d v="2024-04-12T00:00:00"/>
    <d v="2024-04-11T00:00:00"/>
    <x v="1"/>
    <x v="2"/>
    <d v="2024-04-06T00:00:00"/>
    <x v="1"/>
    <x v="1"/>
    <x v="0"/>
    <s v="44390641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4200114A201A97.037CARODA1M"/>
    <s v="2024-04-12 10:12:57"/>
    <m/>
    <s v="120370"/>
    <x v="2"/>
    <x v="2"/>
    <x v="1"/>
    <x v="5"/>
    <m/>
    <x v="5"/>
    <x v="4"/>
  </r>
  <r>
    <d v="2024-04-12T00:00:00"/>
    <d v="2024-04-11T00:00:00"/>
    <x v="1"/>
    <x v="2"/>
    <d v="2024-04-09T00:00:00"/>
    <x v="1"/>
    <x v="1"/>
    <x v="0"/>
    <s v="75826945"/>
    <x v="0"/>
    <n v="25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444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415200114A301A97.025RICOJE1F"/>
    <s v="2024-04-12 10:17:00"/>
    <s v="2024-04-15 08:25:44"/>
    <s v="120374"/>
    <x v="1"/>
    <x v="6"/>
    <x v="1"/>
    <x v="5"/>
    <n v="3"/>
    <x v="4"/>
    <x v="1"/>
  </r>
  <r>
    <d v="2024-04-12T00:00:00"/>
    <d v="2024-04-11T00:00:00"/>
    <x v="1"/>
    <x v="2"/>
    <d v="2024-04-06T00:00:00"/>
    <x v="1"/>
    <x v="1"/>
    <x v="0"/>
    <s v="44390641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4200114A201A97.037CARODA1M"/>
    <s v="2024-04-12 10:17:20"/>
    <m/>
    <s v="120379"/>
    <x v="2"/>
    <x v="2"/>
    <x v="1"/>
    <x v="5"/>
    <m/>
    <x v="5"/>
    <x v="4"/>
  </r>
  <r>
    <d v="2024-04-15T00:00:00"/>
    <d v="2024-04-12T00:00:00"/>
    <x v="1"/>
    <x v="2"/>
    <d v="2024-04-09T00:00:00"/>
    <x v="1"/>
    <x v="1"/>
    <x v="0"/>
    <s v="4686310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5200114A303A97.033ARPALI1F"/>
    <s v="2024-04-13 08:57:06"/>
    <s v="2024-04-15 08:29:24"/>
    <s v="120832"/>
    <x v="2"/>
    <x v="4"/>
    <x v="1"/>
    <x v="0"/>
    <m/>
    <x v="5"/>
    <x v="2"/>
  </r>
  <r>
    <d v="2024-04-15T00:00:00"/>
    <d v="2024-04-12T00:00:00"/>
    <x v="1"/>
    <x v="2"/>
    <d v="2024-04-09T00:00:00"/>
    <x v="0"/>
    <x v="1"/>
    <x v="0"/>
    <s v="6257267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5200114A303A97.014PAARLI1F"/>
    <s v="2024-04-13 08:57:56"/>
    <s v="2024-04-15 08:29:00"/>
    <s v="120835"/>
    <x v="6"/>
    <x v="9"/>
    <x v="1"/>
    <x v="0"/>
    <m/>
    <x v="5"/>
    <x v="2"/>
  </r>
  <r>
    <d v="2024-04-07T00:00:00"/>
    <d v="2024-04-06T00:00:00"/>
    <x v="1"/>
    <x v="6"/>
    <d v="2024-04-03T00:00:00"/>
    <x v="1"/>
    <x v="1"/>
    <x v="0"/>
    <s v="72940931"/>
    <x v="0"/>
    <n v="2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8"/>
    <x v="0"/>
    <x v="0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14200110A201A97.027ARROAR1F"/>
    <s v="2024-04-13 09:00:44"/>
    <m/>
    <s v="120839"/>
    <x v="1"/>
    <x v="6"/>
    <x v="1"/>
    <x v="6"/>
    <n v="3"/>
    <x v="4"/>
    <x v="2"/>
  </r>
  <r>
    <d v="2024-04-07T00:00:00"/>
    <d v="2024-04-06T00:00:00"/>
    <x v="1"/>
    <x v="6"/>
    <d v="2024-04-02T00:00:00"/>
    <x v="1"/>
    <x v="1"/>
    <x v="0"/>
    <s v="02758483"/>
    <x v="0"/>
    <n v="77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4200110A201A97.077PEPAJO1M"/>
    <s v="2024-04-13 09:08:44"/>
    <m/>
    <s v="120850"/>
    <x v="9"/>
    <x v="13"/>
    <x v="1"/>
    <x v="6"/>
    <n v="2"/>
    <x v="2"/>
    <x v="0"/>
  </r>
  <r>
    <d v="2024-04-08T00:00:00"/>
    <d v="2024-04-07T00:00:00"/>
    <x v="1"/>
    <x v="2"/>
    <d v="2024-04-02T00:00:00"/>
    <x v="1"/>
    <x v="1"/>
    <x v="0"/>
    <s v="61334824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8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4200110A201A97.016CHVIEL1M"/>
    <s v="2024-04-13 09:15:53"/>
    <m/>
    <s v="120858"/>
    <x v="3"/>
    <x v="3"/>
    <x v="1"/>
    <x v="2"/>
    <n v="2"/>
    <x v="2"/>
    <x v="4"/>
  </r>
  <r>
    <d v="2024-04-14T00:00:00"/>
    <d v="2024-04-12T00:00:00"/>
    <x v="1"/>
    <x v="2"/>
    <d v="2024-04-07T00:00:00"/>
    <x v="0"/>
    <x v="1"/>
    <x v="0"/>
    <s v="02744664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59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EL PORVENIR HUALTACO"/>
    <s v=""/>
    <x v="0"/>
    <s v="202415200114A314A97.165JUZETE1M"/>
    <s v="2024-04-13 09:42:51"/>
    <s v="2024-04-15 08:28:12"/>
    <s v="120881"/>
    <x v="9"/>
    <x v="11"/>
    <x v="1"/>
    <x v="0"/>
    <m/>
    <x v="5"/>
    <x v="4"/>
  </r>
  <r>
    <d v="2024-04-10T00:00:00"/>
    <d v="2024-04-08T00:00:00"/>
    <x v="1"/>
    <x v="2"/>
    <d v="2024-04-07T00:00:00"/>
    <x v="0"/>
    <x v="1"/>
    <x v="0"/>
    <s v="41375119"/>
    <x v="0"/>
    <n v="43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DENGUE NS1 IGG/IGM"/>
    <x v="0"/>
    <s v="202415200101X202A97.143ROGULI1F"/>
    <s v="2024-04-10 19:50:19"/>
    <m/>
    <s v="119411"/>
    <x v="0"/>
    <x v="0"/>
    <x v="1"/>
    <x v="1"/>
    <m/>
    <x v="5"/>
    <x v="7"/>
  </r>
  <r>
    <d v="2024-04-10T00:00:00"/>
    <d v="2024-04-09T00:00:00"/>
    <x v="1"/>
    <x v="2"/>
    <d v="2024-04-05T00:00:00"/>
    <x v="0"/>
    <x v="1"/>
    <x v="0"/>
    <s v="02615793"/>
    <x v="0"/>
    <n v="61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/IGG/IGM"/>
    <x v="0"/>
    <s v="202414200101X202A97.161YACHHA1F"/>
    <s v="2024-04-10 19:55:07"/>
    <m/>
    <s v="119414"/>
    <x v="9"/>
    <x v="14"/>
    <x v="1"/>
    <x v="3"/>
    <m/>
    <x v="5"/>
    <x v="0"/>
  </r>
  <r>
    <d v="2024-04-10T00:00:00"/>
    <d v="2024-04-09T00:00:00"/>
    <x v="1"/>
    <x v="2"/>
    <d v="2024-04-08T00:00:00"/>
    <x v="0"/>
    <x v="1"/>
    <x v="0"/>
    <s v="71811042"/>
    <x v="0"/>
    <n v="2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5200101X202A97.124EZYETA1F"/>
    <s v="2024-04-10 19:57:48"/>
    <m/>
    <s v="119417"/>
    <x v="1"/>
    <x v="1"/>
    <x v="1"/>
    <x v="3"/>
    <m/>
    <x v="5"/>
    <x v="7"/>
  </r>
  <r>
    <d v="2024-04-10T00:00:00"/>
    <d v="2024-04-09T00:00:00"/>
    <x v="1"/>
    <x v="2"/>
    <d v="2024-04-08T00:00:00"/>
    <x v="0"/>
    <x v="1"/>
    <x v="0"/>
    <s v="48615821"/>
    <x v="0"/>
    <n v="66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5200101X202A97.166YESILY1F"/>
    <s v="2024-04-10 20:02:04"/>
    <m/>
    <s v="119418"/>
    <x v="9"/>
    <x v="11"/>
    <x v="1"/>
    <x v="3"/>
    <m/>
    <x v="5"/>
    <x v="7"/>
  </r>
  <r>
    <d v="2024-04-10T00:00:00"/>
    <d v="2024-04-09T00:00:00"/>
    <x v="1"/>
    <x v="2"/>
    <d v="2024-04-05T00:00:00"/>
    <x v="0"/>
    <x v="1"/>
    <x v="0"/>
    <s v="72671751"/>
    <x v="0"/>
    <n v="1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VALIIS0F"/>
    <s v="2024-04-10 11:44:02"/>
    <m/>
    <s v="119207"/>
    <x v="3"/>
    <x v="3"/>
    <x v="1"/>
    <x v="3"/>
    <m/>
    <x v="5"/>
    <x v="0"/>
  </r>
  <r>
    <d v="2024-04-10T00:00:00"/>
    <d v="2024-04-10T00:00:00"/>
    <x v="1"/>
    <x v="2"/>
    <d v="2024-04-08T00:00:00"/>
    <x v="0"/>
    <x v="1"/>
    <x v="0"/>
    <s v="02808762"/>
    <x v="0"/>
    <n v="5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, IGG, IGM NEGATIVO"/>
    <x v="0"/>
    <s v="202415200101A101A97.154MOMAMA0F"/>
    <s v="2024-04-10 11:47:32"/>
    <m/>
    <s v="119213"/>
    <x v="4"/>
    <x v="5"/>
    <x v="1"/>
    <x v="4"/>
    <m/>
    <x v="5"/>
    <x v="1"/>
  </r>
  <r>
    <d v="2024-04-10T00:00:00"/>
    <d v="2024-04-09T00:00:00"/>
    <x v="1"/>
    <x v="2"/>
    <d v="2024-04-06T00:00:00"/>
    <x v="0"/>
    <x v="1"/>
    <x v="0"/>
    <s v="7748200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CUJIHA1M"/>
    <s v="2024-04-10 11:51:55"/>
    <m/>
    <s v="119219"/>
    <x v="3"/>
    <x v="3"/>
    <x v="1"/>
    <x v="3"/>
    <m/>
    <x v="5"/>
    <x v="2"/>
  </r>
  <r>
    <d v="2024-04-11T00:00:00"/>
    <d v="2024-04-10T00:00:00"/>
    <x v="1"/>
    <x v="2"/>
    <d v="2024-04-08T00:00:00"/>
    <x v="0"/>
    <x v="1"/>
    <x v="0"/>
    <s v="40821814"/>
    <x v="0"/>
    <n v="4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 POSITIVO"/>
    <x v="0"/>
    <s v="202415200101A101A97.143VIANJU1F"/>
    <s v="2024-04-11 11:43:38"/>
    <m/>
    <s v="119838"/>
    <x v="0"/>
    <x v="0"/>
    <x v="1"/>
    <x v="4"/>
    <m/>
    <x v="5"/>
    <x v="1"/>
  </r>
  <r>
    <d v="2024-04-11T00:00:00"/>
    <d v="2024-04-10T00:00:00"/>
    <x v="1"/>
    <x v="2"/>
    <d v="2024-04-05T00:00:00"/>
    <x v="0"/>
    <x v="1"/>
    <x v="0"/>
    <s v="02679390"/>
    <x v="0"/>
    <n v="6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4200101A101A97.162CHPAAB1M"/>
    <s v="2024-04-11 11:49:45"/>
    <m/>
    <s v="119848"/>
    <x v="9"/>
    <x v="14"/>
    <x v="1"/>
    <x v="4"/>
    <m/>
    <x v="5"/>
    <x v="4"/>
  </r>
  <r>
    <d v="2024-04-11T00:00:00"/>
    <d v="2024-04-10T00:00:00"/>
    <x v="1"/>
    <x v="2"/>
    <d v="2024-04-06T00:00:00"/>
    <x v="0"/>
    <x v="1"/>
    <x v="0"/>
    <s v="76744180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VAMAMI1F"/>
    <s v="2024-04-11 11:57:32"/>
    <m/>
    <s v="119860"/>
    <x v="3"/>
    <x v="3"/>
    <x v="1"/>
    <x v="4"/>
    <m/>
    <x v="5"/>
    <x v="0"/>
  </r>
  <r>
    <d v="2024-04-11T00:00:00"/>
    <d v="2024-04-10T00:00:00"/>
    <x v="1"/>
    <x v="2"/>
    <d v="2024-04-03T00:00:00"/>
    <x v="0"/>
    <x v="1"/>
    <x v="0"/>
    <s v="02824617"/>
    <x v="0"/>
    <n v="5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59FAMESE1M"/>
    <s v="2024-04-11 12:04:34"/>
    <m/>
    <s v="119882"/>
    <x v="4"/>
    <x v="12"/>
    <x v="1"/>
    <x v="4"/>
    <m/>
    <x v="5"/>
    <x v="3"/>
  </r>
  <r>
    <d v="2024-04-12T00:00:00"/>
    <d v="2024-04-11T00:00:00"/>
    <x v="1"/>
    <x v="2"/>
    <d v="2024-04-07T00:00:00"/>
    <x v="0"/>
    <x v="1"/>
    <x v="0"/>
    <s v="46193860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35HUIPMA1F"/>
    <s v="2024-04-12 11:12:36"/>
    <m/>
    <s v="120429"/>
    <x v="2"/>
    <x v="2"/>
    <x v="1"/>
    <x v="5"/>
    <m/>
    <x v="5"/>
    <x v="0"/>
  </r>
  <r>
    <d v="2024-04-12T00:00:00"/>
    <d v="2024-04-11T00:00:00"/>
    <x v="1"/>
    <x v="2"/>
    <d v="2024-04-03T00:00:00"/>
    <x v="0"/>
    <x v="1"/>
    <x v="0"/>
    <s v="75184470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414200101A101A97.126SITAJA1M"/>
    <s v="2024-04-12 11:33:25"/>
    <m/>
    <s v="120469"/>
    <x v="1"/>
    <x v="6"/>
    <x v="1"/>
    <x v="5"/>
    <m/>
    <x v="5"/>
    <x v="8"/>
  </r>
  <r>
    <d v="2024-04-12T00:00:00"/>
    <d v="2024-04-11T00:00:00"/>
    <x v="1"/>
    <x v="2"/>
    <d v="2024-04-08T00:00:00"/>
    <x v="0"/>
    <x v="1"/>
    <x v="0"/>
    <s v="7121361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24COOJYE1F"/>
    <s v="2024-04-12 11:41:47"/>
    <m/>
    <s v="120498"/>
    <x v="1"/>
    <x v="1"/>
    <x v="1"/>
    <x v="5"/>
    <m/>
    <x v="5"/>
    <x v="2"/>
  </r>
  <r>
    <d v="2024-04-12T00:00:00"/>
    <d v="2024-04-11T00:00:00"/>
    <x v="1"/>
    <x v="2"/>
    <d v="2024-04-08T00:00:00"/>
    <x v="0"/>
    <x v="1"/>
    <x v="0"/>
    <s v="76584096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23CHPALU1F"/>
    <s v="2024-04-12 11:47:43"/>
    <m/>
    <s v="120516"/>
    <x v="1"/>
    <x v="1"/>
    <x v="1"/>
    <x v="5"/>
    <m/>
    <x v="5"/>
    <x v="2"/>
  </r>
  <r>
    <d v="2024-04-12T00:00:00"/>
    <d v="2024-04-11T00:00:00"/>
    <x v="1"/>
    <x v="2"/>
    <d v="2024-04-04T00:00:00"/>
    <x v="0"/>
    <x v="1"/>
    <x v="0"/>
    <s v="72492584"/>
    <x v="0"/>
    <n v="21"/>
    <x v="1"/>
    <x v="1"/>
    <s v="0"/>
    <x v="1"/>
    <x v="11"/>
    <x v="2"/>
    <x v="0"/>
    <x v="1"/>
    <x v="8"/>
    <x v="1"/>
    <x v="0"/>
    <x v="2"/>
    <x v="0"/>
    <x v="0"/>
    <x v="0"/>
    <s v="200501A101"/>
    <s v="HOSPITAL LAS MERCEDES-PAITA"/>
    <x v="16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1TRMAED1M"/>
    <s v="2024-04-12 11:51:05"/>
    <m/>
    <s v="120519"/>
    <x v="1"/>
    <x v="1"/>
    <x v="1"/>
    <x v="5"/>
    <m/>
    <x v="5"/>
    <x v="3"/>
  </r>
  <r>
    <d v="2024-04-12T00:00:00"/>
    <d v="2024-04-10T00:00:00"/>
    <x v="1"/>
    <x v="2"/>
    <d v="2024-04-04T00:00:00"/>
    <x v="0"/>
    <x v="1"/>
    <x v="0"/>
    <s v="02701861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68PALAAN1F"/>
    <s v="2024-04-12 12:10:33"/>
    <m/>
    <s v="120558"/>
    <x v="9"/>
    <x v="11"/>
    <x v="1"/>
    <x v="4"/>
    <m/>
    <x v="5"/>
    <x v="5"/>
  </r>
  <r>
    <d v="2024-04-13T00:00:00"/>
    <d v="2024-04-12T00:00:00"/>
    <x v="1"/>
    <x v="2"/>
    <d v="2024-04-05T00:00:00"/>
    <x v="0"/>
    <x v="1"/>
    <x v="0"/>
    <s v="02877302"/>
    <x v="0"/>
    <n v="4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4 SAN PEDRO"/>
    <s v=""/>
    <x v="0"/>
    <s v="202414200101A209A97.147GIACDO1F"/>
    <s v="2024-04-13 10:36:51"/>
    <m/>
    <s v="120974"/>
    <x v="0"/>
    <x v="7"/>
    <x v="1"/>
    <x v="0"/>
    <m/>
    <x v="5"/>
    <x v="3"/>
  </r>
  <r>
    <d v="2024-04-10T00:00:00"/>
    <d v="2024-03-18T00:00:00"/>
    <x v="1"/>
    <x v="5"/>
    <d v="2024-03-12T00:00:00"/>
    <x v="1"/>
    <x v="1"/>
    <x v="0"/>
    <s v="07613738"/>
    <x v="0"/>
    <n v="5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56WOTEGU10F"/>
    <s v="2024-04-10 11:33:54"/>
    <m/>
    <s v="119199"/>
    <x v="4"/>
    <x v="12"/>
    <x v="4"/>
    <x v="1"/>
    <n v="4"/>
    <x v="0"/>
    <x v="5"/>
  </r>
  <r>
    <d v="2024-04-10T00:00:00"/>
    <d v="2024-03-13T00:00:00"/>
    <x v="1"/>
    <x v="11"/>
    <d v="2024-03-12T00:00:00"/>
    <x v="0"/>
    <x v="1"/>
    <x v="0"/>
    <s v="16461816"/>
    <x v="0"/>
    <n v="6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163LISABE1F"/>
    <s v="2024-04-10 12:39:10"/>
    <m/>
    <s v="119236"/>
    <x v="9"/>
    <x v="14"/>
    <x v="4"/>
    <x v="4"/>
    <n v="9"/>
    <x v="3"/>
    <x v="7"/>
  </r>
  <r>
    <d v="2024-04-10T00:00:00"/>
    <d v="2024-03-17T00:00:00"/>
    <x v="1"/>
    <x v="5"/>
    <d v="2024-03-14T00:00:00"/>
    <x v="1"/>
    <x v="1"/>
    <x v="0"/>
    <s v="80255978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40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45RIFLDE1M"/>
    <s v="2024-04-10 12:45:48"/>
    <m/>
    <s v="119242"/>
    <x v="0"/>
    <x v="7"/>
    <x v="4"/>
    <x v="2"/>
    <n v="2"/>
    <x v="2"/>
    <x v="2"/>
  </r>
  <r>
    <d v="2024-04-10T00:00:00"/>
    <d v="2024-03-18T00:00:00"/>
    <x v="1"/>
    <x v="5"/>
    <d v="2024-03-14T00:00:00"/>
    <x v="0"/>
    <x v="1"/>
    <x v="0"/>
    <s v="42782319"/>
    <x v="0"/>
    <n v="40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8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140CAAGCA1M"/>
    <s v="2024-04-10 13:05:13"/>
    <m/>
    <s v="119249"/>
    <x v="0"/>
    <x v="0"/>
    <x v="4"/>
    <x v="1"/>
    <n v="3"/>
    <x v="4"/>
    <x v="0"/>
  </r>
  <r>
    <d v="2024-04-10T00:00:00"/>
    <d v="2024-03-18T00:00:00"/>
    <x v="1"/>
    <x v="5"/>
    <d v="2024-03-13T00:00:00"/>
    <x v="0"/>
    <x v="1"/>
    <x v="0"/>
    <s v="02823419"/>
    <x v="0"/>
    <n v="5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0"/>
    <x v="0"/>
    <x v="3"/>
    <x v="3"/>
    <x v="4"/>
    <x v="0"/>
    <x v="0"/>
    <x v="0"/>
    <x v="0"/>
    <x v="0"/>
    <x v="0"/>
    <x v="0"/>
    <x v="0"/>
    <x v="1"/>
    <s v=""/>
    <x v="1"/>
    <s v="HOSPITAL III JOSE CAYETANO HEREDIA"/>
    <s v=""/>
    <x v="0"/>
    <s v="202411200104C101A97.151TOMALW1F"/>
    <s v="2024-04-10 15:03:10"/>
    <m/>
    <s v="119333"/>
    <x v="4"/>
    <x v="5"/>
    <x v="4"/>
    <x v="1"/>
    <n v="4"/>
    <x v="0"/>
    <x v="4"/>
  </r>
  <r>
    <d v="2024-04-10T00:00:00"/>
    <d v="2024-03-20T00:00:00"/>
    <x v="1"/>
    <x v="5"/>
    <d v="2024-03-18T00:00:00"/>
    <x v="0"/>
    <x v="1"/>
    <x v="0"/>
    <s v="81100172"/>
    <x v="0"/>
    <n v="11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11ALMOEL10M"/>
    <s v="2024-04-10 15:41:59"/>
    <m/>
    <s v="119362"/>
    <x v="6"/>
    <x v="9"/>
    <x v="4"/>
    <x v="4"/>
    <n v="5"/>
    <x v="3"/>
    <x v="1"/>
  </r>
  <r>
    <d v="2024-04-10T00:00:00"/>
    <d v="2024-03-20T00:00:00"/>
    <x v="1"/>
    <x v="5"/>
    <d v="2024-03-19T00:00:00"/>
    <x v="1"/>
    <x v="1"/>
    <x v="0"/>
    <s v="02848100"/>
    <x v="0"/>
    <n v="4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49CAARMI1F"/>
    <s v="2024-04-10 15:43:19"/>
    <m/>
    <s v="119363"/>
    <x v="0"/>
    <x v="7"/>
    <x v="4"/>
    <x v="4"/>
    <n v="1"/>
    <x v="1"/>
    <x v="7"/>
  </r>
  <r>
    <d v="2024-04-10T00:00:00"/>
    <d v="2024-03-20T00:00:00"/>
    <x v="1"/>
    <x v="5"/>
    <d v="2024-03-18T00:00:00"/>
    <x v="0"/>
    <x v="1"/>
    <x v="0"/>
    <s v="74039873"/>
    <x v="0"/>
    <n v="2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23COVELE1F"/>
    <s v="2024-04-10 16:01:43"/>
    <m/>
    <s v="119369"/>
    <x v="1"/>
    <x v="1"/>
    <x v="4"/>
    <x v="4"/>
    <n v="1"/>
    <x v="1"/>
    <x v="1"/>
  </r>
  <r>
    <d v="2024-04-10T00:00:00"/>
    <d v="2024-03-20T00:00:00"/>
    <x v="1"/>
    <x v="5"/>
    <d v="2024-03-14T00:00:00"/>
    <x v="1"/>
    <x v="1"/>
    <x v="0"/>
    <s v="73944583"/>
    <x v="0"/>
    <n v="1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0"/>
    <x v="3"/>
    <x v="4"/>
    <x v="3"/>
    <x v="0"/>
    <x v="0"/>
    <x v="0"/>
    <x v="0"/>
    <x v="0"/>
    <x v="0"/>
    <x v="0"/>
    <x v="0"/>
    <x v="1"/>
    <s v=""/>
    <x v="1"/>
    <s v="HOSPITAL III JOSE CAYETANO HEREDIA"/>
    <s v=""/>
    <x v="0"/>
    <s v="202411200104C101A97.019NASIMA0F"/>
    <s v="2024-04-10 16:44:25"/>
    <m/>
    <s v="119389"/>
    <x v="3"/>
    <x v="3"/>
    <x v="4"/>
    <x v="4"/>
    <n v="1"/>
    <x v="1"/>
    <x v="5"/>
  </r>
  <r>
    <d v="2024-04-10T00:00:00"/>
    <d v="2024-03-20T00:00:00"/>
    <x v="1"/>
    <x v="5"/>
    <d v="2024-03-18T00:00:00"/>
    <x v="1"/>
    <x v="1"/>
    <x v="0"/>
    <s v="70635831"/>
    <x v="0"/>
    <n v="1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7SACAJO1F"/>
    <s v="2024-04-10 16:48:31"/>
    <m/>
    <s v="119398"/>
    <x v="3"/>
    <x v="3"/>
    <x v="4"/>
    <x v="4"/>
    <n v="1"/>
    <x v="1"/>
    <x v="1"/>
  </r>
  <r>
    <d v="2024-04-11T00:00:00"/>
    <d v="2024-03-20T00:00:00"/>
    <x v="1"/>
    <x v="5"/>
    <d v="2024-03-18T00:00:00"/>
    <x v="1"/>
    <x v="1"/>
    <x v="0"/>
    <s v="90404117"/>
    <x v="0"/>
    <n v="2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00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22VACHIT1M"/>
    <s v="2024-04-11 09:39:26"/>
    <m/>
    <s v="119570"/>
    <x v="1"/>
    <x v="1"/>
    <x v="4"/>
    <x v="4"/>
    <n v="2"/>
    <x v="2"/>
    <x v="1"/>
  </r>
  <r>
    <d v="2024-04-11T00:00:00"/>
    <d v="2024-03-21T00:00:00"/>
    <x v="1"/>
    <x v="5"/>
    <d v="2024-03-21T00:00:00"/>
    <x v="0"/>
    <x v="1"/>
    <x v="0"/>
    <s v="02698223"/>
    <x v="0"/>
    <n v="63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63JUCAMI1F"/>
    <s v="2024-04-11 09:45:45"/>
    <m/>
    <s v="119584"/>
    <x v="9"/>
    <x v="14"/>
    <x v="4"/>
    <x v="5"/>
    <n v="4"/>
    <x v="0"/>
    <x v="9"/>
  </r>
  <r>
    <d v="2024-04-11T00:00:00"/>
    <d v="2024-03-21T00:00:00"/>
    <x v="1"/>
    <x v="5"/>
    <d v="2024-03-13T00:00:00"/>
    <x v="1"/>
    <x v="1"/>
    <x v="0"/>
    <s v="40818552"/>
    <x v="0"/>
    <n v="4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3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1200101C101A97.044RIPERE1M"/>
    <s v="2024-04-11 09:58:29"/>
    <m/>
    <s v="119614"/>
    <x v="0"/>
    <x v="0"/>
    <x v="4"/>
    <x v="5"/>
    <n v="3"/>
    <x v="4"/>
    <x v="8"/>
  </r>
  <r>
    <d v="2024-04-11T00:00:00"/>
    <d v="2024-03-24T00:00:00"/>
    <x v="1"/>
    <x v="7"/>
    <d v="2024-03-20T00:00:00"/>
    <x v="1"/>
    <x v="1"/>
    <x v="0"/>
    <s v="02701299"/>
    <x v="0"/>
    <n v="72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2200105C301A97.072BRGOLI0F"/>
    <s v="2024-04-11 10:29:52"/>
    <m/>
    <s v="119672"/>
    <x v="9"/>
    <x v="15"/>
    <x v="4"/>
    <x v="2"/>
    <n v="4"/>
    <x v="0"/>
    <x v="0"/>
  </r>
  <r>
    <d v="2024-04-11T00:00:00"/>
    <d v="2024-03-24T00:00:00"/>
    <x v="1"/>
    <x v="7"/>
    <d v="2024-03-20T00:00:00"/>
    <x v="1"/>
    <x v="1"/>
    <x v="0"/>
    <s v="43071958"/>
    <x v="0"/>
    <n v="4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41CHLAMA1F"/>
    <s v="2024-04-11 10:31:35"/>
    <m/>
    <s v="119678"/>
    <x v="0"/>
    <x v="0"/>
    <x v="4"/>
    <x v="2"/>
    <n v="2"/>
    <x v="2"/>
    <x v="0"/>
  </r>
  <r>
    <d v="2024-04-11T00:00:00"/>
    <d v="2024-03-24T00:00:00"/>
    <x v="1"/>
    <x v="7"/>
    <d v="2024-03-21T00:00:00"/>
    <x v="1"/>
    <x v="1"/>
    <x v="0"/>
    <s v="61238947"/>
    <x v="0"/>
    <n v="1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2200101C101A97.016MALALE1F"/>
    <s v="2024-04-11 10:33:10"/>
    <m/>
    <s v="119684"/>
    <x v="3"/>
    <x v="3"/>
    <x v="4"/>
    <x v="2"/>
    <n v="3"/>
    <x v="4"/>
    <x v="2"/>
  </r>
  <r>
    <d v="2024-04-11T00:00:00"/>
    <d v="2024-03-24T00:00:00"/>
    <x v="1"/>
    <x v="7"/>
    <d v="2024-03-19T00:00:00"/>
    <x v="1"/>
    <x v="1"/>
    <x v="0"/>
    <s v="61207535"/>
    <x v="0"/>
    <n v="16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6SARUMA1F"/>
    <s v="2024-04-11 10:34:48"/>
    <m/>
    <s v="119687"/>
    <x v="3"/>
    <x v="3"/>
    <x v="4"/>
    <x v="2"/>
    <n v="3"/>
    <x v="4"/>
    <x v="4"/>
  </r>
  <r>
    <d v="2024-04-11T00:00:00"/>
    <d v="2024-03-24T00:00:00"/>
    <x v="1"/>
    <x v="7"/>
    <d v="2024-03-20T00:00:00"/>
    <x v="0"/>
    <x v="1"/>
    <x v="0"/>
    <s v="48953307"/>
    <x v="0"/>
    <n v="5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53SOCHMA1F"/>
    <s v="2024-04-11 10:36:03"/>
    <m/>
    <s v="119691"/>
    <x v="4"/>
    <x v="5"/>
    <x v="4"/>
    <x v="2"/>
    <n v="5"/>
    <x v="3"/>
    <x v="0"/>
  </r>
  <r>
    <d v="2024-04-11T00:00:00"/>
    <d v="2024-03-25T00:00:00"/>
    <x v="1"/>
    <x v="7"/>
    <d v="2024-03-22T00:00:00"/>
    <x v="1"/>
    <x v="1"/>
    <x v="0"/>
    <s v="02856296"/>
    <x v="0"/>
    <n v="5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3MOCARO1F"/>
    <s v="2024-04-11 10:40:04"/>
    <m/>
    <s v="119707"/>
    <x v="4"/>
    <x v="5"/>
    <x v="4"/>
    <x v="1"/>
    <n v="5"/>
    <x v="3"/>
    <x v="2"/>
  </r>
  <r>
    <d v="2024-04-11T00:00:00"/>
    <d v="2024-03-25T00:00:00"/>
    <x v="1"/>
    <x v="7"/>
    <d v="2024-03-15T00:00:00"/>
    <x v="1"/>
    <x v="1"/>
    <x v="0"/>
    <s v="61148942"/>
    <x v="0"/>
    <n v="1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16SAPIAL1F"/>
    <s v="2024-04-11 10:41:12"/>
    <m/>
    <s v="119711"/>
    <x v="3"/>
    <x v="3"/>
    <x v="4"/>
    <x v="1"/>
    <n v="6"/>
    <x v="3"/>
    <x v="11"/>
  </r>
  <r>
    <d v="2024-04-11T00:00:00"/>
    <d v="2024-03-25T00:00:00"/>
    <x v="1"/>
    <x v="7"/>
    <d v="2024-03-20T00:00:00"/>
    <x v="1"/>
    <x v="1"/>
    <x v="0"/>
    <s v="45739723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26"/>
    <x v="0"/>
    <x v="3"/>
    <x v="0"/>
    <x v="0"/>
    <x v="0"/>
    <x v="0"/>
    <x v="0"/>
    <x v="0"/>
    <x v="0"/>
    <x v="0"/>
    <x v="0"/>
    <x v="0"/>
    <x v="1"/>
    <s v=""/>
    <x v="1"/>
    <s v="CENTRO DE ATENCION PRIMARIA METROPOLITANO - ESSALUD"/>
    <s v=""/>
    <x v="0"/>
    <s v="202412200101C201A97.036TRPEMA1F"/>
    <s v="2024-04-11 10:42:28"/>
    <m/>
    <s v="119714"/>
    <x v="2"/>
    <x v="2"/>
    <x v="4"/>
    <x v="1"/>
    <n v="1"/>
    <x v="1"/>
    <x v="4"/>
  </r>
  <r>
    <d v="2024-04-11T00:00:00"/>
    <d v="2024-03-26T00:00:00"/>
    <x v="1"/>
    <x v="7"/>
    <d v="2024-03-22T00:00:00"/>
    <x v="0"/>
    <x v="1"/>
    <x v="0"/>
    <s v="72863342"/>
    <x v="0"/>
    <n v="30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30VIGUAN10F"/>
    <s v="2024-04-11 10:45:32"/>
    <m/>
    <s v="119723"/>
    <x v="2"/>
    <x v="4"/>
    <x v="4"/>
    <x v="3"/>
    <n v="6"/>
    <x v="3"/>
    <x v="0"/>
  </r>
  <r>
    <d v="2024-04-11T00:00:00"/>
    <d v="2024-03-26T00:00:00"/>
    <x v="1"/>
    <x v="7"/>
    <d v="2024-03-19T00:00:00"/>
    <x v="0"/>
    <x v="1"/>
    <x v="0"/>
    <s v="41817355"/>
    <x v="0"/>
    <n v="4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49POAHAN1F"/>
    <s v="2024-04-11 10:59:22"/>
    <m/>
    <s v="119752"/>
    <x v="0"/>
    <x v="7"/>
    <x v="4"/>
    <x v="3"/>
    <n v="6"/>
    <x v="3"/>
    <x v="3"/>
  </r>
  <r>
    <d v="2024-04-11T00:00:00"/>
    <d v="2024-03-26T00:00:00"/>
    <x v="1"/>
    <x v="7"/>
    <d v="2024-03-24T00:00:00"/>
    <x v="0"/>
    <x v="1"/>
    <x v="0"/>
    <s v="61898671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114CHVAKA1F"/>
    <s v="2024-04-11 11:06:23"/>
    <m/>
    <s v="119768"/>
    <x v="6"/>
    <x v="9"/>
    <x v="4"/>
    <x v="3"/>
    <n v="6"/>
    <x v="3"/>
    <x v="1"/>
  </r>
  <r>
    <d v="2024-04-11T00:00:00"/>
    <d v="2024-03-27T00:00:00"/>
    <x v="1"/>
    <x v="7"/>
    <d v="2024-03-25T00:00:00"/>
    <x v="1"/>
    <x v="1"/>
    <x v="0"/>
    <s v="72940916"/>
    <x v="0"/>
    <n v="1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19PUNAAZ1F"/>
    <s v="2024-04-11 11:08:47"/>
    <m/>
    <s v="119771"/>
    <x v="3"/>
    <x v="3"/>
    <x v="4"/>
    <x v="4"/>
    <n v="5"/>
    <x v="3"/>
    <x v="1"/>
  </r>
  <r>
    <d v="2024-04-11T00:00:00"/>
    <d v="2024-03-27T00:00:00"/>
    <x v="1"/>
    <x v="7"/>
    <d v="2024-03-18T00:00:00"/>
    <x v="1"/>
    <x v="1"/>
    <x v="0"/>
    <s v="6298928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399"/>
    <x v="2"/>
    <x v="1"/>
    <x v="0"/>
    <x v="0"/>
    <x v="0"/>
    <x v="0"/>
    <x v="0"/>
    <x v="0"/>
    <x v="0"/>
    <x v="0"/>
    <x v="0"/>
    <x v="0"/>
    <x v="1"/>
    <s v=""/>
    <x v="1"/>
    <s v="HOSPITAL UNIVERSITARIO"/>
    <s v=""/>
    <x v="0"/>
    <s v="202412200104C102A97.012SAGUFA1M"/>
    <s v="2024-04-11 11:26:58"/>
    <m/>
    <s v="119805"/>
    <x v="6"/>
    <x v="9"/>
    <x v="4"/>
    <x v="4"/>
    <n v="0"/>
    <x v="7"/>
    <x v="12"/>
  </r>
  <r>
    <d v="2024-04-11T00:00:00"/>
    <d v="2024-03-27T00:00:00"/>
    <x v="1"/>
    <x v="7"/>
    <d v="2024-03-23T00:00:00"/>
    <x v="1"/>
    <x v="1"/>
    <x v="0"/>
    <s v="79808383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1"/>
    <d v="2024-04-05T00:00:00"/>
    <x v="9"/>
    <x v="0"/>
    <x v="3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2200105C301A97.007ARHILU0M"/>
    <s v="2024-04-11 11:33:10"/>
    <m/>
    <s v="119818"/>
    <x v="5"/>
    <x v="8"/>
    <x v="4"/>
    <x v="4"/>
    <m/>
    <x v="5"/>
    <x v="0"/>
  </r>
  <r>
    <d v="2024-04-11T00:00:00"/>
    <d v="2024-03-27T00:00:00"/>
    <x v="1"/>
    <x v="7"/>
    <d v="2024-03-22T00:00:00"/>
    <x v="1"/>
    <x v="1"/>
    <x v="0"/>
    <s v="79974041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07RAMIMA1F"/>
    <s v="2024-04-11 11:34:55"/>
    <m/>
    <s v="119824"/>
    <x v="5"/>
    <x v="8"/>
    <x v="4"/>
    <x v="4"/>
    <n v="2"/>
    <x v="2"/>
    <x v="4"/>
  </r>
  <r>
    <d v="2024-04-11T00:00:00"/>
    <d v="2024-03-27T00:00:00"/>
    <x v="1"/>
    <x v="7"/>
    <d v="2024-03-24T00:00:00"/>
    <x v="1"/>
    <x v="1"/>
    <x v="0"/>
    <s v="41554896"/>
    <x v="0"/>
    <n v="4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41RUGODI1F"/>
    <s v="2024-04-11 11:37:08"/>
    <m/>
    <s v="119826"/>
    <x v="0"/>
    <x v="0"/>
    <x v="4"/>
    <x v="4"/>
    <n v="6"/>
    <x v="3"/>
    <x v="2"/>
  </r>
  <r>
    <d v="2024-04-11T00:00:00"/>
    <d v="2024-03-27T00:00:00"/>
    <x v="1"/>
    <x v="7"/>
    <d v="2024-03-21T00:00:00"/>
    <x v="1"/>
    <x v="1"/>
    <x v="0"/>
    <s v="73508434"/>
    <x v="0"/>
    <n v="28"/>
    <x v="0"/>
    <x v="0"/>
    <s v="0"/>
    <x v="0"/>
    <x v="12"/>
    <x v="0"/>
    <x v="0"/>
    <x v="1"/>
    <x v="9"/>
    <x v="1"/>
    <x v="3"/>
    <x v="0"/>
    <x v="0"/>
    <x v="0"/>
    <x v="31"/>
    <s v=""/>
    <m/>
    <x v="0"/>
    <x v="0"/>
    <m/>
    <x v="435"/>
    <x v="1"/>
    <x v="1"/>
    <x v="0"/>
    <x v="0"/>
    <x v="0"/>
    <x v="0"/>
    <x v="0"/>
    <x v="0"/>
    <x v="0"/>
    <x v="0"/>
    <x v="0"/>
    <x v="0"/>
    <x v="1"/>
    <s v=""/>
    <x v="0"/>
    <s v="C.S. TAMARINDO"/>
    <s v=""/>
    <x v="0"/>
    <s v="202412200506A201A97.028LOLORA1F"/>
    <s v="2024-04-11 11:37:51"/>
    <m/>
    <s v="119829"/>
    <x v="1"/>
    <x v="6"/>
    <x v="4"/>
    <x v="4"/>
    <n v="8"/>
    <x v="3"/>
    <x v="5"/>
  </r>
  <r>
    <d v="2024-04-11T00:00:00"/>
    <d v="2024-03-28T00:00:00"/>
    <x v="1"/>
    <x v="7"/>
    <d v="2024-03-24T00:00:00"/>
    <x v="1"/>
    <x v="1"/>
    <x v="0"/>
    <s v="43257031"/>
    <x v="0"/>
    <n v="39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CENTRO MEDICO-LA UNION"/>
    <s v=""/>
    <x v="0"/>
    <s v="202413200110C201A97.039IMSAJU1M"/>
    <s v="2024-04-11 11:38:48"/>
    <m/>
    <s v="119834"/>
    <x v="2"/>
    <x v="2"/>
    <x v="4"/>
    <x v="5"/>
    <n v="4"/>
    <x v="0"/>
    <x v="0"/>
  </r>
  <r>
    <d v="2024-04-11T00:00:00"/>
    <d v="2024-03-29T00:00:00"/>
    <x v="1"/>
    <x v="7"/>
    <d v="2024-03-24T00:00:00"/>
    <x v="1"/>
    <x v="1"/>
    <x v="0"/>
    <s v="44736227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3200101C101A97.036RAFLMA1F"/>
    <s v="2024-04-11 11:46:13"/>
    <m/>
    <s v="119842"/>
    <x v="2"/>
    <x v="2"/>
    <x v="4"/>
    <x v="0"/>
    <n v="3"/>
    <x v="4"/>
    <x v="4"/>
  </r>
  <r>
    <d v="2024-04-11T00:00:00"/>
    <d v="2024-03-30T00:00:00"/>
    <x v="1"/>
    <x v="7"/>
    <d v="2024-03-25T00:00:00"/>
    <x v="0"/>
    <x v="1"/>
    <x v="0"/>
    <s v="46473127"/>
    <x v="0"/>
    <n v="3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133ARGUGA1F"/>
    <s v="2024-04-11 11:58:38"/>
    <m/>
    <s v="119862"/>
    <x v="2"/>
    <x v="4"/>
    <x v="4"/>
    <x v="6"/>
    <n v="2"/>
    <x v="2"/>
    <x v="4"/>
  </r>
  <r>
    <d v="2024-04-11T00:00:00"/>
    <d v="2024-03-30T00:00:00"/>
    <x v="1"/>
    <x v="7"/>
    <d v="2024-03-22T00:00:00"/>
    <x v="1"/>
    <x v="1"/>
    <x v="0"/>
    <s v="02860333"/>
    <x v="0"/>
    <n v="4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2200101C101A97.048ZATEJU1F"/>
    <s v="2024-04-11 11:59:53"/>
    <m/>
    <s v="119864"/>
    <x v="0"/>
    <x v="7"/>
    <x v="4"/>
    <x v="6"/>
    <n v="4"/>
    <x v="0"/>
    <x v="8"/>
  </r>
  <r>
    <d v="2024-04-11T00:00:00"/>
    <d v="2024-03-30T00:00:00"/>
    <x v="1"/>
    <x v="7"/>
    <d v="2024-03-26T00:00:00"/>
    <x v="1"/>
    <x v="1"/>
    <x v="0"/>
    <s v="60163887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413200114A201A97.016SENILE1F"/>
    <s v="2024-04-11 12:00:53"/>
    <m/>
    <s v="119866"/>
    <x v="3"/>
    <x v="3"/>
    <x v="4"/>
    <x v="6"/>
    <n v="4"/>
    <x v="0"/>
    <x v="0"/>
  </r>
  <r>
    <d v="2024-04-11T00:00:00"/>
    <d v="2024-03-30T00:00:00"/>
    <x v="1"/>
    <x v="7"/>
    <d v="2024-03-23T00:00:00"/>
    <x v="0"/>
    <x v="1"/>
    <x v="0"/>
    <s v="03886878"/>
    <x v="0"/>
    <n v="54"/>
    <x v="0"/>
    <x v="0"/>
    <s v="0"/>
    <x v="0"/>
    <x v="12"/>
    <x v="0"/>
    <x v="0"/>
    <x v="1"/>
    <x v="9"/>
    <x v="1"/>
    <x v="3"/>
    <x v="0"/>
    <x v="0"/>
    <x v="3"/>
    <x v="4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54CACAYO1F"/>
    <s v="2024-04-11 12:01:49"/>
    <m/>
    <s v="119869"/>
    <x v="4"/>
    <x v="5"/>
    <x v="4"/>
    <x v="6"/>
    <n v="2"/>
    <x v="2"/>
    <x v="3"/>
  </r>
  <r>
    <d v="2024-04-11T00:00:00"/>
    <d v="2024-03-31T00:00:00"/>
    <x v="1"/>
    <x v="6"/>
    <d v="2024-03-23T00:00:00"/>
    <x v="0"/>
    <x v="1"/>
    <x v="0"/>
    <s v="02610533"/>
    <x v="0"/>
    <n v="8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89MOLLMA1F"/>
    <s v="2024-04-11 12:03:08"/>
    <m/>
    <s v="119876"/>
    <x v="9"/>
    <x v="13"/>
    <x v="4"/>
    <x v="2"/>
    <n v="3"/>
    <x v="4"/>
    <x v="8"/>
  </r>
  <r>
    <d v="2024-04-11T00:00:00"/>
    <d v="2024-03-31T00:00:00"/>
    <x v="1"/>
    <x v="6"/>
    <d v="2024-03-28T00:00:00"/>
    <x v="0"/>
    <x v="1"/>
    <x v="0"/>
    <s v="72739306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132HEALIR10F"/>
    <s v="2024-04-11 12:04:13"/>
    <m/>
    <s v="119881"/>
    <x v="2"/>
    <x v="4"/>
    <x v="4"/>
    <x v="2"/>
    <n v="2"/>
    <x v="2"/>
    <x v="2"/>
  </r>
  <r>
    <d v="2024-04-11T00:00:00"/>
    <d v="2024-04-01T00:00:00"/>
    <x v="1"/>
    <x v="6"/>
    <d v="2024-03-28T00:00:00"/>
    <x v="1"/>
    <x v="1"/>
    <x v="0"/>
    <s v="03670875"/>
    <x v="0"/>
    <n v="4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1"/>
    <s v="CENTRO DE ATENCION PRIMARIA METROPOLITANO - ESSALUD"/>
    <s v=""/>
    <x v="0"/>
    <s v="202413200101C201A97.048MOCOMA1F"/>
    <s v="2024-04-11 12:14:35"/>
    <m/>
    <s v="119906"/>
    <x v="0"/>
    <x v="7"/>
    <x v="1"/>
    <x v="1"/>
    <m/>
    <x v="5"/>
    <x v="0"/>
  </r>
  <r>
    <d v="2024-04-11T00:00:00"/>
    <d v="2024-04-01T00:00:00"/>
    <x v="1"/>
    <x v="6"/>
    <d v="2024-03-25T00:00:00"/>
    <x v="0"/>
    <x v="1"/>
    <x v="0"/>
    <s v="61041537"/>
    <x v="0"/>
    <n v="17"/>
    <x v="0"/>
    <x v="0"/>
    <s v="0"/>
    <x v="0"/>
    <x v="12"/>
    <x v="0"/>
    <x v="0"/>
    <x v="1"/>
    <x v="9"/>
    <x v="1"/>
    <x v="3"/>
    <x v="0"/>
    <x v="0"/>
    <x v="2"/>
    <x v="7"/>
    <s v=""/>
    <m/>
    <x v="0"/>
    <x v="0"/>
    <m/>
    <x v="435"/>
    <x v="2"/>
    <x v="1"/>
    <x v="0"/>
    <x v="0"/>
    <x v="0"/>
    <x v="0"/>
    <x v="0"/>
    <x v="0"/>
    <x v="0"/>
    <x v="0"/>
    <x v="0"/>
    <x v="0"/>
    <x v="1"/>
    <s v=""/>
    <x v="0"/>
    <s v="HOSPITAL ESSALUD SULLANA"/>
    <s v=""/>
    <x v="0"/>
    <s v="202413200601C101A97.117CACAJE1F"/>
    <s v="2024-04-11 12:16:53"/>
    <m/>
    <s v="119908"/>
    <x v="3"/>
    <x v="3"/>
    <x v="1"/>
    <x v="1"/>
    <n v="3"/>
    <x v="4"/>
    <x v="3"/>
  </r>
  <r>
    <d v="2024-04-11T00:00:00"/>
    <d v="2024-04-03T00:00:00"/>
    <x v="1"/>
    <x v="6"/>
    <d v="2024-04-01T00:00:00"/>
    <x v="1"/>
    <x v="1"/>
    <x v="0"/>
    <s v="40560058"/>
    <x v="0"/>
    <n v="4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HOSPITAL UNIVERSITARIO"/>
    <s v=""/>
    <x v="0"/>
    <s v="202414200104C102A97.044TIPUJA0F"/>
    <s v="2024-04-11 12:32:56"/>
    <m/>
    <s v="119958"/>
    <x v="0"/>
    <x v="0"/>
    <x v="1"/>
    <x v="4"/>
    <n v="0"/>
    <x v="7"/>
    <x v="1"/>
  </r>
  <r>
    <d v="2024-04-11T00:00:00"/>
    <d v="2024-04-03T00:00:00"/>
    <x v="1"/>
    <x v="6"/>
    <d v="2024-03-30T00:00:00"/>
    <x v="1"/>
    <x v="1"/>
    <x v="0"/>
    <s v="46834587"/>
    <x v="0"/>
    <n v="33"/>
    <x v="1"/>
    <x v="1"/>
    <s v="0"/>
    <x v="1"/>
    <x v="12"/>
    <x v="0"/>
    <x v="0"/>
    <x v="1"/>
    <x v="9"/>
    <x v="1"/>
    <x v="3"/>
    <x v="0"/>
    <x v="0"/>
    <x v="3"/>
    <x v="4"/>
    <s v=""/>
    <m/>
    <x v="0"/>
    <x v="0"/>
    <m/>
    <x v="441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33VIVEWI1M"/>
    <s v="2024-04-11 12:37:01"/>
    <m/>
    <s v="119966"/>
    <x v="2"/>
    <x v="4"/>
    <x v="1"/>
    <x v="4"/>
    <n v="3"/>
    <x v="4"/>
    <x v="0"/>
  </r>
  <r>
    <d v="2024-04-11T00:00:00"/>
    <d v="2024-04-04T00:00:00"/>
    <x v="1"/>
    <x v="6"/>
    <d v="2024-03-29T00:00:00"/>
    <x v="1"/>
    <x v="1"/>
    <x v="0"/>
    <s v="71362013"/>
    <x v="0"/>
    <n v="1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7"/>
    <x v="2"/>
    <x v="1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3200105C301A97.015RECHAR0F"/>
    <s v="2024-04-11 12:44:38"/>
    <m/>
    <s v="119976"/>
    <x v="3"/>
    <x v="3"/>
    <x v="1"/>
    <x v="5"/>
    <n v="3"/>
    <x v="4"/>
    <x v="5"/>
  </r>
  <r>
    <d v="2024-04-11T00:00:00"/>
    <d v="2024-04-04T00:00:00"/>
    <x v="1"/>
    <x v="6"/>
    <d v="2024-04-01T00:00:00"/>
    <x v="0"/>
    <x v="1"/>
    <x v="0"/>
    <s v="08348516"/>
    <x v="0"/>
    <n v="7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174LEGUEU1M"/>
    <s v="2024-04-11 12:50:41"/>
    <m/>
    <s v="119997"/>
    <x v="9"/>
    <x v="15"/>
    <x v="1"/>
    <x v="5"/>
    <n v="6"/>
    <x v="3"/>
    <x v="2"/>
  </r>
  <r>
    <d v="2024-04-11T00:00:00"/>
    <d v="2024-04-10T00:00:00"/>
    <x v="1"/>
    <x v="2"/>
    <d v="2024-04-02T00:00:00"/>
    <x v="1"/>
    <x v="1"/>
    <x v="0"/>
    <s v="73838379"/>
    <x v="0"/>
    <n v="1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014CASEAL1M"/>
    <s v="2024-04-11 12:52:41"/>
    <m/>
    <s v="120004"/>
    <x v="6"/>
    <x v="9"/>
    <x v="1"/>
    <x v="4"/>
    <m/>
    <x v="5"/>
    <x v="8"/>
  </r>
  <r>
    <d v="2024-04-11T00:00:00"/>
    <d v="2024-04-10T00:00:00"/>
    <x v="1"/>
    <x v="2"/>
    <d v="2024-04-01T00:00:00"/>
    <x v="1"/>
    <x v="1"/>
    <x v="0"/>
    <s v="02669798"/>
    <x v="0"/>
    <n v="6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 JORGE REATEGUI DELGADO"/>
    <s v=""/>
    <x v="0"/>
    <s v="202414200101C101A97.069NEDEHE1F"/>
    <s v="2024-04-11 13:44:41"/>
    <m/>
    <s v="120074"/>
    <x v="9"/>
    <x v="11"/>
    <x v="1"/>
    <x v="4"/>
    <m/>
    <x v="5"/>
    <x v="12"/>
  </r>
  <r>
    <d v="2024-04-11T00:00:00"/>
    <d v="2024-04-10T00:00:00"/>
    <x v="1"/>
    <x v="2"/>
    <d v="2024-04-03T00:00:00"/>
    <x v="1"/>
    <x v="1"/>
    <x v="0"/>
    <s v="60891876"/>
    <x v="0"/>
    <n v="17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017PEPRVA1F"/>
    <s v="2024-04-11 15:45:51"/>
    <m/>
    <s v="120134"/>
    <x v="3"/>
    <x v="3"/>
    <x v="1"/>
    <x v="4"/>
    <m/>
    <x v="5"/>
    <x v="3"/>
  </r>
  <r>
    <d v="2024-04-11T00:00:00"/>
    <d v="2024-04-10T00:00:00"/>
    <x v="1"/>
    <x v="2"/>
    <d v="2024-04-03T00:00:00"/>
    <x v="0"/>
    <x v="1"/>
    <x v="0"/>
    <s v="03102478"/>
    <x v="0"/>
    <n v="56"/>
    <x v="0"/>
    <x v="0"/>
    <s v="0"/>
    <x v="1"/>
    <x v="12"/>
    <x v="0"/>
    <x v="0"/>
    <x v="1"/>
    <x v="9"/>
    <x v="1"/>
    <x v="3"/>
    <x v="0"/>
    <x v="0"/>
    <x v="5"/>
    <x v="17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156REHEGL1F"/>
    <s v="2024-04-11 15:49:25"/>
    <m/>
    <s v="120140"/>
    <x v="4"/>
    <x v="12"/>
    <x v="1"/>
    <x v="4"/>
    <m/>
    <x v="5"/>
    <x v="3"/>
  </r>
  <r>
    <d v="2024-04-02T00:00:00"/>
    <d v="2024-04-02T00:00:00"/>
    <x v="1"/>
    <x v="6"/>
    <d v="2024-03-30T00:00:00"/>
    <x v="1"/>
    <x v="1"/>
    <x v="0"/>
    <s v="70313765"/>
    <x v="0"/>
    <n v="2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437"/>
    <x v="1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413200603A201A97.027ESVIJE1F"/>
    <s v="2024-04-12 09:07:51"/>
    <m/>
    <s v="120305"/>
    <x v="1"/>
    <x v="6"/>
    <x v="1"/>
    <x v="3"/>
    <n v="5"/>
    <x v="3"/>
    <x v="2"/>
  </r>
  <r>
    <d v="2024-04-12T00:00:00"/>
    <d v="2024-04-11T00:00:00"/>
    <x v="1"/>
    <x v="2"/>
    <d v="2024-04-09T00:00:00"/>
    <x v="1"/>
    <x v="1"/>
    <x v="0"/>
    <s v="02670566"/>
    <x v="0"/>
    <n v="8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"/>
    <x v="0"/>
    <s v="202415200104C101A97.083SUDEJU0F"/>
    <s v="2024-04-12 14:17:59"/>
    <m/>
    <s v="120674"/>
    <x v="9"/>
    <x v="13"/>
    <x v="1"/>
    <x v="5"/>
    <m/>
    <x v="5"/>
    <x v="1"/>
  </r>
  <r>
    <d v="2024-04-12T00:00:00"/>
    <d v="2024-04-10T00:00:00"/>
    <x v="1"/>
    <x v="2"/>
    <d v="2024-04-06T00:00:00"/>
    <x v="1"/>
    <x v="1"/>
    <x v="0"/>
    <s v="61714265"/>
    <x v="0"/>
    <n v="14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014PUPUCI1F"/>
    <s v="2024-04-12 14:20:10"/>
    <m/>
    <s v="120678"/>
    <x v="6"/>
    <x v="9"/>
    <x v="1"/>
    <x v="4"/>
    <m/>
    <x v="5"/>
    <x v="0"/>
  </r>
  <r>
    <d v="2024-04-12T00:00:00"/>
    <d v="2024-04-08T00:00:00"/>
    <x v="1"/>
    <x v="2"/>
    <d v="2024-04-05T00:00:00"/>
    <x v="0"/>
    <x v="1"/>
    <x v="0"/>
    <s v="03466423"/>
    <x v="0"/>
    <n v="6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24"/>
    <x v="1"/>
    <x v="0"/>
    <x v="0"/>
    <x v="1"/>
    <x v="1"/>
    <x v="1"/>
    <x v="1"/>
    <s v=""/>
    <x v="0"/>
    <s v="HOSPITAL I MIGUEL CRUZADO VERA - ESSALUD PAITA"/>
    <s v=""/>
    <x v="0"/>
    <s v="202414200501C101A97.160BOFLEL1F"/>
    <s v="2024-04-12 14:26:26"/>
    <m/>
    <s v="120689"/>
    <x v="9"/>
    <x v="14"/>
    <x v="1"/>
    <x v="1"/>
    <m/>
    <x v="5"/>
    <x v="2"/>
  </r>
  <r>
    <d v="2024-04-12T00:00:00"/>
    <d v="2024-04-08T00:00:00"/>
    <x v="1"/>
    <x v="2"/>
    <d v="2024-04-06T00:00:00"/>
    <x v="0"/>
    <x v="1"/>
    <x v="0"/>
    <s v="42738224"/>
    <x v="0"/>
    <n v="3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139COAVVA1F"/>
    <s v="2024-04-12 14:28:06"/>
    <m/>
    <s v="120692"/>
    <x v="2"/>
    <x v="2"/>
    <x v="1"/>
    <x v="1"/>
    <m/>
    <x v="5"/>
    <x v="1"/>
  </r>
  <r>
    <d v="2024-04-12T00:00:00"/>
    <d v="2024-04-01T00:00:00"/>
    <x v="1"/>
    <x v="6"/>
    <d v="2024-03-26T00:00:00"/>
    <x v="0"/>
    <x v="1"/>
    <x v="0"/>
    <s v="60811788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413200104C101A97.117VESAPO1M"/>
    <s v="2024-04-12 14:54:20"/>
    <m/>
    <s v="120714"/>
    <x v="3"/>
    <x v="3"/>
    <x v="1"/>
    <x v="1"/>
    <m/>
    <x v="5"/>
    <x v="5"/>
  </r>
  <r>
    <d v="2024-04-09T00:00:00"/>
    <d v="2024-04-09T00:00:00"/>
    <x v="1"/>
    <x v="2"/>
    <d v="2024-04-05T00:00:00"/>
    <x v="0"/>
    <x v="1"/>
    <x v="0"/>
    <s v="03579713"/>
    <x v="0"/>
    <n v="6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5"/>
    <x v="2"/>
    <x v="0"/>
    <x v="0"/>
    <x v="3"/>
    <x v="0"/>
    <x v="0"/>
    <x v="0"/>
    <x v="1"/>
    <x v="0"/>
    <x v="1"/>
    <x v="1"/>
    <s v=""/>
    <x v="0"/>
    <s v="HOSP. APOYO II SULLANA"/>
    <s v=""/>
    <x v="0"/>
    <s v="202414200601A101A97.167PAHEVI1M"/>
    <s v="2024-04-09 18:39:41"/>
    <s v="2024-04-11 11:49:40"/>
    <s v="118999"/>
    <x v="9"/>
    <x v="11"/>
    <x v="1"/>
    <x v="3"/>
    <m/>
    <x v="5"/>
    <x v="0"/>
  </r>
  <r>
    <d v="2024-04-10T00:00:00"/>
    <d v="2024-04-09T00:00:00"/>
    <x v="1"/>
    <x v="2"/>
    <d v="2024-04-05T00:00:00"/>
    <x v="1"/>
    <x v="1"/>
    <x v="0"/>
    <s v="71778076"/>
    <x v="0"/>
    <n v="23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23CASAEL1F"/>
    <s v="2024-04-10 09:55:53"/>
    <s v="2024-04-13 09:04:18"/>
    <s v="119097"/>
    <x v="1"/>
    <x v="1"/>
    <x v="1"/>
    <x v="3"/>
    <n v="4"/>
    <x v="0"/>
    <x v="0"/>
  </r>
  <r>
    <d v="2024-04-10T00:00:00"/>
    <d v="2024-04-09T00:00:00"/>
    <x v="1"/>
    <x v="2"/>
    <d v="2024-04-04T00:00:00"/>
    <x v="0"/>
    <x v="1"/>
    <x v="0"/>
    <s v="78519359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0DEGAHA1F"/>
    <s v="2024-04-10 09:56:51"/>
    <s v="2024-04-11 09:17:14"/>
    <s v="119098"/>
    <x v="6"/>
    <x v="9"/>
    <x v="1"/>
    <x v="3"/>
    <n v="2"/>
    <x v="2"/>
    <x v="4"/>
  </r>
  <r>
    <d v="2024-04-10T00:00:00"/>
    <d v="2024-04-09T00:00:00"/>
    <x v="1"/>
    <x v="2"/>
    <d v="2024-04-04T00:00:00"/>
    <x v="1"/>
    <x v="1"/>
    <x v="0"/>
    <s v="6181348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14VICRDA1F"/>
    <s v="2024-04-10 10:00:03"/>
    <s v="2024-04-11 09:17:30"/>
    <s v="119102"/>
    <x v="6"/>
    <x v="9"/>
    <x v="1"/>
    <x v="3"/>
    <n v="2"/>
    <x v="2"/>
    <x v="4"/>
  </r>
  <r>
    <d v="2024-04-10T00:00:00"/>
    <d v="2024-04-09T00:00:00"/>
    <x v="1"/>
    <x v="2"/>
    <d v="2024-04-04T00:00:00"/>
    <x v="1"/>
    <x v="1"/>
    <x v="0"/>
    <s v="76247174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20SIGUAG1M"/>
    <s v="2024-04-10 10:00:48"/>
    <s v="2024-04-11 09:17:46"/>
    <s v="119104"/>
    <x v="1"/>
    <x v="1"/>
    <x v="1"/>
    <x v="3"/>
    <n v="2"/>
    <x v="2"/>
    <x v="4"/>
  </r>
  <r>
    <d v="2024-04-10T00:00:00"/>
    <d v="2024-04-09T00:00:00"/>
    <x v="1"/>
    <x v="2"/>
    <d v="2024-04-04T00:00:00"/>
    <x v="0"/>
    <x v="1"/>
    <x v="0"/>
    <s v="79427696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CAGOJH1M"/>
    <s v="2024-04-10 10:01:45"/>
    <s v="2024-04-13 09:03:55"/>
    <s v="119108"/>
    <x v="5"/>
    <x v="8"/>
    <x v="1"/>
    <x v="3"/>
    <n v="4"/>
    <x v="0"/>
    <x v="4"/>
  </r>
  <r>
    <d v="2024-04-10T00:00:00"/>
    <d v="2024-04-09T00:00:00"/>
    <x v="1"/>
    <x v="2"/>
    <d v="2024-04-07T00:00:00"/>
    <x v="0"/>
    <x v="1"/>
    <x v="0"/>
    <s v="48947714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25SOFAAR1F"/>
    <s v="2024-04-10 10:11:42"/>
    <s v="2024-04-12 08:23:56"/>
    <s v="119115"/>
    <x v="1"/>
    <x v="6"/>
    <x v="1"/>
    <x v="3"/>
    <n v="3"/>
    <x v="4"/>
    <x v="1"/>
  </r>
  <r>
    <d v="2024-04-10T00:00:00"/>
    <d v="2024-04-09T00:00:00"/>
    <x v="1"/>
    <x v="2"/>
    <d v="2024-04-07T00:00:00"/>
    <x v="0"/>
    <x v="1"/>
    <x v="0"/>
    <s v="61007250"/>
    <x v="0"/>
    <n v="1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7ESPAAL1M"/>
    <s v="2024-04-10 10:12:47"/>
    <s v="2024-04-11 09:18:03"/>
    <s v="119118"/>
    <x v="3"/>
    <x v="3"/>
    <x v="1"/>
    <x v="3"/>
    <n v="2"/>
    <x v="2"/>
    <x v="1"/>
  </r>
  <r>
    <d v="2024-04-10T00:00:00"/>
    <d v="2024-04-09T00:00:00"/>
    <x v="1"/>
    <x v="2"/>
    <d v="2024-04-06T00:00:00"/>
    <x v="0"/>
    <x v="1"/>
    <x v="0"/>
    <s v="03581508"/>
    <x v="0"/>
    <n v="8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85ANFASA1M"/>
    <s v="2024-04-10 11:26:34"/>
    <s v="2024-04-15 07:17:42"/>
    <s v="119189"/>
    <x v="9"/>
    <x v="13"/>
    <x v="1"/>
    <x v="3"/>
    <n v="4"/>
    <x v="0"/>
    <x v="2"/>
  </r>
  <r>
    <d v="2024-04-14T00:00:00"/>
    <d v="2024-04-08T00:00:00"/>
    <x v="1"/>
    <x v="2"/>
    <d v="2024-04-04T00:00:00"/>
    <x v="0"/>
    <x v="1"/>
    <x v="0"/>
    <s v="03465977"/>
    <x v="0"/>
    <n v="6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63HEMALI1F"/>
    <s v="2024-04-10 12:34:58"/>
    <s v="2024-04-14 18:21:44"/>
    <s v="119235"/>
    <x v="9"/>
    <x v="14"/>
    <x v="1"/>
    <x v="1"/>
    <n v="6"/>
    <x v="3"/>
    <x v="0"/>
  </r>
  <r>
    <d v="2024-04-09T00:00:00"/>
    <d v="2024-04-09T00:00:00"/>
    <x v="1"/>
    <x v="2"/>
    <d v="2024-04-05T00:00:00"/>
    <x v="1"/>
    <x v="1"/>
    <x v="0"/>
    <s v="03650568"/>
    <x v="0"/>
    <n v="54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414200607A201A97.054CALEES1F"/>
    <s v="2024-04-10 13:14:11"/>
    <m/>
    <s v="119260"/>
    <x v="4"/>
    <x v="5"/>
    <x v="1"/>
    <x v="3"/>
    <m/>
    <x v="5"/>
    <x v="0"/>
  </r>
  <r>
    <d v="2024-04-14T00:00:00"/>
    <d v="2024-04-09T00:00:00"/>
    <x v="1"/>
    <x v="2"/>
    <d v="2024-04-05T00:00:00"/>
    <x v="0"/>
    <x v="1"/>
    <x v="0"/>
    <s v="70850712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2"/>
    <s v="HOSP. CHULUCANAS"/>
    <s v=""/>
    <x v="0"/>
    <s v="202414200401A101A97.124REOJJO1M"/>
    <s v="2024-04-10 17:53:36"/>
    <s v="2024-04-14 10:52:19"/>
    <s v="119403"/>
    <x v="1"/>
    <x v="1"/>
    <x v="1"/>
    <x v="3"/>
    <m/>
    <x v="5"/>
    <x v="0"/>
  </r>
  <r>
    <d v="2024-04-10T00:00:00"/>
    <d v="2024-04-10T00:00:00"/>
    <x v="1"/>
    <x v="2"/>
    <d v="2024-04-04T00:00:00"/>
    <x v="1"/>
    <x v="1"/>
    <x v="0"/>
    <s v="03645062"/>
    <x v="0"/>
    <n v="74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4200603A201A97.074QUBAJO1M"/>
    <s v="2024-04-10 18:39:27"/>
    <s v="2024-04-15 07:18:21"/>
    <s v="119406"/>
    <x v="9"/>
    <x v="15"/>
    <x v="1"/>
    <x v="4"/>
    <n v="3"/>
    <x v="4"/>
    <x v="5"/>
  </r>
  <r>
    <d v="2024-04-13T00:00:00"/>
    <d v="2024-04-10T00:00:00"/>
    <x v="1"/>
    <x v="2"/>
    <d v="2024-04-03T00:00:00"/>
    <x v="0"/>
    <x v="1"/>
    <x v="0"/>
    <s v="62049664"/>
    <x v="0"/>
    <n v="1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44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5VIPENA1F"/>
    <s v="2024-04-11 03:25:06"/>
    <s v="2024-04-13 18:23:48"/>
    <s v="119424"/>
    <x v="3"/>
    <x v="3"/>
    <x v="1"/>
    <x v="4"/>
    <n v="3"/>
    <x v="4"/>
    <x v="3"/>
  </r>
  <r>
    <d v="2024-04-14T00:00:00"/>
    <d v="2024-04-10T00:00:00"/>
    <x v="1"/>
    <x v="2"/>
    <d v="2024-04-07T00:00:00"/>
    <x v="0"/>
    <x v="1"/>
    <x v="0"/>
    <s v="435083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38FLLOJU1F"/>
    <s v="2024-04-11 03:26:46"/>
    <s v="2024-04-14 18:22:31"/>
    <s v="119425"/>
    <x v="2"/>
    <x v="2"/>
    <x v="1"/>
    <x v="4"/>
    <n v="4"/>
    <x v="0"/>
    <x v="2"/>
  </r>
  <r>
    <d v="2024-04-10T00:00:00"/>
    <d v="2024-04-09T00:00:00"/>
    <x v="1"/>
    <x v="2"/>
    <d v="2024-04-06T00:00:00"/>
    <x v="0"/>
    <x v="1"/>
    <x v="0"/>
    <s v="74123381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4200501A101A97.121CASANA10F"/>
    <s v="2024-04-11 03:37:31"/>
    <s v="2024-04-11 10:56:55"/>
    <s v="119426"/>
    <x v="1"/>
    <x v="1"/>
    <x v="1"/>
    <x v="3"/>
    <n v="1"/>
    <x v="1"/>
    <x v="2"/>
  </r>
  <r>
    <d v="2024-04-11T00:00:00"/>
    <d v="2024-04-11T00:00:00"/>
    <x v="1"/>
    <x v="2"/>
    <d v="2024-04-09T00:00:00"/>
    <x v="0"/>
    <x v="1"/>
    <x v="0"/>
    <s v="03824368"/>
    <x v="0"/>
    <n v="64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415200601A101A97.164AGMELU1F"/>
    <s v="2024-04-11 10:24:10"/>
    <m/>
    <s v="119659"/>
    <x v="9"/>
    <x v="14"/>
    <x v="1"/>
    <x v="5"/>
    <m/>
    <x v="5"/>
    <x v="1"/>
  </r>
  <r>
    <d v="2024-04-11T00:00:00"/>
    <d v="2024-04-11T00:00:00"/>
    <x v="1"/>
    <x v="2"/>
    <d v="2024-04-06T00:00:00"/>
    <x v="1"/>
    <x v="1"/>
    <x v="0"/>
    <s v="74295232"/>
    <x v="0"/>
    <n v="2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44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4200603A201A97.023NAVIMA1F"/>
    <s v="2024-04-11 10:30:56"/>
    <s v="2024-04-15 07:27:05"/>
    <s v="119674"/>
    <x v="1"/>
    <x v="1"/>
    <x v="1"/>
    <x v="5"/>
    <n v="3"/>
    <x v="4"/>
    <x v="4"/>
  </r>
  <r>
    <d v="2024-04-11T00:00:00"/>
    <d v="2024-04-10T00:00:00"/>
    <x v="1"/>
    <x v="2"/>
    <d v="2024-04-05T00:00:00"/>
    <x v="0"/>
    <x v="1"/>
    <x v="0"/>
    <s v="61884168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4BEAGLU1M"/>
    <s v="2024-04-11 11:15:05"/>
    <s v="2024-04-12 08:24:15"/>
    <s v="119773"/>
    <x v="6"/>
    <x v="9"/>
    <x v="1"/>
    <x v="4"/>
    <n v="2"/>
    <x v="2"/>
    <x v="4"/>
  </r>
  <r>
    <d v="2024-04-11T00:00:00"/>
    <d v="2024-04-10T00:00:00"/>
    <x v="1"/>
    <x v="2"/>
    <d v="2024-04-08T00:00:00"/>
    <x v="1"/>
    <x v="1"/>
    <x v="0"/>
    <s v="41269064"/>
    <x v="0"/>
    <n v="4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ABELARDO QUINONES"/>
    <s v=""/>
    <x v="0"/>
    <s v="202415200701A201A97.043AGPAYI1M"/>
    <s v="2024-04-11 11:16:07"/>
    <s v="2024-04-12 08:24:29"/>
    <s v="119775"/>
    <x v="0"/>
    <x v="0"/>
    <x v="1"/>
    <x v="4"/>
    <n v="2"/>
    <x v="2"/>
    <x v="1"/>
  </r>
  <r>
    <d v="2024-04-11T00:00:00"/>
    <d v="2024-04-10T00:00:00"/>
    <x v="1"/>
    <x v="2"/>
    <d v="2024-04-05T00:00:00"/>
    <x v="0"/>
    <x v="1"/>
    <x v="0"/>
    <s v="60552079"/>
    <x v="0"/>
    <n v="18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NEGRITOS"/>
    <s v=""/>
    <x v="0"/>
    <s v="202414200703A201A97.118LIAREM60F"/>
    <s v="2024-04-11 11:17:01"/>
    <s v="2024-04-12 08:24:45"/>
    <s v="119777"/>
    <x v="3"/>
    <x v="3"/>
    <x v="1"/>
    <x v="4"/>
    <n v="2"/>
    <x v="2"/>
    <x v="4"/>
  </r>
  <r>
    <d v="2024-04-11T00:00:00"/>
    <d v="2024-04-10T00:00:00"/>
    <x v="1"/>
    <x v="2"/>
    <d v="2024-04-04T00:00:00"/>
    <x v="0"/>
    <x v="1"/>
    <x v="0"/>
    <s v="72766372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2RIMASH1F"/>
    <s v="2024-04-11 11:18:01"/>
    <s v="2024-04-13 09:03:41"/>
    <s v="119784"/>
    <x v="1"/>
    <x v="1"/>
    <x v="1"/>
    <x v="4"/>
    <n v="3"/>
    <x v="4"/>
    <x v="5"/>
  </r>
  <r>
    <d v="2024-04-11T00:00:00"/>
    <d v="2024-04-10T00:00:00"/>
    <x v="1"/>
    <x v="2"/>
    <d v="2024-04-06T00:00:00"/>
    <x v="1"/>
    <x v="1"/>
    <x v="0"/>
    <s v="03866564"/>
    <x v="0"/>
    <n v="8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80PEGOEU1F"/>
    <s v="2024-04-11 11:19:04"/>
    <s v="2024-04-12 08:24:58"/>
    <s v="119787"/>
    <x v="9"/>
    <x v="13"/>
    <x v="1"/>
    <x v="4"/>
    <n v="2"/>
    <x v="2"/>
    <x v="0"/>
  </r>
  <r>
    <d v="2024-04-11T00:00:00"/>
    <d v="2024-04-10T00:00:00"/>
    <x v="1"/>
    <x v="2"/>
    <d v="2024-04-07T00:00:00"/>
    <x v="0"/>
    <x v="1"/>
    <x v="0"/>
    <s v="48620874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43ROMOJA1F"/>
    <s v="2024-04-11 11:20:06"/>
    <s v="2024-04-13 09:03:28"/>
    <s v="119791"/>
    <x v="0"/>
    <x v="0"/>
    <x v="1"/>
    <x v="4"/>
    <n v="3"/>
    <x v="4"/>
    <x v="2"/>
  </r>
  <r>
    <d v="2024-04-11T00:00:00"/>
    <d v="2024-04-10T00:00:00"/>
    <x v="1"/>
    <x v="2"/>
    <d v="2024-04-05T00:00:00"/>
    <x v="0"/>
    <x v="1"/>
    <x v="0"/>
    <s v="18011142"/>
    <x v="0"/>
    <n v="51"/>
    <x v="0"/>
    <x v="0"/>
    <s v="0"/>
    <x v="3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1CHTOSO1F"/>
    <s v="2024-04-11 11:21:47"/>
    <s v="2024-04-12 08:25:12"/>
    <s v="119795"/>
    <x v="4"/>
    <x v="5"/>
    <x v="1"/>
    <x v="4"/>
    <n v="2"/>
    <x v="2"/>
    <x v="4"/>
  </r>
  <r>
    <d v="2024-04-04T00:00:00"/>
    <d v="2024-04-04T00:00:00"/>
    <x v="1"/>
    <x v="6"/>
    <d v="2024-03-31T00:00:00"/>
    <x v="0"/>
    <x v="1"/>
    <x v="0"/>
    <s v="81239557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0TACAMA0M"/>
    <s v="2024-04-11 12:09:42"/>
    <m/>
    <s v="119889"/>
    <x v="6"/>
    <x v="9"/>
    <x v="1"/>
    <x v="5"/>
    <n v="0"/>
    <x v="7"/>
    <x v="0"/>
  </r>
  <r>
    <d v="2024-04-05T00:00:00"/>
    <d v="2024-04-05T00:00:00"/>
    <x v="1"/>
    <x v="6"/>
    <d v="2024-03-31T00:00:00"/>
    <x v="0"/>
    <x v="1"/>
    <x v="0"/>
    <s v="72930665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18RAANJE1M"/>
    <s v="2024-04-11 12:11:34"/>
    <m/>
    <s v="119892"/>
    <x v="3"/>
    <x v="3"/>
    <x v="1"/>
    <x v="0"/>
    <n v="0"/>
    <x v="7"/>
    <x v="4"/>
  </r>
  <r>
    <d v="2024-04-05T00:00:00"/>
    <d v="2024-04-05T00:00:00"/>
    <x v="1"/>
    <x v="6"/>
    <d v="2024-04-01T00:00:00"/>
    <x v="0"/>
    <x v="1"/>
    <x v="0"/>
    <s v="42654822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9ANGASU1F"/>
    <s v="2024-04-11 12:12:30"/>
    <m/>
    <s v="119898"/>
    <x v="2"/>
    <x v="2"/>
    <x v="1"/>
    <x v="0"/>
    <n v="0"/>
    <x v="7"/>
    <x v="0"/>
  </r>
  <r>
    <d v="2024-04-07T00:00:00"/>
    <d v="2024-04-07T00:00:00"/>
    <x v="1"/>
    <x v="2"/>
    <d v="2024-04-07T00:00:00"/>
    <x v="0"/>
    <x v="1"/>
    <x v="0"/>
    <s v="48803028"/>
    <x v="0"/>
    <n v="28"/>
    <x v="0"/>
    <x v="3"/>
    <s v="31"/>
    <x v="0"/>
    <x v="27"/>
    <x v="1"/>
    <x v="0"/>
    <x v="1"/>
    <x v="14"/>
    <x v="1"/>
    <x v="1"/>
    <x v="10"/>
    <x v="0"/>
    <x v="1"/>
    <x v="28"/>
    <s v=""/>
    <m/>
    <x v="0"/>
    <x v="0"/>
    <m/>
    <x v="43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5200105A201A97.128CRPARA1F"/>
    <s v="2024-04-11 12:19:17"/>
    <m/>
    <s v="119917"/>
    <x v="1"/>
    <x v="6"/>
    <x v="1"/>
    <x v="2"/>
    <n v="0"/>
    <x v="7"/>
    <x v="9"/>
  </r>
  <r>
    <d v="2024-04-09T00:00:00"/>
    <d v="2024-04-09T00:00:00"/>
    <x v="1"/>
    <x v="2"/>
    <d v="2024-04-09T00:00:00"/>
    <x v="1"/>
    <x v="1"/>
    <x v="0"/>
    <s v="76506396"/>
    <x v="0"/>
    <n v="28"/>
    <x v="0"/>
    <x v="3"/>
    <s v="31"/>
    <x v="0"/>
    <x v="27"/>
    <x v="1"/>
    <x v="0"/>
    <x v="1"/>
    <x v="14"/>
    <x v="1"/>
    <x v="1"/>
    <x v="10"/>
    <x v="0"/>
    <x v="1"/>
    <x v="28"/>
    <s v=""/>
    <m/>
    <x v="0"/>
    <x v="0"/>
    <m/>
    <x v="438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5200105A201A97.028CAMALE1F"/>
    <s v="2024-04-11 12:23:36"/>
    <m/>
    <s v="119926"/>
    <x v="1"/>
    <x v="6"/>
    <x v="1"/>
    <x v="3"/>
    <n v="0"/>
    <x v="7"/>
    <x v="9"/>
  </r>
  <r>
    <d v="2024-04-14T00:00:00"/>
    <d v="2024-04-10T00:00:00"/>
    <x v="1"/>
    <x v="2"/>
    <d v="2024-04-09T00:00:00"/>
    <x v="0"/>
    <x v="1"/>
    <x v="0"/>
    <s v="03490505"/>
    <x v="0"/>
    <n v="5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56ABDEVA1F"/>
    <s v="2024-04-11 12:51:30"/>
    <s v="2024-04-14 10:56:46"/>
    <s v="120002"/>
    <x v="4"/>
    <x v="12"/>
    <x v="1"/>
    <x v="4"/>
    <m/>
    <x v="5"/>
    <x v="7"/>
  </r>
  <r>
    <d v="2024-04-13T00:00:00"/>
    <d v="2024-04-10T00:00:00"/>
    <x v="1"/>
    <x v="2"/>
    <d v="2024-04-01T00:00:00"/>
    <x v="0"/>
    <x v="1"/>
    <x v="0"/>
    <s v="70058133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3"/>
    <x v="0"/>
    <x v="1"/>
    <x v="0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4200501A101A97.127CHNIJO1M"/>
    <s v="2024-04-11 12:52:42"/>
    <s v="2024-04-13 18:25:57"/>
    <s v="120007"/>
    <x v="1"/>
    <x v="6"/>
    <x v="1"/>
    <x v="4"/>
    <n v="3"/>
    <x v="4"/>
    <x v="12"/>
  </r>
  <r>
    <d v="2024-04-14T00:00:00"/>
    <d v="2024-04-10T00:00:00"/>
    <x v="1"/>
    <x v="2"/>
    <d v="2024-04-04T00:00:00"/>
    <x v="0"/>
    <x v="1"/>
    <x v="0"/>
    <s v="03507897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0PEFIMI1F"/>
    <s v="2024-04-11 12:54:13"/>
    <s v="2024-04-14 18:23:13"/>
    <s v="120012"/>
    <x v="4"/>
    <x v="5"/>
    <x v="1"/>
    <x v="4"/>
    <n v="4"/>
    <x v="0"/>
    <x v="5"/>
  </r>
  <r>
    <d v="2024-04-14T00:00:00"/>
    <d v="2024-04-10T00:00:00"/>
    <x v="1"/>
    <x v="2"/>
    <d v="2024-04-06T00:00:00"/>
    <x v="0"/>
    <x v="1"/>
    <x v="0"/>
    <s v="71611072"/>
    <x v="0"/>
    <n v="3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444"/>
    <x v="0"/>
    <x v="3"/>
    <x v="0"/>
    <x v="0"/>
    <x v="0"/>
    <x v="0"/>
    <x v="0"/>
    <x v="0"/>
    <x v="0"/>
    <x v="0"/>
    <x v="0"/>
    <x v="0"/>
    <x v="1"/>
    <s v=""/>
    <x v="0"/>
    <s v="C.S. TAMARINDO"/>
    <s v=""/>
    <x v="0"/>
    <s v="202414200506A201A97.031MOGAAL1F"/>
    <s v="2024-04-11 13:15:13"/>
    <s v="2024-04-14 18:23:51"/>
    <s v="120046"/>
    <x v="2"/>
    <x v="4"/>
    <x v="1"/>
    <x v="4"/>
    <n v="4"/>
    <x v="0"/>
    <x v="0"/>
  </r>
  <r>
    <d v="2024-04-13T00:00:00"/>
    <d v="2024-04-10T00:00:00"/>
    <x v="1"/>
    <x v="2"/>
    <d v="2024-04-06T00:00:00"/>
    <x v="0"/>
    <x v="1"/>
    <x v="0"/>
    <s v="70858966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4200401A101A97.121MAVEDI1M"/>
    <s v="2024-04-11 16:43:49"/>
    <s v="2024-04-14 10:52:57"/>
    <s v="120179"/>
    <x v="1"/>
    <x v="1"/>
    <x v="1"/>
    <x v="4"/>
    <n v="3"/>
    <x v="4"/>
    <x v="0"/>
  </r>
  <r>
    <d v="2024-04-14T00:00:00"/>
    <d v="2024-04-10T00:00:00"/>
    <x v="1"/>
    <x v="2"/>
    <d v="2024-04-06T00:00:00"/>
    <x v="0"/>
    <x v="1"/>
    <x v="0"/>
    <s v="47247626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4200401A101A97.132CHBAED1M"/>
    <s v="2024-04-11 17:40:08"/>
    <s v="2024-04-14 10:53:24"/>
    <s v="120198"/>
    <x v="2"/>
    <x v="4"/>
    <x v="1"/>
    <x v="4"/>
    <m/>
    <x v="5"/>
    <x v="0"/>
  </r>
  <r>
    <d v="2024-04-14T00:00:00"/>
    <d v="2024-04-11T00:00:00"/>
    <x v="1"/>
    <x v="2"/>
    <d v="2024-04-07T00:00:00"/>
    <x v="0"/>
    <x v="1"/>
    <x v="0"/>
    <s v="71583603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24VACAKE1F"/>
    <s v="2024-04-11 18:53:59"/>
    <s v="2024-04-14 18:24:35"/>
    <s v="120233"/>
    <x v="1"/>
    <x v="1"/>
    <x v="1"/>
    <x v="5"/>
    <n v="3"/>
    <x v="4"/>
    <x v="0"/>
  </r>
  <r>
    <d v="2024-04-12T00:00:00"/>
    <d v="2024-04-11T00:00:00"/>
    <x v="1"/>
    <x v="2"/>
    <d v="2024-04-10T00:00:00"/>
    <x v="0"/>
    <x v="1"/>
    <x v="0"/>
    <s v="62848560"/>
    <x v="0"/>
    <n v="13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3SECADA1F"/>
    <s v="2024-04-12 10:48:26"/>
    <s v="2024-04-13 09:03:13"/>
    <s v="120397"/>
    <x v="6"/>
    <x v="9"/>
    <x v="1"/>
    <x v="5"/>
    <n v="2"/>
    <x v="2"/>
    <x v="7"/>
  </r>
  <r>
    <d v="2024-04-12T00:00:00"/>
    <d v="2024-04-11T00:00:00"/>
    <x v="1"/>
    <x v="2"/>
    <d v="2024-04-05T00:00:00"/>
    <x v="0"/>
    <x v="1"/>
    <x v="0"/>
    <s v="7939219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PURURA1F"/>
    <s v="2024-04-12 10:49:06"/>
    <s v="2024-04-13 09:02:59"/>
    <s v="120400"/>
    <x v="5"/>
    <x v="8"/>
    <x v="1"/>
    <x v="5"/>
    <n v="2"/>
    <x v="2"/>
    <x v="5"/>
  </r>
  <r>
    <d v="2024-04-12T00:00:00"/>
    <d v="2024-04-11T00:00:00"/>
    <x v="1"/>
    <x v="2"/>
    <d v="2024-04-09T00:00:00"/>
    <x v="0"/>
    <x v="1"/>
    <x v="0"/>
    <s v="4090834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43MOAHSA1F"/>
    <s v="2024-04-12 10:49:43"/>
    <s v="2024-04-13 09:02:47"/>
    <s v="120403"/>
    <x v="0"/>
    <x v="0"/>
    <x v="1"/>
    <x v="5"/>
    <n v="2"/>
    <x v="2"/>
    <x v="1"/>
  </r>
  <r>
    <d v="2024-04-12T00:00:00"/>
    <d v="2024-04-11T00:00:00"/>
    <x v="1"/>
    <x v="2"/>
    <d v="2024-04-05T00:00:00"/>
    <x v="1"/>
    <x v="1"/>
    <x v="0"/>
    <s v="48014595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30LERIAN1F"/>
    <s v="2024-04-12 10:50:31"/>
    <s v="2024-04-15 09:15:35"/>
    <s v="120406"/>
    <x v="2"/>
    <x v="4"/>
    <x v="1"/>
    <x v="5"/>
    <n v="3"/>
    <x v="4"/>
    <x v="5"/>
  </r>
  <r>
    <d v="2024-04-12T00:00:00"/>
    <d v="2024-04-11T00:00:00"/>
    <x v="1"/>
    <x v="2"/>
    <d v="2024-04-05T00:00:00"/>
    <x v="0"/>
    <x v="1"/>
    <x v="0"/>
    <s v="9076262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6VEGAEV1M"/>
    <s v="2024-04-12 10:51:21"/>
    <s v="2024-04-15 09:15:48"/>
    <s v="120407"/>
    <x v="5"/>
    <x v="8"/>
    <x v="1"/>
    <x v="5"/>
    <n v="3"/>
    <x v="4"/>
    <x v="5"/>
  </r>
  <r>
    <d v="2024-04-12T00:00:00"/>
    <d v="2024-04-11T00:00:00"/>
    <x v="1"/>
    <x v="2"/>
    <d v="2024-04-07T00:00:00"/>
    <x v="0"/>
    <x v="1"/>
    <x v="0"/>
    <s v="61929559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4REGAVA1F"/>
    <s v="2024-04-12 10:52:07"/>
    <s v="2024-04-15 09:16:04"/>
    <s v="120412"/>
    <x v="6"/>
    <x v="9"/>
    <x v="1"/>
    <x v="5"/>
    <n v="3"/>
    <x v="4"/>
    <x v="0"/>
  </r>
  <r>
    <d v="2024-04-12T00:00:00"/>
    <d v="2024-04-11T00:00:00"/>
    <x v="1"/>
    <x v="2"/>
    <d v="2024-04-08T00:00:00"/>
    <x v="0"/>
    <x v="1"/>
    <x v="0"/>
    <s v="90898873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05REFAMA1M"/>
    <s v="2024-04-12 10:53:09"/>
    <s v="2024-04-15 09:16:16"/>
    <s v="120415"/>
    <x v="5"/>
    <x v="8"/>
    <x v="1"/>
    <x v="5"/>
    <n v="3"/>
    <x v="4"/>
    <x v="2"/>
  </r>
  <r>
    <d v="2024-04-12T00:00:00"/>
    <d v="2024-04-11T00:00:00"/>
    <x v="1"/>
    <x v="2"/>
    <d v="2024-04-08T00:00:00"/>
    <x v="0"/>
    <x v="1"/>
    <x v="0"/>
    <s v="62967986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2RAFATR1F"/>
    <s v="2024-04-12 10:54:55"/>
    <s v="2024-04-13 09:02:30"/>
    <s v="120416"/>
    <x v="6"/>
    <x v="9"/>
    <x v="1"/>
    <x v="5"/>
    <n v="2"/>
    <x v="2"/>
    <x v="2"/>
  </r>
  <r>
    <d v="2024-04-14T00:00:00"/>
    <d v="2024-04-12T00:00:00"/>
    <x v="1"/>
    <x v="2"/>
    <d v="2024-04-08T00:00:00"/>
    <x v="0"/>
    <x v="1"/>
    <x v="0"/>
    <s v="08367317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415200401A101A97.158RUGAAM1F"/>
    <s v="2024-04-12 11:38:28"/>
    <s v="2024-04-14 10:53:44"/>
    <s v="120486"/>
    <x v="4"/>
    <x v="12"/>
    <x v="1"/>
    <x v="0"/>
    <m/>
    <x v="5"/>
    <x v="0"/>
  </r>
  <r>
    <d v="2024-04-14T00:00:00"/>
    <d v="2024-04-11T00:00:00"/>
    <x v="1"/>
    <x v="2"/>
    <d v="2024-04-09T00:00:00"/>
    <x v="0"/>
    <x v="1"/>
    <x v="0"/>
    <s v="46695522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3"/>
    <x v="2"/>
    <x v="0"/>
    <x v="0"/>
    <x v="0"/>
    <x v="0"/>
    <x v="0"/>
    <x v="0"/>
    <x v="0"/>
    <x v="0"/>
    <x v="0"/>
    <x v="1"/>
    <s v=""/>
    <x v="0"/>
    <s v="C.S. JUAN VALER SANDOVAL"/>
    <s v=""/>
    <x v="0"/>
    <s v="202415200601A203A97.133ESCAMA1F"/>
    <s v="2024-04-12 19:25:49"/>
    <s v="2024-04-14 18:25:10"/>
    <s v="120801"/>
    <x v="2"/>
    <x v="4"/>
    <x v="1"/>
    <x v="5"/>
    <n v="3"/>
    <x v="4"/>
    <x v="1"/>
  </r>
  <r>
    <d v="2024-04-14T00:00:00"/>
    <d v="2024-04-11T00:00:00"/>
    <x v="1"/>
    <x v="2"/>
    <d v="2024-04-09T00:00:00"/>
    <x v="0"/>
    <x v="1"/>
    <x v="0"/>
    <s v="44482631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9"/>
    <x v="1"/>
    <x v="0"/>
    <x v="0"/>
    <x v="1"/>
    <x v="0"/>
    <x v="1"/>
    <x v="1"/>
    <s v=""/>
    <x v="0"/>
    <s v="HOSPITAL LAS MERCEDES-PAITA"/>
    <s v=""/>
    <x v="0"/>
    <s v="202415200501A101A97.136MESEMA1F"/>
    <s v="2024-04-12 19:30:27"/>
    <s v="2024-04-14 11:15:40"/>
    <s v="120806"/>
    <x v="2"/>
    <x v="2"/>
    <x v="1"/>
    <x v="5"/>
    <m/>
    <x v="5"/>
    <x v="1"/>
  </r>
  <r>
    <d v="2024-04-13T00:00:00"/>
    <d v="2024-04-11T00:00:00"/>
    <x v="1"/>
    <x v="2"/>
    <d v="2024-04-05T00:00:00"/>
    <x v="0"/>
    <x v="1"/>
    <x v="0"/>
    <s v="6377548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1ARANSO1F"/>
    <s v="2024-04-12 19:31:59"/>
    <s v="2024-04-13 13:16:39"/>
    <s v="120807"/>
    <x v="6"/>
    <x v="9"/>
    <x v="1"/>
    <x v="5"/>
    <m/>
    <x v="5"/>
    <x v="5"/>
  </r>
  <r>
    <d v="2024-04-14T00:00:00"/>
    <d v="2024-04-11T00:00:00"/>
    <x v="1"/>
    <x v="2"/>
    <d v="2024-04-07T00:00:00"/>
    <x v="1"/>
    <x v="1"/>
    <x v="0"/>
    <s v="42545157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048COFLRE1F"/>
    <s v="2024-04-12 19:33:27"/>
    <s v="2024-04-14 18:25:49"/>
    <s v="120808"/>
    <x v="0"/>
    <x v="7"/>
    <x v="1"/>
    <x v="5"/>
    <n v="3"/>
    <x v="4"/>
    <x v="0"/>
  </r>
  <r>
    <d v="2024-04-13T00:00:00"/>
    <d v="2024-04-13T00:00:00"/>
    <x v="1"/>
    <x v="2"/>
    <d v="2024-04-11T00:00:00"/>
    <x v="7"/>
    <x v="1"/>
    <x v="0"/>
    <s v="71847108"/>
    <x v="0"/>
    <n v="29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5200601A101A97.129GUNUHE1F"/>
    <s v="2024-04-13 09:47:00"/>
    <s v="2024-04-15 07:58:46"/>
    <s v="120892"/>
    <x v="1"/>
    <x v="6"/>
    <x v="1"/>
    <x v="6"/>
    <m/>
    <x v="5"/>
    <x v="1"/>
  </r>
  <r>
    <d v="2024-04-13T00:00:00"/>
    <d v="2024-04-12T00:00:00"/>
    <x v="1"/>
    <x v="2"/>
    <d v="2024-04-09T00:00:00"/>
    <x v="0"/>
    <x v="1"/>
    <x v="0"/>
    <s v="78705308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09SASICA1M"/>
    <s v="2024-04-13 10:27:18"/>
    <s v="2024-04-15 09:16:28"/>
    <s v="120945"/>
    <x v="5"/>
    <x v="8"/>
    <x v="1"/>
    <x v="0"/>
    <n v="2"/>
    <x v="2"/>
    <x v="2"/>
  </r>
  <r>
    <d v="2024-04-13T00:00:00"/>
    <d v="2024-04-12T00:00:00"/>
    <x v="1"/>
    <x v="2"/>
    <d v="2024-04-09T00:00:00"/>
    <x v="0"/>
    <x v="1"/>
    <x v="0"/>
    <s v="92628147"/>
    <x v="0"/>
    <n v="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02LORUVI1F"/>
    <s v="2024-04-13 10:28:18"/>
    <s v="2024-04-15 09:16:41"/>
    <s v="120951"/>
    <x v="7"/>
    <x v="10"/>
    <x v="1"/>
    <x v="0"/>
    <n v="2"/>
    <x v="2"/>
    <x v="2"/>
  </r>
  <r>
    <d v="2024-04-13T00:00:00"/>
    <d v="2024-04-12T00:00:00"/>
    <x v="1"/>
    <x v="2"/>
    <d v="2024-04-05T00:00:00"/>
    <x v="0"/>
    <x v="1"/>
    <x v="0"/>
    <s v="79522153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CALELA1F"/>
    <s v="2024-04-13 10:28:58"/>
    <s v="2024-04-15 09:16:55"/>
    <s v="120955"/>
    <x v="5"/>
    <x v="8"/>
    <x v="1"/>
    <x v="0"/>
    <n v="2"/>
    <x v="2"/>
    <x v="3"/>
  </r>
  <r>
    <d v="2024-04-12T00:00:00"/>
    <d v="2024-04-12T00:00:00"/>
    <x v="1"/>
    <x v="2"/>
    <d v="2024-04-10T00:00:00"/>
    <x v="0"/>
    <x v="1"/>
    <x v="0"/>
    <s v="75567258"/>
    <x v="0"/>
    <n v="23"/>
    <x v="0"/>
    <x v="3"/>
    <s v="32"/>
    <x v="0"/>
    <x v="5"/>
    <x v="1"/>
    <x v="0"/>
    <x v="3"/>
    <x v="3"/>
    <x v="0"/>
    <x v="0"/>
    <x v="3"/>
    <x v="0"/>
    <x v="3"/>
    <x v="4"/>
    <s v=""/>
    <m/>
    <x v="0"/>
    <x v="0"/>
    <m/>
    <x v="44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23SOECGE1F"/>
    <s v="2024-04-13 10:29:41"/>
    <s v="2024-04-15 09:17:10"/>
    <s v="120959"/>
    <x v="1"/>
    <x v="1"/>
    <x v="1"/>
    <x v="0"/>
    <n v="2"/>
    <x v="2"/>
    <x v="1"/>
  </r>
  <r>
    <d v="2024-04-14T00:00:00"/>
    <d v="2024-04-13T00:00:00"/>
    <x v="1"/>
    <x v="2"/>
    <d v="2024-04-08T00:00:00"/>
    <x v="0"/>
    <x v="1"/>
    <x v="0"/>
    <s v="7297723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28CHSALE1M"/>
    <s v="2024-04-13 13:22:33"/>
    <s v="2024-04-14 11:18:43"/>
    <s v="121137"/>
    <x v="1"/>
    <x v="6"/>
    <x v="1"/>
    <x v="6"/>
    <m/>
    <x v="5"/>
    <x v="4"/>
  </r>
  <r>
    <d v="2024-04-13T00:00:00"/>
    <d v="2024-04-13T00:00:00"/>
    <x v="1"/>
    <x v="2"/>
    <d v="2024-04-09T00:00:00"/>
    <x v="0"/>
    <x v="1"/>
    <x v="0"/>
    <s v="7500592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PACIENTE ALTA VOLUNTARIA 17:00"/>
    <x v="0"/>
    <s v="202415200501A101A97.120COANCR1M"/>
    <s v="2024-04-13 13:24:56"/>
    <s v="2024-04-14 10:29:48"/>
    <s v="121140"/>
    <x v="1"/>
    <x v="1"/>
    <x v="1"/>
    <x v="6"/>
    <n v="0"/>
    <x v="7"/>
    <x v="0"/>
  </r>
  <r>
    <d v="2024-04-14T00:00:00"/>
    <d v="2024-04-12T00:00:00"/>
    <x v="1"/>
    <x v="2"/>
    <d v="2024-04-08T00:00:00"/>
    <x v="0"/>
    <x v="1"/>
    <x v="0"/>
    <s v="4272793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40REBALO3F"/>
    <s v="2024-04-13 13:28:58"/>
    <s v="2024-04-14 11:20:52"/>
    <s v="121145"/>
    <x v="0"/>
    <x v="0"/>
    <x v="1"/>
    <x v="0"/>
    <m/>
    <x v="5"/>
    <x v="0"/>
  </r>
  <r>
    <d v="2024-04-14T00:00:00"/>
    <d v="2024-04-13T00:00:00"/>
    <x v="1"/>
    <x v="2"/>
    <d v="2024-04-04T00:00:00"/>
    <x v="0"/>
    <x v="1"/>
    <x v="0"/>
    <s v="75513954"/>
    <x v="0"/>
    <n v="20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0MOJICI1F"/>
    <s v="2024-04-13 13:30:34"/>
    <s v="2024-04-14 11:22:05"/>
    <s v="121148"/>
    <x v="1"/>
    <x v="1"/>
    <x v="1"/>
    <x v="6"/>
    <m/>
    <x v="5"/>
    <x v="12"/>
  </r>
  <r>
    <d v="2024-04-14T00:00:00"/>
    <d v="2024-04-12T00:00:00"/>
    <x v="1"/>
    <x v="2"/>
    <d v="2024-04-08T00:00:00"/>
    <x v="0"/>
    <x v="1"/>
    <x v="0"/>
    <s v="61405651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15SEOSDA1F"/>
    <s v="2024-04-13 18:55:13"/>
    <s v="2024-04-14 18:31:13"/>
    <s v="121197"/>
    <x v="3"/>
    <x v="3"/>
    <x v="1"/>
    <x v="0"/>
    <n v="2"/>
    <x v="2"/>
    <x v="0"/>
  </r>
  <r>
    <d v="2024-04-14T00:00:00"/>
    <d v="2024-04-13T00:00:00"/>
    <x v="1"/>
    <x v="2"/>
    <d v="2024-04-08T00:00:00"/>
    <x v="0"/>
    <x v="1"/>
    <x v="0"/>
    <s v="44478453"/>
    <x v="0"/>
    <n v="37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37GOAPJA1F"/>
    <s v="2024-04-13 18:59:46"/>
    <s v="2024-04-14 11:24:12"/>
    <s v="121201"/>
    <x v="2"/>
    <x v="2"/>
    <x v="1"/>
    <x v="6"/>
    <m/>
    <x v="5"/>
    <x v="4"/>
  </r>
  <r>
    <d v="2024-04-14T00:00:00"/>
    <d v="2024-04-13T00:00:00"/>
    <x v="1"/>
    <x v="2"/>
    <d v="2024-04-10T00:00:00"/>
    <x v="0"/>
    <x v="1"/>
    <x v="0"/>
    <s v="75568843"/>
    <x v="0"/>
    <n v="20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5200601A101A97.120ALRIAN1F"/>
    <s v="2024-04-14 12:32:38"/>
    <m/>
    <s v="121265"/>
    <x v="1"/>
    <x v="1"/>
    <x v="1"/>
    <x v="6"/>
    <m/>
    <x v="5"/>
    <x v="2"/>
  </r>
  <r>
    <d v="2024-04-14T00:00:00"/>
    <d v="2024-04-14T00:00:00"/>
    <x v="1"/>
    <x v="19"/>
    <d v="2024-04-11T00:00:00"/>
    <x v="0"/>
    <x v="1"/>
    <x v="0"/>
    <s v="7538138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027YEMAYO1F"/>
    <s v="2024-04-14 18:44:22"/>
    <m/>
    <s v="121297"/>
    <x v="1"/>
    <x v="6"/>
    <x v="1"/>
    <x v="2"/>
    <m/>
    <x v="5"/>
    <x v="2"/>
  </r>
  <r>
    <d v="2024-04-13T00:00:00"/>
    <d v="2024-04-13T00:00:00"/>
    <x v="1"/>
    <x v="2"/>
    <d v="2024-04-11T00:00:00"/>
    <x v="0"/>
    <x v="1"/>
    <x v="0"/>
    <s v="03672455"/>
    <x v="0"/>
    <n v="4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5200603A201A97.047CHCHLE1F"/>
    <s v="2024-04-15 07:40:02"/>
    <m/>
    <s v="121374"/>
    <x v="0"/>
    <x v="7"/>
    <x v="1"/>
    <x v="6"/>
    <m/>
    <x v="5"/>
    <x v="1"/>
  </r>
  <r>
    <d v="2024-04-10T00:00:00"/>
    <d v="2024-04-10T00:00:00"/>
    <x v="1"/>
    <x v="2"/>
    <d v="2024-04-05T00:00:00"/>
    <x v="5"/>
    <x v="2"/>
    <x v="0"/>
    <s v="44842792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IGM, IGG POSITIVO"/>
    <x v="0"/>
    <s v="202414200101A101A97.243SAFEGL0M"/>
    <s v="2024-04-10 11:46:08"/>
    <m/>
    <s v="119208"/>
    <x v="0"/>
    <x v="0"/>
    <x v="1"/>
    <x v="4"/>
    <m/>
    <x v="5"/>
    <x v="4"/>
  </r>
  <r>
    <d v="2024-04-10T00:00:00"/>
    <d v="2024-04-10T00:00:00"/>
    <x v="1"/>
    <x v="2"/>
    <d v="2024-04-08T00:00:00"/>
    <x v="5"/>
    <x v="2"/>
    <x v="0"/>
    <s v="77034261"/>
    <x v="0"/>
    <n v="28"/>
    <x v="1"/>
    <x v="1"/>
    <s v="0"/>
    <x v="1"/>
    <x v="1"/>
    <x v="1"/>
    <x v="0"/>
    <x v="0"/>
    <x v="0"/>
    <x v="0"/>
    <x v="0"/>
    <x v="0"/>
    <x v="0"/>
    <x v="0"/>
    <x v="5"/>
    <s v="200601A101"/>
    <s v="HOSP. APOYO II SULLANA"/>
    <x v="149"/>
    <x v="0"/>
    <m/>
    <x v="9"/>
    <x v="0"/>
    <x v="0"/>
    <x v="0"/>
    <x v="1"/>
    <x v="3"/>
    <x v="0"/>
    <x v="0"/>
    <x v="0"/>
    <x v="0"/>
    <x v="0"/>
    <x v="0"/>
    <x v="0"/>
    <x v="3"/>
    <s v=""/>
    <x v="0"/>
    <s v="HOSPITAL LAS MERCEDES-PAITA"/>
    <s v="PRUEBA RAPIDA DENGUE NS1 POSITIVO 10-04-2024"/>
    <x v="0"/>
    <s v="202415200501A101A97.128GAROMA1M"/>
    <s v="2024-04-11 11:19:54"/>
    <m/>
    <s v="119789"/>
    <x v="1"/>
    <x v="6"/>
    <x v="1"/>
    <x v="4"/>
    <m/>
    <x v="5"/>
    <x v="1"/>
  </r>
  <r>
    <d v="2024-04-10T00:00:00"/>
    <d v="2024-03-20T00:00:00"/>
    <x v="1"/>
    <x v="5"/>
    <d v="2024-03-14T00:00:00"/>
    <x v="0"/>
    <x v="2"/>
    <x v="0"/>
    <s v="03568742"/>
    <x v="0"/>
    <n v="6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432"/>
    <x v="2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411200104C101A97.169LUDEMA1F"/>
    <s v="2024-04-10 16:16:12"/>
    <m/>
    <s v="119378"/>
    <x v="9"/>
    <x v="11"/>
    <x v="4"/>
    <x v="4"/>
    <n v="16"/>
    <x v="6"/>
    <x v="5"/>
  </r>
  <r>
    <d v="2024-04-11T00:00:00"/>
    <d v="2024-03-21T00:00:00"/>
    <x v="1"/>
    <x v="5"/>
    <d v="2024-03-15T00:00:00"/>
    <x v="1"/>
    <x v="2"/>
    <x v="0"/>
    <s v="73031221"/>
    <x v="0"/>
    <n v="17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3"/>
    <x v="2"/>
    <x v="1"/>
    <x v="0"/>
    <x v="0"/>
    <x v="0"/>
    <x v="0"/>
    <x v="0"/>
    <x v="0"/>
    <x v="0"/>
    <x v="0"/>
    <x v="0"/>
    <x v="0"/>
    <x v="6"/>
    <s v=""/>
    <x v="1"/>
    <s v="CENTRO DE ATENCION  PRIMARIA-CAP III CATACAOS"/>
    <s v=""/>
    <x v="0"/>
    <s v="202411200105C301A97.017RIIPAD0F"/>
    <s v="2024-04-11 09:56:48"/>
    <m/>
    <s v="119611"/>
    <x v="3"/>
    <x v="3"/>
    <x v="4"/>
    <x v="5"/>
    <n v="3"/>
    <x v="4"/>
    <x v="5"/>
  </r>
  <r>
    <d v="2024-04-11T00:00:00"/>
    <d v="2024-03-19T00:00:00"/>
    <x v="1"/>
    <x v="5"/>
    <d v="2024-03-14T00:00:00"/>
    <x v="5"/>
    <x v="2"/>
    <x v="0"/>
    <s v="02822741"/>
    <x v="0"/>
    <n v="5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38"/>
    <x v="2"/>
    <x v="1"/>
    <x v="0"/>
    <x v="0"/>
    <x v="0"/>
    <x v="14"/>
    <x v="1"/>
    <x v="0"/>
    <x v="0"/>
    <x v="0"/>
    <x v="1"/>
    <x v="1"/>
    <x v="6"/>
    <s v=""/>
    <x v="1"/>
    <s v="HOSPITAL III JOSE CAYETANO HEREDIA"/>
    <s v=""/>
    <x v="0"/>
    <s v="202411200104C101A97.252MOALJU1M"/>
    <s v="2024-04-11 15:33:32"/>
    <m/>
    <s v="120123"/>
    <x v="4"/>
    <x v="5"/>
    <x v="4"/>
    <x v="3"/>
    <n v="21"/>
    <x v="6"/>
    <x v="4"/>
  </r>
  <r>
    <d v="2024-04-01T00:00:00"/>
    <d v="2024-04-01T00:00:00"/>
    <x v="1"/>
    <x v="6"/>
    <d v="2024-03-31T00:00:00"/>
    <x v="1"/>
    <x v="2"/>
    <x v="0"/>
    <s v="8097824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018YAYPJO0M"/>
    <s v="2024-04-11 13:10:05"/>
    <m/>
    <s v="120036"/>
    <x v="3"/>
    <x v="3"/>
    <x v="1"/>
    <x v="1"/>
    <n v="0"/>
    <x v="7"/>
    <x v="7"/>
  </r>
  <r>
    <d v="2024-04-10T00:00:00"/>
    <d v="2024-04-10T00:00:00"/>
    <x v="1"/>
    <x v="2"/>
    <d v="2024-04-08T00:00:00"/>
    <x v="5"/>
    <x v="2"/>
    <x v="0"/>
    <s v="77034261"/>
    <x v="0"/>
    <n v="28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444"/>
    <x v="0"/>
    <x v="0"/>
    <x v="0"/>
    <x v="0"/>
    <x v="0"/>
    <x v="0"/>
    <x v="0"/>
    <x v="0"/>
    <x v="0"/>
    <x v="0"/>
    <x v="0"/>
    <x v="0"/>
    <x v="2"/>
    <s v="OBSERVACION"/>
    <x v="0"/>
    <s v="HOSPITAL LAS MERCEDES-PAITA"/>
    <s v=""/>
    <x v="0"/>
    <s v="202415200501A101A97.128GAROMA1M"/>
    <s v="2024-04-12 13:53:38"/>
    <s v="2024-04-15 07:27:27"/>
    <s v="120653"/>
    <x v="1"/>
    <x v="6"/>
    <x v="1"/>
    <x v="4"/>
    <n v="4"/>
    <x v="0"/>
    <x v="1"/>
  </r>
  <r>
    <d v="2024-04-11T00:00:00"/>
    <d v="2024-04-11T00:00:00"/>
    <x v="1"/>
    <x v="2"/>
    <d v="2024-04-08T00:00:00"/>
    <x v="5"/>
    <x v="2"/>
    <x v="0"/>
    <s v="03617117"/>
    <x v="0"/>
    <n v="63"/>
    <x v="0"/>
    <x v="0"/>
    <s v="0"/>
    <x v="1"/>
    <x v="4"/>
    <x v="1"/>
    <x v="0"/>
    <x v="2"/>
    <x v="2"/>
    <x v="0"/>
    <x v="0"/>
    <x v="2"/>
    <x v="0"/>
    <x v="1"/>
    <x v="28"/>
    <s v=""/>
    <m/>
    <x v="0"/>
    <x v="0"/>
    <m/>
    <x v="9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415200601A101A97.263COALOL1F"/>
    <s v="2024-04-12 13:59:04"/>
    <m/>
    <s v="120663"/>
    <x v="9"/>
    <x v="14"/>
    <x v="1"/>
    <x v="5"/>
    <m/>
    <x v="5"/>
    <x v="2"/>
  </r>
  <r>
    <d v="2024-04-11T00:00:00"/>
    <d v="2024-04-10T00:00:00"/>
    <x v="1"/>
    <x v="2"/>
    <d v="2024-04-04T00:00:00"/>
    <x v="0"/>
    <x v="2"/>
    <x v="0"/>
    <s v="72492584"/>
    <x v="0"/>
    <n v="21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16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PACIENTE REFERIDO HOSPITAL SANTA ROSA - PIURA HORA 15:00 DENGUE GRAVE, OBESIDAD MORBIDA, CUADRO DE HEPATITIS."/>
    <x v="0"/>
    <s v="202414200501A101A97.121TRMAED1M"/>
    <s v="2024-04-11 02:56:55"/>
    <s v="2024-04-11 18:51:35"/>
    <s v="119419"/>
    <x v="1"/>
    <x v="1"/>
    <x v="1"/>
    <x v="4"/>
    <m/>
    <x v="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7"/>
    </i>
    <i>
      <x v="3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47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8"/>
        <item h="1" x="185"/>
        <item h="1" x="187"/>
        <item h="1" x="174"/>
        <item h="1" x="183"/>
        <item h="1" x="190"/>
        <item h="1" x="193"/>
        <item h="1" x="197"/>
        <item h="1" x="192"/>
        <item h="1" x="205"/>
        <item h="1" x="198"/>
        <item h="1" x="184"/>
        <item h="1" x="194"/>
        <item h="1" x="195"/>
        <item h="1" x="196"/>
        <item h="1" x="186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9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1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2"/>
        <item x="408"/>
        <item x="400"/>
        <item x="423"/>
        <item x="403"/>
        <item x="427"/>
        <item x="426"/>
        <item x="399"/>
        <item x="425"/>
        <item x="429"/>
        <item x="433"/>
        <item x="442"/>
        <item x="430"/>
        <item x="431"/>
        <item x="434"/>
        <item x="435"/>
        <item x="432"/>
        <item x="437"/>
        <item x="441"/>
        <item x="428"/>
        <item x="438"/>
        <item x="436"/>
        <item x="439"/>
        <item x="440"/>
        <item x="443"/>
        <item x="444"/>
        <item x="4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47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8"/>
        <item x="185"/>
        <item x="187"/>
        <item x="174"/>
        <item x="183"/>
        <item x="190"/>
        <item x="193"/>
        <item x="197"/>
        <item x="192"/>
        <item x="205"/>
        <item x="198"/>
        <item x="184"/>
        <item x="194"/>
        <item x="195"/>
        <item x="196"/>
        <item x="186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9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1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1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3"/>
        <item x="299"/>
        <item x="301"/>
        <item x="415"/>
        <item x="314"/>
        <item x="362"/>
        <item x="409"/>
        <item x="394"/>
        <item x="300"/>
        <item x="361"/>
        <item x="290"/>
        <item x="379"/>
        <item x="315"/>
        <item x="390"/>
        <item x="385"/>
        <item x="395"/>
        <item x="416"/>
        <item x="349"/>
        <item x="417"/>
        <item x="341"/>
        <item x="9"/>
        <item x="316"/>
        <item x="317"/>
        <item x="318"/>
        <item x="319"/>
        <item x="340"/>
        <item x="352"/>
        <item x="391"/>
        <item x="396"/>
        <item x="366"/>
        <item x="367"/>
        <item x="380"/>
        <item x="386"/>
        <item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2"/>
        <item x="408"/>
        <item x="400"/>
        <item x="423"/>
        <item x="403"/>
        <item x="427"/>
        <item x="426"/>
        <item x="399"/>
        <item x="425"/>
        <item x="429"/>
        <item x="433"/>
        <item x="442"/>
        <item x="430"/>
        <item x="431"/>
        <item x="434"/>
        <item x="435"/>
        <item x="432"/>
        <item x="437"/>
        <item x="441"/>
        <item x="428"/>
        <item x="438"/>
        <item x="436"/>
        <item x="439"/>
        <item x="440"/>
        <item x="443"/>
        <item x="444"/>
        <item x="4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3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4">
    <i>
      <x v="25"/>
    </i>
    <i>
      <x v="9"/>
    </i>
    <i>
      <x v="17"/>
    </i>
    <i>
      <x v="35"/>
    </i>
    <i>
      <x v="22"/>
    </i>
    <i>
      <x v="24"/>
    </i>
    <i>
      <x v="11"/>
    </i>
    <i>
      <x v="18"/>
    </i>
    <i>
      <x v="15"/>
    </i>
    <i>
      <x v="4"/>
    </i>
    <i>
      <x v="23"/>
    </i>
    <i>
      <x v="5"/>
    </i>
    <i>
      <x v="6"/>
    </i>
    <i>
      <x v="21"/>
    </i>
    <i>
      <x v="14"/>
    </i>
    <i>
      <x v="33"/>
    </i>
    <i>
      <x v="30"/>
    </i>
    <i>
      <x v="32"/>
    </i>
    <i>
      <x v="1"/>
    </i>
    <i>
      <x v="8"/>
    </i>
    <i>
      <x v="20"/>
    </i>
    <i>
      <x/>
    </i>
    <i>
      <x v="28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47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8"/>
        <item h="1" x="185"/>
        <item h="1" x="187"/>
        <item h="1" x="174"/>
        <item h="1" x="183"/>
        <item h="1" x="190"/>
        <item h="1" x="193"/>
        <item h="1" x="197"/>
        <item h="1" x="192"/>
        <item h="1" x="205"/>
        <item h="1" x="198"/>
        <item h="1" x="184"/>
        <item h="1" x="194"/>
        <item h="1" x="195"/>
        <item h="1" x="196"/>
        <item h="1" x="186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9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1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h="1" x="407"/>
        <item h="1" x="406"/>
        <item h="1" x="424"/>
        <item h="1" x="402"/>
        <item h="1" x="401"/>
        <item h="1" x="422"/>
        <item h="1" x="408"/>
        <item h="1" x="400"/>
        <item h="1" x="423"/>
        <item h="1" x="403"/>
        <item h="1" x="427"/>
        <item h="1" x="426"/>
        <item h="1" x="399"/>
        <item h="1" x="425"/>
        <item h="1" x="429"/>
        <item h="1" x="433"/>
        <item h="1" x="442"/>
        <item h="1" x="430"/>
        <item h="1" x="431"/>
        <item h="1" x="434"/>
        <item h="1" x="435"/>
        <item h="1" x="432"/>
        <item h="1" x="437"/>
        <item h="1" x="441"/>
        <item h="1" x="428"/>
        <item h="1" x="438"/>
        <item h="1" x="436"/>
        <item h="1" x="439"/>
        <item h="1" x="440"/>
        <item h="1" x="443"/>
        <item h="1" x="444"/>
        <item h="1" x="4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2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7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x="4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m="1" x="75"/>
        <item x="70"/>
        <item x="71"/>
        <item x="72"/>
        <item x="74"/>
        <item x="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3">
    <i>
      <x v="41"/>
    </i>
    <i>
      <x v="11"/>
    </i>
    <i>
      <x v="42"/>
    </i>
    <i>
      <x v="29"/>
    </i>
    <i>
      <x v="57"/>
    </i>
    <i>
      <x v="61"/>
    </i>
    <i>
      <x v="44"/>
    </i>
    <i>
      <x v="14"/>
    </i>
    <i>
      <x v="10"/>
    </i>
    <i>
      <x v="64"/>
    </i>
    <i>
      <x v="58"/>
    </i>
    <i>
      <x v="5"/>
    </i>
    <i>
      <x v="3"/>
    </i>
    <i>
      <x v="23"/>
    </i>
    <i>
      <x v="36"/>
    </i>
    <i>
      <x v="49"/>
    </i>
    <i>
      <x v="65"/>
    </i>
    <i>
      <x v="24"/>
    </i>
    <i>
      <x v="25"/>
    </i>
    <i>
      <x v="4"/>
    </i>
    <i>
      <x v="60"/>
    </i>
    <i>
      <x v="15"/>
    </i>
    <i>
      <x v="17"/>
    </i>
    <i>
      <x v="46"/>
    </i>
    <i>
      <x v="27"/>
    </i>
    <i>
      <x v="28"/>
    </i>
    <i>
      <x v="31"/>
    </i>
    <i>
      <x v="18"/>
    </i>
    <i>
      <x v="35"/>
    </i>
    <i>
      <x v="63"/>
    </i>
    <i>
      <x v="47"/>
    </i>
    <i>
      <x v="21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8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87256-3149-4A8E-BEB8-1DBE1132C1AC}" name="TablaDinámica2" cacheId="8" applyNumberFormats="0" applyBorderFormats="0" applyFontFormats="0" applyPatternFormats="0" applyAlignmentFormats="0" applyWidthHeightFormats="1" dataCaption="Valores" missingCaption="0" updatedVersion="6" minRefreshableVersion="3" useAutoFormatting="1" rowGrandTotals="0" itemPrintTitles="1" createdVersion="6" indent="0" outline="1" outlineData="1" multipleFieldFilters="0" chartFormat="21" fieldListSortAscending="1">
  <location ref="A8:P17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Col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Row" sortType="descending">
      <items count="38">
        <item x="18"/>
        <item h="1" x="15"/>
        <item h="1" x="21"/>
        <item h="1" x="29"/>
        <item h="1" x="5"/>
        <item h="1" x="2"/>
        <item h="1" x="7"/>
        <item h="1" x="32"/>
        <item x="22"/>
        <item h="1" x="27"/>
        <item x="17"/>
        <item h="1" x="26"/>
        <item x="6"/>
        <item x="16"/>
        <item h="1" x="13"/>
        <item h="1" x="28"/>
        <item x="24"/>
        <item h="1" x="4"/>
        <item h="1" x="9"/>
        <item h="1" m="1" x="36"/>
        <item h="1" x="3"/>
        <item h="1" x="8"/>
        <item h="1" x="0"/>
        <item h="1" x="14"/>
        <item x="12"/>
        <item h="1" x="1"/>
        <item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8">
    <i>
      <x v="24"/>
    </i>
    <i>
      <x v="8"/>
    </i>
    <i>
      <x/>
    </i>
    <i>
      <x v="10"/>
    </i>
    <i>
      <x v="16"/>
    </i>
    <i>
      <x v="26"/>
    </i>
    <i>
      <x v="13"/>
    </i>
    <i>
      <x v="12"/>
    </i>
  </rowItems>
  <colFields count="1">
    <field x="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formats count="8">
    <format dxfId="16">
      <pivotArea collapsedLevelsAreSubtotals="1" fieldPosition="0">
        <references count="2">
          <reference field="3" count="2" selected="0">
            <x v="12"/>
            <x v="13"/>
          </reference>
          <reference field="15" count="1">
            <x v="8"/>
          </reference>
        </references>
      </pivotArea>
    </format>
    <format dxfId="15">
      <pivotArea collapsedLevelsAreSubtotals="1" fieldPosition="0">
        <references count="2">
          <reference field="3" count="3" selected="0">
            <x v="11"/>
            <x v="12"/>
            <x v="13"/>
          </reference>
          <reference field="15" count="1">
            <x v="24"/>
          </reference>
        </references>
      </pivotArea>
    </format>
    <format dxfId="14">
      <pivotArea collapsedLevelsAreSubtotals="1" fieldPosition="0">
        <references count="2">
          <reference field="3" count="4" selected="0">
            <x v="10"/>
            <x v="11"/>
            <x v="12"/>
            <x v="13"/>
          </reference>
          <reference field="15" count="1">
            <x v="0"/>
          </reference>
        </references>
      </pivotArea>
    </format>
    <format dxfId="13">
      <pivotArea collapsedLevelsAreSubtotals="1" fieldPosition="0">
        <references count="2">
          <reference field="3" count="0" selected="0"/>
          <reference field="15" count="1">
            <x v="10"/>
          </reference>
        </references>
      </pivotArea>
    </format>
    <format dxfId="12">
      <pivotArea collapsedLevelsAreSubtotals="1" fieldPosition="0">
        <references count="2">
          <reference field="3" count="0" selected="0"/>
          <reference field="15" count="1">
            <x v="16"/>
          </reference>
        </references>
      </pivotArea>
    </format>
    <format dxfId="11">
      <pivotArea collapsedLevelsAreSubtotals="1" fieldPosition="0">
        <references count="2">
          <reference field="3" count="0" selected="0"/>
          <reference field="15" count="1">
            <x v="26"/>
          </reference>
        </references>
      </pivotArea>
    </format>
    <format dxfId="10">
      <pivotArea collapsedLevelsAreSubtotals="1" fieldPosition="0">
        <references count="2">
          <reference field="3" count="0" selected="0"/>
          <reference field="15" count="1">
            <x v="13"/>
          </reference>
        </references>
      </pivotArea>
    </format>
    <format dxfId="9">
      <pivotArea collapsedLevelsAreSubtotals="1" fieldPosition="0">
        <references count="2">
          <reference field="3" count="0" selected="0"/>
          <reference field="15" count="1">
            <x v="12"/>
          </reference>
        </references>
      </pivotArea>
    </format>
  </format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90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74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67"/>
        <item m="1" x="164"/>
        <item x="119"/>
        <item m="1" x="169"/>
        <item m="1" x="172"/>
        <item m="1" x="165"/>
        <item x="114"/>
        <item x="106"/>
        <item x="120"/>
        <item x="126"/>
        <item m="1" x="163"/>
        <item m="1" x="168"/>
        <item x="107"/>
        <item m="1" x="162"/>
        <item x="116"/>
        <item m="1" x="171"/>
        <item m="1" x="170"/>
        <item x="121"/>
        <item m="1" x="166"/>
        <item x="108"/>
        <item x="112"/>
        <item x="127"/>
        <item m="1" x="161"/>
        <item x="143"/>
        <item x="118"/>
        <item x="134"/>
        <item x="144"/>
        <item x="117"/>
        <item x="123"/>
        <item x="139"/>
        <item x="133"/>
        <item x="132"/>
        <item x="122"/>
        <item x="124"/>
        <item x="130"/>
        <item x="142"/>
        <item x="145"/>
        <item x="135"/>
        <item x="131"/>
        <item x="136"/>
        <item x="138"/>
        <item x="129"/>
        <item x="137"/>
        <item x="140"/>
        <item x="141"/>
        <item x="151"/>
        <item h="1" x="152"/>
        <item h="1" x="146"/>
        <item h="1" x="150"/>
        <item h="1" x="153"/>
        <item h="1" x="147"/>
        <item h="1" x="148"/>
        <item h="1" x="154"/>
        <item h="1" x="155"/>
        <item h="1" x="157"/>
        <item h="1" x="156"/>
        <item h="1" x="149"/>
        <item h="1" x="160"/>
        <item h="1" x="158"/>
        <item h="1" x="159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8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189:I207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x="27"/>
        <item h="1" x="17"/>
        <item h="1" x="26"/>
        <item h="1" x="6"/>
        <item h="1" x="16"/>
        <item h="1" x="13"/>
        <item h="1" x="28"/>
        <item h="1" x="24"/>
        <item x="4"/>
        <item h="1" x="9"/>
        <item m="1" x="36"/>
        <item h="1" x="3"/>
        <item h="1" x="8"/>
        <item x="0"/>
        <item x="14"/>
        <item x="12"/>
        <item x="1"/>
        <item h="1"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15"/>
  </colFields>
  <colItems count="6">
    <i>
      <x v="25"/>
    </i>
    <i>
      <x v="9"/>
    </i>
    <i>
      <x v="17"/>
    </i>
    <i>
      <x v="22"/>
    </i>
    <i>
      <x v="24"/>
    </i>
    <i>
      <x v="23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8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8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7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6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38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40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9"/>
        <item x="33"/>
        <item h="1" x="15"/>
        <item t="default"/>
      </items>
    </pivotField>
  </pivotFields>
  <rowFields count="1">
    <field x="60"/>
  </rowFields>
  <rowItems count="28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7"/>
    </i>
    <i>
      <x v="48"/>
    </i>
    <i>
      <x v="49"/>
    </i>
    <i>
      <x v="52"/>
    </i>
    <i>
      <x v="53"/>
    </i>
    <i>
      <x v="54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  <pivotTable tabId="14" name="TablaDinámica2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  <pivotTable tabId="14" name="TablaDinámica2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  <pivotTable tabId="14" name="TablaDinámica2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zoomScale="87" zoomScaleNormal="87" workbookViewId="0">
      <selection activeCell="H6" sqref="H6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20.875" bestFit="1" customWidth="1"/>
    <col min="5" max="5" width="5" bestFit="1" customWidth="1"/>
    <col min="6" max="6" width="22" bestFit="1" customWidth="1"/>
    <col min="7" max="7" width="45.625" bestFit="1" customWidth="1"/>
    <col min="8" max="8" width="17.75" bestFit="1" customWidth="1"/>
    <col min="9" max="9" width="18.5" bestFit="1" customWidth="1"/>
    <col min="10" max="10" width="13.75" customWidth="1"/>
    <col min="11" max="11" width="10.75" customWidth="1"/>
    <col min="12" max="12" width="17.75" bestFit="1" customWidth="1"/>
    <col min="13" max="13" width="18.5" bestFit="1" customWidth="1"/>
    <col min="14" max="17" width="3" bestFit="1" customWidth="1"/>
    <col min="18" max="18" width="11.75" bestFit="1" customWidth="1"/>
    <col min="19" max="55" width="3" bestFit="1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68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134</v>
      </c>
    </row>
    <row r="8" spans="3:13" x14ac:dyDescent="0.25">
      <c r="C8" s="2" t="s">
        <v>13</v>
      </c>
      <c r="D8">
        <v>203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310</v>
      </c>
      <c r="H9">
        <v>2263</v>
      </c>
      <c r="J9" s="26">
        <f>+GETPIVOTDATA("id",$H$8)</f>
        <v>2263</v>
      </c>
      <c r="L9" s="2">
        <v>0</v>
      </c>
      <c r="M9">
        <v>144</v>
      </c>
    </row>
    <row r="10" spans="3:13" x14ac:dyDescent="0.25">
      <c r="C10" s="2" t="s">
        <v>15</v>
      </c>
      <c r="D10">
        <v>330</v>
      </c>
      <c r="H10" s="9" t="s">
        <v>32</v>
      </c>
      <c r="I10" s="8"/>
      <c r="J10" s="8"/>
      <c r="L10" s="2">
        <v>1</v>
      </c>
      <c r="M10">
        <v>301</v>
      </c>
    </row>
    <row r="11" spans="3:13" x14ac:dyDescent="0.25">
      <c r="C11" s="2" t="s">
        <v>16</v>
      </c>
      <c r="D11">
        <v>474</v>
      </c>
      <c r="L11" s="2">
        <v>2</v>
      </c>
      <c r="M11">
        <v>438</v>
      </c>
    </row>
    <row r="12" spans="3:13" x14ac:dyDescent="0.25">
      <c r="C12" s="2" t="s">
        <v>17</v>
      </c>
      <c r="D12">
        <v>392</v>
      </c>
      <c r="L12" s="2">
        <v>3</v>
      </c>
      <c r="M12">
        <v>479</v>
      </c>
    </row>
    <row r="13" spans="3:13" x14ac:dyDescent="0.25">
      <c r="C13" s="2" t="s">
        <v>18</v>
      </c>
      <c r="D13">
        <v>257</v>
      </c>
      <c r="H13" s="1" t="s">
        <v>0</v>
      </c>
      <c r="I13" t="s">
        <v>24</v>
      </c>
      <c r="L13" s="2">
        <v>4</v>
      </c>
      <c r="M13">
        <v>483</v>
      </c>
    </row>
    <row r="14" spans="3:13" x14ac:dyDescent="0.25">
      <c r="C14" s="2" t="s">
        <v>19</v>
      </c>
      <c r="D14">
        <v>199</v>
      </c>
      <c r="H14" s="1" t="s">
        <v>111</v>
      </c>
      <c r="I14" t="s">
        <v>113</v>
      </c>
      <c r="L14" s="2">
        <v>5</v>
      </c>
      <c r="M14">
        <v>302</v>
      </c>
    </row>
    <row r="15" spans="3:13" x14ac:dyDescent="0.25">
      <c r="C15" s="2" t="s">
        <v>20</v>
      </c>
      <c r="D15">
        <v>243</v>
      </c>
      <c r="L15" s="2">
        <v>6</v>
      </c>
      <c r="M15">
        <v>205</v>
      </c>
    </row>
    <row r="16" spans="3:13" x14ac:dyDescent="0.25">
      <c r="C16" s="2" t="s">
        <v>22</v>
      </c>
      <c r="D16">
        <v>2610</v>
      </c>
      <c r="H16" t="s">
        <v>38</v>
      </c>
      <c r="L16" s="2">
        <v>7</v>
      </c>
      <c r="M16">
        <v>120</v>
      </c>
    </row>
    <row r="17" spans="1:13" ht="26.25" x14ac:dyDescent="0.25">
      <c r="H17">
        <v>22</v>
      </c>
      <c r="J17" s="13">
        <f>+GETPIVOTDATA("id",$H$16)</f>
        <v>22</v>
      </c>
      <c r="L17" s="2">
        <v>8</v>
      </c>
      <c r="M17">
        <v>66</v>
      </c>
    </row>
    <row r="18" spans="1:13" x14ac:dyDescent="0.25">
      <c r="L18" s="2">
        <v>9</v>
      </c>
      <c r="M18">
        <v>23</v>
      </c>
    </row>
    <row r="19" spans="1:13" x14ac:dyDescent="0.25">
      <c r="L19" s="2">
        <v>10</v>
      </c>
      <c r="M19">
        <v>7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9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4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5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3</v>
      </c>
    </row>
    <row r="25" spans="1:13" ht="26.25" x14ac:dyDescent="0.25">
      <c r="C25" s="2" t="s">
        <v>25</v>
      </c>
      <c r="D25" s="14">
        <v>1709</v>
      </c>
      <c r="F25" s="15">
        <f>(GETPIVOTDATA("id",$C$24,"sexo","Femenino")/GETPIVOTDATA("id",$C$24))</f>
        <v>0.65478927203065129</v>
      </c>
      <c r="H25" t="s">
        <v>38</v>
      </c>
      <c r="L25" s="2">
        <v>16</v>
      </c>
      <c r="M25">
        <v>4</v>
      </c>
    </row>
    <row r="26" spans="1:13" ht="26.25" x14ac:dyDescent="0.25">
      <c r="C26" s="2" t="s">
        <v>26</v>
      </c>
      <c r="D26" s="14">
        <v>901</v>
      </c>
      <c r="F26" s="15">
        <f>(GETPIVOTDATA("id",$C$24,"sexo","Masculino")/GETPIVOTDATA("id",$C$24))</f>
        <v>0.34521072796934865</v>
      </c>
      <c r="H26">
        <v>54</v>
      </c>
      <c r="L26" s="2">
        <v>17</v>
      </c>
      <c r="M26">
        <v>2</v>
      </c>
    </row>
    <row r="27" spans="1:13" x14ac:dyDescent="0.25">
      <c r="C27" s="2" t="s">
        <v>22</v>
      </c>
      <c r="D27">
        <v>2610</v>
      </c>
      <c r="L27" s="2">
        <v>18</v>
      </c>
      <c r="M27">
        <v>1</v>
      </c>
    </row>
    <row r="28" spans="1:13" x14ac:dyDescent="0.25">
      <c r="H28" s="9" t="s">
        <v>36</v>
      </c>
      <c r="I28" s="8"/>
      <c r="J28" s="8"/>
      <c r="L28" s="2">
        <v>19</v>
      </c>
      <c r="M28">
        <v>2</v>
      </c>
    </row>
    <row r="29" spans="1:13" x14ac:dyDescent="0.25">
      <c r="H29" s="1" t="s">
        <v>85</v>
      </c>
      <c r="I29" s="2">
        <v>2024</v>
      </c>
      <c r="L29" s="2">
        <v>21</v>
      </c>
      <c r="M29">
        <v>1</v>
      </c>
    </row>
    <row r="30" spans="1:13" x14ac:dyDescent="0.25">
      <c r="H30" s="1" t="s">
        <v>39</v>
      </c>
      <c r="I30" t="s">
        <v>30</v>
      </c>
      <c r="L30" s="2">
        <v>22</v>
      </c>
      <c r="M30">
        <v>2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>
        <v>23</v>
      </c>
      <c r="M31">
        <v>2</v>
      </c>
    </row>
    <row r="32" spans="1:13" x14ac:dyDescent="0.25">
      <c r="H32" s="1" t="s">
        <v>3</v>
      </c>
      <c r="I32" t="s">
        <v>30</v>
      </c>
      <c r="L32" s="2">
        <v>26</v>
      </c>
      <c r="M32">
        <v>1</v>
      </c>
    </row>
    <row r="33" spans="3:13" x14ac:dyDescent="0.25">
      <c r="C33" s="1" t="s">
        <v>0</v>
      </c>
      <c r="D33" t="s">
        <v>24</v>
      </c>
      <c r="G33" s="1"/>
      <c r="L33" s="2">
        <v>27</v>
      </c>
      <c r="M33">
        <v>1</v>
      </c>
    </row>
    <row r="34" spans="3:13" x14ac:dyDescent="0.25">
      <c r="H34" t="s">
        <v>38</v>
      </c>
      <c r="L34" s="2">
        <v>28</v>
      </c>
      <c r="M34">
        <v>1</v>
      </c>
    </row>
    <row r="35" spans="3:13" ht="31.5" x14ac:dyDescent="0.25">
      <c r="C35" s="1" t="s">
        <v>21</v>
      </c>
      <c r="D35" t="s">
        <v>38</v>
      </c>
      <c r="E35" s="1"/>
      <c r="F35" s="1"/>
      <c r="G35" s="1"/>
      <c r="H35">
        <v>2610</v>
      </c>
      <c r="I35" s="1"/>
      <c r="J35" s="31">
        <f>+GETPIVOTDATA("id",$H$34)</f>
        <v>2610</v>
      </c>
      <c r="L35" s="2">
        <v>29</v>
      </c>
      <c r="M35">
        <v>1</v>
      </c>
    </row>
    <row r="36" spans="3:13" x14ac:dyDescent="0.25">
      <c r="C36" s="2">
        <v>2024</v>
      </c>
      <c r="D36">
        <v>2610</v>
      </c>
      <c r="L36" s="2" t="s">
        <v>22</v>
      </c>
      <c r="M36">
        <v>2610</v>
      </c>
    </row>
    <row r="37" spans="3:13" x14ac:dyDescent="0.25">
      <c r="C37" s="2" t="s">
        <v>22</v>
      </c>
      <c r="D37">
        <v>2610</v>
      </c>
    </row>
    <row r="39" spans="3:13" x14ac:dyDescent="0.25">
      <c r="H39" s="9" t="s">
        <v>54</v>
      </c>
      <c r="I39" s="8"/>
      <c r="J39" s="8"/>
    </row>
    <row r="40" spans="3:13" x14ac:dyDescent="0.25">
      <c r="H40" s="1" t="s">
        <v>0</v>
      </c>
      <c r="I40" t="s">
        <v>24</v>
      </c>
    </row>
    <row r="41" spans="3:13" x14ac:dyDescent="0.25">
      <c r="H41" s="1" t="s">
        <v>85</v>
      </c>
      <c r="I41" s="2">
        <v>2024</v>
      </c>
    </row>
    <row r="42" spans="3:13" x14ac:dyDescent="0.25">
      <c r="H42" s="1" t="s">
        <v>3</v>
      </c>
      <c r="I42" t="s">
        <v>24</v>
      </c>
    </row>
    <row r="44" spans="3:13" x14ac:dyDescent="0.25">
      <c r="H44" t="s">
        <v>38</v>
      </c>
    </row>
    <row r="45" spans="3:13" ht="28.5" x14ac:dyDescent="0.25">
      <c r="C45" s="9" t="s">
        <v>29</v>
      </c>
      <c r="D45" s="8"/>
      <c r="H45">
        <v>1018</v>
      </c>
      <c r="J45" s="26">
        <f>J35-J9-J17</f>
        <v>325</v>
      </c>
    </row>
    <row r="47" spans="3:13" x14ac:dyDescent="0.25">
      <c r="C47" s="1" t="s">
        <v>39</v>
      </c>
      <c r="D47" t="s">
        <v>24</v>
      </c>
    </row>
    <row r="48" spans="3:13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626</v>
      </c>
      <c r="F51" s="15">
        <f>+GETPIVOTDATA("id",$C$50,"diagnostic_evo_nom","DENGUE SIN SIGNOS DE ALARMA")/GETPIVOTDATA("id",$C$50)</f>
        <v>0.23984674329501915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1917</v>
      </c>
      <c r="F52" s="15">
        <f>+GETPIVOTDATA("id",$C$50,"diagnostic_evo_nom","DENGUE CON SIGNOS DE ALARMA")/GETPIVOTDATA("id",$C$50)</f>
        <v>0.73448275862068968</v>
      </c>
    </row>
    <row r="53" spans="3:13" ht="26.25" x14ac:dyDescent="0.25">
      <c r="C53" s="2" t="s">
        <v>10</v>
      </c>
      <c r="D53">
        <v>67</v>
      </c>
      <c r="F53" s="15">
        <f>+GETPIVOTDATA("id",$C$50,"diagnostic_evo_nom","DENGUE GRAVE")/GETPIVOTDATA("id",$C$50)</f>
        <v>2.5670498084291189E-2</v>
      </c>
    </row>
    <row r="54" spans="3:13" x14ac:dyDescent="0.25">
      <c r="C54" s="2" t="s">
        <v>22</v>
      </c>
      <c r="D54">
        <v>2610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303</v>
      </c>
      <c r="L57" s="2" t="s">
        <v>49</v>
      </c>
      <c r="M57">
        <v>761</v>
      </c>
    </row>
    <row r="58" spans="3:13" x14ac:dyDescent="0.25">
      <c r="H58" s="2" t="s">
        <v>41</v>
      </c>
      <c r="I58">
        <v>326</v>
      </c>
      <c r="L58" s="2" t="s">
        <v>50</v>
      </c>
      <c r="M58">
        <v>719</v>
      </c>
    </row>
    <row r="59" spans="3:13" x14ac:dyDescent="0.25">
      <c r="H59" s="2" t="s">
        <v>42</v>
      </c>
      <c r="I59">
        <v>446</v>
      </c>
      <c r="L59" s="2" t="s">
        <v>51</v>
      </c>
      <c r="M59">
        <v>402</v>
      </c>
    </row>
    <row r="60" spans="3:13" x14ac:dyDescent="0.25">
      <c r="H60" s="2" t="s">
        <v>43</v>
      </c>
      <c r="I60">
        <v>422</v>
      </c>
      <c r="L60" s="2" t="s">
        <v>48</v>
      </c>
      <c r="M60">
        <v>339</v>
      </c>
    </row>
    <row r="61" spans="3:13" x14ac:dyDescent="0.25">
      <c r="H61" s="2" t="s">
        <v>44</v>
      </c>
      <c r="I61">
        <v>298</v>
      </c>
      <c r="L61" s="2" t="s">
        <v>52</v>
      </c>
      <c r="M61">
        <v>251</v>
      </c>
    </row>
    <row r="62" spans="3:13" x14ac:dyDescent="0.25">
      <c r="G62" s="1"/>
      <c r="H62" s="2" t="s">
        <v>40</v>
      </c>
      <c r="I62">
        <v>420</v>
      </c>
      <c r="J62" s="1"/>
      <c r="L62" s="2" t="s">
        <v>53</v>
      </c>
      <c r="M62">
        <v>101</v>
      </c>
    </row>
    <row r="63" spans="3:13" x14ac:dyDescent="0.25">
      <c r="H63" s="2" t="s">
        <v>97</v>
      </c>
      <c r="I63">
        <v>48</v>
      </c>
      <c r="L63" s="2" t="s">
        <v>86</v>
      </c>
      <c r="M63">
        <v>26</v>
      </c>
    </row>
    <row r="64" spans="3:13" x14ac:dyDescent="0.25">
      <c r="H64" s="2" t="s">
        <v>22</v>
      </c>
      <c r="I64">
        <v>2263</v>
      </c>
      <c r="L64" s="2" t="s">
        <v>108</v>
      </c>
      <c r="M64">
        <v>11</v>
      </c>
    </row>
    <row r="65" spans="3:13" x14ac:dyDescent="0.25">
      <c r="C65" s="11" t="s">
        <v>107</v>
      </c>
      <c r="L65" s="2" t="s">
        <v>22</v>
      </c>
      <c r="M65">
        <v>2610</v>
      </c>
    </row>
    <row r="67" spans="3:13" ht="39" customHeight="1" x14ac:dyDescent="0.25">
      <c r="C67" s="32">
        <f ca="1">NOW()</f>
        <v>45397.436714351854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72</v>
      </c>
    </row>
    <row r="75" spans="3:13" x14ac:dyDescent="0.25">
      <c r="C75" s="1" t="s">
        <v>0</v>
      </c>
      <c r="D75" t="s">
        <v>24</v>
      </c>
      <c r="H75" s="2">
        <v>2</v>
      </c>
      <c r="I75">
        <v>30</v>
      </c>
      <c r="L75" s="2" t="s">
        <v>65</v>
      </c>
      <c r="M75">
        <v>87</v>
      </c>
    </row>
    <row r="76" spans="3:13" x14ac:dyDescent="0.25">
      <c r="C76" s="1" t="s">
        <v>39</v>
      </c>
      <c r="D76" t="s">
        <v>24</v>
      </c>
      <c r="H76" s="2">
        <v>3</v>
      </c>
      <c r="I76">
        <v>19</v>
      </c>
      <c r="L76" s="2" t="s">
        <v>66</v>
      </c>
      <c r="M76">
        <v>41</v>
      </c>
    </row>
    <row r="77" spans="3:13" x14ac:dyDescent="0.25">
      <c r="C77" s="1" t="s">
        <v>1</v>
      </c>
      <c r="D77" t="s">
        <v>24</v>
      </c>
      <c r="H77" s="2">
        <v>4</v>
      </c>
      <c r="I77">
        <v>43</v>
      </c>
      <c r="L77" s="2" t="s">
        <v>67</v>
      </c>
      <c r="M77">
        <v>6</v>
      </c>
    </row>
    <row r="78" spans="3:13" x14ac:dyDescent="0.25">
      <c r="H78" s="2">
        <v>5</v>
      </c>
      <c r="I78">
        <v>76</v>
      </c>
      <c r="L78" s="10" t="s">
        <v>63</v>
      </c>
      <c r="M78" s="11">
        <f>SUM(M74:M77)</f>
        <v>206</v>
      </c>
    </row>
    <row r="79" spans="3:13" x14ac:dyDescent="0.25">
      <c r="C79" s="1" t="s">
        <v>21</v>
      </c>
      <c r="D79" t="s">
        <v>38</v>
      </c>
      <c r="H79" s="2">
        <v>6</v>
      </c>
      <c r="I79">
        <v>94</v>
      </c>
    </row>
    <row r="80" spans="3:13" x14ac:dyDescent="0.25">
      <c r="C80" s="2" t="s">
        <v>7</v>
      </c>
      <c r="D80">
        <v>480</v>
      </c>
      <c r="H80" s="2">
        <v>7</v>
      </c>
      <c r="I80">
        <v>132</v>
      </c>
    </row>
    <row r="81" spans="3:19" x14ac:dyDescent="0.25">
      <c r="C81" s="2" t="s">
        <v>87</v>
      </c>
      <c r="D81">
        <v>299</v>
      </c>
      <c r="H81" s="2">
        <v>8</v>
      </c>
      <c r="I81">
        <v>185</v>
      </c>
    </row>
    <row r="82" spans="3:19" x14ac:dyDescent="0.25">
      <c r="C82" s="2" t="s">
        <v>6</v>
      </c>
      <c r="D82">
        <v>271</v>
      </c>
      <c r="H82" s="2">
        <v>9</v>
      </c>
      <c r="I82">
        <v>222</v>
      </c>
    </row>
    <row r="83" spans="3:19" x14ac:dyDescent="0.25">
      <c r="C83" s="2" t="s">
        <v>91</v>
      </c>
      <c r="D83">
        <v>237</v>
      </c>
      <c r="H83" s="2">
        <v>10</v>
      </c>
      <c r="I83">
        <v>235</v>
      </c>
      <c r="L83" s="9" t="s">
        <v>78</v>
      </c>
      <c r="M83" s="8"/>
    </row>
    <row r="84" spans="3:19" x14ac:dyDescent="0.25">
      <c r="C84" s="2" t="s">
        <v>5</v>
      </c>
      <c r="D84">
        <v>218</v>
      </c>
      <c r="H84" s="2">
        <v>11</v>
      </c>
      <c r="I84">
        <v>292</v>
      </c>
      <c r="L84" s="1" t="s">
        <v>85</v>
      </c>
      <c r="M84" s="2">
        <v>2024</v>
      </c>
    </row>
    <row r="85" spans="3:19" x14ac:dyDescent="0.25">
      <c r="C85" s="2" t="s">
        <v>115</v>
      </c>
      <c r="D85">
        <v>173</v>
      </c>
      <c r="H85" s="2">
        <v>12</v>
      </c>
      <c r="I85">
        <v>385</v>
      </c>
      <c r="L85" s="1" t="s">
        <v>0</v>
      </c>
      <c r="M85" t="s">
        <v>24</v>
      </c>
    </row>
    <row r="86" spans="3:19" ht="21" x14ac:dyDescent="0.35">
      <c r="C86" s="2" t="s">
        <v>101</v>
      </c>
      <c r="D86">
        <v>156</v>
      </c>
      <c r="H86" s="2">
        <v>13</v>
      </c>
      <c r="I86">
        <v>306</v>
      </c>
      <c r="L86" s="1" t="s">
        <v>39</v>
      </c>
      <c r="M86" t="s">
        <v>30</v>
      </c>
      <c r="P86" s="34" t="s">
        <v>118</v>
      </c>
      <c r="Q86" s="33"/>
      <c r="R86" s="33"/>
      <c r="S86" s="33"/>
    </row>
    <row r="87" spans="3:19" x14ac:dyDescent="0.25">
      <c r="C87" s="2" t="s">
        <v>83</v>
      </c>
      <c r="D87">
        <v>133</v>
      </c>
      <c r="H87" s="2">
        <v>14</v>
      </c>
      <c r="I87">
        <v>308</v>
      </c>
      <c r="L87" s="1" t="s">
        <v>1</v>
      </c>
      <c r="M87" t="s">
        <v>30</v>
      </c>
    </row>
    <row r="88" spans="3:19" x14ac:dyDescent="0.25">
      <c r="C88" s="2" t="s">
        <v>102</v>
      </c>
      <c r="D88">
        <v>116</v>
      </c>
      <c r="H88" s="2">
        <v>15</v>
      </c>
      <c r="I88">
        <v>261</v>
      </c>
    </row>
    <row r="89" spans="3:19" ht="168.75" x14ac:dyDescent="0.25">
      <c r="C89" s="2" t="s">
        <v>123</v>
      </c>
      <c r="D89">
        <v>92</v>
      </c>
      <c r="H89" s="2">
        <v>16</v>
      </c>
      <c r="I89">
        <v>6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129</v>
      </c>
      <c r="D90">
        <v>86</v>
      </c>
      <c r="H90" s="2" t="s">
        <v>22</v>
      </c>
      <c r="I90">
        <v>2610</v>
      </c>
      <c r="L90" s="2" t="s">
        <v>73</v>
      </c>
      <c r="M90">
        <v>673</v>
      </c>
      <c r="P90" s="23" t="str">
        <f t="shared" ref="P90:Q90" si="0">+L90</f>
        <v>PAITA</v>
      </c>
      <c r="Q90" s="24">
        <f t="shared" si="0"/>
        <v>673</v>
      </c>
      <c r="R90" s="25">
        <f>(Q90/$Q$209)</f>
        <v>0.26146076146076147</v>
      </c>
      <c r="S90" s="20">
        <f>+R90</f>
        <v>0.26146076146076147</v>
      </c>
    </row>
    <row r="91" spans="3:19" x14ac:dyDescent="0.25">
      <c r="C91" s="2" t="s">
        <v>8</v>
      </c>
      <c r="D91">
        <v>80</v>
      </c>
      <c r="L91" s="2" t="s">
        <v>88</v>
      </c>
      <c r="M91">
        <v>401</v>
      </c>
      <c r="P91" s="23" t="str">
        <f t="shared" ref="P91:P154" si="1">+L91</f>
        <v>CATACAOS</v>
      </c>
      <c r="Q91" s="24">
        <f t="shared" ref="Q91:Q154" si="2">+M91</f>
        <v>401</v>
      </c>
      <c r="R91" s="25">
        <f t="shared" ref="R91:R154" si="3">(Q91/$Q$209)</f>
        <v>0.15578865578865578</v>
      </c>
      <c r="S91" s="20">
        <f>+S90+R91</f>
        <v>0.41724941724941722</v>
      </c>
    </row>
    <row r="92" spans="3:19" x14ac:dyDescent="0.25">
      <c r="C92" s="2" t="s">
        <v>96</v>
      </c>
      <c r="D92">
        <v>60</v>
      </c>
      <c r="L92" s="2" t="s">
        <v>138</v>
      </c>
      <c r="M92">
        <v>163</v>
      </c>
      <c r="P92" s="23" t="str">
        <f t="shared" si="1"/>
        <v>PARIÑAS</v>
      </c>
      <c r="Q92" s="24">
        <f t="shared" si="2"/>
        <v>163</v>
      </c>
      <c r="R92" s="25">
        <f t="shared" si="3"/>
        <v>6.3325563325563328E-2</v>
      </c>
      <c r="S92" s="20">
        <f t="shared" ref="S92:S155" si="4">+S91+R92</f>
        <v>0.48057498057498055</v>
      </c>
    </row>
    <row r="93" spans="3:19" x14ac:dyDescent="0.25">
      <c r="C93" s="2" t="s">
        <v>109</v>
      </c>
      <c r="D93">
        <v>43</v>
      </c>
      <c r="L93" s="2" t="s">
        <v>95</v>
      </c>
      <c r="M93">
        <v>160</v>
      </c>
      <c r="P93" s="23" t="str">
        <f t="shared" si="1"/>
        <v>LA UNION</v>
      </c>
      <c r="Q93" s="24">
        <f t="shared" si="2"/>
        <v>160</v>
      </c>
      <c r="R93" s="25">
        <f t="shared" si="3"/>
        <v>6.216006216006216E-2</v>
      </c>
      <c r="S93" s="20">
        <f t="shared" si="4"/>
        <v>0.54273504273504269</v>
      </c>
    </row>
    <row r="94" spans="3:19" x14ac:dyDescent="0.25">
      <c r="C94" s="2" t="s">
        <v>106</v>
      </c>
      <c r="D94">
        <v>40</v>
      </c>
      <c r="L94" s="2" t="s">
        <v>74</v>
      </c>
      <c r="M94">
        <v>133</v>
      </c>
      <c r="P94" s="23" t="str">
        <f t="shared" si="1"/>
        <v>SECHURA</v>
      </c>
      <c r="Q94" s="24">
        <f t="shared" si="2"/>
        <v>133</v>
      </c>
      <c r="R94" s="25">
        <f t="shared" si="3"/>
        <v>5.1670551670551672E-2</v>
      </c>
      <c r="S94" s="20">
        <f t="shared" si="4"/>
        <v>0.59440559440559437</v>
      </c>
    </row>
    <row r="95" spans="3:19" x14ac:dyDescent="0.25">
      <c r="C95" s="2" t="s">
        <v>116</v>
      </c>
      <c r="D95">
        <v>36</v>
      </c>
      <c r="L95" s="2" t="s">
        <v>76</v>
      </c>
      <c r="M95">
        <v>129</v>
      </c>
      <c r="P95" s="23" t="str">
        <f t="shared" si="1"/>
        <v>TAMBO GRANDE</v>
      </c>
      <c r="Q95" s="24">
        <f t="shared" si="2"/>
        <v>129</v>
      </c>
      <c r="R95" s="25">
        <f t="shared" si="3"/>
        <v>5.011655011655012E-2</v>
      </c>
      <c r="S95" s="20">
        <f t="shared" si="4"/>
        <v>0.64452214452214451</v>
      </c>
    </row>
    <row r="96" spans="3:19" x14ac:dyDescent="0.25">
      <c r="C96" s="2" t="s">
        <v>103</v>
      </c>
      <c r="D96">
        <v>21</v>
      </c>
      <c r="L96" s="2" t="s">
        <v>112</v>
      </c>
      <c r="M96">
        <v>124</v>
      </c>
      <c r="P96" s="23" t="str">
        <f t="shared" si="1"/>
        <v>PIURA</v>
      </c>
      <c r="Q96" s="24">
        <f t="shared" si="2"/>
        <v>124</v>
      </c>
      <c r="R96" s="25">
        <f t="shared" si="3"/>
        <v>4.8174048174048176E-2</v>
      </c>
      <c r="S96" s="20">
        <f t="shared" si="4"/>
        <v>0.69269619269619265</v>
      </c>
    </row>
    <row r="97" spans="3:19" x14ac:dyDescent="0.25">
      <c r="C97" s="2" t="s">
        <v>99</v>
      </c>
      <c r="D97">
        <v>19</v>
      </c>
      <c r="L97" s="2" t="s">
        <v>71</v>
      </c>
      <c r="M97">
        <v>120</v>
      </c>
      <c r="P97" s="23" t="str">
        <f t="shared" si="1"/>
        <v>CHULUCANAS</v>
      </c>
      <c r="Q97" s="24">
        <f t="shared" si="2"/>
        <v>120</v>
      </c>
      <c r="R97" s="25">
        <f t="shared" si="3"/>
        <v>4.6620046620046623E-2</v>
      </c>
      <c r="S97" s="20">
        <f t="shared" si="4"/>
        <v>0.73931623931623924</v>
      </c>
    </row>
    <row r="98" spans="3:19" x14ac:dyDescent="0.25">
      <c r="C98" s="2" t="s">
        <v>114</v>
      </c>
      <c r="D98">
        <v>17</v>
      </c>
      <c r="L98" s="2" t="s">
        <v>105</v>
      </c>
      <c r="M98">
        <v>110</v>
      </c>
      <c r="P98" s="23" t="str">
        <f t="shared" si="1"/>
        <v>CASTILLA</v>
      </c>
      <c r="Q98" s="24">
        <f t="shared" si="2"/>
        <v>110</v>
      </c>
      <c r="R98" s="25">
        <f t="shared" si="3"/>
        <v>4.2735042735042736E-2</v>
      </c>
      <c r="S98" s="20">
        <f t="shared" si="4"/>
        <v>0.78205128205128194</v>
      </c>
    </row>
    <row r="99" spans="3:19" x14ac:dyDescent="0.25">
      <c r="C99" s="2" t="s">
        <v>110</v>
      </c>
      <c r="D99">
        <v>15</v>
      </c>
      <c r="F99" s="1"/>
      <c r="G99" s="1"/>
      <c r="J99" s="1"/>
      <c r="K99" s="1"/>
      <c r="L99" s="2" t="s">
        <v>100</v>
      </c>
      <c r="M99">
        <v>110</v>
      </c>
      <c r="N99" s="1"/>
      <c r="O99" s="1"/>
      <c r="P99" s="27" t="str">
        <f t="shared" si="1"/>
        <v>VEINTISEIS DE OCTUBRE</v>
      </c>
      <c r="Q99" s="28">
        <f t="shared" si="2"/>
        <v>110</v>
      </c>
      <c r="R99" s="29">
        <f t="shared" si="3"/>
        <v>4.2735042735042736E-2</v>
      </c>
      <c r="S99" s="30">
        <f t="shared" si="4"/>
        <v>0.82478632478632463</v>
      </c>
    </row>
    <row r="100" spans="3:19" x14ac:dyDescent="0.25">
      <c r="C100" s="2" t="s">
        <v>104</v>
      </c>
      <c r="D100">
        <v>6</v>
      </c>
      <c r="L100" s="2" t="s">
        <v>75</v>
      </c>
      <c r="M100">
        <v>89</v>
      </c>
      <c r="P100" s="23" t="str">
        <f t="shared" si="1"/>
        <v>SULLANA</v>
      </c>
      <c r="Q100" s="24">
        <f t="shared" si="2"/>
        <v>89</v>
      </c>
      <c r="R100" s="25">
        <f t="shared" si="3"/>
        <v>3.4576534576534576E-2</v>
      </c>
      <c r="S100" s="20">
        <f t="shared" si="4"/>
        <v>0.85936285936285917</v>
      </c>
    </row>
    <row r="101" spans="3:19" x14ac:dyDescent="0.25">
      <c r="C101" s="2" t="s">
        <v>117</v>
      </c>
      <c r="D101">
        <v>6</v>
      </c>
      <c r="L101" s="2" t="s">
        <v>89</v>
      </c>
      <c r="M101">
        <v>48</v>
      </c>
      <c r="P101" s="23" t="str">
        <f t="shared" si="1"/>
        <v>BERNAL</v>
      </c>
      <c r="Q101" s="24">
        <f t="shared" si="2"/>
        <v>48</v>
      </c>
      <c r="R101" s="25">
        <f t="shared" si="3"/>
        <v>1.8648018648018648E-2</v>
      </c>
      <c r="S101" s="20">
        <f t="shared" si="4"/>
        <v>0.87801087801087785</v>
      </c>
    </row>
    <row r="102" spans="3:19" x14ac:dyDescent="0.25">
      <c r="C102" s="2" t="s">
        <v>134</v>
      </c>
      <c r="D102">
        <v>4</v>
      </c>
      <c r="L102" s="2" t="s">
        <v>94</v>
      </c>
      <c r="M102">
        <v>42</v>
      </c>
      <c r="P102" s="23" t="str">
        <f t="shared" si="1"/>
        <v>BELLAVISTA</v>
      </c>
      <c r="Q102" s="24">
        <f t="shared" si="2"/>
        <v>42</v>
      </c>
      <c r="R102" s="25">
        <f t="shared" si="3"/>
        <v>1.6317016317016316E-2</v>
      </c>
      <c r="S102" s="20">
        <f t="shared" si="4"/>
        <v>0.89432789432789417</v>
      </c>
    </row>
    <row r="103" spans="3:19" x14ac:dyDescent="0.25">
      <c r="C103" s="2" t="s">
        <v>22</v>
      </c>
      <c r="D103">
        <v>2608</v>
      </c>
      <c r="L103" s="2" t="s">
        <v>93</v>
      </c>
      <c r="M103">
        <v>37</v>
      </c>
      <c r="P103" s="23" t="str">
        <f t="shared" si="1"/>
        <v>IGNACIO ESCUDERO</v>
      </c>
      <c r="Q103" s="24">
        <f t="shared" si="2"/>
        <v>37</v>
      </c>
      <c r="R103" s="25">
        <f t="shared" si="3"/>
        <v>1.4374514374514374E-2</v>
      </c>
      <c r="S103" s="20">
        <f>+S102+R103</f>
        <v>0.90870240870240859</v>
      </c>
    </row>
    <row r="104" spans="3:19" x14ac:dyDescent="0.25">
      <c r="L104" s="2" t="s">
        <v>72</v>
      </c>
      <c r="M104">
        <v>25</v>
      </c>
      <c r="P104" s="23" t="str">
        <f t="shared" si="1"/>
        <v>MARCAVELICA</v>
      </c>
      <c r="Q104" s="24">
        <f t="shared" si="2"/>
        <v>25</v>
      </c>
      <c r="R104" s="25">
        <f t="shared" si="3"/>
        <v>9.7125097125097121E-3</v>
      </c>
      <c r="S104" s="20">
        <f t="shared" si="4"/>
        <v>0.91841491841491829</v>
      </c>
    </row>
    <row r="105" spans="3:19" x14ac:dyDescent="0.25">
      <c r="L105" s="2" t="s">
        <v>99</v>
      </c>
      <c r="M105">
        <v>24</v>
      </c>
      <c r="P105" s="23" t="str">
        <f t="shared" si="1"/>
        <v>SALITRAL</v>
      </c>
      <c r="Q105" s="24">
        <f t="shared" si="2"/>
        <v>24</v>
      </c>
      <c r="R105" s="25">
        <f t="shared" si="3"/>
        <v>9.324009324009324E-3</v>
      </c>
      <c r="S105" s="20">
        <f t="shared" si="4"/>
        <v>0.92773892773892763</v>
      </c>
    </row>
    <row r="106" spans="3:19" x14ac:dyDescent="0.25">
      <c r="L106" s="2" t="s">
        <v>77</v>
      </c>
      <c r="M106">
        <v>20</v>
      </c>
      <c r="P106" s="23" t="str">
        <f t="shared" si="1"/>
        <v>VICE</v>
      </c>
      <c r="Q106" s="24">
        <f t="shared" si="2"/>
        <v>20</v>
      </c>
      <c r="R106" s="25">
        <f t="shared" si="3"/>
        <v>7.77000777000777E-3</v>
      </c>
      <c r="S106" s="20">
        <f t="shared" si="4"/>
        <v>0.93550893550893544</v>
      </c>
    </row>
    <row r="107" spans="3:19" x14ac:dyDescent="0.25">
      <c r="L107" s="2" t="s">
        <v>127</v>
      </c>
      <c r="M107">
        <v>19</v>
      </c>
      <c r="P107" s="23" t="str">
        <f t="shared" si="1"/>
        <v>LA ARENA</v>
      </c>
      <c r="Q107" s="24">
        <f t="shared" si="2"/>
        <v>19</v>
      </c>
      <c r="R107" s="25">
        <f t="shared" si="3"/>
        <v>7.3815073815073819E-3</v>
      </c>
      <c r="S107" s="20">
        <f t="shared" si="4"/>
        <v>0.94289044289044277</v>
      </c>
    </row>
    <row r="108" spans="3:19" x14ac:dyDescent="0.25">
      <c r="L108" s="2" t="s">
        <v>90</v>
      </c>
      <c r="M108">
        <v>19</v>
      </c>
      <c r="P108" s="16" t="str">
        <f t="shared" si="1"/>
        <v>LA BREA</v>
      </c>
      <c r="Q108" s="18">
        <f t="shared" si="2"/>
        <v>19</v>
      </c>
      <c r="R108" s="19">
        <f t="shared" si="3"/>
        <v>7.3815073815073819E-3</v>
      </c>
      <c r="S108" s="20">
        <f t="shared" si="4"/>
        <v>0.95027195027195011</v>
      </c>
    </row>
    <row r="109" spans="3:19" x14ac:dyDescent="0.25">
      <c r="L109" s="2" t="s">
        <v>124</v>
      </c>
      <c r="M109">
        <v>14</v>
      </c>
      <c r="P109" s="16" t="str">
        <f t="shared" si="1"/>
        <v>BELLAVISTA DE LA UNION</v>
      </c>
      <c r="Q109" s="18">
        <f t="shared" si="2"/>
        <v>14</v>
      </c>
      <c r="R109" s="19">
        <f t="shared" si="3"/>
        <v>5.439005439005439E-3</v>
      </c>
      <c r="S109" s="20">
        <f t="shared" si="4"/>
        <v>0.95571095571095555</v>
      </c>
    </row>
    <row r="110" spans="3:19" x14ac:dyDescent="0.25">
      <c r="L110" s="2" t="s">
        <v>135</v>
      </c>
      <c r="M110">
        <v>13</v>
      </c>
      <c r="P110" s="16" t="str">
        <f t="shared" si="1"/>
        <v>TAMARINDO</v>
      </c>
      <c r="Q110" s="18">
        <f t="shared" si="2"/>
        <v>13</v>
      </c>
      <c r="R110" s="19">
        <f t="shared" si="3"/>
        <v>5.0505050505050509E-3</v>
      </c>
      <c r="S110" s="20">
        <f t="shared" si="4"/>
        <v>0.96076146076146063</v>
      </c>
    </row>
    <row r="111" spans="3:19" x14ac:dyDescent="0.25">
      <c r="L111" s="2" t="s">
        <v>130</v>
      </c>
      <c r="M111">
        <v>13</v>
      </c>
      <c r="P111" s="16" t="str">
        <f t="shared" si="1"/>
        <v>COLAN</v>
      </c>
      <c r="Q111" s="18">
        <f t="shared" si="2"/>
        <v>13</v>
      </c>
      <c r="R111" s="19">
        <f t="shared" si="3"/>
        <v>5.0505050505050509E-3</v>
      </c>
      <c r="S111" s="20">
        <f t="shared" si="4"/>
        <v>0.96581196581196571</v>
      </c>
    </row>
    <row r="112" spans="3:19" x14ac:dyDescent="0.25">
      <c r="L112" s="2" t="s">
        <v>98</v>
      </c>
      <c r="M112">
        <v>13</v>
      </c>
      <c r="P112" s="16" t="str">
        <f t="shared" si="1"/>
        <v>CRISTO NOS VALGA</v>
      </c>
      <c r="Q112" s="18">
        <f t="shared" si="2"/>
        <v>13</v>
      </c>
      <c r="R112" s="19">
        <f t="shared" si="3"/>
        <v>5.0505050505050509E-3</v>
      </c>
      <c r="S112" s="20">
        <f>+S111+R112</f>
        <v>0.97086247086247079</v>
      </c>
    </row>
    <row r="113" spans="3:19" x14ac:dyDescent="0.25">
      <c r="L113" s="2" t="s">
        <v>92</v>
      </c>
      <c r="M113">
        <v>12</v>
      </c>
      <c r="P113" s="16" t="str">
        <f t="shared" si="1"/>
        <v>QUERECOTILLO</v>
      </c>
      <c r="Q113" s="18">
        <f t="shared" si="2"/>
        <v>12</v>
      </c>
      <c r="R113" s="19">
        <f t="shared" si="3"/>
        <v>4.662004662004662E-3</v>
      </c>
      <c r="S113" s="20">
        <f t="shared" si="4"/>
        <v>0.97552447552447541</v>
      </c>
    </row>
    <row r="114" spans="3:19" x14ac:dyDescent="0.25">
      <c r="L114" s="2" t="s">
        <v>131</v>
      </c>
      <c r="M114">
        <v>12</v>
      </c>
      <c r="P114" s="16" t="str">
        <f t="shared" si="1"/>
        <v>LA HUACA</v>
      </c>
      <c r="Q114" s="18">
        <f t="shared" si="2"/>
        <v>12</v>
      </c>
      <c r="R114" s="19">
        <f t="shared" si="3"/>
        <v>4.662004662004662E-3</v>
      </c>
      <c r="S114" s="20">
        <f t="shared" si="4"/>
        <v>0.98018648018648002</v>
      </c>
    </row>
    <row r="115" spans="3:19" x14ac:dyDescent="0.25">
      <c r="L115" s="2" t="s">
        <v>84</v>
      </c>
      <c r="M115">
        <v>11</v>
      </c>
      <c r="P115" s="16" t="str">
        <f t="shared" si="1"/>
        <v>LA MATANZA</v>
      </c>
      <c r="Q115" s="18">
        <f t="shared" si="2"/>
        <v>11</v>
      </c>
      <c r="R115" s="19">
        <f t="shared" si="3"/>
        <v>4.2735042735042739E-3</v>
      </c>
      <c r="S115" s="20">
        <f t="shared" si="4"/>
        <v>0.98445998445998428</v>
      </c>
    </row>
    <row r="116" spans="3:19" x14ac:dyDescent="0.25">
      <c r="L116" s="2" t="s">
        <v>126</v>
      </c>
      <c r="M116">
        <v>10</v>
      </c>
      <c r="P116" s="16" t="str">
        <f t="shared" si="1"/>
        <v>LAS LOMAS</v>
      </c>
      <c r="Q116" s="18">
        <f t="shared" si="2"/>
        <v>10</v>
      </c>
      <c r="R116" s="19">
        <f t="shared" si="3"/>
        <v>3.885003885003885E-3</v>
      </c>
      <c r="S116" s="20">
        <f t="shared" si="4"/>
        <v>0.98834498834498818</v>
      </c>
    </row>
    <row r="117" spans="3:19" x14ac:dyDescent="0.25">
      <c r="L117" s="2" t="s">
        <v>133</v>
      </c>
      <c r="M117">
        <v>9</v>
      </c>
      <c r="P117" s="16" t="str">
        <f t="shared" si="1"/>
        <v>CURA MORI</v>
      </c>
      <c r="Q117" s="18">
        <f t="shared" si="2"/>
        <v>9</v>
      </c>
      <c r="R117" s="19">
        <f t="shared" si="3"/>
        <v>3.4965034965034965E-3</v>
      </c>
      <c r="S117" s="20">
        <f t="shared" si="4"/>
        <v>0.99184149184149173</v>
      </c>
    </row>
    <row r="118" spans="3:19" x14ac:dyDescent="0.25">
      <c r="L118" s="2" t="s">
        <v>132</v>
      </c>
      <c r="M118">
        <v>7</v>
      </c>
      <c r="P118" s="16" t="str">
        <f t="shared" si="1"/>
        <v>MANCORA</v>
      </c>
      <c r="Q118" s="18">
        <f t="shared" si="2"/>
        <v>7</v>
      </c>
      <c r="R118" s="19">
        <f t="shared" si="3"/>
        <v>2.7195027195027195E-3</v>
      </c>
      <c r="S118" s="20">
        <f t="shared" si="4"/>
        <v>0.99456099456099445</v>
      </c>
    </row>
    <row r="119" spans="3:19" x14ac:dyDescent="0.25">
      <c r="L119" s="2" t="s">
        <v>125</v>
      </c>
      <c r="M119">
        <v>5</v>
      </c>
      <c r="P119" s="16" t="str">
        <f t="shared" si="1"/>
        <v>TUMBES</v>
      </c>
      <c r="Q119" s="18">
        <f t="shared" si="2"/>
        <v>5</v>
      </c>
      <c r="R119" s="19">
        <f t="shared" si="3"/>
        <v>1.9425019425019425E-3</v>
      </c>
      <c r="S119" s="20">
        <f t="shared" si="4"/>
        <v>0.99650349650349634</v>
      </c>
    </row>
    <row r="120" spans="3:19" x14ac:dyDescent="0.25">
      <c r="L120" s="2" t="s">
        <v>128</v>
      </c>
      <c r="M120">
        <v>5</v>
      </c>
      <c r="P120" s="16" t="str">
        <f t="shared" si="1"/>
        <v>RINCONADA-LLICUAR</v>
      </c>
      <c r="Q120" s="18">
        <f t="shared" si="2"/>
        <v>5</v>
      </c>
      <c r="R120" s="19">
        <f t="shared" si="3"/>
        <v>1.9425019425019425E-3</v>
      </c>
      <c r="S120" s="20">
        <f t="shared" si="4"/>
        <v>0.99844599844599824</v>
      </c>
    </row>
    <row r="121" spans="3:19" x14ac:dyDescent="0.25">
      <c r="L121" s="2" t="s">
        <v>137</v>
      </c>
      <c r="M121">
        <v>4</v>
      </c>
      <c r="P121" s="16" t="str">
        <f t="shared" si="1"/>
        <v>EL TALLAN</v>
      </c>
      <c r="Q121" s="18">
        <f t="shared" si="2"/>
        <v>4</v>
      </c>
      <c r="R121" s="19">
        <f t="shared" si="3"/>
        <v>1.554001554001554E-3</v>
      </c>
      <c r="S121" s="20">
        <f t="shared" si="4"/>
        <v>0.99999999999999978</v>
      </c>
    </row>
    <row r="122" spans="3:19" x14ac:dyDescent="0.25">
      <c r="L122" s="2" t="s">
        <v>22</v>
      </c>
      <c r="M122">
        <v>2574</v>
      </c>
      <c r="P122" s="16" t="str">
        <f t="shared" si="1"/>
        <v>Total general</v>
      </c>
      <c r="Q122" s="18">
        <f t="shared" si="2"/>
        <v>2574</v>
      </c>
      <c r="R122" s="19">
        <f t="shared" si="3"/>
        <v>1</v>
      </c>
      <c r="S122" s="20">
        <f t="shared" si="4"/>
        <v>1.9999999999999998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1.9999999999999998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1.9999999999999998</v>
      </c>
    </row>
    <row r="125" spans="3:19" x14ac:dyDescent="0.25">
      <c r="C125" s="9" t="s">
        <v>121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1.9999999999999998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1.9999999999999998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1.9999999999999998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1.9999999999999998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1.9999999999999998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1.9999999999999998</v>
      </c>
    </row>
    <row r="131" spans="3:19" x14ac:dyDescent="0.25">
      <c r="C131" s="1" t="s">
        <v>119</v>
      </c>
      <c r="D131" s="1" t="s">
        <v>120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1.9999999999999998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1.9999999999999998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1.9999999999999998</v>
      </c>
    </row>
    <row r="134" spans="3:19" x14ac:dyDescent="0.25">
      <c r="C134" s="2">
        <v>2</v>
      </c>
      <c r="D134">
        <v>11</v>
      </c>
      <c r="E134">
        <v>30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1.9999999999999998</v>
      </c>
    </row>
    <row r="135" spans="3:19" x14ac:dyDescent="0.25">
      <c r="C135" s="2">
        <v>3</v>
      </c>
      <c r="D135">
        <v>9</v>
      </c>
      <c r="E135">
        <v>19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1.9999999999999998</v>
      </c>
    </row>
    <row r="136" spans="3:19" x14ac:dyDescent="0.25">
      <c r="C136" s="2">
        <v>4</v>
      </c>
      <c r="D136">
        <v>9</v>
      </c>
      <c r="E136">
        <v>43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1.9999999999999998</v>
      </c>
    </row>
    <row r="137" spans="3:19" x14ac:dyDescent="0.25">
      <c r="C137" s="2">
        <v>5</v>
      </c>
      <c r="D137">
        <v>8</v>
      </c>
      <c r="E137">
        <v>76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1.9999999999999998</v>
      </c>
    </row>
    <row r="138" spans="3:19" x14ac:dyDescent="0.25">
      <c r="C138" s="2">
        <v>6</v>
      </c>
      <c r="D138">
        <v>17</v>
      </c>
      <c r="E138">
        <v>94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1.9999999999999998</v>
      </c>
    </row>
    <row r="139" spans="3:19" x14ac:dyDescent="0.25">
      <c r="C139" s="2">
        <v>7</v>
      </c>
      <c r="D139">
        <v>29</v>
      </c>
      <c r="E139">
        <v>132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1.9999999999999998</v>
      </c>
    </row>
    <row r="140" spans="3:19" x14ac:dyDescent="0.25">
      <c r="C140" s="2">
        <v>8</v>
      </c>
      <c r="D140">
        <v>25</v>
      </c>
      <c r="E140">
        <v>185</v>
      </c>
      <c r="I140" t="s">
        <v>122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1.9999999999999998</v>
      </c>
    </row>
    <row r="141" spans="3:19" ht="21" x14ac:dyDescent="0.25">
      <c r="C141" s="2">
        <v>9</v>
      </c>
      <c r="D141">
        <v>27</v>
      </c>
      <c r="E141">
        <v>222</v>
      </c>
      <c r="I141" s="38">
        <f>(E143-GETPIVOTDATA("dni",$C$143,"ingreso_anio",2023))/GETPIVOTDATA("dni",$C$143,"ingreso_anio",2023)</f>
        <v>-0.44905660377358492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1.9999999999999998</v>
      </c>
    </row>
    <row r="142" spans="3:19" x14ac:dyDescent="0.25">
      <c r="C142" s="2">
        <v>10</v>
      </c>
      <c r="D142">
        <v>27</v>
      </c>
      <c r="E142">
        <v>235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1.9999999999999998</v>
      </c>
    </row>
    <row r="143" spans="3:19" x14ac:dyDescent="0.25">
      <c r="C143" s="2">
        <v>11</v>
      </c>
      <c r="D143">
        <v>40</v>
      </c>
      <c r="E143">
        <v>292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1.9999999999999998</v>
      </c>
    </row>
    <row r="144" spans="3:19" x14ac:dyDescent="0.25">
      <c r="C144" s="2">
        <v>12</v>
      </c>
      <c r="D144">
        <v>51</v>
      </c>
      <c r="E144">
        <v>385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1.9999999999999998</v>
      </c>
    </row>
    <row r="145" spans="3:19" x14ac:dyDescent="0.25">
      <c r="C145" s="2">
        <v>13</v>
      </c>
      <c r="D145">
        <v>80</v>
      </c>
      <c r="E145">
        <v>306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1.9999999999999998</v>
      </c>
    </row>
    <row r="146" spans="3:19" x14ac:dyDescent="0.25">
      <c r="C146" s="2">
        <v>14</v>
      </c>
      <c r="D146">
        <v>81</v>
      </c>
      <c r="E146">
        <v>308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1.9999999999999998</v>
      </c>
    </row>
    <row r="147" spans="3:19" x14ac:dyDescent="0.25">
      <c r="C147" s="2">
        <v>15</v>
      </c>
      <c r="D147">
        <v>113</v>
      </c>
      <c r="E147">
        <v>261</v>
      </c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1.9999999999999998</v>
      </c>
    </row>
    <row r="148" spans="3:19" x14ac:dyDescent="0.25">
      <c r="C148" s="2" t="s">
        <v>22</v>
      </c>
      <c r="D148">
        <v>530</v>
      </c>
      <c r="E148">
        <v>2604</v>
      </c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1.9999999999999998</v>
      </c>
    </row>
    <row r="149" spans="3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1.9999999999999998</v>
      </c>
    </row>
    <row r="150" spans="3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1.9999999999999998</v>
      </c>
    </row>
    <row r="151" spans="3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1.9999999999999998</v>
      </c>
    </row>
    <row r="152" spans="3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1.9999999999999998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1.9999999999999998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1.9999999999999998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1.9999999999999998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1.9999999999999998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1.9999999999999998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1.9999999999999998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1.9999999999999998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1.9999999999999998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1.9999999999999998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1.9999999999999998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1.9999999999999998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1.9999999999999998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1.9999999999999998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1.9999999999999998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1.9999999999999998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1.9999999999999998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1.9999999999999998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1.9999999999999998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1.9999999999999998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1.9999999999999998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1.9999999999999998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1.9999999999999998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1.9999999999999998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1.9999999999999998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1.9999999999999998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1.9999999999999998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1.9999999999999998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1.9999999999999998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1.9999999999999998</v>
      </c>
    </row>
    <row r="182" spans="3:19" x14ac:dyDescent="0.25">
      <c r="C182" s="9" t="s">
        <v>136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1.9999999999999998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1.9999999999999998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1.9999999999999998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1.9999999999999998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1.9999999999999998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1.9999999999999998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1.9999999999999998</v>
      </c>
    </row>
    <row r="189" spans="3:19" x14ac:dyDescent="0.25">
      <c r="C189" s="1" t="s">
        <v>38</v>
      </c>
      <c r="D189" s="1" t="s">
        <v>120</v>
      </c>
      <c r="J189" s="1"/>
      <c r="K189" s="1"/>
      <c r="L189" s="1"/>
      <c r="M189" s="1"/>
      <c r="N189" s="1"/>
      <c r="O189" s="1"/>
      <c r="P189" s="35">
        <f t="shared" si="5"/>
        <v>0</v>
      </c>
      <c r="Q189" s="36">
        <f t="shared" si="6"/>
        <v>0</v>
      </c>
      <c r="R189" s="37">
        <f t="shared" si="7"/>
        <v>0</v>
      </c>
      <c r="S189" s="30">
        <f t="shared" si="9"/>
        <v>1.9999999999999998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6</v>
      </c>
      <c r="G190" t="s">
        <v>5</v>
      </c>
      <c r="H190" t="s">
        <v>115</v>
      </c>
      <c r="I190" t="s">
        <v>129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1.9999999999999998</v>
      </c>
    </row>
    <row r="191" spans="3:19" x14ac:dyDescent="0.25">
      <c r="C191" s="2">
        <v>1</v>
      </c>
      <c r="D191">
        <v>2</v>
      </c>
      <c r="E191">
        <v>0</v>
      </c>
      <c r="F191">
        <v>2</v>
      </c>
      <c r="G191">
        <v>3</v>
      </c>
      <c r="H191">
        <v>0</v>
      </c>
      <c r="I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1.9999999999999998</v>
      </c>
    </row>
    <row r="192" spans="3:19" x14ac:dyDescent="0.25">
      <c r="C192" s="2">
        <v>2</v>
      </c>
      <c r="D192">
        <v>12</v>
      </c>
      <c r="E192">
        <v>1</v>
      </c>
      <c r="F192">
        <v>6</v>
      </c>
      <c r="G192">
        <v>1</v>
      </c>
      <c r="H192">
        <v>0</v>
      </c>
      <c r="I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1.9999999999999998</v>
      </c>
    </row>
    <row r="193" spans="3:19" x14ac:dyDescent="0.25">
      <c r="C193" s="2">
        <v>3</v>
      </c>
      <c r="D193">
        <v>7</v>
      </c>
      <c r="E193">
        <v>0</v>
      </c>
      <c r="F193">
        <v>0</v>
      </c>
      <c r="G193">
        <v>2</v>
      </c>
      <c r="H193">
        <v>0</v>
      </c>
      <c r="I193">
        <v>0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1.9999999999999998</v>
      </c>
    </row>
    <row r="194" spans="3:19" x14ac:dyDescent="0.25">
      <c r="C194" s="2">
        <v>4</v>
      </c>
      <c r="D194">
        <v>15</v>
      </c>
      <c r="E194">
        <v>1</v>
      </c>
      <c r="F194">
        <v>6</v>
      </c>
      <c r="G194">
        <v>8</v>
      </c>
      <c r="H194">
        <v>0</v>
      </c>
      <c r="I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1.9999999999999998</v>
      </c>
    </row>
    <row r="195" spans="3:19" x14ac:dyDescent="0.25">
      <c r="C195" s="2">
        <v>5</v>
      </c>
      <c r="D195">
        <v>30</v>
      </c>
      <c r="E195">
        <v>0</v>
      </c>
      <c r="F195">
        <v>10</v>
      </c>
      <c r="G195">
        <v>2</v>
      </c>
      <c r="H195">
        <v>2</v>
      </c>
      <c r="I195">
        <v>0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1.9999999999999998</v>
      </c>
    </row>
    <row r="196" spans="3:19" x14ac:dyDescent="0.25">
      <c r="C196" s="2">
        <v>6</v>
      </c>
      <c r="D196">
        <v>28</v>
      </c>
      <c r="E196">
        <v>14</v>
      </c>
      <c r="F196">
        <v>8</v>
      </c>
      <c r="G196">
        <v>4</v>
      </c>
      <c r="H196">
        <v>3</v>
      </c>
      <c r="I196">
        <v>0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1.9999999999999998</v>
      </c>
    </row>
    <row r="197" spans="3:19" x14ac:dyDescent="0.25">
      <c r="C197" s="2">
        <v>7</v>
      </c>
      <c r="D197">
        <v>31</v>
      </c>
      <c r="E197">
        <v>17</v>
      </c>
      <c r="F197">
        <v>9</v>
      </c>
      <c r="G197">
        <v>6</v>
      </c>
      <c r="H197">
        <v>9</v>
      </c>
      <c r="I197">
        <v>0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1.9999999999999998</v>
      </c>
    </row>
    <row r="198" spans="3:19" x14ac:dyDescent="0.25">
      <c r="C198" s="2">
        <v>8</v>
      </c>
      <c r="D198">
        <v>32</v>
      </c>
      <c r="E198">
        <v>20</v>
      </c>
      <c r="F198">
        <v>15</v>
      </c>
      <c r="G198">
        <v>4</v>
      </c>
      <c r="H198">
        <v>4</v>
      </c>
      <c r="I198">
        <v>8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1.9999999999999998</v>
      </c>
    </row>
    <row r="199" spans="3:19" x14ac:dyDescent="0.25">
      <c r="C199" s="2">
        <v>9</v>
      </c>
      <c r="D199">
        <v>45</v>
      </c>
      <c r="E199">
        <v>22</v>
      </c>
      <c r="F199">
        <v>31</v>
      </c>
      <c r="G199">
        <v>10</v>
      </c>
      <c r="H199">
        <v>0</v>
      </c>
      <c r="I199">
        <v>8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1.9999999999999998</v>
      </c>
    </row>
    <row r="200" spans="3:19" x14ac:dyDescent="0.25">
      <c r="C200" s="2">
        <v>10</v>
      </c>
      <c r="D200">
        <v>28</v>
      </c>
      <c r="E200">
        <v>41</v>
      </c>
      <c r="F200">
        <v>32</v>
      </c>
      <c r="G200">
        <v>12</v>
      </c>
      <c r="H200">
        <v>2</v>
      </c>
      <c r="I200">
        <v>8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1.9999999999999998</v>
      </c>
    </row>
    <row r="201" spans="3:19" x14ac:dyDescent="0.25">
      <c r="C201" s="2">
        <v>11</v>
      </c>
      <c r="D201">
        <v>60</v>
      </c>
      <c r="E201">
        <v>47</v>
      </c>
      <c r="F201">
        <v>23</v>
      </c>
      <c r="G201">
        <v>25</v>
      </c>
      <c r="H201">
        <v>13</v>
      </c>
      <c r="I201">
        <v>12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1.9999999999999998</v>
      </c>
    </row>
    <row r="202" spans="3:19" x14ac:dyDescent="0.25">
      <c r="C202" s="2">
        <v>12</v>
      </c>
      <c r="D202">
        <v>53</v>
      </c>
      <c r="E202">
        <v>58</v>
      </c>
      <c r="F202">
        <v>36</v>
      </c>
      <c r="G202">
        <v>42</v>
      </c>
      <c r="H202">
        <v>63</v>
      </c>
      <c r="I202">
        <v>7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1.9999999999999998</v>
      </c>
    </row>
    <row r="203" spans="3:19" x14ac:dyDescent="0.25">
      <c r="C203" s="2">
        <v>13</v>
      </c>
      <c r="D203">
        <v>46</v>
      </c>
      <c r="E203">
        <v>53</v>
      </c>
      <c r="F203">
        <v>25</v>
      </c>
      <c r="G203">
        <v>42</v>
      </c>
      <c r="H203">
        <v>40</v>
      </c>
      <c r="I203">
        <v>3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1.9999999999999998</v>
      </c>
    </row>
    <row r="204" spans="3:19" x14ac:dyDescent="0.25">
      <c r="C204" s="2">
        <v>14</v>
      </c>
      <c r="D204">
        <v>41</v>
      </c>
      <c r="E204">
        <v>23</v>
      </c>
      <c r="F204">
        <v>29</v>
      </c>
      <c r="G204">
        <v>39</v>
      </c>
      <c r="H204">
        <v>16</v>
      </c>
      <c r="I204">
        <v>20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1.9999999999999998</v>
      </c>
    </row>
    <row r="205" spans="3:19" x14ac:dyDescent="0.25">
      <c r="C205" s="2">
        <v>15</v>
      </c>
      <c r="D205">
        <v>48</v>
      </c>
      <c r="E205">
        <v>2</v>
      </c>
      <c r="F205">
        <v>38</v>
      </c>
      <c r="G205">
        <v>18</v>
      </c>
      <c r="H205">
        <v>21</v>
      </c>
      <c r="I205">
        <v>20</v>
      </c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1.9999999999999998</v>
      </c>
    </row>
    <row r="206" spans="3:19" x14ac:dyDescent="0.25">
      <c r="C206" s="2">
        <v>16</v>
      </c>
      <c r="D206">
        <v>2</v>
      </c>
      <c r="E206">
        <v>0</v>
      </c>
      <c r="F206">
        <v>1</v>
      </c>
      <c r="G206">
        <v>0</v>
      </c>
      <c r="H206">
        <v>0</v>
      </c>
      <c r="I206">
        <v>0</v>
      </c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1.9999999999999998</v>
      </c>
    </row>
    <row r="207" spans="3:19" x14ac:dyDescent="0.25">
      <c r="C207" s="2" t="s">
        <v>22</v>
      </c>
      <c r="D207">
        <v>480</v>
      </c>
      <c r="E207">
        <v>299</v>
      </c>
      <c r="F207">
        <v>271</v>
      </c>
      <c r="G207">
        <v>218</v>
      </c>
      <c r="H207">
        <v>173</v>
      </c>
      <c r="I207">
        <v>86</v>
      </c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1.9999999999999998</v>
      </c>
    </row>
    <row r="208" spans="3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1.9999999999999998</v>
      </c>
    </row>
    <row r="209" spans="16:19" ht="18.75" x14ac:dyDescent="0.25">
      <c r="P209" s="16">
        <f t="shared" si="5"/>
        <v>0</v>
      </c>
      <c r="Q209" s="21">
        <f>+GETPIVOTDATA("id",$L$89)</f>
        <v>2574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landscape" horizontalDpi="360" verticalDpi="360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9268-AA38-48CB-B270-30593F2564F6}">
  <dimension ref="A1:P18"/>
  <sheetViews>
    <sheetView workbookViewId="0">
      <selection activeCell="C23" sqref="C23"/>
    </sheetView>
  </sheetViews>
  <sheetFormatPr baseColWidth="10" defaultRowHeight="15.75" x14ac:dyDescent="0.25"/>
  <cols>
    <col min="1" max="1" width="33" bestFit="1" customWidth="1"/>
    <col min="2" max="2" width="20.5" bestFit="1" customWidth="1"/>
    <col min="3" max="10" width="1.875" bestFit="1" customWidth="1"/>
    <col min="11" max="15" width="2.875" bestFit="1" customWidth="1"/>
    <col min="16" max="16" width="11.625" bestFit="1" customWidth="1"/>
  </cols>
  <sheetData>
    <row r="1" spans="1:16" ht="21" x14ac:dyDescent="0.35">
      <c r="A1" s="42" t="s">
        <v>145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1" x14ac:dyDescent="0.35">
      <c r="A2" s="42" t="s">
        <v>146</v>
      </c>
    </row>
    <row r="4" spans="1:16" x14ac:dyDescent="0.25">
      <c r="A4" s="1" t="s">
        <v>0</v>
      </c>
      <c r="B4" t="s">
        <v>24</v>
      </c>
    </row>
    <row r="5" spans="1:16" x14ac:dyDescent="0.25">
      <c r="A5" s="1" t="s">
        <v>39</v>
      </c>
      <c r="B5" t="s">
        <v>24</v>
      </c>
    </row>
    <row r="6" spans="1:16" x14ac:dyDescent="0.25">
      <c r="A6" s="1" t="s">
        <v>1</v>
      </c>
      <c r="B6" t="s">
        <v>30</v>
      </c>
    </row>
    <row r="8" spans="1:16" x14ac:dyDescent="0.25">
      <c r="A8" s="1" t="s">
        <v>38</v>
      </c>
      <c r="B8" s="1" t="s">
        <v>120</v>
      </c>
    </row>
    <row r="9" spans="1:16" x14ac:dyDescent="0.25">
      <c r="A9" s="1" t="s">
        <v>21</v>
      </c>
      <c r="B9">
        <v>1</v>
      </c>
      <c r="C9">
        <v>2</v>
      </c>
      <c r="D9">
        <v>3</v>
      </c>
      <c r="E9">
        <v>4</v>
      </c>
      <c r="F9">
        <v>5</v>
      </c>
      <c r="G9">
        <v>6</v>
      </c>
      <c r="H9">
        <v>7</v>
      </c>
      <c r="I9">
        <v>8</v>
      </c>
      <c r="J9">
        <v>9</v>
      </c>
      <c r="K9">
        <v>10</v>
      </c>
      <c r="L9">
        <v>11</v>
      </c>
      <c r="M9">
        <v>12</v>
      </c>
      <c r="N9">
        <v>13</v>
      </c>
      <c r="O9">
        <v>14</v>
      </c>
      <c r="P9" t="s">
        <v>22</v>
      </c>
    </row>
    <row r="10" spans="1:16" x14ac:dyDescent="0.25">
      <c r="A10" s="2" t="s">
        <v>115</v>
      </c>
      <c r="B10">
        <v>0</v>
      </c>
      <c r="C10">
        <v>0</v>
      </c>
      <c r="D10">
        <v>0</v>
      </c>
      <c r="E10">
        <v>0</v>
      </c>
      <c r="F10">
        <v>2</v>
      </c>
      <c r="G10">
        <v>3</v>
      </c>
      <c r="H10">
        <v>9</v>
      </c>
      <c r="I10">
        <v>4</v>
      </c>
      <c r="J10">
        <v>0</v>
      </c>
      <c r="K10">
        <v>2</v>
      </c>
      <c r="L10">
        <v>13</v>
      </c>
      <c r="M10" s="40">
        <v>63</v>
      </c>
      <c r="N10" s="40">
        <v>40</v>
      </c>
      <c r="O10" s="40">
        <v>16</v>
      </c>
      <c r="P10">
        <v>152</v>
      </c>
    </row>
    <row r="11" spans="1:16" x14ac:dyDescent="0.25">
      <c r="A11" s="2" t="s">
        <v>110</v>
      </c>
      <c r="B11">
        <v>0</v>
      </c>
      <c r="C11">
        <v>0</v>
      </c>
      <c r="D11">
        <v>0</v>
      </c>
      <c r="E11">
        <v>0</v>
      </c>
      <c r="F11">
        <v>0</v>
      </c>
      <c r="G11">
        <v>4</v>
      </c>
      <c r="H11">
        <v>3</v>
      </c>
      <c r="I11">
        <v>4</v>
      </c>
      <c r="J11">
        <v>1</v>
      </c>
      <c r="K11">
        <v>2</v>
      </c>
      <c r="L11">
        <v>0</v>
      </c>
      <c r="M11">
        <v>1</v>
      </c>
      <c r="N11" s="40">
        <v>0</v>
      </c>
      <c r="O11" s="40">
        <v>0</v>
      </c>
      <c r="P11">
        <v>15</v>
      </c>
    </row>
    <row r="12" spans="1:16" x14ac:dyDescent="0.25">
      <c r="A12" s="2" t="s">
        <v>117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2</v>
      </c>
      <c r="I12">
        <v>0</v>
      </c>
      <c r="J12">
        <v>0</v>
      </c>
      <c r="K12">
        <v>4</v>
      </c>
      <c r="L12" s="40">
        <v>0</v>
      </c>
      <c r="M12" s="40">
        <v>0</v>
      </c>
      <c r="N12" s="40">
        <v>0</v>
      </c>
      <c r="O12" s="40">
        <v>0</v>
      </c>
      <c r="P12">
        <v>6</v>
      </c>
    </row>
    <row r="13" spans="1:16" x14ac:dyDescent="0.25">
      <c r="A13" s="2" t="s">
        <v>141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>
        <v>0</v>
      </c>
    </row>
    <row r="14" spans="1:16" x14ac:dyDescent="0.25">
      <c r="A14" s="2" t="s">
        <v>140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>
        <v>0</v>
      </c>
    </row>
    <row r="15" spans="1:16" x14ac:dyDescent="0.25">
      <c r="A15" s="2" t="s">
        <v>139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>
        <v>0</v>
      </c>
    </row>
    <row r="16" spans="1:16" x14ac:dyDescent="0.25">
      <c r="A16" s="2" t="s">
        <v>142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>
        <v>0</v>
      </c>
    </row>
    <row r="17" spans="1:16" x14ac:dyDescent="0.25">
      <c r="A17" s="2" t="s">
        <v>143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>
        <v>0</v>
      </c>
    </row>
    <row r="18" spans="1:16" x14ac:dyDescent="0.25">
      <c r="A18" s="2" t="s">
        <v>144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39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opLeftCell="A7" zoomScale="110" zoomScaleNormal="110" workbookViewId="0">
      <selection activeCell="L39" sqref="L39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abSelected="1" topLeftCell="A25" workbookViewId="0">
      <selection activeCell="J39" sqref="J39"/>
    </sheetView>
  </sheetViews>
  <sheetFormatPr baseColWidth="10" defaultRowHeight="15.75" x14ac:dyDescent="0.25"/>
  <cols>
    <col min="13" max="18" width="18.5" customWidth="1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Z U 2 P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Z U 2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V N j 1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Z U 2 P W J R y d O q n A A A A + Q A A A B I A A A A A A A A A A A A A A A A A A A A A A E N v b m Z p Z y 9 Q Y W N r Y W d l L n h t b F B L A Q I t A B Q A A g A I A G V N j 1 g P y u m r p A A A A O k A A A A T A A A A A A A A A A A A A A A A A P M A A A B b Q 2 9 u d G V u d F 9 U e X B l c 1 0 u e G 1 s U E s B A i 0 A F A A C A A g A Z U 2 P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V y c m 9 y Q 2 9 1 b n Q i I F Z h b H V l P S J s N j Q 1 M i I g L z 4 8 R W 5 0 c n k g V H l w Z T 0 i R m l s b E x h c 3 R V c G R h d G V k I i B W Y W x 1 Z T 0 i Z D I w M j Q t M D Q t M T V U M T Q 6 N D M 6 M T A u N T I 2 M z I 3 N 1 o i I C 8 + P E V u d H J 5 I F R 5 c G U 9 I k Z p b G x F c n J v c k N v Z G U i I F Z h b H V l P S J z V W 5 r b m 9 3 b i I g L z 4 8 R W 5 0 c n k g V H l w Z T 0 i R m l s b E N v b H V t b l R 5 c G V z I i B W Y W x 1 Z T 0 i c 0 N R a 0 R B d 2 t B Q U F B Q U J n T U d B Q U F B Q U F B Q U F B Q U F B Q U F B Q U F B Q U F B a 0 F D U W t B Q U F B Q U F B T U R B d 0 1 E Q X d N Q U F B Q U F B Q U F B Q U F B Q U J n W U d C Z 0 1 H Q X c 9 P S I g L z 4 8 R W 5 0 c n k g V H l w Z T 0 i R m l s b E N v d W 5 0 I i B W Y W x 1 Z T 0 i b D E x N T k 4 I i A v P j x F b n R y e S B U e X B l P S J G a W x s Q 2 9 s d W 1 u T m F t Z X M i I F Z h b H V l P S J z W y Z x d W 9 0 O 2 Z l Y 2 h h X 3 J l c G 9 y d G U m c X V v d D s s J n F 1 b 3 Q 7 Z m V j a G F f a W 5 n X 2 l w c m V z c y Z x d W 9 0 O y w m c X V v d D t p b m d y Z X N v X 2 F u a W 8 m c X V v d D s s J n F 1 b 3 Q 7 a W 5 n c m V z b 1 9 z Z W 1 h b m F f Z X B p J n F 1 b 3 Q 7 L C Z x d W 9 0 O 2 Z l Y 2 h h X 2 l u a S Z x d W 9 0 O y w m c X V v d D t k a W F n b m 9 z d G l j X 2 l u a S Z x d W 9 0 O y w m c X V v d D t k a W F n b m 9 z d G l j X 2 V 2 b 1 9 u b 2 0 m c X V v d D s s J n F 1 b 3 Q 7 Z G l h Z 2 5 v c 3 R p Y 1 9 l d m 9 f b 3 R y b y Z x d W 9 0 O y w m c X V v d D t k b m k m c X V v d D s s J n F 1 b 3 Q 7 d G l w b 1 9 l Z G F k J n F 1 b 3 Q 7 L C Z x d W 9 0 O 2 V k Y W Q m c X V v d D s s J n F 1 b 3 Q 7 c 2 V 4 b y Z x d W 9 0 O y w m c X V v d D t n Z X N 0 Y W 5 0 Z S Z x d W 9 0 O y w m c X V v d D t n Z X N 0 Y W 5 0 Z V 9 z Z W 0 m c X V v d D s s J n F 1 b 3 Q 7 c H V l c n B l c m E m c X V v d D s s J n F 1 b 3 Q 7 Z V 9 z Y W x 1 Z F 9 u b 3 R p Z l 9 u b 2 0 m c X V v d D s s J n F 1 b 3 Q 7 Z V 9 z Y W x 1 Z F 9 u b 3 R p Z l 9 p b n N 0 a X R 1 Y 2 l v b i Z x d W 9 0 O y w m c X V v d D t l X 3 N h b H V k X 2 5 v d G l m X 2 R l c G F y d G F t Z W 5 0 b y Z x d W 9 0 O y w m c X V v d D t l X 3 N h b H V k X 2 5 v d G l m X 3 B y b 3 Z p b m N p Y S Z x d W 9 0 O y w m c X V v d D t l X 3 N h b H V k X 2 5 v d G l m X 2 R p c 3 R y a X R v J n F 1 b 3 Q 7 L C Z x d W 9 0 O 2 R p c m V z Y V 9 u b 3 R p Z i Z x d W 9 0 O y w m c X V v d D t y Z W R f b m 9 0 a W Y m c X V v d D s s J n F 1 b 3 Q 7 b W l j c m 9 y Z W R f b m 9 0 a W Y m c X V v d D s s J n F 1 b 3 Q 7 a W 5 m Z W N j a W 9 u X 2 R l c G F y d G F t Z W 5 0 b y Z x d W 9 0 O y w m c X V v d D t p b m Z l Y 2 N p b 2 5 f c H J v d m l u Y 2 l h J n F 1 b 3 Q 7 L C Z x d W 9 0 O 2 l u Z m V j Y 2 l v b l 9 k a X N 0 c m l 0 b y Z x d W 9 0 O y w m c X V v d D t l X 3 N h b H V k X 3 J l Z i Z x d W 9 0 O y w m c X V v d D t l X 3 N h b H V k X 3 J l Z l 9 u b 2 0 m c X V v d D s s J n F 1 b 3 Q 7 Z m V j a G F f c m V m J n F 1 b 3 Q 7 L C Z x d W 9 0 O 2 Z h b G x l Y 2 l k b y Z x d W 9 0 O y w m c X V v d D t m Z W N o Y V 9 k Z W Y m c X V v d D s s J n F 1 b 3 Q 7 Z m V j a G F f Y W x 0 Y S Z x d W 9 0 O y w m c X V v d D t 0 a W V u Z V 9 t d W V z d H J h J n F 1 b 3 Q 7 L C Z x d W 9 0 O 3 J l c 3 V s d G F k b 1 9 t d W V z d H J h M V 9 l b G l z Y V 9 u c z E m c X V v d D s s J n F 1 b 3 Q 7 c m V z d W x 0 Y W R v X 2 1 1 Z X N 0 c m E y X 2 l n b S Z x d W 9 0 O y w m c X V v d D t y Z X N 1 b H R h Z G 9 f b X V l c 3 R y Y T N f c G N y J n F 1 b 3 Q 7 L C Z x d W 9 0 O 3 J l c 3 V s d G F k b 1 9 t d W V z d H J h N F 9 p b m 1 1 b m 9 j c m 9 t Y X R v Z 3 J h Z m l j Y S Z x d W 9 0 O y w m c X V v d D t j b 2 5 k a W N p b 2 5 f c m l l c 2 d v J n F 1 b 3 Q 7 L C Z x d W 9 0 O 2 N v b m R f c m l l c 2 d v X 2 h p c G V y d G V u c 2 l v b i Z x d W 9 0 O y w m c X V v d D t j b 2 5 k X 3 J p Z X N n b 1 9 v Y m V z a W R h Z C Z x d W 9 0 O y w m c X V v d D t j b 2 5 k X 3 J p Z X N n b 1 9 z b 2 J y Z X B l c 2 8 m c X V v d D s s J n F 1 b 3 Q 7 Y 2 9 u Z F 9 y a W V z Z 2 9 f Z G l h Y m V 0 Z X M m c X V v d D s s J n F 1 b 3 Q 7 Y 2 9 u Z F 9 y a W V z Z 2 9 f b 3 R y b 3 M m c X V v d D s s J n F 1 b 3 Q 7 Y 2 9 u Z F 9 y a W V z Z 2 9 f b m l u Z 3 V u b y Z x d W 9 0 O y w m c X V v d D t z Z X J 2 a W N p b 1 9 u b 2 0 m c X V v d D s s J n F 1 b 3 Q 7 c 2 V y d m l j a W 9 f b 3 R y b y Z x d W 9 0 O y w m c X V v d D t l X 3 N h b H V k X 2 9 y a W d l b l 9 k a X J l c 2 E m c X V v d D s s J n F 1 b 3 Q 7 Z V 9 z Y W x 1 Z F 9 v c m l n Z W 5 f b m 9 t J n F 1 b 3 Q 7 L C Z x d W 9 0 O 2 9 i c 2 V y d m F j a W 9 u J n F 1 b 3 Q 7 L C Z x d W 9 0 O 2 N v b m R p Y 2 l v b l 9 m a W N o Y S Z x d W 9 0 O y w m c X V v d D t j b G F 2 Z S Z x d W 9 0 O y w m c X V v d D t m Z W N o Y V 9 y Z W c m c X V v d D s s J n F 1 b 3 Q 7 Z m V j a G F f b W 9 k J n F 1 b 3 Q 7 L C Z x d W 9 0 O 2 l k J n F 1 b 3 Q 7 L C Z x d W 9 0 O 0 V E Q U R f R E V O R 1 V F J n F 1 b 3 Q 7 L C Z x d W 9 0 O 0 V E Q U R f U V V J T l F V R U 5 J T y Z x d W 9 0 O y w m c X V v d D t N R V M m c X V v d D s s J n F 1 b 3 Q 7 R E l B J n F 1 b 3 Q 7 L C Z x d W 9 0 O 1 R f R V N U Q U 5 D S U E m c X V v d D s s J n F 1 b 3 Q 7 R V N U Q U 5 D S U E m c X V v d D s s J n F 1 b 3 Q 7 R E l B U 1 9 F T k Y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A R L w N l C x P u X m H n v d s Z U 7 J s y 8 b Y U 3 c W X 0 Z y i F Q u 2 v s J N Q A A A A A O g A A A A A I A A C A A A A A 1 z N 4 n H + x B r 3 1 g o j 7 4 4 k 2 5 Q s f 6 W + 1 j F 6 R X b / u y y X c 6 d l A A A A B i G E B E d n p F G j o v a 7 m 8 y 7 p v R U i N Q 4 P d D 6 R 7 R t 0 V z 2 5 d + / Y b P R 9 t O l 1 x 1 s D Z h k Z G 0 t P l m 0 b 9 3 G Y d O e k J l a O 7 Z o J j F S 4 2 Z n l m F E y u 6 r 5 6 v s Y O v U A A A A C P W H i n H R 5 T v u r g z G U I e m e z + Q Q l Q Z 2 u f N b P n + g A 7 d Q Y K P K J A c d H L u Y p M G 5 o x d u j R Q 5 W q n N h s T + w X y 5 d 7 d q y b Y m j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Analisis</vt:lpstr>
      <vt:lpstr>Establec_Semanas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cp:lastPrinted>2024-04-08T16:05:18Z</cp:lastPrinted>
  <dcterms:created xsi:type="dcterms:W3CDTF">2023-12-20T17:03:03Z</dcterms:created>
  <dcterms:modified xsi:type="dcterms:W3CDTF">2024-04-15T15:33:59Z</dcterms:modified>
</cp:coreProperties>
</file>