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ichihua\Desktop\Publicación_Comercio_final\2. Excel y Word - diagramación\Nueva carpeta\"/>
    </mc:Choice>
  </mc:AlternateContent>
  <xr:revisionPtr revIDLastSave="0" documentId="13_ncr:1_{B07D0A30-A8A4-4A2B-80CD-BE59E2DE8D6C}" xr6:coauthVersionLast="47" xr6:coauthVersionMax="47" xr10:uidLastSave="{00000000-0000-0000-0000-000000000000}"/>
  <bookViews>
    <workbookView xWindow="-120" yWindow="-120" windowWidth="29040" windowHeight="15720" tabRatio="928" xr2:uid="{00000000-000D-0000-FFFF-FFFF00000000}"/>
  </bookViews>
  <sheets>
    <sheet name="C1.2" sheetId="85" r:id="rId1"/>
  </sheets>
  <definedNames>
    <definedName name="_xlnm.Print_Area" localSheetId="0">'C1.2'!$A$1:$L$18,'C1.2'!#REF!</definedName>
    <definedName name="tabl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85" l="1"/>
  <c r="P6" i="85" l="1"/>
  <c r="P9" i="85"/>
  <c r="Q6" i="85"/>
  <c r="Q9" i="85"/>
  <c r="Q10" i="85" l="1"/>
  <c r="V9" i="85"/>
  <c r="U9" i="85"/>
  <c r="U8" i="85"/>
  <c r="Q8" i="85"/>
  <c r="Q5" i="85" l="1"/>
  <c r="S6" i="85"/>
  <c r="S9" i="85"/>
  <c r="U10" i="85" l="1"/>
  <c r="U5" i="85" s="1"/>
  <c r="W9" i="85" l="1"/>
  <c r="T10" i="85" l="1"/>
  <c r="P7" i="85" l="1"/>
  <c r="W10" i="85" l="1"/>
  <c r="S10" i="85"/>
  <c r="V10" i="85"/>
  <c r="R10" i="85"/>
  <c r="P10" i="85"/>
  <c r="S8" i="85"/>
  <c r="V8" i="85"/>
  <c r="R8" i="85"/>
  <c r="T8" i="85"/>
  <c r="T5" i="85" s="1"/>
  <c r="P8" i="85"/>
  <c r="W7" i="85"/>
  <c r="S7" i="85"/>
  <c r="V7" i="85"/>
  <c r="R7" i="85"/>
  <c r="U7" i="85"/>
  <c r="U4" i="85" s="1"/>
  <c r="Q7" i="85"/>
  <c r="Q4" i="85" s="1"/>
  <c r="T7" i="85"/>
  <c r="T4" i="85" l="1"/>
  <c r="P5" i="85"/>
  <c r="P4" i="85" s="1"/>
  <c r="O8" i="85"/>
  <c r="N8" i="85" s="1"/>
  <c r="O7" i="85"/>
  <c r="N7" i="85" s="1"/>
  <c r="O10" i="85"/>
  <c r="N10" i="85" s="1"/>
  <c r="R6" i="85"/>
  <c r="R9" i="85"/>
  <c r="V5" i="85"/>
  <c r="V4" i="85" s="1"/>
  <c r="S5" i="85"/>
  <c r="S4" i="85" s="1"/>
  <c r="W8" i="85"/>
  <c r="W5" i="85" s="1"/>
  <c r="W4" i="85" s="1"/>
  <c r="O9" i="85" l="1"/>
  <c r="N9" i="85" s="1"/>
  <c r="R5" i="85"/>
  <c r="R4" i="85" s="1"/>
</calcChain>
</file>

<file path=xl/sharedStrings.xml><?xml version="1.0" encoding="utf-8"?>
<sst xmlns="http://schemas.openxmlformats.org/spreadsheetml/2006/main" count="20" uniqueCount="13">
  <si>
    <t>Total</t>
  </si>
  <si>
    <t>Gran empresa</t>
  </si>
  <si>
    <t>Mediana empresa</t>
  </si>
  <si>
    <t>Pequeña empresa</t>
  </si>
  <si>
    <t>Actividad económica</t>
  </si>
  <si>
    <t>Comercio al por mayor</t>
  </si>
  <si>
    <t>Comercio al por menor</t>
  </si>
  <si>
    <t>Absoluto</t>
  </si>
  <si>
    <t>%</t>
  </si>
  <si>
    <t>Venta y reparación de vehículos automotores y motocicletas</t>
  </si>
  <si>
    <t>CUADRO N° 1.2</t>
  </si>
  <si>
    <t>PERÚ: EMPRESAS COMERCIALES POR SEGMENTO EMPRESARIAL,
SEGÚN ACTIVIDAD ECONÓMICA, 2020</t>
  </si>
  <si>
    <t>Fuente: Instituto Nacional de Estadística e Informática - Encuesta Económica Anual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</si>
</sst>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#,##0.0"/>
    <numFmt numFmtId="171" formatCode="_([$€-2]\ * #,##0.00_);_([$€-2]\ * \(#,##0.00\);_([$€-2]\ * &quot;-&quot;??_)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color theme="1"/>
      <name val="Arial Bold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/>
      <diagonal/>
    </border>
    <border>
      <left/>
      <right style="medium">
        <color theme="8" tint="-0.499984740745262"/>
      </right>
      <top/>
      <bottom/>
      <diagonal/>
    </border>
    <border>
      <left/>
      <right style="medium">
        <color theme="8" tint="-0.499984740745262"/>
      </right>
      <top/>
      <bottom style="medium">
        <color theme="8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629">
    <xf numFmtId="0" fontId="0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1" fillId="6" borderId="0" applyNumberFormat="0" applyBorder="0" applyAlignment="0" applyProtection="0"/>
    <xf numFmtId="0" fontId="12" fillId="18" borderId="6" applyNumberFormat="0" applyAlignment="0" applyProtection="0"/>
    <xf numFmtId="0" fontId="13" fillId="19" borderId="7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3" borderId="0" applyNumberFormat="0" applyBorder="0" applyAlignment="0" applyProtection="0"/>
    <xf numFmtId="0" fontId="16" fillId="9" borderId="6" applyNumberFormat="0" applyAlignment="0" applyProtection="0"/>
    <xf numFmtId="171" fontId="1" fillId="0" borderId="0" applyFont="0" applyFill="0" applyBorder="0" applyAlignment="0" applyProtection="0"/>
    <xf numFmtId="0" fontId="17" fillId="5" borderId="0" applyNumberFormat="0" applyBorder="0" applyAlignment="0" applyProtection="0"/>
    <xf numFmtId="0" fontId="8" fillId="0" borderId="0"/>
    <xf numFmtId="0" fontId="1" fillId="0" borderId="0"/>
    <xf numFmtId="0" fontId="1" fillId="0" borderId="0"/>
    <xf numFmtId="0" fontId="1" fillId="24" borderId="9" applyNumberFormat="0" applyFont="0" applyAlignment="0" applyProtection="0"/>
    <xf numFmtId="0" fontId="18" fillId="18" borderId="1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15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3" fillId="2" borderId="5" xfId="0" applyFont="1" applyFill="1" applyBorder="1"/>
    <xf numFmtId="0" fontId="3" fillId="0" borderId="0" xfId="0" applyFont="1"/>
    <xf numFmtId="170" fontId="3" fillId="0" borderId="0" xfId="0" applyNumberFormat="1" applyFont="1"/>
    <xf numFmtId="3" fontId="3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2" borderId="0" xfId="1" applyFont="1" applyFill="1" applyAlignment="1">
      <alignment horizontal="center" vertical="center" wrapText="1"/>
    </xf>
    <xf numFmtId="0" fontId="5" fillId="3" borderId="2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left" vertical="center" wrapText="1" indent="1"/>
    </xf>
    <xf numFmtId="0" fontId="2" fillId="0" borderId="0" xfId="221" applyFont="1"/>
    <xf numFmtId="0" fontId="27" fillId="0" borderId="0" xfId="1" applyFont="1" applyAlignment="1">
      <alignment horizontal="center" vertical="center" wrapText="1"/>
    </xf>
    <xf numFmtId="3" fontId="4" fillId="0" borderId="0" xfId="220" applyNumberFormat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221" applyFont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5" fillId="3" borderId="1" xfId="1" applyFont="1" applyFill="1" applyBorder="1" applyAlignment="1">
      <alignment horizontal="right" vertical="center" wrapText="1"/>
    </xf>
    <xf numFmtId="3" fontId="4" fillId="0" borderId="0" xfId="221" applyNumberFormat="1" applyFont="1" applyAlignment="1">
      <alignment horizontal="center" vertical="center" wrapText="1"/>
    </xf>
    <xf numFmtId="170" fontId="4" fillId="0" borderId="0" xfId="221" applyNumberFormat="1" applyFont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3" fontId="6" fillId="2" borderId="0" xfId="1" applyNumberFormat="1" applyFont="1" applyFill="1" applyAlignment="1">
      <alignment horizontal="right" vertical="center" wrapText="1"/>
    </xf>
    <xf numFmtId="3" fontId="3" fillId="0" borderId="0" xfId="1" applyNumberFormat="1" applyFont="1" applyAlignment="1">
      <alignment horizontal="right" vertical="center" wrapText="1"/>
    </xf>
    <xf numFmtId="3" fontId="6" fillId="26" borderId="0" xfId="221" applyNumberFormat="1" applyFont="1" applyFill="1"/>
    <xf numFmtId="170" fontId="6" fillId="25" borderId="0" xfId="221" applyNumberFormat="1" applyFont="1" applyFill="1" applyAlignment="1">
      <alignment vertical="center"/>
    </xf>
    <xf numFmtId="3" fontId="5" fillId="0" borderId="0" xfId="1" applyNumberFormat="1" applyFont="1" applyAlignment="1">
      <alignment horizontal="right" vertical="top"/>
    </xf>
    <xf numFmtId="170" fontId="5" fillId="0" borderId="0" xfId="1" applyNumberFormat="1" applyFont="1" applyAlignment="1">
      <alignment horizontal="right" vertical="top"/>
    </xf>
    <xf numFmtId="170" fontId="4" fillId="0" borderId="0" xfId="1" applyNumberFormat="1" applyFont="1" applyAlignment="1">
      <alignment horizontal="right" vertical="top"/>
    </xf>
    <xf numFmtId="3" fontId="6" fillId="0" borderId="0" xfId="1" applyNumberFormat="1" applyFont="1" applyAlignment="1">
      <alignment horizontal="right" vertical="center"/>
    </xf>
    <xf numFmtId="170" fontId="6" fillId="0" borderId="0" xfId="1" applyNumberFormat="1" applyFont="1" applyAlignment="1">
      <alignment horizontal="right" vertical="center"/>
    </xf>
    <xf numFmtId="170" fontId="3" fillId="0" borderId="0" xfId="1" applyNumberFormat="1" applyFont="1" applyAlignment="1">
      <alignment horizontal="right" vertical="center"/>
    </xf>
    <xf numFmtId="3" fontId="6" fillId="26" borderId="0" xfId="221" applyNumberFormat="1" applyFont="1" applyFill="1" applyAlignment="1">
      <alignment vertical="center"/>
    </xf>
    <xf numFmtId="0" fontId="6" fillId="2" borderId="4" xfId="1" applyFont="1" applyFill="1" applyBorder="1" applyAlignment="1">
      <alignment horizontal="left" vertical="top" wrapText="1" indent="1"/>
    </xf>
    <xf numFmtId="3" fontId="6" fillId="0" borderId="0" xfId="1" applyNumberFormat="1" applyFont="1" applyAlignment="1">
      <alignment horizontal="right" vertical="top"/>
    </xf>
    <xf numFmtId="170" fontId="6" fillId="0" borderId="0" xfId="1" applyNumberFormat="1" applyFont="1" applyAlignment="1">
      <alignment horizontal="right" vertical="top"/>
    </xf>
    <xf numFmtId="170" fontId="3" fillId="0" borderId="0" xfId="1" applyNumberFormat="1" applyFont="1" applyAlignment="1">
      <alignment horizontal="right" vertical="top"/>
    </xf>
    <xf numFmtId="0" fontId="3" fillId="2" borderId="1" xfId="0" applyFont="1" applyFill="1" applyBorder="1" applyAlignment="1">
      <alignment horizontal="right"/>
    </xf>
    <xf numFmtId="0" fontId="5" fillId="3" borderId="1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</cellXfs>
  <cellStyles count="629">
    <cellStyle name="20% - Énfasis1 2" xfId="177" xr:uid="{00000000-0005-0000-0000-000000000000}"/>
    <cellStyle name="20% - Énfasis2 2" xfId="178" xr:uid="{00000000-0005-0000-0000-000001000000}"/>
    <cellStyle name="20% - Énfasis3 2" xfId="179" xr:uid="{00000000-0005-0000-0000-000002000000}"/>
    <cellStyle name="20% - Énfasis4 2" xfId="180" xr:uid="{00000000-0005-0000-0000-000003000000}"/>
    <cellStyle name="20% - Énfasis5 2" xfId="181" xr:uid="{00000000-0005-0000-0000-000004000000}"/>
    <cellStyle name="20% - Énfasis6 2" xfId="182" xr:uid="{00000000-0005-0000-0000-000005000000}"/>
    <cellStyle name="40% - Énfasis1 2" xfId="183" xr:uid="{00000000-0005-0000-0000-000006000000}"/>
    <cellStyle name="40% - Énfasis2 2" xfId="184" xr:uid="{00000000-0005-0000-0000-000007000000}"/>
    <cellStyle name="40% - Énfasis3 2" xfId="185" xr:uid="{00000000-0005-0000-0000-000008000000}"/>
    <cellStyle name="40% - Énfasis4 2" xfId="186" xr:uid="{00000000-0005-0000-0000-000009000000}"/>
    <cellStyle name="40% - Énfasis5 2" xfId="187" xr:uid="{00000000-0005-0000-0000-00000A000000}"/>
    <cellStyle name="40% - Énfasis6 2" xfId="188" xr:uid="{00000000-0005-0000-0000-00000B000000}"/>
    <cellStyle name="60% - Énfasis1 2" xfId="189" xr:uid="{00000000-0005-0000-0000-00000C000000}"/>
    <cellStyle name="60% - Énfasis2 2" xfId="190" xr:uid="{00000000-0005-0000-0000-00000D000000}"/>
    <cellStyle name="60% - Énfasis3 2" xfId="191" xr:uid="{00000000-0005-0000-0000-00000E000000}"/>
    <cellStyle name="60% - Énfasis4 2" xfId="192" xr:uid="{00000000-0005-0000-0000-00000F000000}"/>
    <cellStyle name="60% - Énfasis5 2" xfId="193" xr:uid="{00000000-0005-0000-0000-000010000000}"/>
    <cellStyle name="60% - Énfasis6 2" xfId="194" xr:uid="{00000000-0005-0000-0000-000011000000}"/>
    <cellStyle name="Buena 2" xfId="195" xr:uid="{00000000-0005-0000-0000-000012000000}"/>
    <cellStyle name="Cálculo 2" xfId="196" xr:uid="{00000000-0005-0000-0000-000013000000}"/>
    <cellStyle name="Celda de comprobación 2" xfId="197" xr:uid="{00000000-0005-0000-0000-000014000000}"/>
    <cellStyle name="Celda vinculada 2" xfId="198" xr:uid="{00000000-0005-0000-0000-000015000000}"/>
    <cellStyle name="Encabezado 4 2" xfId="199" xr:uid="{00000000-0005-0000-0000-000016000000}"/>
    <cellStyle name="Énfasis1 2" xfId="200" xr:uid="{00000000-0005-0000-0000-000017000000}"/>
    <cellStyle name="Énfasis2 2" xfId="201" xr:uid="{00000000-0005-0000-0000-000018000000}"/>
    <cellStyle name="Énfasis3 2" xfId="202" xr:uid="{00000000-0005-0000-0000-000019000000}"/>
    <cellStyle name="Énfasis4 2" xfId="203" xr:uid="{00000000-0005-0000-0000-00001A000000}"/>
    <cellStyle name="Énfasis5 2" xfId="204" xr:uid="{00000000-0005-0000-0000-00001B000000}"/>
    <cellStyle name="Énfasis6 2" xfId="205" xr:uid="{00000000-0005-0000-0000-00001C000000}"/>
    <cellStyle name="Entrada 2" xfId="206" xr:uid="{00000000-0005-0000-0000-00001D000000}"/>
    <cellStyle name="Euro 2" xfId="207" xr:uid="{00000000-0005-0000-0000-00001E000000}"/>
    <cellStyle name="Incorrecto 2" xfId="208" xr:uid="{00000000-0005-0000-0000-00001F000000}"/>
    <cellStyle name="Normal" xfId="0" builtinId="0"/>
    <cellStyle name="Normal 18" xfId="209" xr:uid="{00000000-0005-0000-0000-000022000000}"/>
    <cellStyle name="Normal 2" xfId="176" xr:uid="{00000000-0005-0000-0000-000023000000}"/>
    <cellStyle name="Normal 2 2" xfId="220" xr:uid="{00000000-0005-0000-0000-000024000000}"/>
    <cellStyle name="Normal 2 2 2" xfId="210" xr:uid="{00000000-0005-0000-0000-000025000000}"/>
    <cellStyle name="Normal 3" xfId="211" xr:uid="{00000000-0005-0000-0000-000026000000}"/>
    <cellStyle name="Normal_INICIO" xfId="1" xr:uid="{00000000-0005-0000-0000-000028000000}"/>
    <cellStyle name="Normal_RESULT GENERALES-ULTIMA_DATA_EMYPE 2011_FINAL (SIN FACTOR)" xfId="221" xr:uid="{00000000-0005-0000-0000-00002C000000}"/>
    <cellStyle name="Notas 2" xfId="212" xr:uid="{00000000-0005-0000-0000-00002D000000}"/>
    <cellStyle name="Salida 2" xfId="213" xr:uid="{00000000-0005-0000-0000-00002E000000}"/>
    <cellStyle name="style1395445977020" xfId="2" xr:uid="{00000000-0005-0000-0000-00002F000000}"/>
    <cellStyle name="style1395445977040" xfId="3" xr:uid="{00000000-0005-0000-0000-000030000000}"/>
    <cellStyle name="style1395445977060" xfId="4" xr:uid="{00000000-0005-0000-0000-000031000000}"/>
    <cellStyle name="style1395445977080" xfId="5" xr:uid="{00000000-0005-0000-0000-000032000000}"/>
    <cellStyle name="style1395445977100" xfId="6" xr:uid="{00000000-0005-0000-0000-000033000000}"/>
    <cellStyle name="style1395445977120" xfId="7" xr:uid="{00000000-0005-0000-0000-000034000000}"/>
    <cellStyle name="style1395445977140" xfId="11" xr:uid="{00000000-0005-0000-0000-000035000000}"/>
    <cellStyle name="style1395445977160" xfId="15" xr:uid="{00000000-0005-0000-0000-000036000000}"/>
    <cellStyle name="style1395445977170" xfId="8" xr:uid="{00000000-0005-0000-0000-000037000000}"/>
    <cellStyle name="style1395445977190" xfId="12" xr:uid="{00000000-0005-0000-0000-000038000000}"/>
    <cellStyle name="style1395445977210" xfId="16" xr:uid="{00000000-0005-0000-0000-000039000000}"/>
    <cellStyle name="style1395445977230" xfId="9" xr:uid="{00000000-0005-0000-0000-00003A000000}"/>
    <cellStyle name="style1395445977250" xfId="10" xr:uid="{00000000-0005-0000-0000-00003B000000}"/>
    <cellStyle name="style1395445977270" xfId="13" xr:uid="{00000000-0005-0000-0000-00003C000000}"/>
    <cellStyle name="style1395445977280" xfId="14" xr:uid="{00000000-0005-0000-0000-00003D000000}"/>
    <cellStyle name="style1395445977300" xfId="17" xr:uid="{00000000-0005-0000-0000-00003E000000}"/>
    <cellStyle name="style1395445977320" xfId="18" xr:uid="{00000000-0005-0000-0000-00003F000000}"/>
    <cellStyle name="style1395445977340" xfId="19" xr:uid="{00000000-0005-0000-0000-000040000000}"/>
    <cellStyle name="style1395445977350" xfId="20" xr:uid="{00000000-0005-0000-0000-000041000000}"/>
    <cellStyle name="style1395445977370" xfId="24" xr:uid="{00000000-0005-0000-0000-000042000000}"/>
    <cellStyle name="style1395445977380" xfId="25" xr:uid="{00000000-0005-0000-0000-000043000000}"/>
    <cellStyle name="style1395445977400" xfId="29" xr:uid="{00000000-0005-0000-0000-000044000000}"/>
    <cellStyle name="style1395445977410" xfId="30" xr:uid="{00000000-0005-0000-0000-000045000000}"/>
    <cellStyle name="style1395445977420" xfId="21" xr:uid="{00000000-0005-0000-0000-000046000000}"/>
    <cellStyle name="style1395445977450" xfId="22" xr:uid="{00000000-0005-0000-0000-000047000000}"/>
    <cellStyle name="style1395445977470" xfId="23" xr:uid="{00000000-0005-0000-0000-000048000000}"/>
    <cellStyle name="style1395445977490" xfId="26" xr:uid="{00000000-0005-0000-0000-000049000000}"/>
    <cellStyle name="style1395445977500" xfId="27" xr:uid="{00000000-0005-0000-0000-00004A000000}"/>
    <cellStyle name="style1395445977520" xfId="28" xr:uid="{00000000-0005-0000-0000-00004B000000}"/>
    <cellStyle name="style1395445977540" xfId="31" xr:uid="{00000000-0005-0000-0000-00004C000000}"/>
    <cellStyle name="style1395445977560" xfId="32" xr:uid="{00000000-0005-0000-0000-00004D000000}"/>
    <cellStyle name="style1395445977580" xfId="33" xr:uid="{00000000-0005-0000-0000-00004E000000}"/>
    <cellStyle name="style1395445977630" xfId="34" xr:uid="{00000000-0005-0000-0000-00004F000000}"/>
    <cellStyle name="style1395445977640" xfId="35" xr:uid="{00000000-0005-0000-0000-000050000000}"/>
    <cellStyle name="style1395445977660" xfId="36" xr:uid="{00000000-0005-0000-0000-000051000000}"/>
    <cellStyle name="style1395445977680" xfId="37" xr:uid="{00000000-0005-0000-0000-000052000000}"/>
    <cellStyle name="style1395445977690" xfId="38" xr:uid="{00000000-0005-0000-0000-000053000000}"/>
    <cellStyle name="style1395445977710" xfId="39" xr:uid="{00000000-0005-0000-0000-000054000000}"/>
    <cellStyle name="style1395445977740" xfId="40" xr:uid="{00000000-0005-0000-0000-000055000000}"/>
    <cellStyle name="style1395445977750" xfId="41" xr:uid="{00000000-0005-0000-0000-000056000000}"/>
    <cellStyle name="style1395445977800" xfId="42" xr:uid="{00000000-0005-0000-0000-000057000000}"/>
    <cellStyle name="style1395445977820" xfId="43" xr:uid="{00000000-0005-0000-0000-000058000000}"/>
    <cellStyle name="style1395445977840" xfId="44" xr:uid="{00000000-0005-0000-0000-000059000000}"/>
    <cellStyle name="style1395445977850" xfId="45" xr:uid="{00000000-0005-0000-0000-00005A000000}"/>
    <cellStyle name="style1395445977870" xfId="46" xr:uid="{00000000-0005-0000-0000-00005B000000}"/>
    <cellStyle name="style1395445977880" xfId="47" xr:uid="{00000000-0005-0000-0000-00005C000000}"/>
    <cellStyle name="style1395445977890" xfId="48" xr:uid="{00000000-0005-0000-0000-00005D000000}"/>
    <cellStyle name="style1395445977910" xfId="49" xr:uid="{00000000-0005-0000-0000-00005E000000}"/>
    <cellStyle name="style1395445977930" xfId="50" xr:uid="{00000000-0005-0000-0000-00005F000000}"/>
    <cellStyle name="style1395445977950" xfId="51" xr:uid="{00000000-0005-0000-0000-000060000000}"/>
    <cellStyle name="style1395445978290" xfId="52" xr:uid="{00000000-0005-0000-0000-000061000000}"/>
    <cellStyle name="style1395445978310" xfId="53" xr:uid="{00000000-0005-0000-0000-000062000000}"/>
    <cellStyle name="style1395445978320" xfId="54" xr:uid="{00000000-0005-0000-0000-000063000000}"/>
    <cellStyle name="style1395445978340" xfId="56" xr:uid="{00000000-0005-0000-0000-000064000000}"/>
    <cellStyle name="style1395445978360" xfId="58" xr:uid="{00000000-0005-0000-0000-000065000000}"/>
    <cellStyle name="style1395445978380" xfId="55" xr:uid="{00000000-0005-0000-0000-000066000000}"/>
    <cellStyle name="style1395445978390" xfId="57" xr:uid="{00000000-0005-0000-0000-000067000000}"/>
    <cellStyle name="style1395445978410" xfId="59" xr:uid="{00000000-0005-0000-0000-000068000000}"/>
    <cellStyle name="style1395779265593" xfId="60" xr:uid="{00000000-0005-0000-0000-000069000000}"/>
    <cellStyle name="style1395779265628" xfId="61" xr:uid="{00000000-0005-0000-0000-00006A000000}"/>
    <cellStyle name="style1395779265651" xfId="62" xr:uid="{00000000-0005-0000-0000-00006B000000}"/>
    <cellStyle name="style1395779265672" xfId="63" xr:uid="{00000000-0005-0000-0000-00006C000000}"/>
    <cellStyle name="style1395779265692" xfId="64" xr:uid="{00000000-0005-0000-0000-00006D000000}"/>
    <cellStyle name="style1395779265714" xfId="65" xr:uid="{00000000-0005-0000-0000-00006E000000}"/>
    <cellStyle name="style1395779265736" xfId="69" xr:uid="{00000000-0005-0000-0000-00006F000000}"/>
    <cellStyle name="style1395779265756" xfId="73" xr:uid="{00000000-0005-0000-0000-000070000000}"/>
    <cellStyle name="style1395779265779" xfId="66" xr:uid="{00000000-0005-0000-0000-000071000000}"/>
    <cellStyle name="style1395779265801" xfId="70" xr:uid="{00000000-0005-0000-0000-000072000000}"/>
    <cellStyle name="style1395779265822" xfId="74" xr:uid="{00000000-0005-0000-0000-000073000000}"/>
    <cellStyle name="style1395779265845" xfId="67" xr:uid="{00000000-0005-0000-0000-000074000000}"/>
    <cellStyle name="style1395779265866" xfId="68" xr:uid="{00000000-0005-0000-0000-000075000000}"/>
    <cellStyle name="style1395779265887" xfId="71" xr:uid="{00000000-0005-0000-0000-000076000000}"/>
    <cellStyle name="style1395779265909" xfId="72" xr:uid="{00000000-0005-0000-0000-000077000000}"/>
    <cellStyle name="style1395779265930" xfId="75" xr:uid="{00000000-0005-0000-0000-000078000000}"/>
    <cellStyle name="style1395779265951" xfId="76" xr:uid="{00000000-0005-0000-0000-000079000000}"/>
    <cellStyle name="style1395779265975" xfId="77" xr:uid="{00000000-0005-0000-0000-00007A000000}"/>
    <cellStyle name="style1395779265991" xfId="78" xr:uid="{00000000-0005-0000-0000-00007B000000}"/>
    <cellStyle name="style1395779266008" xfId="82" xr:uid="{00000000-0005-0000-0000-00007C000000}"/>
    <cellStyle name="style1395779266024" xfId="83" xr:uid="{00000000-0005-0000-0000-00007D000000}"/>
    <cellStyle name="style1395779266040" xfId="87" xr:uid="{00000000-0005-0000-0000-00007E000000}"/>
    <cellStyle name="style1395779266059" xfId="88" xr:uid="{00000000-0005-0000-0000-00007F000000}"/>
    <cellStyle name="style1395779266076" xfId="79" xr:uid="{00000000-0005-0000-0000-000080000000}"/>
    <cellStyle name="style1395779266097" xfId="80" xr:uid="{00000000-0005-0000-0000-000081000000}"/>
    <cellStyle name="style1395779266118" xfId="81" xr:uid="{00000000-0005-0000-0000-000082000000}"/>
    <cellStyle name="style1395779266138" xfId="84" xr:uid="{00000000-0005-0000-0000-000083000000}"/>
    <cellStyle name="style1395779266157" xfId="85" xr:uid="{00000000-0005-0000-0000-000084000000}"/>
    <cellStyle name="style1395779266178" xfId="86" xr:uid="{00000000-0005-0000-0000-000085000000}"/>
    <cellStyle name="style1395779266224" xfId="89" xr:uid="{00000000-0005-0000-0000-000086000000}"/>
    <cellStyle name="style1395779266246" xfId="90" xr:uid="{00000000-0005-0000-0000-000087000000}"/>
    <cellStyle name="style1395779266269" xfId="91" xr:uid="{00000000-0005-0000-0000-000088000000}"/>
    <cellStyle name="style1395779266293" xfId="92" xr:uid="{00000000-0005-0000-0000-000089000000}"/>
    <cellStyle name="style1395779266313" xfId="93" xr:uid="{00000000-0005-0000-0000-00008A000000}"/>
    <cellStyle name="style1395779266330" xfId="94" xr:uid="{00000000-0005-0000-0000-00008B000000}"/>
    <cellStyle name="style1395779266350" xfId="95" xr:uid="{00000000-0005-0000-0000-00008C000000}"/>
    <cellStyle name="style1395779266370" xfId="96" xr:uid="{00000000-0005-0000-0000-00008D000000}"/>
    <cellStyle name="style1395779266390" xfId="97" xr:uid="{00000000-0005-0000-0000-00008E000000}"/>
    <cellStyle name="style1395779266432" xfId="98" xr:uid="{00000000-0005-0000-0000-00008F000000}"/>
    <cellStyle name="style1395779266448" xfId="99" xr:uid="{00000000-0005-0000-0000-000090000000}"/>
    <cellStyle name="style1395779266499" xfId="100" xr:uid="{00000000-0005-0000-0000-000091000000}"/>
    <cellStyle name="style1395779266528" xfId="101" xr:uid="{00000000-0005-0000-0000-000092000000}"/>
    <cellStyle name="style1395779266543" xfId="102" xr:uid="{00000000-0005-0000-0000-000093000000}"/>
    <cellStyle name="style1395779266559" xfId="103" xr:uid="{00000000-0005-0000-0000-000094000000}"/>
    <cellStyle name="style1395779266573" xfId="104" xr:uid="{00000000-0005-0000-0000-000095000000}"/>
    <cellStyle name="style1395779266589" xfId="105" xr:uid="{00000000-0005-0000-0000-000096000000}"/>
    <cellStyle name="style1395779266604" xfId="106" xr:uid="{00000000-0005-0000-0000-000097000000}"/>
    <cellStyle name="style1395779266630" xfId="107" xr:uid="{00000000-0005-0000-0000-000098000000}"/>
    <cellStyle name="style1395779266658" xfId="108" xr:uid="{00000000-0005-0000-0000-000099000000}"/>
    <cellStyle name="style1395779266831" xfId="109" xr:uid="{00000000-0005-0000-0000-00009A000000}"/>
    <cellStyle name="style1395779267033" xfId="110" xr:uid="{00000000-0005-0000-0000-00009B000000}"/>
    <cellStyle name="style1395779267052" xfId="111" xr:uid="{00000000-0005-0000-0000-00009C000000}"/>
    <cellStyle name="style1395779267067" xfId="112" xr:uid="{00000000-0005-0000-0000-00009D000000}"/>
    <cellStyle name="style1395779267086" xfId="114" xr:uid="{00000000-0005-0000-0000-00009E000000}"/>
    <cellStyle name="style1395779267105" xfId="116" xr:uid="{00000000-0005-0000-0000-00009F000000}"/>
    <cellStyle name="style1395779267124" xfId="113" xr:uid="{00000000-0005-0000-0000-0000A0000000}"/>
    <cellStyle name="style1395779267138" xfId="115" xr:uid="{00000000-0005-0000-0000-0000A1000000}"/>
    <cellStyle name="style1395779267154" xfId="117" xr:uid="{00000000-0005-0000-0000-0000A2000000}"/>
    <cellStyle name="style1395788250342" xfId="118" xr:uid="{00000000-0005-0000-0000-0000A3000000}"/>
    <cellStyle name="style1395788250373" xfId="119" xr:uid="{00000000-0005-0000-0000-0000A4000000}"/>
    <cellStyle name="style1395788250396" xfId="120" xr:uid="{00000000-0005-0000-0000-0000A5000000}"/>
    <cellStyle name="style1395788250417" xfId="121" xr:uid="{00000000-0005-0000-0000-0000A6000000}"/>
    <cellStyle name="style1395788250438" xfId="122" xr:uid="{00000000-0005-0000-0000-0000A7000000}"/>
    <cellStyle name="style1395788250458" xfId="123" xr:uid="{00000000-0005-0000-0000-0000A8000000}"/>
    <cellStyle name="style1395788250479" xfId="127" xr:uid="{00000000-0005-0000-0000-0000A9000000}"/>
    <cellStyle name="style1395788250523" xfId="131" xr:uid="{00000000-0005-0000-0000-0000AA000000}"/>
    <cellStyle name="style1395788250543" xfId="124" xr:uid="{00000000-0005-0000-0000-0000AB000000}"/>
    <cellStyle name="style1395788250563" xfId="128" xr:uid="{00000000-0005-0000-0000-0000AC000000}"/>
    <cellStyle name="style1395788250583" xfId="132" xr:uid="{00000000-0005-0000-0000-0000AD000000}"/>
    <cellStyle name="style1395788250604" xfId="125" xr:uid="{00000000-0005-0000-0000-0000AE000000}"/>
    <cellStyle name="style1395788250624" xfId="126" xr:uid="{00000000-0005-0000-0000-0000AF000000}"/>
    <cellStyle name="style1395788250645" xfId="129" xr:uid="{00000000-0005-0000-0000-0000B0000000}"/>
    <cellStyle name="style1395788250665" xfId="130" xr:uid="{00000000-0005-0000-0000-0000B1000000}"/>
    <cellStyle name="style1395788250685" xfId="133" xr:uid="{00000000-0005-0000-0000-0000B2000000}"/>
    <cellStyle name="style1395788250704" xfId="134" xr:uid="{00000000-0005-0000-0000-0000B3000000}"/>
    <cellStyle name="style1395788250726" xfId="135" xr:uid="{00000000-0005-0000-0000-0000B4000000}"/>
    <cellStyle name="style1395788250741" xfId="136" xr:uid="{00000000-0005-0000-0000-0000B5000000}"/>
    <cellStyle name="style1395788250776" xfId="140" xr:uid="{00000000-0005-0000-0000-0000B6000000}"/>
    <cellStyle name="style1395788250791" xfId="141" xr:uid="{00000000-0005-0000-0000-0000B7000000}"/>
    <cellStyle name="style1395788250806" xfId="145" xr:uid="{00000000-0005-0000-0000-0000B8000000}"/>
    <cellStyle name="style1395788250821" xfId="146" xr:uid="{00000000-0005-0000-0000-0000B9000000}"/>
    <cellStyle name="style1395788250836" xfId="137" xr:uid="{00000000-0005-0000-0000-0000BA000000}"/>
    <cellStyle name="style1395788250855" xfId="138" xr:uid="{00000000-0005-0000-0000-0000BB000000}"/>
    <cellStyle name="style1395788250875" xfId="139" xr:uid="{00000000-0005-0000-0000-0000BC000000}"/>
    <cellStyle name="style1395788250894" xfId="142" xr:uid="{00000000-0005-0000-0000-0000BD000000}"/>
    <cellStyle name="style1395788250912" xfId="143" xr:uid="{00000000-0005-0000-0000-0000BE000000}"/>
    <cellStyle name="style1395788250932" xfId="144" xr:uid="{00000000-0005-0000-0000-0000BF000000}"/>
    <cellStyle name="style1395788250951" xfId="147" xr:uid="{00000000-0005-0000-0000-0000C0000000}"/>
    <cellStyle name="style1395788250969" xfId="148" xr:uid="{00000000-0005-0000-0000-0000C1000000}"/>
    <cellStyle name="style1395788251009" xfId="149" xr:uid="{00000000-0005-0000-0000-0000C2000000}"/>
    <cellStyle name="style1395788251030" xfId="150" xr:uid="{00000000-0005-0000-0000-0000C3000000}"/>
    <cellStyle name="style1395788251049" xfId="151" xr:uid="{00000000-0005-0000-0000-0000C4000000}"/>
    <cellStyle name="style1395788251064" xfId="152" xr:uid="{00000000-0005-0000-0000-0000C5000000}"/>
    <cellStyle name="style1395788251083" xfId="153" xr:uid="{00000000-0005-0000-0000-0000C6000000}"/>
    <cellStyle name="style1395788251101" xfId="154" xr:uid="{00000000-0005-0000-0000-0000C7000000}"/>
    <cellStyle name="style1395788251119" xfId="155" xr:uid="{00000000-0005-0000-0000-0000C8000000}"/>
    <cellStyle name="style1395788251156" xfId="156" xr:uid="{00000000-0005-0000-0000-0000C9000000}"/>
    <cellStyle name="style1395788251171" xfId="157" xr:uid="{00000000-0005-0000-0000-0000CA000000}"/>
    <cellStyle name="style1395788251239" xfId="158" xr:uid="{00000000-0005-0000-0000-0000CB000000}"/>
    <cellStyle name="style1395788251269" xfId="159" xr:uid="{00000000-0005-0000-0000-0000CC000000}"/>
    <cellStyle name="style1395788251284" xfId="160" xr:uid="{00000000-0005-0000-0000-0000CD000000}"/>
    <cellStyle name="style1395788251299" xfId="161" xr:uid="{00000000-0005-0000-0000-0000CE000000}"/>
    <cellStyle name="style1395788251313" xfId="162" xr:uid="{00000000-0005-0000-0000-0000CF000000}"/>
    <cellStyle name="style1395788251329" xfId="163" xr:uid="{00000000-0005-0000-0000-0000D0000000}"/>
    <cellStyle name="style1395788251343" xfId="164" xr:uid="{00000000-0005-0000-0000-0000D1000000}"/>
    <cellStyle name="style1395788251370" xfId="165" xr:uid="{00000000-0005-0000-0000-0000D2000000}"/>
    <cellStyle name="style1395788251420" xfId="166" xr:uid="{00000000-0005-0000-0000-0000D3000000}"/>
    <cellStyle name="style1395788251604" xfId="167" xr:uid="{00000000-0005-0000-0000-0000D4000000}"/>
    <cellStyle name="style1395788251841" xfId="168" xr:uid="{00000000-0005-0000-0000-0000D5000000}"/>
    <cellStyle name="style1395788251860" xfId="169" xr:uid="{00000000-0005-0000-0000-0000D6000000}"/>
    <cellStyle name="style1395788251874" xfId="170" xr:uid="{00000000-0005-0000-0000-0000D7000000}"/>
    <cellStyle name="style1395788251893" xfId="172" xr:uid="{00000000-0005-0000-0000-0000D8000000}"/>
    <cellStyle name="style1395788251911" xfId="174" xr:uid="{00000000-0005-0000-0000-0000D9000000}"/>
    <cellStyle name="style1395788251951" xfId="171" xr:uid="{00000000-0005-0000-0000-0000DA000000}"/>
    <cellStyle name="style1395788251965" xfId="173" xr:uid="{00000000-0005-0000-0000-0000DB000000}"/>
    <cellStyle name="style1395788251980" xfId="175" xr:uid="{00000000-0005-0000-0000-0000DC000000}"/>
    <cellStyle name="style1675886208160" xfId="222" xr:uid="{00000000-0005-0000-0000-0000DD000000}"/>
    <cellStyle name="style1675886208238" xfId="225" xr:uid="{00000000-0005-0000-0000-0000DE000000}"/>
    <cellStyle name="style1675886208300" xfId="228" xr:uid="{00000000-0005-0000-0000-0000DF000000}"/>
    <cellStyle name="style1675886208378" xfId="223" xr:uid="{00000000-0005-0000-0000-0000E0000000}"/>
    <cellStyle name="style1675886208456" xfId="224" xr:uid="{00000000-0005-0000-0000-0000E1000000}"/>
    <cellStyle name="style1675886208535" xfId="226" xr:uid="{00000000-0005-0000-0000-0000E2000000}"/>
    <cellStyle name="style1675886208613" xfId="227" xr:uid="{00000000-0005-0000-0000-0000E3000000}"/>
    <cellStyle name="style1675886208675" xfId="229" xr:uid="{00000000-0005-0000-0000-0000E4000000}"/>
    <cellStyle name="style1675886208753" xfId="230" xr:uid="{00000000-0005-0000-0000-0000E5000000}"/>
    <cellStyle name="style1675886209929" xfId="231" xr:uid="{00000000-0005-0000-0000-0000E6000000}"/>
    <cellStyle name="style1675886210007" xfId="232" xr:uid="{00000000-0005-0000-0000-0000E7000000}"/>
    <cellStyle name="style1675886210070" xfId="233" xr:uid="{00000000-0005-0000-0000-0000E8000000}"/>
    <cellStyle name="style1675886210132" xfId="234" xr:uid="{00000000-0005-0000-0000-0000E9000000}"/>
    <cellStyle name="style1675886210195" xfId="235" xr:uid="{00000000-0005-0000-0000-0000EA000000}"/>
    <cellStyle name="style1675886210273" xfId="236" xr:uid="{00000000-0005-0000-0000-0000EB000000}"/>
    <cellStyle name="style1675886210414" xfId="237" xr:uid="{00000000-0005-0000-0000-0000EC000000}"/>
    <cellStyle name="style1675886210523" xfId="238" xr:uid="{00000000-0005-0000-0000-0000ED000000}"/>
    <cellStyle name="style1675886210585" xfId="239" xr:uid="{00000000-0005-0000-0000-0000EE000000}"/>
    <cellStyle name="style1675886210648" xfId="240" xr:uid="{00000000-0005-0000-0000-0000EF000000}"/>
    <cellStyle name="style1675886210695" xfId="241" xr:uid="{00000000-0005-0000-0000-0000F0000000}"/>
    <cellStyle name="style1675886210757" xfId="242" xr:uid="{00000000-0005-0000-0000-0000F1000000}"/>
    <cellStyle name="style1675886210804" xfId="243" xr:uid="{00000000-0005-0000-0000-0000F2000000}"/>
    <cellStyle name="style1675886210867" xfId="244" xr:uid="{00000000-0005-0000-0000-0000F3000000}"/>
    <cellStyle name="style1675889004560" xfId="246" xr:uid="{00000000-0005-0000-0000-0000F4000000}"/>
    <cellStyle name="style1675889004638" xfId="247" xr:uid="{00000000-0005-0000-0000-0000F5000000}"/>
    <cellStyle name="style1675889004717" xfId="245" xr:uid="{00000000-0005-0000-0000-0000F6000000}"/>
    <cellStyle name="style1675889004779" xfId="248" xr:uid="{00000000-0005-0000-0000-0000F7000000}"/>
    <cellStyle name="style1675889004857" xfId="249" xr:uid="{00000000-0005-0000-0000-0000F8000000}"/>
    <cellStyle name="style1675889004935" xfId="250" xr:uid="{00000000-0005-0000-0000-0000F9000000}"/>
    <cellStyle name="style1675889004998" xfId="251" xr:uid="{00000000-0005-0000-0000-0000FA000000}"/>
    <cellStyle name="style1675889005076" xfId="252" xr:uid="{00000000-0005-0000-0000-0000FB000000}"/>
    <cellStyle name="style1675889005154" xfId="256" xr:uid="{00000000-0005-0000-0000-0000FC000000}"/>
    <cellStyle name="style1675889005232" xfId="260" xr:uid="{00000000-0005-0000-0000-0000FD000000}"/>
    <cellStyle name="style1675889005295" xfId="253" xr:uid="{00000000-0005-0000-0000-0000FE000000}"/>
    <cellStyle name="style1675889005373" xfId="257" xr:uid="{00000000-0005-0000-0000-0000FF000000}"/>
    <cellStyle name="style1675889005451" xfId="261" xr:uid="{00000000-0005-0000-0000-000000010000}"/>
    <cellStyle name="style1675889005529" xfId="254" xr:uid="{00000000-0005-0000-0000-000001010000}"/>
    <cellStyle name="style1675889005592" xfId="255" xr:uid="{00000000-0005-0000-0000-000002010000}"/>
    <cellStyle name="style1675889005670" xfId="258" xr:uid="{00000000-0005-0000-0000-000003010000}"/>
    <cellStyle name="style1675889005732" xfId="259" xr:uid="{00000000-0005-0000-0000-000004010000}"/>
    <cellStyle name="style1675889005810" xfId="262" xr:uid="{00000000-0005-0000-0000-000005010000}"/>
    <cellStyle name="style1675889005888" xfId="263" xr:uid="{00000000-0005-0000-0000-000006010000}"/>
    <cellStyle name="style1675889005951" xfId="264" xr:uid="{00000000-0005-0000-0000-000007010000}"/>
    <cellStyle name="style1675889006013" xfId="265" xr:uid="{00000000-0005-0000-0000-000008010000}"/>
    <cellStyle name="style1675889006060" xfId="269" xr:uid="{00000000-0005-0000-0000-000009010000}"/>
    <cellStyle name="style1675889006138" xfId="270" xr:uid="{00000000-0005-0000-0000-00000A010000}"/>
    <cellStyle name="style1675889006201" xfId="274" xr:uid="{00000000-0005-0000-0000-00000B010000}"/>
    <cellStyle name="style1675889006279" xfId="275" xr:uid="{00000000-0005-0000-0000-00000C010000}"/>
    <cellStyle name="style1675889006342" xfId="266" xr:uid="{00000000-0005-0000-0000-00000D010000}"/>
    <cellStyle name="style1675889006420" xfId="267" xr:uid="{00000000-0005-0000-0000-00000E010000}"/>
    <cellStyle name="style1675889006482" xfId="268" xr:uid="{00000000-0005-0000-0000-00000F010000}"/>
    <cellStyle name="style1675889006560" xfId="271" xr:uid="{00000000-0005-0000-0000-000010010000}"/>
    <cellStyle name="style1675889006623" xfId="272" xr:uid="{00000000-0005-0000-0000-000011010000}"/>
    <cellStyle name="style1675889006701" xfId="273" xr:uid="{00000000-0005-0000-0000-000012010000}"/>
    <cellStyle name="style1675889006763" xfId="276" xr:uid="{00000000-0005-0000-0000-000013010000}"/>
    <cellStyle name="style1675889006842" xfId="277" xr:uid="{00000000-0005-0000-0000-000014010000}"/>
    <cellStyle name="style1675889006904" xfId="278" xr:uid="{00000000-0005-0000-0000-000015010000}"/>
    <cellStyle name="style1675889006982" xfId="279" xr:uid="{00000000-0005-0000-0000-000016010000}"/>
    <cellStyle name="style1675889007060" xfId="280" xr:uid="{00000000-0005-0000-0000-000017010000}"/>
    <cellStyle name="style1675889007107" xfId="281" xr:uid="{00000000-0005-0000-0000-000018010000}"/>
    <cellStyle name="style1675889007170" xfId="282" xr:uid="{00000000-0005-0000-0000-000019010000}"/>
    <cellStyle name="style1675889007248" xfId="283" xr:uid="{00000000-0005-0000-0000-00001A010000}"/>
    <cellStyle name="style1675889007326" xfId="284" xr:uid="{00000000-0005-0000-0000-00001B010000}"/>
    <cellStyle name="style1675889007435" xfId="285" xr:uid="{00000000-0005-0000-0000-00001C010000}"/>
    <cellStyle name="style1675889007529" xfId="286" xr:uid="{00000000-0005-0000-0000-00001D010000}"/>
    <cellStyle name="style1675889007592" xfId="287" xr:uid="{00000000-0005-0000-0000-00001E010000}"/>
    <cellStyle name="style1675889007638" xfId="288" xr:uid="{00000000-0005-0000-0000-00001F010000}"/>
    <cellStyle name="style1675889007685" xfId="289" xr:uid="{00000000-0005-0000-0000-000020010000}"/>
    <cellStyle name="style1675889007748" xfId="290" xr:uid="{00000000-0005-0000-0000-000021010000}"/>
    <cellStyle name="style1675889007795" xfId="291" xr:uid="{00000000-0005-0000-0000-000022010000}"/>
    <cellStyle name="style1675889007857" xfId="292" xr:uid="{00000000-0005-0000-0000-000023010000}"/>
    <cellStyle name="style1703776387281" xfId="294" xr:uid="{00000000-0005-0000-0000-000024010000}"/>
    <cellStyle name="style1703776387343" xfId="295" xr:uid="{00000000-0005-0000-0000-000025010000}"/>
    <cellStyle name="style1703776387405" xfId="293" xr:uid="{00000000-0005-0000-0000-000026010000}"/>
    <cellStyle name="style1703776387452" xfId="296" xr:uid="{00000000-0005-0000-0000-000027010000}"/>
    <cellStyle name="style1703776387499" xfId="297" xr:uid="{00000000-0005-0000-0000-000028010000}"/>
    <cellStyle name="style1703776387562" xfId="298" xr:uid="{00000000-0005-0000-0000-000029010000}"/>
    <cellStyle name="style1703776387624" xfId="299" xr:uid="{00000000-0005-0000-0000-00002A010000}"/>
    <cellStyle name="style1703776387687" xfId="300" xr:uid="{00000000-0005-0000-0000-00002B010000}"/>
    <cellStyle name="style1703776387734" xfId="304" xr:uid="{00000000-0005-0000-0000-00002C010000}"/>
    <cellStyle name="style1703776387780" xfId="308" xr:uid="{00000000-0005-0000-0000-00002D010000}"/>
    <cellStyle name="style1703776387827" xfId="301" xr:uid="{00000000-0005-0000-0000-00002E010000}"/>
    <cellStyle name="style1703776387874" xfId="305" xr:uid="{00000000-0005-0000-0000-00002F010000}"/>
    <cellStyle name="style1703776387937" xfId="309" xr:uid="{00000000-0005-0000-0000-000030010000}"/>
    <cellStyle name="style1703776387984" xfId="302" xr:uid="{00000000-0005-0000-0000-000031010000}"/>
    <cellStyle name="style1703776388030" xfId="303" xr:uid="{00000000-0005-0000-0000-000032010000}"/>
    <cellStyle name="style1703776388077" xfId="306" xr:uid="{00000000-0005-0000-0000-000033010000}"/>
    <cellStyle name="style1703776388124" xfId="307" xr:uid="{00000000-0005-0000-0000-000034010000}"/>
    <cellStyle name="style1703776388187" xfId="310" xr:uid="{00000000-0005-0000-0000-000035010000}"/>
    <cellStyle name="style1703776388233" xfId="311" xr:uid="{00000000-0005-0000-0000-000036010000}"/>
    <cellStyle name="style1703776388296" xfId="312" xr:uid="{00000000-0005-0000-0000-000037010000}"/>
    <cellStyle name="style1703776388327" xfId="313" xr:uid="{00000000-0005-0000-0000-000038010000}"/>
    <cellStyle name="style1703776388358" xfId="317" xr:uid="{00000000-0005-0000-0000-000039010000}"/>
    <cellStyle name="style1703776388421" xfId="318" xr:uid="{00000000-0005-0000-0000-00003A010000}"/>
    <cellStyle name="style1703776388468" xfId="322" xr:uid="{00000000-0005-0000-0000-00003B010000}"/>
    <cellStyle name="style1703776388515" xfId="323" xr:uid="{00000000-0005-0000-0000-00003C010000}"/>
    <cellStyle name="style1703776388561" xfId="314" xr:uid="{00000000-0005-0000-0000-00003D010000}"/>
    <cellStyle name="style1703776388624" xfId="315" xr:uid="{00000000-0005-0000-0000-00003E010000}"/>
    <cellStyle name="style1703776388671" xfId="316" xr:uid="{00000000-0005-0000-0000-00003F010000}"/>
    <cellStyle name="style1703776388718" xfId="319" xr:uid="{00000000-0005-0000-0000-000040010000}"/>
    <cellStyle name="style1703776388765" xfId="320" xr:uid="{00000000-0005-0000-0000-000041010000}"/>
    <cellStyle name="style1703776388811" xfId="321" xr:uid="{00000000-0005-0000-0000-000042010000}"/>
    <cellStyle name="style1703776388858" xfId="324" xr:uid="{00000000-0005-0000-0000-000043010000}"/>
    <cellStyle name="style1703776388905" xfId="325" xr:uid="{00000000-0005-0000-0000-000044010000}"/>
    <cellStyle name="style1703776388968" xfId="326" xr:uid="{00000000-0005-0000-0000-000045010000}"/>
    <cellStyle name="style1703776389015" xfId="327" xr:uid="{00000000-0005-0000-0000-000046010000}"/>
    <cellStyle name="style1703776389061" xfId="328" xr:uid="{00000000-0005-0000-0000-000047010000}"/>
    <cellStyle name="style1703776389093" xfId="329" xr:uid="{00000000-0005-0000-0000-000048010000}"/>
    <cellStyle name="style1703776389155" xfId="330" xr:uid="{00000000-0005-0000-0000-000049010000}"/>
    <cellStyle name="style1703776389186" xfId="331" xr:uid="{00000000-0005-0000-0000-00004A010000}"/>
    <cellStyle name="style1703776389233" xfId="332" xr:uid="{00000000-0005-0000-0000-00004B010000}"/>
    <cellStyle name="style1703776389343" xfId="333" xr:uid="{00000000-0005-0000-0000-00004C010000}"/>
    <cellStyle name="style1703776389421" xfId="334" xr:uid="{00000000-0005-0000-0000-00004D010000}"/>
    <cellStyle name="style1703776389468" xfId="335" xr:uid="{00000000-0005-0000-0000-00004E010000}"/>
    <cellStyle name="style1703776389514" xfId="336" xr:uid="{00000000-0005-0000-0000-00004F010000}"/>
    <cellStyle name="style1703776389546" xfId="337" xr:uid="{00000000-0005-0000-0000-000050010000}"/>
    <cellStyle name="style1703776389592" xfId="338" xr:uid="{00000000-0005-0000-0000-000051010000}"/>
    <cellStyle name="style1703776389624" xfId="339" xr:uid="{00000000-0005-0000-0000-000052010000}"/>
    <cellStyle name="style1703776389655" xfId="340" xr:uid="{00000000-0005-0000-0000-000053010000}"/>
    <cellStyle name="style1709811400663" xfId="342" xr:uid="{00000000-0005-0000-0000-000054010000}"/>
    <cellStyle name="style1709811400708" xfId="343" xr:uid="{00000000-0005-0000-0000-000055010000}"/>
    <cellStyle name="style1709811400753" xfId="341" xr:uid="{00000000-0005-0000-0000-000056010000}"/>
    <cellStyle name="style1709811400794" xfId="344" xr:uid="{00000000-0005-0000-0000-000057010000}"/>
    <cellStyle name="style1709811400834" xfId="345" xr:uid="{00000000-0005-0000-0000-000058010000}"/>
    <cellStyle name="style1709811400877" xfId="346" xr:uid="{00000000-0005-0000-0000-000059010000}"/>
    <cellStyle name="style1709811400915" xfId="347" xr:uid="{00000000-0005-0000-0000-00005A010000}"/>
    <cellStyle name="style1709811400954" xfId="348" xr:uid="{00000000-0005-0000-0000-00005B010000}"/>
    <cellStyle name="style1709811401000" xfId="352" xr:uid="{00000000-0005-0000-0000-00005C010000}"/>
    <cellStyle name="style1709811401040" xfId="356" xr:uid="{00000000-0005-0000-0000-00005D010000}"/>
    <cellStyle name="style1709811401084" xfId="349" xr:uid="{00000000-0005-0000-0000-00005E010000}"/>
    <cellStyle name="style1709811401124" xfId="353" xr:uid="{00000000-0005-0000-0000-00005F010000}"/>
    <cellStyle name="style1709811401168" xfId="357" xr:uid="{00000000-0005-0000-0000-000060010000}"/>
    <cellStyle name="style1709811401205" xfId="350" xr:uid="{00000000-0005-0000-0000-000061010000}"/>
    <cellStyle name="style1709811401244" xfId="351" xr:uid="{00000000-0005-0000-0000-000062010000}"/>
    <cellStyle name="style1709811401284" xfId="354" xr:uid="{00000000-0005-0000-0000-000063010000}"/>
    <cellStyle name="style1709811401324" xfId="355" xr:uid="{00000000-0005-0000-0000-000064010000}"/>
    <cellStyle name="style1709811401364" xfId="358" xr:uid="{00000000-0005-0000-0000-000065010000}"/>
    <cellStyle name="style1709811401402" xfId="359" xr:uid="{00000000-0005-0000-0000-000066010000}"/>
    <cellStyle name="style1709811401443" xfId="360" xr:uid="{00000000-0005-0000-0000-000067010000}"/>
    <cellStyle name="style1709811401475" xfId="361" xr:uid="{00000000-0005-0000-0000-000068010000}"/>
    <cellStyle name="style1709811401505" xfId="365" xr:uid="{00000000-0005-0000-0000-000069010000}"/>
    <cellStyle name="style1709811401550" xfId="366" xr:uid="{00000000-0005-0000-0000-00006A010000}"/>
    <cellStyle name="style1709811401588" xfId="370" xr:uid="{00000000-0005-0000-0000-00006B010000}"/>
    <cellStyle name="style1709811401637" xfId="371" xr:uid="{00000000-0005-0000-0000-00006C010000}"/>
    <cellStyle name="style1709811401687" xfId="362" xr:uid="{00000000-0005-0000-0000-00006D010000}"/>
    <cellStyle name="style1709811401727" xfId="363" xr:uid="{00000000-0005-0000-0000-00006E010000}"/>
    <cellStyle name="style1709811401767" xfId="364" xr:uid="{00000000-0005-0000-0000-00006F010000}"/>
    <cellStyle name="style1709811401803" xfId="367" xr:uid="{00000000-0005-0000-0000-000070010000}"/>
    <cellStyle name="style1709811401843" xfId="368" xr:uid="{00000000-0005-0000-0000-000071010000}"/>
    <cellStyle name="style1709811401881" xfId="369" xr:uid="{00000000-0005-0000-0000-000072010000}"/>
    <cellStyle name="style1709811401919" xfId="372" xr:uid="{00000000-0005-0000-0000-000073010000}"/>
    <cellStyle name="style1709811401957" xfId="373" xr:uid="{00000000-0005-0000-0000-000074010000}"/>
    <cellStyle name="style1709811401996" xfId="374" xr:uid="{00000000-0005-0000-0000-000075010000}"/>
    <cellStyle name="style1709811402035" xfId="375" xr:uid="{00000000-0005-0000-0000-000076010000}"/>
    <cellStyle name="style1709811402076" xfId="376" xr:uid="{00000000-0005-0000-0000-000077010000}"/>
    <cellStyle name="style1709811402105" xfId="377" xr:uid="{00000000-0005-0000-0000-000078010000}"/>
    <cellStyle name="style1709811402142" xfId="378" xr:uid="{00000000-0005-0000-0000-000079010000}"/>
    <cellStyle name="style1709811402175" xfId="379" xr:uid="{00000000-0005-0000-0000-00007A010000}"/>
    <cellStyle name="style1709811402212" xfId="380" xr:uid="{00000000-0005-0000-0000-00007B010000}"/>
    <cellStyle name="style1709811402315" xfId="381" xr:uid="{00000000-0005-0000-0000-00007C010000}"/>
    <cellStyle name="style1709811402400" xfId="382" xr:uid="{00000000-0005-0000-0000-00007D010000}"/>
    <cellStyle name="style1709811402446" xfId="383" xr:uid="{00000000-0005-0000-0000-00007E010000}"/>
    <cellStyle name="style1709811402479" xfId="384" xr:uid="{00000000-0005-0000-0000-00007F010000}"/>
    <cellStyle name="style1709811402510" xfId="385" xr:uid="{00000000-0005-0000-0000-000080010000}"/>
    <cellStyle name="style1709811402540" xfId="386" xr:uid="{00000000-0005-0000-0000-000081010000}"/>
    <cellStyle name="style1709811402568" xfId="387" xr:uid="{00000000-0005-0000-0000-000082010000}"/>
    <cellStyle name="style1709811402597" xfId="388" xr:uid="{00000000-0005-0000-0000-000083010000}"/>
    <cellStyle name="style1710913456245" xfId="390" xr:uid="{00000000-0005-0000-0000-000084010000}"/>
    <cellStyle name="style1710913456296" xfId="391" xr:uid="{00000000-0005-0000-0000-000085010000}"/>
    <cellStyle name="style1710913456345" xfId="389" xr:uid="{00000000-0005-0000-0000-000086010000}"/>
    <cellStyle name="style1710913456395" xfId="392" xr:uid="{00000000-0005-0000-0000-000087010000}"/>
    <cellStyle name="style1710913456436" xfId="393" xr:uid="{00000000-0005-0000-0000-000088010000}"/>
    <cellStyle name="style1710913456486" xfId="394" xr:uid="{00000000-0005-0000-0000-000089010000}"/>
    <cellStyle name="style1710913456526" xfId="395" xr:uid="{00000000-0005-0000-0000-00008A010000}"/>
    <cellStyle name="style1710913456576" xfId="396" xr:uid="{00000000-0005-0000-0000-00008B010000}"/>
    <cellStyle name="style1710913456626" xfId="400" xr:uid="{00000000-0005-0000-0000-00008C010000}"/>
    <cellStyle name="style1710913456669" xfId="404" xr:uid="{00000000-0005-0000-0000-00008D010000}"/>
    <cellStyle name="style1710913456716" xfId="397" xr:uid="{00000000-0005-0000-0000-00008E010000}"/>
    <cellStyle name="style1710913456764" xfId="401" xr:uid="{00000000-0005-0000-0000-00008F010000}"/>
    <cellStyle name="style1710913456810" xfId="405" xr:uid="{00000000-0005-0000-0000-000090010000}"/>
    <cellStyle name="style1710913456858" xfId="398" xr:uid="{00000000-0005-0000-0000-000091010000}"/>
    <cellStyle name="style1710913456906" xfId="399" xr:uid="{00000000-0005-0000-0000-000092010000}"/>
    <cellStyle name="style1710913456946" xfId="402" xr:uid="{00000000-0005-0000-0000-000093010000}"/>
    <cellStyle name="style1710913456986" xfId="403" xr:uid="{00000000-0005-0000-0000-000094010000}"/>
    <cellStyle name="style1710913457033" xfId="406" xr:uid="{00000000-0005-0000-0000-000095010000}"/>
    <cellStyle name="style1710913457074" xfId="407" xr:uid="{00000000-0005-0000-0000-000096010000}"/>
    <cellStyle name="style1710913457115" xfId="408" xr:uid="{00000000-0005-0000-0000-000097010000}"/>
    <cellStyle name="style1710913457145" xfId="409" xr:uid="{00000000-0005-0000-0000-000098010000}"/>
    <cellStyle name="style1710913457176" xfId="413" xr:uid="{00000000-0005-0000-0000-000099010000}"/>
    <cellStyle name="style1710913457215" xfId="414" xr:uid="{00000000-0005-0000-0000-00009A010000}"/>
    <cellStyle name="style1710913457255" xfId="418" xr:uid="{00000000-0005-0000-0000-00009B010000}"/>
    <cellStyle name="style1710913457287" xfId="419" xr:uid="{00000000-0005-0000-0000-00009C010000}"/>
    <cellStyle name="style1710913457326" xfId="410" xr:uid="{00000000-0005-0000-0000-00009D010000}"/>
    <cellStyle name="style1710913457369" xfId="411" xr:uid="{00000000-0005-0000-0000-00009E010000}"/>
    <cellStyle name="style1710913457416" xfId="412" xr:uid="{00000000-0005-0000-0000-00009F010000}"/>
    <cellStyle name="style1710913457462" xfId="415" xr:uid="{00000000-0005-0000-0000-0000A0010000}"/>
    <cellStyle name="style1710913457496" xfId="416" xr:uid="{00000000-0005-0000-0000-0000A1010000}"/>
    <cellStyle name="style1710913457545" xfId="417" xr:uid="{00000000-0005-0000-0000-0000A2010000}"/>
    <cellStyle name="style1710913457586" xfId="420" xr:uid="{00000000-0005-0000-0000-0000A3010000}"/>
    <cellStyle name="style1710913457626" xfId="421" xr:uid="{00000000-0005-0000-0000-0000A4010000}"/>
    <cellStyle name="style1710913457667" xfId="422" xr:uid="{00000000-0005-0000-0000-0000A5010000}"/>
    <cellStyle name="style1710913457706" xfId="423" xr:uid="{00000000-0005-0000-0000-0000A6010000}"/>
    <cellStyle name="style1710913457747" xfId="424" xr:uid="{00000000-0005-0000-0000-0000A7010000}"/>
    <cellStyle name="style1710913457780" xfId="425" xr:uid="{00000000-0005-0000-0000-0000A8010000}"/>
    <cellStyle name="style1710913457816" xfId="426" xr:uid="{00000000-0005-0000-0000-0000A9010000}"/>
    <cellStyle name="style1710913457858" xfId="427" xr:uid="{00000000-0005-0000-0000-0000AA010000}"/>
    <cellStyle name="style1710913457896" xfId="428" xr:uid="{00000000-0005-0000-0000-0000AB010000}"/>
    <cellStyle name="style1710913458017" xfId="429" xr:uid="{00000000-0005-0000-0000-0000AC010000}"/>
    <cellStyle name="style1710913458085" xfId="430" xr:uid="{00000000-0005-0000-0000-0000AD010000}"/>
    <cellStyle name="style1710913458119" xfId="431" xr:uid="{00000000-0005-0000-0000-0000AE010000}"/>
    <cellStyle name="style1710913458150" xfId="432" xr:uid="{00000000-0005-0000-0000-0000AF010000}"/>
    <cellStyle name="style1710913458179" xfId="433" xr:uid="{00000000-0005-0000-0000-0000B0010000}"/>
    <cellStyle name="style1710913458207" xfId="434" xr:uid="{00000000-0005-0000-0000-0000B1010000}"/>
    <cellStyle name="style1710913458240" xfId="435" xr:uid="{00000000-0005-0000-0000-0000B2010000}"/>
    <cellStyle name="style1710913458271" xfId="436" xr:uid="{00000000-0005-0000-0000-0000B3010000}"/>
    <cellStyle name="style1712242268783" xfId="438" xr:uid="{00000000-0005-0000-0000-0000B4010000}"/>
    <cellStyle name="style1712242268830" xfId="439" xr:uid="{00000000-0005-0000-0000-0000B5010000}"/>
    <cellStyle name="style1712242268892" xfId="437" xr:uid="{00000000-0005-0000-0000-0000B6010000}"/>
    <cellStyle name="style1712242268939" xfId="440" xr:uid="{00000000-0005-0000-0000-0000B7010000}"/>
    <cellStyle name="style1712242268986" xfId="441" xr:uid="{00000000-0005-0000-0000-0000B8010000}"/>
    <cellStyle name="style1712242269033" xfId="442" xr:uid="{00000000-0005-0000-0000-0000B9010000}"/>
    <cellStyle name="style1712242269080" xfId="443" xr:uid="{00000000-0005-0000-0000-0000BA010000}"/>
    <cellStyle name="style1712242269126" xfId="444" xr:uid="{00000000-0005-0000-0000-0000BB010000}"/>
    <cellStyle name="style1712242269189" xfId="448" xr:uid="{00000000-0005-0000-0000-0000BC010000}"/>
    <cellStyle name="style1712242269236" xfId="452" xr:uid="{00000000-0005-0000-0000-0000BD010000}"/>
    <cellStyle name="style1712242269283" xfId="445" xr:uid="{00000000-0005-0000-0000-0000BE010000}"/>
    <cellStyle name="style1712242269329" xfId="449" xr:uid="{00000000-0005-0000-0000-0000BF010000}"/>
    <cellStyle name="style1712242269376" xfId="453" xr:uid="{00000000-0005-0000-0000-0000C0010000}"/>
    <cellStyle name="style1712242269423" xfId="446" xr:uid="{00000000-0005-0000-0000-0000C1010000}"/>
    <cellStyle name="style1712242269470" xfId="447" xr:uid="{00000000-0005-0000-0000-0000C2010000}"/>
    <cellStyle name="style1712242269501" xfId="450" xr:uid="{00000000-0005-0000-0000-0000C3010000}"/>
    <cellStyle name="style1712242269548" xfId="451" xr:uid="{00000000-0005-0000-0000-0000C4010000}"/>
    <cellStyle name="style1712242269595" xfId="454" xr:uid="{00000000-0005-0000-0000-0000C5010000}"/>
    <cellStyle name="style1712242269642" xfId="455" xr:uid="{00000000-0005-0000-0000-0000C6010000}"/>
    <cellStyle name="style1712242269689" xfId="456" xr:uid="{00000000-0005-0000-0000-0000C7010000}"/>
    <cellStyle name="style1712242269720" xfId="457" xr:uid="{00000000-0005-0000-0000-0000C8010000}"/>
    <cellStyle name="style1712242269751" xfId="461" xr:uid="{00000000-0005-0000-0000-0000C9010000}"/>
    <cellStyle name="style1712242269798" xfId="462" xr:uid="{00000000-0005-0000-0000-0000CA010000}"/>
    <cellStyle name="style1712242269845" xfId="466" xr:uid="{00000000-0005-0000-0000-0000CB010000}"/>
    <cellStyle name="style1712242269876" xfId="467" xr:uid="{00000000-0005-0000-0000-0000CC010000}"/>
    <cellStyle name="style1712242269923" xfId="458" xr:uid="{00000000-0005-0000-0000-0000CD010000}"/>
    <cellStyle name="style1712242269970" xfId="459" xr:uid="{00000000-0005-0000-0000-0000CE010000}"/>
    <cellStyle name="style1712242270017" xfId="460" xr:uid="{00000000-0005-0000-0000-0000CF010000}"/>
    <cellStyle name="style1712242270064" xfId="463" xr:uid="{00000000-0005-0000-0000-0000D0010000}"/>
    <cellStyle name="style1712242270095" xfId="464" xr:uid="{00000000-0005-0000-0000-0000D1010000}"/>
    <cellStyle name="style1712242270142" xfId="465" xr:uid="{00000000-0005-0000-0000-0000D2010000}"/>
    <cellStyle name="style1712242270189" xfId="468" xr:uid="{00000000-0005-0000-0000-0000D3010000}"/>
    <cellStyle name="style1712242270236" xfId="469" xr:uid="{00000000-0005-0000-0000-0000D4010000}"/>
    <cellStyle name="style1712242270267" xfId="470" xr:uid="{00000000-0005-0000-0000-0000D5010000}"/>
    <cellStyle name="style1712242270314" xfId="471" xr:uid="{00000000-0005-0000-0000-0000D6010000}"/>
    <cellStyle name="style1712242270361" xfId="472" xr:uid="{00000000-0005-0000-0000-0000D7010000}"/>
    <cellStyle name="style1712242270392" xfId="473" xr:uid="{00000000-0005-0000-0000-0000D8010000}"/>
    <cellStyle name="style1712242270439" xfId="474" xr:uid="{00000000-0005-0000-0000-0000D9010000}"/>
    <cellStyle name="style1712242270470" xfId="475" xr:uid="{00000000-0005-0000-0000-0000DA010000}"/>
    <cellStyle name="style1712242270517" xfId="476" xr:uid="{00000000-0005-0000-0000-0000DB010000}"/>
    <cellStyle name="style1712242270642" xfId="477" xr:uid="{00000000-0005-0000-0000-0000DC010000}"/>
    <cellStyle name="style1712242270720" xfId="478" xr:uid="{00000000-0005-0000-0000-0000DD010000}"/>
    <cellStyle name="style1712242270751" xfId="479" xr:uid="{00000000-0005-0000-0000-0000DE010000}"/>
    <cellStyle name="style1712242270782" xfId="480" xr:uid="{00000000-0005-0000-0000-0000DF010000}"/>
    <cellStyle name="style1712242270814" xfId="481" xr:uid="{00000000-0005-0000-0000-0000E0010000}"/>
    <cellStyle name="style1712242270845" xfId="482" xr:uid="{00000000-0005-0000-0000-0000E1010000}"/>
    <cellStyle name="style1712242270892" xfId="483" xr:uid="{00000000-0005-0000-0000-0000E2010000}"/>
    <cellStyle name="style1712242270923" xfId="484" xr:uid="{00000000-0005-0000-0000-0000E3010000}"/>
    <cellStyle name="style1712245743797" xfId="486" xr:uid="{00000000-0005-0000-0000-0000E4010000}"/>
    <cellStyle name="style1712245743844" xfId="487" xr:uid="{00000000-0005-0000-0000-0000E5010000}"/>
    <cellStyle name="style1712245743875" xfId="485" xr:uid="{00000000-0005-0000-0000-0000E6010000}"/>
    <cellStyle name="style1712245743938" xfId="488" xr:uid="{00000000-0005-0000-0000-0000E7010000}"/>
    <cellStyle name="style1712245743969" xfId="489" xr:uid="{00000000-0005-0000-0000-0000E8010000}"/>
    <cellStyle name="style1712245744016" xfId="490" xr:uid="{00000000-0005-0000-0000-0000E9010000}"/>
    <cellStyle name="style1712245744047" xfId="491" xr:uid="{00000000-0005-0000-0000-0000EA010000}"/>
    <cellStyle name="style1712245744094" xfId="492" xr:uid="{00000000-0005-0000-0000-0000EB010000}"/>
    <cellStyle name="style1712245744141" xfId="496" xr:uid="{00000000-0005-0000-0000-0000EC010000}"/>
    <cellStyle name="style1712245744172" xfId="500" xr:uid="{00000000-0005-0000-0000-0000ED010000}"/>
    <cellStyle name="style1712245744219" xfId="493" xr:uid="{00000000-0005-0000-0000-0000EE010000}"/>
    <cellStyle name="style1712245744266" xfId="497" xr:uid="{00000000-0005-0000-0000-0000EF010000}"/>
    <cellStyle name="style1712245744297" xfId="501" xr:uid="{00000000-0005-0000-0000-0000F0010000}"/>
    <cellStyle name="style1712245744344" xfId="494" xr:uid="{00000000-0005-0000-0000-0000F1010000}"/>
    <cellStyle name="style1712245744375" xfId="495" xr:uid="{00000000-0005-0000-0000-0000F2010000}"/>
    <cellStyle name="style1712245744422" xfId="498" xr:uid="{00000000-0005-0000-0000-0000F3010000}"/>
    <cellStyle name="style1712245744453" xfId="499" xr:uid="{00000000-0005-0000-0000-0000F4010000}"/>
    <cellStyle name="style1712245744500" xfId="502" xr:uid="{00000000-0005-0000-0000-0000F5010000}"/>
    <cellStyle name="style1712245744531" xfId="503" xr:uid="{00000000-0005-0000-0000-0000F6010000}"/>
    <cellStyle name="style1712245744578" xfId="504" xr:uid="{00000000-0005-0000-0000-0000F7010000}"/>
    <cellStyle name="style1712245744610" xfId="505" xr:uid="{00000000-0005-0000-0000-0000F8010000}"/>
    <cellStyle name="style1712245744641" xfId="509" xr:uid="{00000000-0005-0000-0000-0000F9010000}"/>
    <cellStyle name="style1712245744688" xfId="510" xr:uid="{00000000-0005-0000-0000-0000FA010000}"/>
    <cellStyle name="style1712245744734" xfId="514" xr:uid="{00000000-0005-0000-0000-0000FB010000}"/>
    <cellStyle name="style1712245744766" xfId="515" xr:uid="{00000000-0005-0000-0000-0000FC010000}"/>
    <cellStyle name="style1712245744813" xfId="506" xr:uid="{00000000-0005-0000-0000-0000FD010000}"/>
    <cellStyle name="style1712245744844" xfId="507" xr:uid="{00000000-0005-0000-0000-0000FE010000}"/>
    <cellStyle name="style1712245744891" xfId="508" xr:uid="{00000000-0005-0000-0000-0000FF010000}"/>
    <cellStyle name="style1712245744922" xfId="511" xr:uid="{00000000-0005-0000-0000-000000020000}"/>
    <cellStyle name="style1712245744969" xfId="512" xr:uid="{00000000-0005-0000-0000-000001020000}"/>
    <cellStyle name="style1712245745016" xfId="513" xr:uid="{00000000-0005-0000-0000-000002020000}"/>
    <cellStyle name="style1712245745047" xfId="516" xr:uid="{00000000-0005-0000-0000-000003020000}"/>
    <cellStyle name="style1712245745094" xfId="517" xr:uid="{00000000-0005-0000-0000-000004020000}"/>
    <cellStyle name="style1712245745125" xfId="518" xr:uid="{00000000-0005-0000-0000-000005020000}"/>
    <cellStyle name="style1712245745172" xfId="519" xr:uid="{00000000-0005-0000-0000-000006020000}"/>
    <cellStyle name="style1712245745203" xfId="520" xr:uid="{00000000-0005-0000-0000-000007020000}"/>
    <cellStyle name="style1712245745234" xfId="521" xr:uid="{00000000-0005-0000-0000-000008020000}"/>
    <cellStyle name="style1712245745281" xfId="522" xr:uid="{00000000-0005-0000-0000-000009020000}"/>
    <cellStyle name="style1712245745313" xfId="523" xr:uid="{00000000-0005-0000-0000-00000A020000}"/>
    <cellStyle name="style1712245745344" xfId="524" xr:uid="{00000000-0005-0000-0000-00000B020000}"/>
    <cellStyle name="style1712245745422" xfId="525" xr:uid="{00000000-0005-0000-0000-00000C020000}"/>
    <cellStyle name="style1712245745469" xfId="526" xr:uid="{00000000-0005-0000-0000-00000D020000}"/>
    <cellStyle name="style1712245745500" xfId="527" xr:uid="{00000000-0005-0000-0000-00000E020000}"/>
    <cellStyle name="style1712245745531" xfId="528" xr:uid="{00000000-0005-0000-0000-00000F020000}"/>
    <cellStyle name="style1712245745562" xfId="529" xr:uid="{00000000-0005-0000-0000-000010020000}"/>
    <cellStyle name="style1712245745594" xfId="530" xr:uid="{00000000-0005-0000-0000-000011020000}"/>
    <cellStyle name="style1712245745625" xfId="531" xr:uid="{00000000-0005-0000-0000-000012020000}"/>
    <cellStyle name="style1712245745656" xfId="532" xr:uid="{00000000-0005-0000-0000-000013020000}"/>
    <cellStyle name="style1712259603682" xfId="534" xr:uid="{00000000-0005-0000-0000-000014020000}"/>
    <cellStyle name="style1712259603729" xfId="535" xr:uid="{00000000-0005-0000-0000-000015020000}"/>
    <cellStyle name="style1712259603776" xfId="533" xr:uid="{00000000-0005-0000-0000-000016020000}"/>
    <cellStyle name="style1712259603823" xfId="536" xr:uid="{00000000-0005-0000-0000-000017020000}"/>
    <cellStyle name="style1712259603870" xfId="537" xr:uid="{00000000-0005-0000-0000-000018020000}"/>
    <cellStyle name="style1712259603901" xfId="538" xr:uid="{00000000-0005-0000-0000-000019020000}"/>
    <cellStyle name="style1712259603948" xfId="539" xr:uid="{00000000-0005-0000-0000-00001A020000}"/>
    <cellStyle name="style1712259603979" xfId="540" xr:uid="{00000000-0005-0000-0000-00001B020000}"/>
    <cellStyle name="style1712259604026" xfId="544" xr:uid="{00000000-0005-0000-0000-00001C020000}"/>
    <cellStyle name="style1712259604073" xfId="548" xr:uid="{00000000-0005-0000-0000-00001D020000}"/>
    <cellStyle name="style1712259604104" xfId="541" xr:uid="{00000000-0005-0000-0000-00001E020000}"/>
    <cellStyle name="style1712259604151" xfId="545" xr:uid="{00000000-0005-0000-0000-00001F020000}"/>
    <cellStyle name="style1712259604182" xfId="549" xr:uid="{00000000-0005-0000-0000-000020020000}"/>
    <cellStyle name="style1712259604229" xfId="542" xr:uid="{00000000-0005-0000-0000-000021020000}"/>
    <cellStyle name="style1712259604260" xfId="543" xr:uid="{00000000-0005-0000-0000-000022020000}"/>
    <cellStyle name="style1712259604307" xfId="546" xr:uid="{00000000-0005-0000-0000-000023020000}"/>
    <cellStyle name="style1712259604338" xfId="547" xr:uid="{00000000-0005-0000-0000-000024020000}"/>
    <cellStyle name="style1712259604385" xfId="550" xr:uid="{00000000-0005-0000-0000-000025020000}"/>
    <cellStyle name="style1712259604417" xfId="551" xr:uid="{00000000-0005-0000-0000-000026020000}"/>
    <cellStyle name="style1712259604463" xfId="552" xr:uid="{00000000-0005-0000-0000-000027020000}"/>
    <cellStyle name="style1712259604495" xfId="553" xr:uid="{00000000-0005-0000-0000-000028020000}"/>
    <cellStyle name="style1712259604526" xfId="557" xr:uid="{00000000-0005-0000-0000-000029020000}"/>
    <cellStyle name="style1712259604573" xfId="558" xr:uid="{00000000-0005-0000-0000-00002A020000}"/>
    <cellStyle name="style1712259604604" xfId="562" xr:uid="{00000000-0005-0000-0000-00002B020000}"/>
    <cellStyle name="style1712259604666" xfId="563" xr:uid="{00000000-0005-0000-0000-00002C020000}"/>
    <cellStyle name="style1712259604713" xfId="554" xr:uid="{00000000-0005-0000-0000-00002D020000}"/>
    <cellStyle name="style1712259604760" xfId="555" xr:uid="{00000000-0005-0000-0000-00002E020000}"/>
    <cellStyle name="style1712259604807" xfId="556" xr:uid="{00000000-0005-0000-0000-00002F020000}"/>
    <cellStyle name="style1712259604854" xfId="559" xr:uid="{00000000-0005-0000-0000-000030020000}"/>
    <cellStyle name="style1712259604901" xfId="560" xr:uid="{00000000-0005-0000-0000-000031020000}"/>
    <cellStyle name="style1712259604948" xfId="561" xr:uid="{00000000-0005-0000-0000-000032020000}"/>
    <cellStyle name="style1712259604995" xfId="564" xr:uid="{00000000-0005-0000-0000-000033020000}"/>
    <cellStyle name="style1712259605026" xfId="565" xr:uid="{00000000-0005-0000-0000-000034020000}"/>
    <cellStyle name="style1712259605073" xfId="566" xr:uid="{00000000-0005-0000-0000-000035020000}"/>
    <cellStyle name="style1712259605119" xfId="567" xr:uid="{00000000-0005-0000-0000-000036020000}"/>
    <cellStyle name="style1712259605166" xfId="568" xr:uid="{00000000-0005-0000-0000-000037020000}"/>
    <cellStyle name="style1712259605198" xfId="569" xr:uid="{00000000-0005-0000-0000-000038020000}"/>
    <cellStyle name="style1712259605260" xfId="570" xr:uid="{00000000-0005-0000-0000-000039020000}"/>
    <cellStyle name="style1712259605291" xfId="571" xr:uid="{00000000-0005-0000-0000-00003A020000}"/>
    <cellStyle name="style1712259605338" xfId="572" xr:uid="{00000000-0005-0000-0000-00003B020000}"/>
    <cellStyle name="style1712259605401" xfId="573" xr:uid="{00000000-0005-0000-0000-00003C020000}"/>
    <cellStyle name="style1712259605448" xfId="574" xr:uid="{00000000-0005-0000-0000-00003D020000}"/>
    <cellStyle name="style1712259605479" xfId="575" xr:uid="{00000000-0005-0000-0000-00003E020000}"/>
    <cellStyle name="style1712259605510" xfId="576" xr:uid="{00000000-0005-0000-0000-00003F020000}"/>
    <cellStyle name="style1712259605541" xfId="577" xr:uid="{00000000-0005-0000-0000-000040020000}"/>
    <cellStyle name="style1712259605572" xfId="578" xr:uid="{00000000-0005-0000-0000-000041020000}"/>
    <cellStyle name="style1712259605604" xfId="579" xr:uid="{00000000-0005-0000-0000-000042020000}"/>
    <cellStyle name="style1712259605635" xfId="580" xr:uid="{00000000-0005-0000-0000-000043020000}"/>
    <cellStyle name="style1712268850188" xfId="582" xr:uid="{00000000-0005-0000-0000-000044020000}"/>
    <cellStyle name="style1712268850235" xfId="583" xr:uid="{00000000-0005-0000-0000-000045020000}"/>
    <cellStyle name="style1712268850282" xfId="581" xr:uid="{00000000-0005-0000-0000-000046020000}"/>
    <cellStyle name="style1712268850329" xfId="584" xr:uid="{00000000-0005-0000-0000-000047020000}"/>
    <cellStyle name="style1712268850360" xfId="585" xr:uid="{00000000-0005-0000-0000-000048020000}"/>
    <cellStyle name="style1712268850407" xfId="586" xr:uid="{00000000-0005-0000-0000-000049020000}"/>
    <cellStyle name="style1712268850454" xfId="587" xr:uid="{00000000-0005-0000-0000-00004A020000}"/>
    <cellStyle name="style1712268850501" xfId="588" xr:uid="{00000000-0005-0000-0000-00004B020000}"/>
    <cellStyle name="style1712268850532" xfId="592" xr:uid="{00000000-0005-0000-0000-00004C020000}"/>
    <cellStyle name="style1712268850579" xfId="596" xr:uid="{00000000-0005-0000-0000-00004D020000}"/>
    <cellStyle name="style1712268850626" xfId="589" xr:uid="{00000000-0005-0000-0000-00004E020000}"/>
    <cellStyle name="style1712268850657" xfId="593" xr:uid="{00000000-0005-0000-0000-00004F020000}"/>
    <cellStyle name="style1712268850704" xfId="597" xr:uid="{00000000-0005-0000-0000-000050020000}"/>
    <cellStyle name="style1712268850735" xfId="590" xr:uid="{00000000-0005-0000-0000-000051020000}"/>
    <cellStyle name="style1712268850782" xfId="591" xr:uid="{00000000-0005-0000-0000-000052020000}"/>
    <cellStyle name="style1712268850829" xfId="594" xr:uid="{00000000-0005-0000-0000-000053020000}"/>
    <cellStyle name="style1712268850860" xfId="595" xr:uid="{00000000-0005-0000-0000-000054020000}"/>
    <cellStyle name="style1712268850907" xfId="598" xr:uid="{00000000-0005-0000-0000-000055020000}"/>
    <cellStyle name="style1712268850954" xfId="599" xr:uid="{00000000-0005-0000-0000-000056020000}"/>
    <cellStyle name="style1712268850985" xfId="600" xr:uid="{00000000-0005-0000-0000-000057020000}"/>
    <cellStyle name="style1712268851016" xfId="601" xr:uid="{00000000-0005-0000-0000-000058020000}"/>
    <cellStyle name="style1712268851048" xfId="605" xr:uid="{00000000-0005-0000-0000-000059020000}"/>
    <cellStyle name="style1712268851094" xfId="606" xr:uid="{00000000-0005-0000-0000-00005A020000}"/>
    <cellStyle name="style1712268851141" xfId="610" xr:uid="{00000000-0005-0000-0000-00005B020000}"/>
    <cellStyle name="style1712268851204" xfId="611" xr:uid="{00000000-0005-0000-0000-00005C020000}"/>
    <cellStyle name="style1712268851251" xfId="602" xr:uid="{00000000-0005-0000-0000-00005D020000}"/>
    <cellStyle name="style1712268851297" xfId="603" xr:uid="{00000000-0005-0000-0000-00005E020000}"/>
    <cellStyle name="style1712268851344" xfId="604" xr:uid="{00000000-0005-0000-0000-00005F020000}"/>
    <cellStyle name="style1712268851391" xfId="607" xr:uid="{00000000-0005-0000-0000-000060020000}"/>
    <cellStyle name="style1712268851422" xfId="608" xr:uid="{00000000-0005-0000-0000-000061020000}"/>
    <cellStyle name="style1712268851469" xfId="609" xr:uid="{00000000-0005-0000-0000-000062020000}"/>
    <cellStyle name="style1712268851516" xfId="612" xr:uid="{00000000-0005-0000-0000-000063020000}"/>
    <cellStyle name="style1712268851547" xfId="613" xr:uid="{00000000-0005-0000-0000-000064020000}"/>
    <cellStyle name="style1712268851594" xfId="614" xr:uid="{00000000-0005-0000-0000-000065020000}"/>
    <cellStyle name="style1712268851626" xfId="615" xr:uid="{00000000-0005-0000-0000-000066020000}"/>
    <cellStyle name="style1712268851672" xfId="616" xr:uid="{00000000-0005-0000-0000-000067020000}"/>
    <cellStyle name="style1712268851704" xfId="617" xr:uid="{00000000-0005-0000-0000-000068020000}"/>
    <cellStyle name="style1712268851735" xfId="618" xr:uid="{00000000-0005-0000-0000-000069020000}"/>
    <cellStyle name="style1712268851766" xfId="619" xr:uid="{00000000-0005-0000-0000-00006A020000}"/>
    <cellStyle name="style1712268851813" xfId="620" xr:uid="{00000000-0005-0000-0000-00006B020000}"/>
    <cellStyle name="style1712268851875" xfId="621" xr:uid="{00000000-0005-0000-0000-00006C020000}"/>
    <cellStyle name="style1712268851922" xfId="622" xr:uid="{00000000-0005-0000-0000-00006D020000}"/>
    <cellStyle name="style1712268851969" xfId="623" xr:uid="{00000000-0005-0000-0000-00006E020000}"/>
    <cellStyle name="style1712268851985" xfId="624" xr:uid="{00000000-0005-0000-0000-00006F020000}"/>
    <cellStyle name="style1712268852016" xfId="625" xr:uid="{00000000-0005-0000-0000-000070020000}"/>
    <cellStyle name="style1712268852047" xfId="626" xr:uid="{00000000-0005-0000-0000-000071020000}"/>
    <cellStyle name="style1712268852079" xfId="627" xr:uid="{00000000-0005-0000-0000-000072020000}"/>
    <cellStyle name="style1712268852110" xfId="628" xr:uid="{00000000-0005-0000-0000-000073020000}"/>
    <cellStyle name="Texto de advertencia 2" xfId="214" xr:uid="{00000000-0005-0000-0000-000074020000}"/>
    <cellStyle name="Texto explicativo 2" xfId="215" xr:uid="{00000000-0005-0000-0000-000075020000}"/>
    <cellStyle name="Título 1 2" xfId="216" xr:uid="{00000000-0005-0000-0000-000076020000}"/>
    <cellStyle name="Título 2 2" xfId="217" xr:uid="{00000000-0005-0000-0000-000077020000}"/>
    <cellStyle name="Título 3 2" xfId="218" xr:uid="{00000000-0005-0000-0000-000078020000}"/>
    <cellStyle name="Título 4" xfId="219" xr:uid="{00000000-0005-0000-0000-000079020000}"/>
  </cellStyles>
  <dxfs count="0"/>
  <tableStyles count="0" defaultTableStyle="TableStyleMedium2" defaultPivotStyle="PivotStyleLight16"/>
  <colors>
    <mruColors>
      <color rgb="FF6C938B"/>
      <color rgb="FF996633"/>
      <color rgb="FF502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Intermedio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>
    <tabColor theme="8"/>
  </sheetPr>
  <dimension ref="A1:W18"/>
  <sheetViews>
    <sheetView showGridLines="0" tabSelected="1" view="pageBreakPreview" zoomScale="120" zoomScaleNormal="100" zoomScaleSheetLayoutView="120" workbookViewId="0">
      <selection activeCell="Y8" sqref="Y8"/>
    </sheetView>
  </sheetViews>
  <sheetFormatPr baseColWidth="10" defaultColWidth="11.42578125" defaultRowHeight="16.5"/>
  <cols>
    <col min="1" max="1" width="22.28515625" customWidth="1"/>
    <col min="2" max="3" width="6.7109375" customWidth="1"/>
    <col min="4" max="4" width="1.7109375" customWidth="1"/>
    <col min="5" max="6" width="6.7109375" customWidth="1"/>
    <col min="7" max="7" width="1.7109375" customWidth="1"/>
    <col min="8" max="9" width="6.7109375" customWidth="1"/>
    <col min="10" max="10" width="1.7109375" customWidth="1"/>
    <col min="11" max="12" width="6.7109375" customWidth="1"/>
    <col min="13" max="13" width="5.28515625" customWidth="1"/>
    <col min="14" max="14" width="10" style="12" hidden="1" customWidth="1"/>
    <col min="15" max="15" width="7.140625" style="12" hidden="1" customWidth="1"/>
    <col min="16" max="16" width="10.28515625" style="12" hidden="1" customWidth="1"/>
    <col min="17" max="17" width="9.85546875" style="12" hidden="1" customWidth="1"/>
    <col min="18" max="19" width="10.28515625" style="12" hidden="1" customWidth="1"/>
    <col min="20" max="23" width="9.7109375" style="12" hidden="1" customWidth="1"/>
  </cols>
  <sheetData>
    <row r="1" spans="1:23">
      <c r="A1" s="42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5"/>
    </row>
    <row r="2" spans="1:23" ht="24" customHeight="1">
      <c r="A2" s="43" t="s">
        <v>11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13"/>
      <c r="N2" s="14"/>
      <c r="O2" s="14"/>
    </row>
    <row r="3" spans="1:23" ht="11.25" customHeight="1" thickBot="1">
      <c r="A3" s="8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N3" s="16"/>
      <c r="O3" s="16"/>
    </row>
    <row r="4" spans="1:23" ht="22.5" customHeight="1" thickBot="1">
      <c r="A4" s="40" t="s">
        <v>4</v>
      </c>
      <c r="B4" s="39" t="s">
        <v>0</v>
      </c>
      <c r="C4" s="39"/>
      <c r="D4" s="17"/>
      <c r="E4" s="38" t="s">
        <v>1</v>
      </c>
      <c r="F4" s="38"/>
      <c r="G4" s="17"/>
      <c r="H4" s="38" t="s">
        <v>2</v>
      </c>
      <c r="I4" s="38"/>
      <c r="J4" s="17"/>
      <c r="K4" s="38" t="s">
        <v>3</v>
      </c>
      <c r="L4" s="38"/>
      <c r="N4"/>
      <c r="O4"/>
      <c r="P4" s="16" t="b">
        <f>P5=P7</f>
        <v>1</v>
      </c>
      <c r="Q4" s="16" t="b">
        <f t="shared" ref="Q4:W4" si="0">Q5=Q7</f>
        <v>1</v>
      </c>
      <c r="R4" s="16" t="b">
        <f t="shared" si="0"/>
        <v>1</v>
      </c>
      <c r="S4" s="16" t="b">
        <f t="shared" si="0"/>
        <v>1</v>
      </c>
      <c r="T4" s="16" t="b">
        <f t="shared" si="0"/>
        <v>1</v>
      </c>
      <c r="U4" s="16" t="b">
        <f t="shared" si="0"/>
        <v>1</v>
      </c>
      <c r="V4" s="16" t="b">
        <f t="shared" si="0"/>
        <v>1</v>
      </c>
      <c r="W4" s="16" t="b">
        <f t="shared" si="0"/>
        <v>1</v>
      </c>
    </row>
    <row r="5" spans="1:23" ht="22.5" customHeight="1" thickBot="1">
      <c r="A5" s="41"/>
      <c r="B5" s="18" t="s">
        <v>7</v>
      </c>
      <c r="C5" s="18" t="s">
        <v>8</v>
      </c>
      <c r="D5" s="18"/>
      <c r="E5" s="18" t="s">
        <v>7</v>
      </c>
      <c r="F5" s="18" t="s">
        <v>8</v>
      </c>
      <c r="G5" s="18"/>
      <c r="H5" s="18" t="s">
        <v>7</v>
      </c>
      <c r="I5" s="18" t="s">
        <v>8</v>
      </c>
      <c r="J5" s="18"/>
      <c r="K5" s="9" t="s">
        <v>7</v>
      </c>
      <c r="L5" s="9" t="s">
        <v>8</v>
      </c>
      <c r="N5" s="16"/>
      <c r="O5" s="16"/>
      <c r="P5" s="19">
        <f>SUM(P8:P10)</f>
        <v>43822</v>
      </c>
      <c r="Q5" s="19">
        <f t="shared" ref="Q5:W5" si="1">SUM(Q8:Q10)</f>
        <v>3738</v>
      </c>
      <c r="R5" s="19">
        <f t="shared" si="1"/>
        <v>1685</v>
      </c>
      <c r="S5" s="19">
        <f t="shared" si="1"/>
        <v>38399</v>
      </c>
      <c r="T5" s="20">
        <f>SUM(T8:T10)</f>
        <v>100</v>
      </c>
      <c r="U5" s="20">
        <f>SUM(U8:U10)</f>
        <v>100</v>
      </c>
      <c r="V5" s="20">
        <f t="shared" si="1"/>
        <v>100</v>
      </c>
      <c r="W5" s="20">
        <f t="shared" si="1"/>
        <v>100</v>
      </c>
    </row>
    <row r="6" spans="1:23" ht="3" customHeight="1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3"/>
      <c r="P6" s="24">
        <f>ROUND(B9,0)</f>
        <v>24732</v>
      </c>
      <c r="Q6" s="24">
        <f>ROUND(E9,0)</f>
        <v>2604</v>
      </c>
      <c r="R6" s="24">
        <f>ROUND(H9,0)</f>
        <v>1132</v>
      </c>
      <c r="S6" s="24">
        <f>ROUND(K9,0)</f>
        <v>20996</v>
      </c>
      <c r="T6" s="25"/>
      <c r="U6" s="25"/>
      <c r="V6" s="25"/>
      <c r="W6" s="25"/>
    </row>
    <row r="7" spans="1:23" ht="15">
      <c r="A7" s="10" t="s">
        <v>0</v>
      </c>
      <c r="B7" s="26">
        <v>43822</v>
      </c>
      <c r="C7" s="27">
        <v>100</v>
      </c>
      <c r="D7" s="27"/>
      <c r="E7" s="26">
        <v>3738</v>
      </c>
      <c r="F7" s="27">
        <v>100</v>
      </c>
      <c r="G7" s="27"/>
      <c r="H7" s="26">
        <v>1685</v>
      </c>
      <c r="I7" s="27">
        <v>100</v>
      </c>
      <c r="J7" s="27"/>
      <c r="K7" s="26">
        <v>38399</v>
      </c>
      <c r="L7" s="27">
        <v>100</v>
      </c>
      <c r="M7" s="28"/>
      <c r="N7" s="16" t="b">
        <f>O7=P7</f>
        <v>1</v>
      </c>
      <c r="O7" s="19">
        <f>SUM(Q7:S7)</f>
        <v>43822</v>
      </c>
      <c r="P7" s="24">
        <f>ROUND(B7,0)</f>
        <v>43822</v>
      </c>
      <c r="Q7" s="24">
        <f>ROUND(E7,0)</f>
        <v>3738</v>
      </c>
      <c r="R7" s="24">
        <f>ROUND(H7,0)</f>
        <v>1685</v>
      </c>
      <c r="S7" s="24">
        <f>ROUND(K7,0)</f>
        <v>38399</v>
      </c>
      <c r="T7" s="25">
        <f>ROUND(C7,1)</f>
        <v>100</v>
      </c>
      <c r="U7" s="25">
        <f>ROUND(F7,1)</f>
        <v>100</v>
      </c>
      <c r="V7" s="25">
        <f>ROUND(I7,1)</f>
        <v>100</v>
      </c>
      <c r="W7" s="25">
        <f>ROUND(L7,1)</f>
        <v>100</v>
      </c>
    </row>
    <row r="8" spans="1:23" ht="27" customHeight="1">
      <c r="A8" s="11" t="s">
        <v>9</v>
      </c>
      <c r="B8" s="29">
        <v>3472</v>
      </c>
      <c r="C8" s="30">
        <v>8</v>
      </c>
      <c r="D8" s="30"/>
      <c r="E8" s="29">
        <v>299</v>
      </c>
      <c r="F8" s="30">
        <v>8</v>
      </c>
      <c r="G8" s="30"/>
      <c r="H8" s="29">
        <v>82</v>
      </c>
      <c r="I8" s="30">
        <v>4.9000000000000004</v>
      </c>
      <c r="J8" s="30"/>
      <c r="K8" s="29">
        <v>3091</v>
      </c>
      <c r="L8" s="30">
        <v>8</v>
      </c>
      <c r="M8" s="31"/>
      <c r="N8" s="16" t="b">
        <f>O8=P8</f>
        <v>1</v>
      </c>
      <c r="O8" s="19">
        <f>SUM(Q8:S8)</f>
        <v>3472</v>
      </c>
      <c r="P8" s="32">
        <f t="shared" ref="P8:P10" si="2">ROUND(B8,0)</f>
        <v>3472</v>
      </c>
      <c r="Q8" s="32">
        <f t="shared" ref="Q8:Q10" si="3">ROUND(E8,0)</f>
        <v>299</v>
      </c>
      <c r="R8" s="32">
        <f t="shared" ref="R8:R10" si="4">ROUND(H8,0)</f>
        <v>82</v>
      </c>
      <c r="S8" s="32">
        <f t="shared" ref="S8:S10" si="5">ROUND(K8,0)</f>
        <v>3091</v>
      </c>
      <c r="T8" s="25">
        <f t="shared" ref="T8:T10" si="6">ROUND(C8,1)</f>
        <v>8</v>
      </c>
      <c r="U8" s="25">
        <f t="shared" ref="U8:U10" si="7">ROUND(F8,1)</f>
        <v>8</v>
      </c>
      <c r="V8" s="25">
        <f t="shared" ref="V8:V10" si="8">ROUND(I8,1)</f>
        <v>4.9000000000000004</v>
      </c>
      <c r="W8" s="25">
        <f t="shared" ref="W8:W10" si="9">ROUND(L8,1)</f>
        <v>8</v>
      </c>
    </row>
    <row r="9" spans="1:23" ht="15">
      <c r="A9" s="33" t="s">
        <v>5</v>
      </c>
      <c r="B9" s="34">
        <v>24732</v>
      </c>
      <c r="C9" s="35">
        <v>56.4</v>
      </c>
      <c r="D9" s="35"/>
      <c r="E9" s="34">
        <v>2604</v>
      </c>
      <c r="F9" s="35">
        <v>69.7</v>
      </c>
      <c r="G9" s="35"/>
      <c r="H9" s="34">
        <v>1132</v>
      </c>
      <c r="I9" s="35">
        <v>67.099999999999994</v>
      </c>
      <c r="J9" s="35"/>
      <c r="K9" s="34">
        <v>20996</v>
      </c>
      <c r="L9" s="35">
        <v>54.7</v>
      </c>
      <c r="M9" s="36"/>
      <c r="N9" s="16" t="b">
        <f>O9=P9</f>
        <v>1</v>
      </c>
      <c r="O9" s="19">
        <f>SUM(Q9:S9)</f>
        <v>24732</v>
      </c>
      <c r="P9" s="24">
        <f t="shared" si="2"/>
        <v>24732</v>
      </c>
      <c r="Q9" s="24">
        <f t="shared" si="3"/>
        <v>2604</v>
      </c>
      <c r="R9" s="24">
        <f t="shared" si="4"/>
        <v>1132</v>
      </c>
      <c r="S9" s="24">
        <f t="shared" si="5"/>
        <v>20996</v>
      </c>
      <c r="T9" s="25">
        <f t="shared" si="6"/>
        <v>56.4</v>
      </c>
      <c r="U9" s="25">
        <f t="shared" si="7"/>
        <v>69.7</v>
      </c>
      <c r="V9" s="25">
        <f t="shared" si="8"/>
        <v>67.099999999999994</v>
      </c>
      <c r="W9" s="25">
        <f t="shared" si="9"/>
        <v>54.7</v>
      </c>
    </row>
    <row r="10" spans="1:23" ht="15" customHeight="1">
      <c r="A10" s="33" t="s">
        <v>6</v>
      </c>
      <c r="B10" s="34">
        <v>15618</v>
      </c>
      <c r="C10" s="35">
        <v>35.6</v>
      </c>
      <c r="D10" s="35"/>
      <c r="E10" s="34">
        <v>835</v>
      </c>
      <c r="F10" s="35">
        <v>22.3</v>
      </c>
      <c r="G10" s="35"/>
      <c r="H10" s="34">
        <v>471</v>
      </c>
      <c r="I10" s="35">
        <v>28</v>
      </c>
      <c r="J10" s="35"/>
      <c r="K10" s="34">
        <v>14312</v>
      </c>
      <c r="L10" s="35">
        <v>37.299999999999997</v>
      </c>
      <c r="M10" s="36"/>
      <c r="N10" s="16" t="b">
        <f>O10=P10</f>
        <v>1</v>
      </c>
      <c r="O10" s="19">
        <f>SUM(Q10:S10)</f>
        <v>15618</v>
      </c>
      <c r="P10" s="24">
        <f t="shared" si="2"/>
        <v>15618</v>
      </c>
      <c r="Q10" s="24">
        <f t="shared" si="3"/>
        <v>835</v>
      </c>
      <c r="R10" s="24">
        <f t="shared" si="4"/>
        <v>471</v>
      </c>
      <c r="S10" s="24">
        <f t="shared" si="5"/>
        <v>14312</v>
      </c>
      <c r="T10" s="25">
        <f t="shared" si="6"/>
        <v>35.6</v>
      </c>
      <c r="U10" s="25">
        <f t="shared" si="7"/>
        <v>22.3</v>
      </c>
      <c r="V10" s="25">
        <f t="shared" si="8"/>
        <v>28</v>
      </c>
      <c r="W10" s="25">
        <f t="shared" si="9"/>
        <v>37.299999999999997</v>
      </c>
    </row>
    <row r="11" spans="1:23" ht="3" customHeight="1" thickBot="1">
      <c r="A11" s="1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7"/>
    </row>
    <row r="12" spans="1:23" ht="3" customHeight="1">
      <c r="M12" s="6"/>
    </row>
    <row r="13" spans="1:23" ht="15" customHeight="1">
      <c r="A13" s="44" t="s">
        <v>12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1:23" s="2" customFormat="1" ht="15">
      <c r="N14"/>
      <c r="O14"/>
      <c r="P14"/>
      <c r="Q14"/>
      <c r="R14"/>
      <c r="S14"/>
      <c r="T14"/>
      <c r="U14"/>
      <c r="V14"/>
      <c r="W14"/>
    </row>
    <row r="15" spans="1:23" ht="15">
      <c r="B15" s="4"/>
      <c r="C15" s="3"/>
      <c r="D15" s="2"/>
      <c r="E15" s="4"/>
      <c r="F15" s="3"/>
      <c r="G15" s="4"/>
      <c r="H15" s="4"/>
      <c r="I15" s="3"/>
      <c r="J15" s="4"/>
      <c r="K15" s="4"/>
      <c r="L15" s="3"/>
      <c r="N15"/>
      <c r="O15"/>
      <c r="P15"/>
      <c r="Q15"/>
      <c r="R15"/>
      <c r="S15"/>
      <c r="T15"/>
      <c r="U15"/>
      <c r="V15"/>
      <c r="W15"/>
    </row>
    <row r="16" spans="1:23" ht="15">
      <c r="B16" s="4"/>
      <c r="C16" s="2"/>
      <c r="D16" s="2"/>
      <c r="E16" s="4"/>
      <c r="F16" s="3"/>
      <c r="G16" s="4"/>
      <c r="H16" s="4"/>
      <c r="I16" s="3"/>
      <c r="J16" s="4"/>
      <c r="K16" s="4"/>
      <c r="L16" s="3"/>
      <c r="N16"/>
      <c r="O16"/>
      <c r="P16"/>
      <c r="Q16"/>
      <c r="R16"/>
      <c r="S16"/>
      <c r="T16"/>
      <c r="U16"/>
      <c r="V16"/>
      <c r="W16"/>
    </row>
    <row r="17" spans="2:23" ht="15">
      <c r="B17" s="4"/>
      <c r="C17" s="2"/>
      <c r="D17" s="2"/>
      <c r="E17" s="4"/>
      <c r="F17" s="3"/>
      <c r="G17" s="4"/>
      <c r="H17" s="4"/>
      <c r="I17" s="3"/>
      <c r="J17" s="4"/>
      <c r="K17" s="4"/>
      <c r="L17" s="3"/>
      <c r="N17"/>
      <c r="O17"/>
      <c r="P17"/>
      <c r="Q17"/>
      <c r="R17"/>
      <c r="S17"/>
      <c r="T17"/>
      <c r="U17"/>
      <c r="V17"/>
      <c r="W17"/>
    </row>
    <row r="18" spans="2:23" ht="15">
      <c r="B18" s="4"/>
      <c r="C18" s="2"/>
      <c r="D18" s="2"/>
      <c r="E18" s="4"/>
      <c r="F18" s="3"/>
      <c r="G18" s="4"/>
      <c r="H18" s="4"/>
      <c r="I18" s="3"/>
      <c r="J18" s="4"/>
      <c r="K18" s="4"/>
      <c r="L18" s="3"/>
      <c r="N18"/>
      <c r="O18"/>
      <c r="P18"/>
      <c r="Q18"/>
      <c r="R18"/>
      <c r="S18"/>
      <c r="T18"/>
      <c r="U18"/>
      <c r="V18"/>
      <c r="W18"/>
    </row>
  </sheetData>
  <mergeCells count="8">
    <mergeCell ref="A13:L13"/>
    <mergeCell ref="K4:L4"/>
    <mergeCell ref="B4:C4"/>
    <mergeCell ref="A4:A5"/>
    <mergeCell ref="A1:L1"/>
    <mergeCell ref="A2:L2"/>
    <mergeCell ref="E4:F4"/>
    <mergeCell ref="H4:I4"/>
  </mergeCells>
  <pageMargins left="0.7" right="0.7" top="0.75" bottom="0.75" header="0.3" footer="0.3"/>
  <pageSetup paperSize="9" scale="95" orientation="portrait" r:id="rId1"/>
  <ignoredErrors>
    <ignoredError sqref="Q7:W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C1.2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Pichihua Ramos</dc:creator>
  <cp:lastModifiedBy>Alfredo Pichihua Ramos</cp:lastModifiedBy>
  <cp:lastPrinted>2014-09-23T20:09:53Z</cp:lastPrinted>
  <dcterms:created xsi:type="dcterms:W3CDTF">2014-02-25T15:49:37Z</dcterms:created>
  <dcterms:modified xsi:type="dcterms:W3CDTF">2024-05-30T21:30:42Z</dcterms:modified>
</cp:coreProperties>
</file>