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AGEN INSTITUCIONAL 2024.-\Gestión - CARLOS WESTER.-\PORTAL de TRANSPARENCIA.-- 2024.-\Estadisticas.-\Marzo.-\"/>
    </mc:Choice>
  </mc:AlternateContent>
  <bookViews>
    <workbookView xWindow="-120" yWindow="-120" windowWidth="20730" windowHeight="11160"/>
  </bookViews>
  <sheets>
    <sheet name="ACUMULADO 2023" sheetId="1" r:id="rId1"/>
    <sheet name="ACUMULADO 2023 AMAME" sheetId="2" r:id="rId2"/>
  </sheets>
  <definedNames>
    <definedName name="_xlnm.Print_Area" localSheetId="0">'ACUMULADO 2023'!#REF!</definedName>
    <definedName name="_xlnm.Print_Area" localSheetId="1">'ACUMULADO 2023 AMAME'!$A$1:$AC$37</definedName>
    <definedName name="Print_Area" localSheetId="0">'ACUMULADO 2023'!$A$1:$O$38</definedName>
    <definedName name="Print_Area" localSheetId="1">'ACUMULADO 2023 AMAME'!$A$1:$AC$37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J35" i="2"/>
  <c r="V10" i="2"/>
  <c r="AC33" i="2"/>
  <c r="AB33" i="2"/>
  <c r="AA33" i="2"/>
  <c r="Z33" i="2"/>
  <c r="AC31" i="2"/>
  <c r="AB31" i="2"/>
  <c r="AA31" i="2"/>
  <c r="Z31" i="2"/>
  <c r="Z30" i="2" s="1"/>
  <c r="AC29" i="2"/>
  <c r="AB29" i="2"/>
  <c r="Z28" i="2" s="1"/>
  <c r="AA29" i="2"/>
  <c r="Z29" i="2"/>
  <c r="AC27" i="2"/>
  <c r="AB27" i="2"/>
  <c r="AA27" i="2"/>
  <c r="Z27" i="2"/>
  <c r="AC25" i="2"/>
  <c r="AB25" i="2"/>
  <c r="Z24" i="2" s="1"/>
  <c r="AA25" i="2"/>
  <c r="Z25" i="2"/>
  <c r="AC23" i="2"/>
  <c r="AB23" i="2"/>
  <c r="AA23" i="2"/>
  <c r="Z23" i="2"/>
  <c r="AC21" i="2"/>
  <c r="AB21" i="2"/>
  <c r="Z20" i="2" s="1"/>
  <c r="AA21" i="2"/>
  <c r="Z21" i="2"/>
  <c r="AC19" i="2"/>
  <c r="AB19" i="2"/>
  <c r="AA19" i="2"/>
  <c r="Z19" i="2"/>
  <c r="AC17" i="2"/>
  <c r="AB17" i="2"/>
  <c r="AA17" i="2"/>
  <c r="Z17" i="2"/>
  <c r="AC15" i="2"/>
  <c r="AB15" i="2"/>
  <c r="AA15" i="2"/>
  <c r="Z15" i="2"/>
  <c r="AC13" i="2"/>
  <c r="AB13" i="2"/>
  <c r="AA13" i="2"/>
  <c r="Z13" i="2"/>
  <c r="AA11" i="2"/>
  <c r="AB11" i="2"/>
  <c r="AC11" i="2"/>
  <c r="Z11" i="2"/>
  <c r="V32" i="2"/>
  <c r="R32" i="2"/>
  <c r="N32" i="2"/>
  <c r="J32" i="2"/>
  <c r="F32" i="2"/>
  <c r="B32" i="2"/>
  <c r="V30" i="2"/>
  <c r="R30" i="2"/>
  <c r="N30" i="2"/>
  <c r="J30" i="2"/>
  <c r="F30" i="2"/>
  <c r="B30" i="2"/>
  <c r="V28" i="2"/>
  <c r="R28" i="2"/>
  <c r="N28" i="2"/>
  <c r="J28" i="2"/>
  <c r="F28" i="2"/>
  <c r="B28" i="2"/>
  <c r="V26" i="2"/>
  <c r="R26" i="2"/>
  <c r="N26" i="2"/>
  <c r="J26" i="2"/>
  <c r="F26" i="2"/>
  <c r="B26" i="2"/>
  <c r="V24" i="2"/>
  <c r="R24" i="2"/>
  <c r="N24" i="2"/>
  <c r="J24" i="2"/>
  <c r="F24" i="2"/>
  <c r="B24" i="2"/>
  <c r="V22" i="2"/>
  <c r="R22" i="2"/>
  <c r="N22" i="2"/>
  <c r="J22" i="2"/>
  <c r="F22" i="2"/>
  <c r="B22" i="2"/>
  <c r="V20" i="2"/>
  <c r="R20" i="2"/>
  <c r="N20" i="2"/>
  <c r="J20" i="2"/>
  <c r="F20" i="2"/>
  <c r="B20" i="2"/>
  <c r="V18" i="2"/>
  <c r="R18" i="2"/>
  <c r="N18" i="2"/>
  <c r="J18" i="2"/>
  <c r="F18" i="2"/>
  <c r="B18" i="2"/>
  <c r="V16" i="2"/>
  <c r="R16" i="2"/>
  <c r="N16" i="2"/>
  <c r="J16" i="2"/>
  <c r="F16" i="2"/>
  <c r="B16" i="2"/>
  <c r="V14" i="2"/>
  <c r="R14" i="2"/>
  <c r="N14" i="2"/>
  <c r="J14" i="2"/>
  <c r="F14" i="2"/>
  <c r="B14" i="2"/>
  <c r="V12" i="2"/>
  <c r="R12" i="2"/>
  <c r="N12" i="2"/>
  <c r="J12" i="2"/>
  <c r="F12" i="2"/>
  <c r="B12" i="2"/>
  <c r="F10" i="2"/>
  <c r="J10" i="2"/>
  <c r="N10" i="2"/>
  <c r="R10" i="2"/>
  <c r="O33" i="1"/>
  <c r="N33" i="1"/>
  <c r="N32" i="1" s="1"/>
  <c r="O31" i="1"/>
  <c r="N31" i="1"/>
  <c r="N30" i="1" s="1"/>
  <c r="O29" i="1"/>
  <c r="N28" i="1" s="1"/>
  <c r="N29" i="1"/>
  <c r="O27" i="1"/>
  <c r="N27" i="1"/>
  <c r="O25" i="1"/>
  <c r="N25" i="1"/>
  <c r="O23" i="1"/>
  <c r="N23" i="1"/>
  <c r="N22" i="1" s="1"/>
  <c r="O21" i="1"/>
  <c r="N21" i="1"/>
  <c r="O19" i="1"/>
  <c r="N19" i="1"/>
  <c r="N18" i="1" s="1"/>
  <c r="O17" i="1"/>
  <c r="N17" i="1"/>
  <c r="N16" i="1" s="1"/>
  <c r="O13" i="1"/>
  <c r="N13" i="1"/>
  <c r="O15" i="1"/>
  <c r="N15" i="1"/>
  <c r="Y35" i="2"/>
  <c r="X35" i="2"/>
  <c r="W35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F22" i="1"/>
  <c r="L10" i="1"/>
  <c r="J10" i="1"/>
  <c r="L18" i="1"/>
  <c r="J18" i="1"/>
  <c r="H18" i="1"/>
  <c r="F18" i="1"/>
  <c r="D18" i="1"/>
  <c r="O11" i="1"/>
  <c r="D32" i="1"/>
  <c r="F32" i="1"/>
  <c r="H32" i="1"/>
  <c r="J32" i="1"/>
  <c r="L32" i="1"/>
  <c r="B32" i="1"/>
  <c r="L30" i="1"/>
  <c r="J30" i="1"/>
  <c r="H30" i="1"/>
  <c r="F30" i="1"/>
  <c r="D30" i="1"/>
  <c r="B30" i="1"/>
  <c r="B28" i="1"/>
  <c r="D28" i="1"/>
  <c r="F28" i="1"/>
  <c r="H28" i="1"/>
  <c r="J28" i="1"/>
  <c r="L28" i="1"/>
  <c r="B22" i="1"/>
  <c r="B16" i="1"/>
  <c r="F24" i="1"/>
  <c r="B24" i="1"/>
  <c r="L26" i="1"/>
  <c r="J26" i="1"/>
  <c r="F26" i="1"/>
  <c r="D26" i="1"/>
  <c r="H26" i="1"/>
  <c r="B18" i="1"/>
  <c r="B20" i="1"/>
  <c r="N20" i="1" s="1"/>
  <c r="B26" i="1"/>
  <c r="N26" i="1" s="1"/>
  <c r="N11" i="1"/>
  <c r="H24" i="1"/>
  <c r="N24" i="1" s="1"/>
  <c r="J24" i="1"/>
  <c r="L24" i="1"/>
  <c r="D24" i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D16" i="1"/>
  <c r="F16" i="1"/>
  <c r="H16" i="1"/>
  <c r="J16" i="1"/>
  <c r="L16" i="1"/>
  <c r="D20" i="1"/>
  <c r="F20" i="1"/>
  <c r="J20" i="1"/>
  <c r="L20" i="1"/>
  <c r="L22" i="1"/>
  <c r="H22" i="1"/>
  <c r="D22" i="1"/>
  <c r="H20" i="1"/>
  <c r="J22" i="1"/>
  <c r="B10" i="2"/>
  <c r="B35" i="2"/>
  <c r="C35" i="2"/>
  <c r="H35" i="1"/>
  <c r="D35" i="1"/>
  <c r="M35" i="1"/>
  <c r="F35" i="1"/>
  <c r="G35" i="1"/>
  <c r="K35" i="1"/>
  <c r="J35" i="1"/>
  <c r="C35" i="1"/>
  <c r="L35" i="1"/>
  <c r="E35" i="1"/>
  <c r="I35" i="1"/>
  <c r="B35" i="1"/>
  <c r="Z26" i="2"/>
  <c r="Z14" i="2" l="1"/>
  <c r="N14" i="1"/>
  <c r="Z35" i="2"/>
  <c r="Z18" i="2"/>
  <c r="Z10" i="2"/>
  <c r="Z12" i="2"/>
  <c r="Z22" i="2"/>
  <c r="Z16" i="2"/>
  <c r="N34" i="2"/>
  <c r="AC35" i="2"/>
  <c r="AB35" i="2"/>
  <c r="AA35" i="2"/>
  <c r="R34" i="2"/>
  <c r="L34" i="1"/>
  <c r="H34" i="1"/>
  <c r="N12" i="1"/>
  <c r="F34" i="1"/>
  <c r="N10" i="1"/>
  <c r="J34" i="1"/>
  <c r="D34" i="1"/>
  <c r="O35" i="1"/>
  <c r="F34" i="2"/>
  <c r="V34" i="2"/>
  <c r="B34" i="2"/>
  <c r="Z32" i="2"/>
  <c r="J34" i="2"/>
  <c r="B34" i="1"/>
  <c r="N35" i="1"/>
  <c r="Z34" i="2" l="1"/>
  <c r="N34" i="1"/>
</calcChain>
</file>

<file path=xl/sharedStrings.xml><?xml version="1.0" encoding="utf-8"?>
<sst xmlns="http://schemas.openxmlformats.org/spreadsheetml/2006/main" count="88" uniqueCount="28">
  <si>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</si>
  <si>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</si>
  <si>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</si>
  <si>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</si>
  <si>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</si>
  <si>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</si>
  <si>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</si>
  <si>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</si>
  <si>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</si>
  <si>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</si>
  <si>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</si>
  <si>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</si>
  <si>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</si>
  <si>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</si>
  <si>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</si>
  <si>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</si>
  <si>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</si>
  <si>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</si>
  <si>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</si>
  <si>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</si>
  <si>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</si>
  <si>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</si>
  <si>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</si>
  <si>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General</t>
  </si>
  <si>
    <t>Estudiantes</t>
  </si>
  <si>
    <t>Menor Edad</t>
  </si>
  <si>
    <t>Especial</t>
  </si>
  <si>
    <t>REGISTRO DE VISITANTES  A LOS MUSEOS DE LAMBAYEQUE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</si>
</sst>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7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828853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topLeftCell="A7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41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42" t="s">
        <v>0</v>
      </c>
      <c r="B8" s="43" t="s">
        <v>1</v>
      </c>
      <c r="C8" s="44"/>
      <c r="D8" s="45" t="s">
        <v>2</v>
      </c>
      <c r="E8" s="46"/>
      <c r="F8" s="47" t="s">
        <v>3</v>
      </c>
      <c r="G8" s="48"/>
      <c r="H8" s="49" t="s">
        <v>4</v>
      </c>
      <c r="I8" s="50"/>
      <c r="J8" s="51" t="s">
        <v>5</v>
      </c>
      <c r="K8" s="52"/>
      <c r="L8" s="53" t="s">
        <v>6</v>
      </c>
      <c r="M8" s="54"/>
      <c r="N8" s="55" t="s">
        <v>7</v>
      </c>
      <c r="O8" s="56"/>
    </row>
    <row r="9" spans="1:15" ht="18" customHeight="1">
      <c r="A9" s="42"/>
      <c r="B9" s="10" t="s">
        <v>8</v>
      </c>
      <c r="C9" s="11" t="s">
        <v>9</v>
      </c>
      <c r="D9" s="10" t="s">
        <v>8</v>
      </c>
      <c r="E9" s="11" t="s">
        <v>9</v>
      </c>
      <c r="F9" s="10" t="s">
        <v>8</v>
      </c>
      <c r="G9" s="11" t="s">
        <v>9</v>
      </c>
      <c r="H9" s="10" t="s">
        <v>8</v>
      </c>
      <c r="I9" s="11" t="s">
        <v>9</v>
      </c>
      <c r="J9" s="10" t="s">
        <v>8</v>
      </c>
      <c r="K9" s="11" t="s">
        <v>9</v>
      </c>
      <c r="L9" s="10" t="s">
        <v>8</v>
      </c>
      <c r="M9" s="11" t="s">
        <v>9</v>
      </c>
      <c r="N9" s="10" t="s">
        <v>8</v>
      </c>
      <c r="O9" s="11" t="s">
        <v>9</v>
      </c>
    </row>
    <row r="10" spans="1:15">
      <c r="A10" s="36" t="s">
        <v>10</v>
      </c>
      <c r="B10" s="33">
        <f>(B11+C11)</f>
        <v>15423</v>
      </c>
      <c r="C10" s="34"/>
      <c r="D10" s="33">
        <f>(D11+E11)</f>
        <v>1846</v>
      </c>
      <c r="E10" s="34"/>
      <c r="F10" s="33">
        <f>(F11+G11)</f>
        <v>8527</v>
      </c>
      <c r="G10" s="34"/>
      <c r="H10" s="39">
        <f>(H11+I11)</f>
        <v>3631</v>
      </c>
      <c r="I10" s="40"/>
      <c r="J10" s="39">
        <f>(J11+K11)</f>
        <v>3230</v>
      </c>
      <c r="K10" s="40"/>
      <c r="L10" s="39">
        <f>(L11+M11)</f>
        <v>169</v>
      </c>
      <c r="M10" s="40"/>
      <c r="N10" s="37">
        <f t="shared" ref="N10" si="0">(B10+D10+F10+H10+J10+L10)</f>
        <v>32826</v>
      </c>
      <c r="O10" s="38"/>
    </row>
    <row r="11" spans="1:15">
      <c r="A11" s="36"/>
      <c r="B11" s="22">
        <v>14851</v>
      </c>
      <c r="C11" s="24">
        <v>572</v>
      </c>
      <c r="D11" s="24">
        <v>1740</v>
      </c>
      <c r="E11" s="24">
        <v>106</v>
      </c>
      <c r="F11" s="24">
        <v>8253</v>
      </c>
      <c r="G11" s="24">
        <v>274</v>
      </c>
      <c r="H11" s="24">
        <v>3481</v>
      </c>
      <c r="I11" s="24">
        <v>150</v>
      </c>
      <c r="J11" s="24">
        <v>3072</v>
      </c>
      <c r="K11" s="24">
        <v>158</v>
      </c>
      <c r="L11" s="24">
        <v>164</v>
      </c>
      <c r="M11" s="24">
        <v>5</v>
      </c>
      <c r="N11" s="16">
        <f>SUM(B11,D11,F11,H11,J11,L11)</f>
        <v>31561</v>
      </c>
      <c r="O11" s="17">
        <f>SUM(C11,E11,G11,I11,K11,M11)</f>
        <v>1265</v>
      </c>
    </row>
    <row r="12" spans="1:15">
      <c r="A12" s="36" t="s">
        <v>11</v>
      </c>
      <c r="B12" s="33">
        <f>(B13+C13)</f>
        <v>14070</v>
      </c>
      <c r="C12" s="34"/>
      <c r="D12" s="33">
        <f>(D13+E13)</f>
        <v>1555</v>
      </c>
      <c r="E12" s="34"/>
      <c r="F12" s="33">
        <f>(F13+G13)</f>
        <v>5939</v>
      </c>
      <c r="G12" s="34"/>
      <c r="H12" s="39">
        <f>(H13+I13)</f>
        <v>3018</v>
      </c>
      <c r="I12" s="40"/>
      <c r="J12" s="33">
        <f>(J13+K13)</f>
        <v>2889</v>
      </c>
      <c r="K12" s="34"/>
      <c r="L12" s="33">
        <f>(L13+M13)</f>
        <v>240</v>
      </c>
      <c r="M12" s="34"/>
      <c r="N12" s="37">
        <f t="shared" ref="N12" si="1">(B12+D12+F12+H12+J12+L12)</f>
        <v>27711</v>
      </c>
      <c r="O12" s="38"/>
    </row>
    <row r="13" spans="1:15">
      <c r="A13" s="36"/>
      <c r="B13" s="24">
        <v>13730</v>
      </c>
      <c r="C13" s="24">
        <v>340</v>
      </c>
      <c r="D13" s="24">
        <v>1459</v>
      </c>
      <c r="E13" s="24">
        <v>96</v>
      </c>
      <c r="F13" s="24">
        <v>5711</v>
      </c>
      <c r="G13" s="24">
        <v>228</v>
      </c>
      <c r="H13" s="24">
        <v>2874</v>
      </c>
      <c r="I13" s="24">
        <v>144</v>
      </c>
      <c r="J13" s="24">
        <v>2694</v>
      </c>
      <c r="K13" s="24">
        <v>195</v>
      </c>
      <c r="L13" s="24">
        <v>233</v>
      </c>
      <c r="M13" s="24">
        <v>7</v>
      </c>
      <c r="N13" s="23">
        <f>SUM(B13,D13,F13,H13,J13,L13)</f>
        <v>26701</v>
      </c>
      <c r="O13" s="23">
        <f>SUM(C13,E13,G13,I13,K13,M13)</f>
        <v>1010</v>
      </c>
    </row>
    <row r="14" spans="1:15">
      <c r="A14" s="36" t="s">
        <v>12</v>
      </c>
      <c r="B14" s="33">
        <f>(B15+C15)</f>
        <v>8900</v>
      </c>
      <c r="C14" s="34"/>
      <c r="D14" s="33">
        <f>(D15+E15)</f>
        <v>1603</v>
      </c>
      <c r="E14" s="34"/>
      <c r="F14" s="33">
        <f>(F15+G15)</f>
        <v>3464</v>
      </c>
      <c r="G14" s="34"/>
      <c r="H14" s="39">
        <f>(H15+I15)</f>
        <v>1927</v>
      </c>
      <c r="I14" s="40"/>
      <c r="J14" s="33">
        <f>(J15+K15)</f>
        <v>2252</v>
      </c>
      <c r="K14" s="34"/>
      <c r="L14" s="33">
        <f>(L15+M15)</f>
        <v>297</v>
      </c>
      <c r="M14" s="34"/>
      <c r="N14" s="37">
        <f>SUM(N15:O15)</f>
        <v>18443</v>
      </c>
      <c r="O14" s="38"/>
    </row>
    <row r="15" spans="1:15">
      <c r="A15" s="36"/>
      <c r="B15" s="24">
        <v>8608</v>
      </c>
      <c r="C15" s="24">
        <v>292</v>
      </c>
      <c r="D15" s="24">
        <v>1555</v>
      </c>
      <c r="E15" s="24">
        <v>48</v>
      </c>
      <c r="F15" s="24">
        <v>3283</v>
      </c>
      <c r="G15" s="24">
        <v>181</v>
      </c>
      <c r="H15" s="24">
        <v>1815</v>
      </c>
      <c r="I15" s="24">
        <v>112</v>
      </c>
      <c r="J15" s="24">
        <v>2141</v>
      </c>
      <c r="K15" s="24">
        <v>111</v>
      </c>
      <c r="L15" s="24">
        <v>294</v>
      </c>
      <c r="M15" s="24">
        <v>3</v>
      </c>
      <c r="N15" s="21">
        <f>SUM(B15,D15,F15,H15,J15,L15)</f>
        <v>17696</v>
      </c>
      <c r="O15" s="21">
        <f>SUM(C15,E15,G15,I15,K15,M15)</f>
        <v>747</v>
      </c>
    </row>
    <row r="16" spans="1:15">
      <c r="A16" s="36" t="s">
        <v>13</v>
      </c>
      <c r="B16" s="33">
        <f>(B17+C17)</f>
        <v>0</v>
      </c>
      <c r="C16" s="34"/>
      <c r="D16" s="33">
        <f t="shared" ref="D16" si="2">(D17+E17)</f>
        <v>0</v>
      </c>
      <c r="E16" s="34"/>
      <c r="F16" s="33">
        <f t="shared" ref="F16" si="3">(F17+G17)</f>
        <v>0</v>
      </c>
      <c r="G16" s="34"/>
      <c r="H16" s="33">
        <f t="shared" ref="H16" si="4">(H17+I17)</f>
        <v>0</v>
      </c>
      <c r="I16" s="34"/>
      <c r="J16" s="33">
        <f t="shared" ref="J16" si="5">(J17+K17)</f>
        <v>0</v>
      </c>
      <c r="K16" s="34"/>
      <c r="L16" s="33">
        <f t="shared" ref="L16" si="6">(L17+M17)</f>
        <v>0</v>
      </c>
      <c r="M16" s="34"/>
      <c r="N16" s="37">
        <f>SUM(N17:O17)</f>
        <v>0</v>
      </c>
      <c r="O16" s="38"/>
    </row>
    <row r="17" spans="1:15">
      <c r="A17" s="36"/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3">
        <f>SUM(B17,D17,F17,H17,J17,L17)</f>
        <v>0</v>
      </c>
      <c r="O17" s="23">
        <f>SUM(C17,E17,G17,I17,K17,M17)</f>
        <v>0</v>
      </c>
    </row>
    <row r="18" spans="1:15">
      <c r="A18" s="36" t="s">
        <v>14</v>
      </c>
      <c r="B18" s="33">
        <f>(B19+C19)</f>
        <v>0</v>
      </c>
      <c r="C18" s="34"/>
      <c r="D18" s="33">
        <f t="shared" ref="D18" si="7">(D19+E19)</f>
        <v>0</v>
      </c>
      <c r="E18" s="34"/>
      <c r="F18" s="33">
        <f t="shared" ref="F18" si="8">(F19+G19)</f>
        <v>0</v>
      </c>
      <c r="G18" s="34"/>
      <c r="H18" s="33">
        <f t="shared" ref="H18" si="9">(H19+I19)</f>
        <v>0</v>
      </c>
      <c r="I18" s="34"/>
      <c r="J18" s="33">
        <f t="shared" ref="J18" si="10">(J19+K19)</f>
        <v>0</v>
      </c>
      <c r="K18" s="34"/>
      <c r="L18" s="33">
        <f t="shared" ref="L18" si="11">(L19+M19)</f>
        <v>0</v>
      </c>
      <c r="M18" s="34"/>
      <c r="N18" s="37">
        <f>SUM(N19:O19)</f>
        <v>0</v>
      </c>
      <c r="O18" s="38"/>
    </row>
    <row r="19" spans="1:15">
      <c r="A19" s="36"/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3">
        <f>SUM(B19,D19,F19,H19,J19,L19)</f>
        <v>0</v>
      </c>
      <c r="O19" s="23">
        <f>SUM(C19,E19,G19,I19,K19,M19)</f>
        <v>0</v>
      </c>
    </row>
    <row r="20" spans="1:15">
      <c r="A20" s="36" t="s">
        <v>15</v>
      </c>
      <c r="B20" s="33">
        <f>(B21+C21)</f>
        <v>0</v>
      </c>
      <c r="C20" s="34"/>
      <c r="D20" s="33">
        <f>(D21+E21)</f>
        <v>0</v>
      </c>
      <c r="E20" s="34"/>
      <c r="F20" s="33">
        <f>(F21+G21)</f>
        <v>0</v>
      </c>
      <c r="G20" s="34"/>
      <c r="H20" s="33">
        <f>(H21+I21)</f>
        <v>0</v>
      </c>
      <c r="I20" s="34"/>
      <c r="J20" s="33">
        <f>(J21+K21)</f>
        <v>0</v>
      </c>
      <c r="K20" s="34"/>
      <c r="L20" s="33">
        <f>(L21+M21)</f>
        <v>0</v>
      </c>
      <c r="M20" s="34"/>
      <c r="N20" s="37">
        <f t="shared" ref="N20" si="12">(B20+D20+F20+H20+J20+L20)</f>
        <v>0</v>
      </c>
      <c r="O20" s="38"/>
    </row>
    <row r="21" spans="1:15">
      <c r="A21" s="36"/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3">
        <f>SUM(B21,D21,F21,H21,J21,L21)</f>
        <v>0</v>
      </c>
      <c r="O21" s="23">
        <f>SUM(C21,E21,G21,I21,K21,M21)</f>
        <v>0</v>
      </c>
    </row>
    <row r="22" spans="1:15">
      <c r="A22" s="36" t="s">
        <v>16</v>
      </c>
      <c r="B22" s="33">
        <f>(B23+C23)</f>
        <v>0</v>
      </c>
      <c r="C22" s="34"/>
      <c r="D22" s="33">
        <f>(D23+E23)</f>
        <v>0</v>
      </c>
      <c r="E22" s="34"/>
      <c r="F22" s="33">
        <f>(F23+G23)</f>
        <v>0</v>
      </c>
      <c r="G22" s="34"/>
      <c r="H22" s="33">
        <f>(H23+I23)</f>
        <v>0</v>
      </c>
      <c r="I22" s="34"/>
      <c r="J22" s="33">
        <f>(J23+K23)</f>
        <v>0</v>
      </c>
      <c r="K22" s="34"/>
      <c r="L22" s="33">
        <f>(L23+M23)</f>
        <v>0</v>
      </c>
      <c r="M22" s="34"/>
      <c r="N22" s="37">
        <f>SUM(N23:O23)</f>
        <v>0</v>
      </c>
      <c r="O22" s="38"/>
    </row>
    <row r="23" spans="1:15">
      <c r="A23" s="36"/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3">
        <f>SUM(B23,D23,F23,H23,J23,L23)</f>
        <v>0</v>
      </c>
      <c r="O23" s="23">
        <f>SUM(C23,E23,G23,I23,K23,M23)</f>
        <v>0</v>
      </c>
    </row>
    <row r="24" spans="1:15">
      <c r="A24" s="36" t="s">
        <v>17</v>
      </c>
      <c r="B24" s="33">
        <f>(B25+C25)</f>
        <v>0</v>
      </c>
      <c r="C24" s="34"/>
      <c r="D24" s="33">
        <f>(D25+E25)</f>
        <v>0</v>
      </c>
      <c r="E24" s="34"/>
      <c r="F24" s="33">
        <f>(F25+G25)</f>
        <v>0</v>
      </c>
      <c r="G24" s="34"/>
      <c r="H24" s="33">
        <f>(H25+I25)</f>
        <v>0</v>
      </c>
      <c r="I24" s="34"/>
      <c r="J24" s="33">
        <f>(J25+K25)</f>
        <v>0</v>
      </c>
      <c r="K24" s="34"/>
      <c r="L24" s="33">
        <f>(L25+M25)</f>
        <v>0</v>
      </c>
      <c r="M24" s="34"/>
      <c r="N24" s="35">
        <f t="shared" ref="N24:N26" si="13">(B24+D24+F24+H24+J24+L24)</f>
        <v>0</v>
      </c>
      <c r="O24" s="35"/>
    </row>
    <row r="25" spans="1:15">
      <c r="A25" s="36"/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3">
        <f>SUM(B25,D25,F25,H25,J25,L25)</f>
        <v>0</v>
      </c>
      <c r="O25" s="23">
        <f>SUM(C25,E25,G25,I25,K25,M25)</f>
        <v>0</v>
      </c>
    </row>
    <row r="26" spans="1:15">
      <c r="A26" s="36" t="s">
        <v>18</v>
      </c>
      <c r="B26" s="33">
        <f>(B27+C27)</f>
        <v>0</v>
      </c>
      <c r="C26" s="34"/>
      <c r="D26" s="33">
        <f>(D27+E27)</f>
        <v>0</v>
      </c>
      <c r="E26" s="34"/>
      <c r="F26" s="33">
        <f>(F27+G27)</f>
        <v>0</v>
      </c>
      <c r="G26" s="34"/>
      <c r="H26" s="33">
        <f>(H27+I27)</f>
        <v>0</v>
      </c>
      <c r="I26" s="34"/>
      <c r="J26" s="33">
        <f>(J27+K27)</f>
        <v>0</v>
      </c>
      <c r="K26" s="34"/>
      <c r="L26" s="33">
        <f>(L27+M27)</f>
        <v>0</v>
      </c>
      <c r="M26" s="34"/>
      <c r="N26" s="35">
        <f t="shared" si="13"/>
        <v>0</v>
      </c>
      <c r="O26" s="35"/>
    </row>
    <row r="27" spans="1:15">
      <c r="A27" s="36"/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3">
        <f>SUM(B27,D27,F27,H27,J27,L27)</f>
        <v>0</v>
      </c>
      <c r="O27" s="23">
        <f>SUM(C27,E27,G27,I27,K27,M27)</f>
        <v>0</v>
      </c>
    </row>
    <row r="28" spans="1:15">
      <c r="A28" s="36" t="s">
        <v>19</v>
      </c>
      <c r="B28" s="33">
        <f>(B29+C29)</f>
        <v>0</v>
      </c>
      <c r="C28" s="34"/>
      <c r="D28" s="33">
        <f t="shared" ref="D28" si="14">(D29+E29)</f>
        <v>0</v>
      </c>
      <c r="E28" s="34"/>
      <c r="F28" s="33">
        <f t="shared" ref="F28" si="15">(F29+G29)</f>
        <v>0</v>
      </c>
      <c r="G28" s="34"/>
      <c r="H28" s="33">
        <f t="shared" ref="H28" si="16">(H29+I29)</f>
        <v>0</v>
      </c>
      <c r="I28" s="34"/>
      <c r="J28" s="33">
        <f t="shared" ref="J28" si="17">(J29+K29)</f>
        <v>0</v>
      </c>
      <c r="K28" s="34"/>
      <c r="L28" s="33">
        <f t="shared" ref="L28" si="18">(L29+M29)</f>
        <v>0</v>
      </c>
      <c r="M28" s="34"/>
      <c r="N28" s="35">
        <f t="shared" ref="N28" si="19">(N29+O29)</f>
        <v>0</v>
      </c>
      <c r="O28" s="35"/>
    </row>
    <row r="29" spans="1:15">
      <c r="A29" s="36"/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3">
        <f>SUM(B29,D29,F29,H29,J29,L29)</f>
        <v>0</v>
      </c>
      <c r="O29" s="23">
        <f>SUM(C29,E29,G29,I29,K29,M29)</f>
        <v>0</v>
      </c>
    </row>
    <row r="30" spans="1:15">
      <c r="A30" s="36" t="s">
        <v>20</v>
      </c>
      <c r="B30" s="33">
        <f>(B31+C31)</f>
        <v>0</v>
      </c>
      <c r="C30" s="34"/>
      <c r="D30" s="33">
        <f t="shared" ref="D30" si="20">(D31+E31)</f>
        <v>0</v>
      </c>
      <c r="E30" s="34"/>
      <c r="F30" s="33">
        <f t="shared" ref="F30" si="21">(F31+G31)</f>
        <v>0</v>
      </c>
      <c r="G30" s="34"/>
      <c r="H30" s="33">
        <f t="shared" ref="H30" si="22">(H31+I31)</f>
        <v>0</v>
      </c>
      <c r="I30" s="34"/>
      <c r="J30" s="33">
        <f t="shared" ref="J30" si="23">(J31+K31)</f>
        <v>0</v>
      </c>
      <c r="K30" s="34"/>
      <c r="L30" s="33">
        <f t="shared" ref="L30" si="24">(L31+M31)</f>
        <v>0</v>
      </c>
      <c r="M30" s="34"/>
      <c r="N30" s="35">
        <f t="shared" ref="N30" si="25">(N31+O31)</f>
        <v>0</v>
      </c>
      <c r="O30" s="35"/>
    </row>
    <row r="31" spans="1:15">
      <c r="A31" s="36"/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3">
        <f>SUM(B31,D31,F31,H31,J31,L31)</f>
        <v>0</v>
      </c>
      <c r="O31" s="23">
        <f>SUM(C31,E31,G31,I31,K31,M31)</f>
        <v>0</v>
      </c>
    </row>
    <row r="32" spans="1:15">
      <c r="A32" s="36" t="s">
        <v>21</v>
      </c>
      <c r="B32" s="33">
        <f>(B33+C33)</f>
        <v>0</v>
      </c>
      <c r="C32" s="34"/>
      <c r="D32" s="33">
        <f t="shared" ref="D32" si="26">(D33+E33)</f>
        <v>0</v>
      </c>
      <c r="E32" s="34"/>
      <c r="F32" s="33">
        <f t="shared" ref="F32" si="27">(F33+G33)</f>
        <v>0</v>
      </c>
      <c r="G32" s="34"/>
      <c r="H32" s="33">
        <f t="shared" ref="H32" si="28">(H33+I33)</f>
        <v>0</v>
      </c>
      <c r="I32" s="34"/>
      <c r="J32" s="33">
        <f t="shared" ref="J32" si="29">(J33+K33)</f>
        <v>0</v>
      </c>
      <c r="K32" s="34"/>
      <c r="L32" s="33">
        <f t="shared" ref="L32" si="30">(L33+M33)</f>
        <v>0</v>
      </c>
      <c r="M32" s="34"/>
      <c r="N32" s="35">
        <f t="shared" ref="N32" si="31">(N33+O33)</f>
        <v>0</v>
      </c>
      <c r="O32" s="35"/>
    </row>
    <row r="33" spans="1:15">
      <c r="A33" s="36"/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3">
        <f>SUM(B33,D33,F33,H33,J33,L33)</f>
        <v>0</v>
      </c>
      <c r="O33" s="23">
        <f>SUM(C33,E33,G33,I33,K33,M33)</f>
        <v>0</v>
      </c>
    </row>
    <row r="34" spans="1:15">
      <c r="A34" s="27" t="s">
        <v>7</v>
      </c>
      <c r="B34" s="28">
        <f>(B35+C35)</f>
        <v>38393</v>
      </c>
      <c r="C34" s="28"/>
      <c r="D34" s="29">
        <f>(D35+E35)</f>
        <v>5004</v>
      </c>
      <c r="E34" s="29"/>
      <c r="F34" s="30">
        <f>(F35+G35)</f>
        <v>17930</v>
      </c>
      <c r="G34" s="30"/>
      <c r="H34" s="31">
        <f>(H35+I35)</f>
        <v>8576</v>
      </c>
      <c r="I34" s="31"/>
      <c r="J34" s="32">
        <f>(J35+K35)</f>
        <v>8371</v>
      </c>
      <c r="K34" s="32"/>
      <c r="L34" s="25">
        <f>(L35+M35)</f>
        <v>706</v>
      </c>
      <c r="M34" s="25"/>
      <c r="N34" s="26">
        <f>(N35+O35)</f>
        <v>78980</v>
      </c>
      <c r="O34" s="26"/>
    </row>
    <row r="35" spans="1:15" ht="16.5" customHeight="1">
      <c r="A35" s="27"/>
      <c r="B35" s="12">
        <f t="shared" ref="B35:M35" si="32">SUM(B11,B13,B15,B17,B19,B21,B23,B25,B27,B29,B31,B33)</f>
        <v>37189</v>
      </c>
      <c r="C35" s="13">
        <f t="shared" si="32"/>
        <v>1204</v>
      </c>
      <c r="D35" s="12">
        <f t="shared" si="32"/>
        <v>4754</v>
      </c>
      <c r="E35" s="13">
        <f t="shared" si="32"/>
        <v>250</v>
      </c>
      <c r="F35" s="12">
        <f t="shared" si="32"/>
        <v>17247</v>
      </c>
      <c r="G35" s="13">
        <f t="shared" si="32"/>
        <v>683</v>
      </c>
      <c r="H35" s="12">
        <f t="shared" si="32"/>
        <v>8170</v>
      </c>
      <c r="I35" s="13">
        <f t="shared" si="32"/>
        <v>406</v>
      </c>
      <c r="J35" s="12">
        <f t="shared" si="32"/>
        <v>7907</v>
      </c>
      <c r="K35" s="13">
        <f t="shared" si="32"/>
        <v>464</v>
      </c>
      <c r="L35" s="12">
        <f t="shared" si="32"/>
        <v>691</v>
      </c>
      <c r="M35" s="13">
        <f t="shared" si="32"/>
        <v>15</v>
      </c>
      <c r="N35" s="12">
        <f>SUM(N11,N13,N15,N17,N19,N21,N23,N25,N27,N29,N31,N33)</f>
        <v>75958</v>
      </c>
      <c r="O35" s="13">
        <f>SUM(O11,O13,O15,O17,O19,O21,O23,O25,O27,O29,O31,O33)</f>
        <v>3022</v>
      </c>
    </row>
    <row r="36" spans="1: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"/>
      <c r="O36" s="7"/>
    </row>
    <row r="37" spans="1:15">
      <c r="A37" s="6" t="s">
        <v>22</v>
      </c>
      <c r="B37" s="7"/>
      <c r="C37" s="7"/>
      <c r="D37" s="7"/>
      <c r="E37" s="7"/>
      <c r="F37" s="7"/>
      <c r="G37" s="7"/>
      <c r="H37" s="7"/>
      <c r="I37" s="9"/>
      <c r="J37" s="7"/>
      <c r="K37" s="7"/>
      <c r="L37" s="7"/>
      <c r="M37" s="7"/>
      <c r="N37" s="7"/>
      <c r="O37" s="7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AC38"/>
  <sheetViews>
    <sheetView zoomScale="70" zoomScaleNormal="70" zoomScaleSheetLayoutView="55" zoomScalePageLayoutView="80" workbookViewId="0">
      <selection activeCell="A8" sqref="A8:A9"/>
    </sheetView>
  </sheetViews>
  <sheetFormatPr baseColWidth="10" defaultRowHeight="15"/>
  <cols>
    <col min="1" max="1" width="16.140625" style="2" customWidth="1"/>
    <col min="2" max="2" width="9.7109375" style="2" bestFit="1" customWidth="1"/>
    <col min="3" max="3" width="14" style="2" bestFit="1" customWidth="1"/>
    <col min="4" max="4" width="14.28515625" style="2" bestFit="1" customWidth="1"/>
    <col min="5" max="5" width="10.5703125" style="2" bestFit="1" customWidth="1"/>
    <col min="6" max="6" width="9.7109375" style="2" bestFit="1" customWidth="1"/>
    <col min="7" max="7" width="14" style="2" bestFit="1" customWidth="1"/>
    <col min="8" max="8" width="14.28515625" style="2" bestFit="1" customWidth="1"/>
    <col min="9" max="9" width="10.5703125" style="2" bestFit="1" customWidth="1"/>
    <col min="10" max="10" width="9.7109375" style="2" bestFit="1" customWidth="1"/>
    <col min="11" max="11" width="14" style="2" bestFit="1" customWidth="1"/>
    <col min="12" max="12" width="14.28515625" style="2" bestFit="1" customWidth="1"/>
    <col min="13" max="13" width="10.5703125" style="2" bestFit="1" customWidth="1"/>
    <col min="14" max="14" width="9.7109375" style="2" bestFit="1" customWidth="1"/>
    <col min="15" max="15" width="14" style="2" bestFit="1" customWidth="1"/>
    <col min="16" max="16" width="14.28515625" style="2" bestFit="1" customWidth="1"/>
    <col min="17" max="17" width="10.5703125" style="2" bestFit="1" customWidth="1"/>
    <col min="18" max="18" width="9.7109375" style="2" bestFit="1" customWidth="1"/>
    <col min="19" max="19" width="14" style="2" bestFit="1" customWidth="1"/>
    <col min="20" max="20" width="14.28515625" style="2" bestFit="1" customWidth="1"/>
    <col min="21" max="21" width="10.5703125" style="2" bestFit="1" customWidth="1"/>
    <col min="22" max="22" width="9.7109375" style="2" bestFit="1" customWidth="1"/>
    <col min="23" max="23" width="14" style="2" bestFit="1" customWidth="1"/>
    <col min="24" max="24" width="14.28515625" style="2" bestFit="1" customWidth="1"/>
    <col min="25" max="26" width="10.5703125" style="2" bestFit="1" customWidth="1"/>
    <col min="27" max="27" width="14" style="2" bestFit="1" customWidth="1"/>
    <col min="28" max="28" width="14.28515625" style="2" bestFit="1" customWidth="1"/>
    <col min="29" max="29" width="10.5703125" style="2" bestFit="1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41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42" t="s">
        <v>0</v>
      </c>
      <c r="B8" s="43" t="s">
        <v>1</v>
      </c>
      <c r="C8" s="57"/>
      <c r="D8" s="57"/>
      <c r="E8" s="44"/>
      <c r="F8" s="45" t="s">
        <v>2</v>
      </c>
      <c r="G8" s="58"/>
      <c r="H8" s="58"/>
      <c r="I8" s="46"/>
      <c r="J8" s="47" t="s">
        <v>3</v>
      </c>
      <c r="K8" s="59"/>
      <c r="L8" s="59"/>
      <c r="M8" s="48"/>
      <c r="N8" s="49" t="s">
        <v>4</v>
      </c>
      <c r="O8" s="60"/>
      <c r="P8" s="60"/>
      <c r="Q8" s="50"/>
      <c r="R8" s="51" t="s">
        <v>5</v>
      </c>
      <c r="S8" s="61"/>
      <c r="T8" s="61"/>
      <c r="U8" s="52"/>
      <c r="V8" s="62" t="s">
        <v>6</v>
      </c>
      <c r="W8" s="63"/>
      <c r="X8" s="63"/>
      <c r="Y8" s="64"/>
      <c r="Z8" s="65" t="s">
        <v>7</v>
      </c>
      <c r="AA8" s="66"/>
      <c r="AB8" s="66"/>
      <c r="AC8" s="67"/>
    </row>
    <row r="9" spans="1:29" ht="27" customHeight="1">
      <c r="A9" s="42"/>
      <c r="B9" s="10" t="s">
        <v>23</v>
      </c>
      <c r="C9" s="11" t="s">
        <v>24</v>
      </c>
      <c r="D9" s="18" t="s">
        <v>25</v>
      </c>
      <c r="E9" s="19" t="s">
        <v>26</v>
      </c>
      <c r="F9" s="10" t="s">
        <v>23</v>
      </c>
      <c r="G9" s="11" t="s">
        <v>24</v>
      </c>
      <c r="H9" s="18" t="s">
        <v>25</v>
      </c>
      <c r="I9" s="19" t="s">
        <v>26</v>
      </c>
      <c r="J9" s="10" t="s">
        <v>23</v>
      </c>
      <c r="K9" s="11" t="s">
        <v>24</v>
      </c>
      <c r="L9" s="18" t="s">
        <v>25</v>
      </c>
      <c r="M9" s="19" t="s">
        <v>26</v>
      </c>
      <c r="N9" s="10" t="s">
        <v>23</v>
      </c>
      <c r="O9" s="11" t="s">
        <v>24</v>
      </c>
      <c r="P9" s="18" t="s">
        <v>25</v>
      </c>
      <c r="Q9" s="19" t="s">
        <v>26</v>
      </c>
      <c r="R9" s="10" t="s">
        <v>23</v>
      </c>
      <c r="S9" s="11" t="s">
        <v>24</v>
      </c>
      <c r="T9" s="18" t="s">
        <v>25</v>
      </c>
      <c r="U9" s="19" t="s">
        <v>26</v>
      </c>
      <c r="V9" s="10" t="s">
        <v>23</v>
      </c>
      <c r="W9" s="11" t="s">
        <v>24</v>
      </c>
      <c r="X9" s="18" t="s">
        <v>25</v>
      </c>
      <c r="Y9" s="19" t="s">
        <v>26</v>
      </c>
      <c r="Z9" s="10" t="s">
        <v>23</v>
      </c>
      <c r="AA9" s="11" t="s">
        <v>24</v>
      </c>
      <c r="AB9" s="18" t="s">
        <v>25</v>
      </c>
      <c r="AC9" s="19" t="s">
        <v>26</v>
      </c>
    </row>
    <row r="10" spans="1:29">
      <c r="A10" s="36" t="s">
        <v>10</v>
      </c>
      <c r="B10" s="68">
        <f>SUM(B11:E11)</f>
        <v>15423</v>
      </c>
      <c r="C10" s="68"/>
      <c r="D10" s="68"/>
      <c r="E10" s="68"/>
      <c r="F10" s="68">
        <f t="shared" ref="F10" si="0">SUM(F11:I11)</f>
        <v>1846</v>
      </c>
      <c r="G10" s="68"/>
      <c r="H10" s="68"/>
      <c r="I10" s="68"/>
      <c r="J10" s="68">
        <f t="shared" ref="J10" si="1">SUM(J11:M11)</f>
        <v>8527</v>
      </c>
      <c r="K10" s="68"/>
      <c r="L10" s="68"/>
      <c r="M10" s="68"/>
      <c r="N10" s="68">
        <f t="shared" ref="N10" si="2">SUM(N11:Q11)</f>
        <v>3631</v>
      </c>
      <c r="O10" s="68"/>
      <c r="P10" s="68"/>
      <c r="Q10" s="68"/>
      <c r="R10" s="68">
        <f t="shared" ref="R10" si="3">SUM(R11:U11)</f>
        <v>3230</v>
      </c>
      <c r="S10" s="68"/>
      <c r="T10" s="68"/>
      <c r="U10" s="68"/>
      <c r="V10" s="68">
        <f>SUM(V11:Y11)</f>
        <v>169</v>
      </c>
      <c r="W10" s="68"/>
      <c r="X10" s="68"/>
      <c r="Y10" s="68"/>
      <c r="Z10" s="69">
        <f>SUM(Z11:AC11)</f>
        <v>32826</v>
      </c>
      <c r="AA10" s="69"/>
      <c r="AB10" s="69"/>
      <c r="AC10" s="69"/>
    </row>
    <row r="11" spans="1:29">
      <c r="A11" s="36"/>
      <c r="B11" s="22">
        <v>8650</v>
      </c>
      <c r="C11" s="24">
        <v>1648</v>
      </c>
      <c r="D11" s="24">
        <v>3010</v>
      </c>
      <c r="E11" s="24">
        <v>2115</v>
      </c>
      <c r="F11" s="24">
        <v>1109</v>
      </c>
      <c r="G11" s="24">
        <v>92</v>
      </c>
      <c r="H11" s="24">
        <v>384</v>
      </c>
      <c r="I11" s="24">
        <v>261</v>
      </c>
      <c r="J11" s="24">
        <v>3406</v>
      </c>
      <c r="K11" s="24">
        <v>1579</v>
      </c>
      <c r="L11" s="24">
        <v>2099</v>
      </c>
      <c r="M11" s="24">
        <v>1443</v>
      </c>
      <c r="N11" s="24">
        <v>2018</v>
      </c>
      <c r="O11" s="24">
        <v>208</v>
      </c>
      <c r="P11" s="24">
        <v>817</v>
      </c>
      <c r="Q11" s="24">
        <v>588</v>
      </c>
      <c r="R11" s="24">
        <v>1932</v>
      </c>
      <c r="S11" s="24">
        <v>605</v>
      </c>
      <c r="T11" s="24">
        <v>677</v>
      </c>
      <c r="U11" s="24">
        <v>16</v>
      </c>
      <c r="V11" s="24">
        <v>97</v>
      </c>
      <c r="W11" s="24">
        <v>52</v>
      </c>
      <c r="X11" s="24">
        <v>18</v>
      </c>
      <c r="Y11" s="24">
        <v>2</v>
      </c>
      <c r="Z11" s="15">
        <f>+B11+F11+J11+N11+R11+V11</f>
        <v>17212</v>
      </c>
      <c r="AA11" s="23">
        <f>+C11+G11+K11+O11+S11+W11</f>
        <v>4184</v>
      </c>
      <c r="AB11" s="23">
        <f>+D11+H11+L11+P11+T11+X11</f>
        <v>7005</v>
      </c>
      <c r="AC11" s="23">
        <f>+E11+I11+M11+Q11+U11+Y11</f>
        <v>4425</v>
      </c>
    </row>
    <row r="12" spans="1:29">
      <c r="A12" s="36" t="s">
        <v>11</v>
      </c>
      <c r="B12" s="68">
        <f>SUM(B13:E13)</f>
        <v>14070</v>
      </c>
      <c r="C12" s="68"/>
      <c r="D12" s="68"/>
      <c r="E12" s="68"/>
      <c r="F12" s="68">
        <f t="shared" ref="F12" si="4">SUM(F13:I13)</f>
        <v>1555</v>
      </c>
      <c r="G12" s="68"/>
      <c r="H12" s="68"/>
      <c r="I12" s="68"/>
      <c r="J12" s="68">
        <f t="shared" ref="J12" si="5">SUM(J13:M13)</f>
        <v>5939</v>
      </c>
      <c r="K12" s="68"/>
      <c r="L12" s="68"/>
      <c r="M12" s="68"/>
      <c r="N12" s="68">
        <f t="shared" ref="N12" si="6">SUM(N13:Q13)</f>
        <v>3018</v>
      </c>
      <c r="O12" s="68"/>
      <c r="P12" s="68"/>
      <c r="Q12" s="68"/>
      <c r="R12" s="68">
        <f t="shared" ref="R12" si="7">SUM(R13:U13)</f>
        <v>2889</v>
      </c>
      <c r="S12" s="68"/>
      <c r="T12" s="68"/>
      <c r="U12" s="68"/>
      <c r="V12" s="68">
        <f t="shared" ref="V12" si="8">SUM(V13:Y13)</f>
        <v>240</v>
      </c>
      <c r="W12" s="68"/>
      <c r="X12" s="68"/>
      <c r="Y12" s="68"/>
      <c r="Z12" s="69">
        <f>SUM(Z13:AC13)</f>
        <v>27711</v>
      </c>
      <c r="AA12" s="69"/>
      <c r="AB12" s="69"/>
      <c r="AC12" s="69"/>
    </row>
    <row r="13" spans="1:29">
      <c r="A13" s="36"/>
      <c r="B13" s="24">
        <v>7291</v>
      </c>
      <c r="C13" s="24">
        <v>1736</v>
      </c>
      <c r="D13" s="24">
        <v>2819</v>
      </c>
      <c r="E13" s="24">
        <v>2224</v>
      </c>
      <c r="F13" s="24">
        <v>910</v>
      </c>
      <c r="G13" s="24">
        <v>105</v>
      </c>
      <c r="H13" s="24">
        <v>370</v>
      </c>
      <c r="I13" s="24">
        <v>170</v>
      </c>
      <c r="J13" s="24">
        <v>3569</v>
      </c>
      <c r="K13" s="24">
        <v>715</v>
      </c>
      <c r="L13" s="24">
        <v>899</v>
      </c>
      <c r="M13" s="24">
        <v>756</v>
      </c>
      <c r="N13" s="24">
        <v>1665</v>
      </c>
      <c r="O13" s="24">
        <v>173</v>
      </c>
      <c r="P13" s="24">
        <v>732</v>
      </c>
      <c r="Q13" s="24">
        <v>448</v>
      </c>
      <c r="R13" s="24">
        <v>1752</v>
      </c>
      <c r="S13" s="24">
        <v>443</v>
      </c>
      <c r="T13" s="24">
        <v>614</v>
      </c>
      <c r="U13" s="24">
        <v>80</v>
      </c>
      <c r="V13" s="24">
        <v>102</v>
      </c>
      <c r="W13" s="24">
        <v>59</v>
      </c>
      <c r="X13" s="24">
        <v>76</v>
      </c>
      <c r="Y13" s="24">
        <v>3</v>
      </c>
      <c r="Z13" s="23">
        <f>+B13+F13+J13+N13+R13+V13</f>
        <v>15289</v>
      </c>
      <c r="AA13" s="23">
        <f t="shared" ref="AA13" si="9">+C13+G13+K13+O13+S13+W13</f>
        <v>3231</v>
      </c>
      <c r="AB13" s="23">
        <f t="shared" ref="AB13" si="10">+D13+H13+L13+P13+T13+X13</f>
        <v>5510</v>
      </c>
      <c r="AC13" s="23">
        <f t="shared" ref="AC13" si="11">+E13+I13+M13+Q13+U13+Y13</f>
        <v>3681</v>
      </c>
    </row>
    <row r="14" spans="1:29">
      <c r="A14" s="36" t="s">
        <v>12</v>
      </c>
      <c r="B14" s="68">
        <f>SUM(B15:E15)</f>
        <v>8900</v>
      </c>
      <c r="C14" s="68"/>
      <c r="D14" s="68"/>
      <c r="E14" s="68"/>
      <c r="F14" s="68">
        <f t="shared" ref="F14" si="12">SUM(F15:I15)</f>
        <v>1603</v>
      </c>
      <c r="G14" s="68"/>
      <c r="H14" s="68"/>
      <c r="I14" s="68"/>
      <c r="J14" s="68">
        <f t="shared" ref="J14" si="13">SUM(J15:M15)</f>
        <v>3464</v>
      </c>
      <c r="K14" s="68"/>
      <c r="L14" s="68"/>
      <c r="M14" s="68"/>
      <c r="N14" s="68">
        <f t="shared" ref="N14" si="14">SUM(N15:Q15)</f>
        <v>1927</v>
      </c>
      <c r="O14" s="68"/>
      <c r="P14" s="68"/>
      <c r="Q14" s="68"/>
      <c r="R14" s="68">
        <f t="shared" ref="R14" si="15">SUM(R15:U15)</f>
        <v>2252</v>
      </c>
      <c r="S14" s="68"/>
      <c r="T14" s="68"/>
      <c r="U14" s="68"/>
      <c r="V14" s="68">
        <f t="shared" ref="V14" si="16">SUM(V15:Y15)</f>
        <v>297</v>
      </c>
      <c r="W14" s="68"/>
      <c r="X14" s="68"/>
      <c r="Y14" s="68"/>
      <c r="Z14" s="69">
        <f>SUM(Z15:AC15)</f>
        <v>18443</v>
      </c>
      <c r="AA14" s="69"/>
      <c r="AB14" s="69"/>
      <c r="AC14" s="69"/>
    </row>
    <row r="15" spans="1:29">
      <c r="A15" s="36"/>
      <c r="B15" s="24">
        <v>5922</v>
      </c>
      <c r="C15" s="24">
        <v>594</v>
      </c>
      <c r="D15" s="24">
        <v>1598</v>
      </c>
      <c r="E15" s="24">
        <v>786</v>
      </c>
      <c r="F15" s="24">
        <v>964</v>
      </c>
      <c r="G15" s="24">
        <v>76</v>
      </c>
      <c r="H15" s="24">
        <v>375</v>
      </c>
      <c r="I15" s="24">
        <v>188</v>
      </c>
      <c r="J15" s="24">
        <v>2045</v>
      </c>
      <c r="K15" s="24">
        <v>317</v>
      </c>
      <c r="L15" s="24">
        <v>684</v>
      </c>
      <c r="M15" s="24">
        <v>418</v>
      </c>
      <c r="N15" s="24">
        <v>1161</v>
      </c>
      <c r="O15" s="24">
        <v>205</v>
      </c>
      <c r="P15" s="24">
        <v>253</v>
      </c>
      <c r="Q15" s="24">
        <v>308</v>
      </c>
      <c r="R15" s="24">
        <v>1351</v>
      </c>
      <c r="S15" s="24">
        <v>283</v>
      </c>
      <c r="T15" s="24">
        <v>405</v>
      </c>
      <c r="U15" s="24">
        <v>213</v>
      </c>
      <c r="V15" s="24">
        <v>145</v>
      </c>
      <c r="W15" s="24">
        <v>95</v>
      </c>
      <c r="X15" s="24">
        <v>51</v>
      </c>
      <c r="Y15" s="24">
        <v>6</v>
      </c>
      <c r="Z15" s="23">
        <f>+B15+F15+J15+N15+R15+V15</f>
        <v>11588</v>
      </c>
      <c r="AA15" s="23">
        <f t="shared" ref="AA15" si="17">+C15+G15+K15+O15+S15+W15</f>
        <v>1570</v>
      </c>
      <c r="AB15" s="23">
        <f t="shared" ref="AB15" si="18">+D15+H15+L15+P15+T15+X15</f>
        <v>3366</v>
      </c>
      <c r="AC15" s="23">
        <f t="shared" ref="AC15" si="19">+E15+I15+M15+Q15+U15+Y15</f>
        <v>1919</v>
      </c>
    </row>
    <row r="16" spans="1:29">
      <c r="A16" s="36" t="s">
        <v>13</v>
      </c>
      <c r="B16" s="68">
        <f>SUM(B17:E17)</f>
        <v>0</v>
      </c>
      <c r="C16" s="68"/>
      <c r="D16" s="68"/>
      <c r="E16" s="68"/>
      <c r="F16" s="68">
        <f t="shared" ref="F16" si="20">SUM(F17:I17)</f>
        <v>0</v>
      </c>
      <c r="G16" s="68"/>
      <c r="H16" s="68"/>
      <c r="I16" s="68"/>
      <c r="J16" s="68">
        <f t="shared" ref="J16" si="21">SUM(J17:M17)</f>
        <v>0</v>
      </c>
      <c r="K16" s="68"/>
      <c r="L16" s="68"/>
      <c r="M16" s="68"/>
      <c r="N16" s="68">
        <f t="shared" ref="N16" si="22">SUM(N17:Q17)</f>
        <v>0</v>
      </c>
      <c r="O16" s="68"/>
      <c r="P16" s="68"/>
      <c r="Q16" s="68"/>
      <c r="R16" s="68">
        <f t="shared" ref="R16" si="23">SUM(R17:U17)</f>
        <v>0</v>
      </c>
      <c r="S16" s="68"/>
      <c r="T16" s="68"/>
      <c r="U16" s="68"/>
      <c r="V16" s="68">
        <f t="shared" ref="V16" si="24">SUM(V17:Y17)</f>
        <v>0</v>
      </c>
      <c r="W16" s="68"/>
      <c r="X16" s="68"/>
      <c r="Y16" s="68"/>
      <c r="Z16" s="69">
        <f>SUM(Z17:AC17)</f>
        <v>0</v>
      </c>
      <c r="AA16" s="69"/>
      <c r="AB16" s="69"/>
      <c r="AC16" s="69"/>
    </row>
    <row r="17" spans="1:29">
      <c r="A17" s="36"/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3">
        <f>+B17+F17+J17+N17+R17+V17</f>
        <v>0</v>
      </c>
      <c r="AA17" s="23">
        <f t="shared" ref="AA17" si="25">+C17+G17+K17+O17+S17+W17</f>
        <v>0</v>
      </c>
      <c r="AB17" s="23">
        <f t="shared" ref="AB17" si="26">+D17+H17+L17+P17+T17+X17</f>
        <v>0</v>
      </c>
      <c r="AC17" s="23">
        <f t="shared" ref="AC17" si="27">+E17+I17+M17+Q17+U17+Y17</f>
        <v>0</v>
      </c>
    </row>
    <row r="18" spans="1:29">
      <c r="A18" s="36" t="s">
        <v>14</v>
      </c>
      <c r="B18" s="68">
        <f>SUM(B19:E19)</f>
        <v>0</v>
      </c>
      <c r="C18" s="68"/>
      <c r="D18" s="68"/>
      <c r="E18" s="68"/>
      <c r="F18" s="68">
        <f t="shared" ref="F18" si="28">SUM(F19:I19)</f>
        <v>0</v>
      </c>
      <c r="G18" s="68"/>
      <c r="H18" s="68"/>
      <c r="I18" s="68"/>
      <c r="J18" s="68">
        <f t="shared" ref="J18" si="29">SUM(J19:M19)</f>
        <v>0</v>
      </c>
      <c r="K18" s="68"/>
      <c r="L18" s="68"/>
      <c r="M18" s="68"/>
      <c r="N18" s="68">
        <f t="shared" ref="N18" si="30">SUM(N19:Q19)</f>
        <v>0</v>
      </c>
      <c r="O18" s="68"/>
      <c r="P18" s="68"/>
      <c r="Q18" s="68"/>
      <c r="R18" s="68">
        <f t="shared" ref="R18" si="31">SUM(R19:U19)</f>
        <v>0</v>
      </c>
      <c r="S18" s="68"/>
      <c r="T18" s="68"/>
      <c r="U18" s="68"/>
      <c r="V18" s="68">
        <f t="shared" ref="V18" si="32">SUM(V19:Y19)</f>
        <v>0</v>
      </c>
      <c r="W18" s="68"/>
      <c r="X18" s="68"/>
      <c r="Y18" s="68"/>
      <c r="Z18" s="69">
        <f>SUM(Z19:AC19)</f>
        <v>0</v>
      </c>
      <c r="AA18" s="69"/>
      <c r="AB18" s="69"/>
      <c r="AC18" s="69"/>
    </row>
    <row r="19" spans="1:29">
      <c r="A19" s="36"/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3">
        <f>+B19+F19+J19+N19+R19+V19</f>
        <v>0</v>
      </c>
      <c r="AA19" s="23">
        <f t="shared" ref="AA19" si="33">+C19+G19+K19+O19+S19+W19</f>
        <v>0</v>
      </c>
      <c r="AB19" s="23">
        <f t="shared" ref="AB19" si="34">+D19+H19+L19+P19+T19+X19</f>
        <v>0</v>
      </c>
      <c r="AC19" s="23">
        <f t="shared" ref="AC19" si="35">+E19+I19+M19+Q19+U19+Y19</f>
        <v>0</v>
      </c>
    </row>
    <row r="20" spans="1:29">
      <c r="A20" s="36" t="s">
        <v>15</v>
      </c>
      <c r="B20" s="68">
        <f>SUM(B21:E21)</f>
        <v>0</v>
      </c>
      <c r="C20" s="68"/>
      <c r="D20" s="68"/>
      <c r="E20" s="68"/>
      <c r="F20" s="68">
        <f t="shared" ref="F20" si="36">SUM(F21:I21)</f>
        <v>0</v>
      </c>
      <c r="G20" s="68"/>
      <c r="H20" s="68"/>
      <c r="I20" s="68"/>
      <c r="J20" s="68">
        <f t="shared" ref="J20" si="37">SUM(J21:M21)</f>
        <v>0</v>
      </c>
      <c r="K20" s="68"/>
      <c r="L20" s="68"/>
      <c r="M20" s="68"/>
      <c r="N20" s="68">
        <f t="shared" ref="N20" si="38">SUM(N21:Q21)</f>
        <v>0</v>
      </c>
      <c r="O20" s="68"/>
      <c r="P20" s="68"/>
      <c r="Q20" s="68"/>
      <c r="R20" s="68">
        <f t="shared" ref="R20" si="39">SUM(R21:U21)</f>
        <v>0</v>
      </c>
      <c r="S20" s="68"/>
      <c r="T20" s="68"/>
      <c r="U20" s="68"/>
      <c r="V20" s="68">
        <f t="shared" ref="V20" si="40">SUM(V21:Y21)</f>
        <v>0</v>
      </c>
      <c r="W20" s="68"/>
      <c r="X20" s="68"/>
      <c r="Y20" s="68"/>
      <c r="Z20" s="69">
        <f>SUM(Z21:AC21)</f>
        <v>0</v>
      </c>
      <c r="AA20" s="69"/>
      <c r="AB20" s="69"/>
      <c r="AC20" s="69"/>
    </row>
    <row r="21" spans="1:29">
      <c r="A21" s="36"/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3">
        <f>+B21+F21+J21+N21+R21+V21</f>
        <v>0</v>
      </c>
      <c r="AA21" s="23">
        <f t="shared" ref="AA21" si="41">+C21+G21+K21+O21+S21+W21</f>
        <v>0</v>
      </c>
      <c r="AB21" s="23">
        <f t="shared" ref="AB21" si="42">+D21+H21+L21+P21+T21+X21</f>
        <v>0</v>
      </c>
      <c r="AC21" s="23">
        <f t="shared" ref="AC21" si="43">+E21+I21+M21+Q21+U21+Y21</f>
        <v>0</v>
      </c>
    </row>
    <row r="22" spans="1:29">
      <c r="A22" s="36" t="s">
        <v>16</v>
      </c>
      <c r="B22" s="68">
        <f>SUM(B23:E23)</f>
        <v>0</v>
      </c>
      <c r="C22" s="68"/>
      <c r="D22" s="68"/>
      <c r="E22" s="68"/>
      <c r="F22" s="68">
        <f t="shared" ref="F22" si="44">SUM(F23:I23)</f>
        <v>0</v>
      </c>
      <c r="G22" s="68"/>
      <c r="H22" s="68"/>
      <c r="I22" s="68"/>
      <c r="J22" s="68">
        <f t="shared" ref="J22" si="45">SUM(J23:M23)</f>
        <v>0</v>
      </c>
      <c r="K22" s="68"/>
      <c r="L22" s="68"/>
      <c r="M22" s="68"/>
      <c r="N22" s="68">
        <f t="shared" ref="N22" si="46">SUM(N23:Q23)</f>
        <v>0</v>
      </c>
      <c r="O22" s="68"/>
      <c r="P22" s="68"/>
      <c r="Q22" s="68"/>
      <c r="R22" s="68">
        <f t="shared" ref="R22" si="47">SUM(R23:U23)</f>
        <v>0</v>
      </c>
      <c r="S22" s="68"/>
      <c r="T22" s="68"/>
      <c r="U22" s="68"/>
      <c r="V22" s="68">
        <f t="shared" ref="V22" si="48">SUM(V23:Y23)</f>
        <v>0</v>
      </c>
      <c r="W22" s="68"/>
      <c r="X22" s="68"/>
      <c r="Y22" s="68"/>
      <c r="Z22" s="69">
        <f>SUM(Z23:AC23)</f>
        <v>0</v>
      </c>
      <c r="AA22" s="69"/>
      <c r="AB22" s="69"/>
      <c r="AC22" s="69"/>
    </row>
    <row r="23" spans="1:29">
      <c r="A23" s="36"/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3">
        <f>+B23+F23+J23+N23+R23+V23</f>
        <v>0</v>
      </c>
      <c r="AA23" s="23">
        <f t="shared" ref="AA23" si="49">+C23+G23+K23+O23+S23+W23</f>
        <v>0</v>
      </c>
      <c r="AB23" s="23">
        <f t="shared" ref="AB23" si="50">+D23+H23+L23+P23+T23+X23</f>
        <v>0</v>
      </c>
      <c r="AC23" s="23">
        <f t="shared" ref="AC23" si="51">+E23+I23+M23+Q23+U23+Y23</f>
        <v>0</v>
      </c>
    </row>
    <row r="24" spans="1:29">
      <c r="A24" s="36" t="s">
        <v>17</v>
      </c>
      <c r="B24" s="68">
        <f>SUM(B25:E25)</f>
        <v>0</v>
      </c>
      <c r="C24" s="68"/>
      <c r="D24" s="68"/>
      <c r="E24" s="68"/>
      <c r="F24" s="68">
        <f t="shared" ref="F24" si="52">SUM(F25:I25)</f>
        <v>0</v>
      </c>
      <c r="G24" s="68"/>
      <c r="H24" s="68"/>
      <c r="I24" s="68"/>
      <c r="J24" s="68">
        <f t="shared" ref="J24" si="53">SUM(J25:M25)</f>
        <v>0</v>
      </c>
      <c r="K24" s="68"/>
      <c r="L24" s="68"/>
      <c r="M24" s="68"/>
      <c r="N24" s="68">
        <f t="shared" ref="N24" si="54">SUM(N25:Q25)</f>
        <v>0</v>
      </c>
      <c r="O24" s="68"/>
      <c r="P24" s="68"/>
      <c r="Q24" s="68"/>
      <c r="R24" s="68">
        <f t="shared" ref="R24" si="55">SUM(R25:U25)</f>
        <v>0</v>
      </c>
      <c r="S24" s="68"/>
      <c r="T24" s="68"/>
      <c r="U24" s="68"/>
      <c r="V24" s="68">
        <f t="shared" ref="V24" si="56">SUM(V25:Y25)</f>
        <v>0</v>
      </c>
      <c r="W24" s="68"/>
      <c r="X24" s="68"/>
      <c r="Y24" s="68"/>
      <c r="Z24" s="69">
        <f>SUM(Z25:AC25)</f>
        <v>0</v>
      </c>
      <c r="AA24" s="69"/>
      <c r="AB24" s="69"/>
      <c r="AC24" s="69"/>
    </row>
    <row r="25" spans="1:29">
      <c r="A25" s="36"/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3">
        <f>+B25+F25+J25+N25+R25+V25</f>
        <v>0</v>
      </c>
      <c r="AA25" s="23">
        <f t="shared" ref="AA25" si="57">+C25+G25+K25+O25+S25+W25</f>
        <v>0</v>
      </c>
      <c r="AB25" s="23">
        <f t="shared" ref="AB25" si="58">+D25+H25+L25+P25+T25+X25</f>
        <v>0</v>
      </c>
      <c r="AC25" s="23">
        <f t="shared" ref="AC25" si="59">+E25+I25+M25+Q25+U25+Y25</f>
        <v>0</v>
      </c>
    </row>
    <row r="26" spans="1:29">
      <c r="A26" s="36" t="s">
        <v>18</v>
      </c>
      <c r="B26" s="68">
        <f>SUM(B27:E27)</f>
        <v>0</v>
      </c>
      <c r="C26" s="68"/>
      <c r="D26" s="68"/>
      <c r="E26" s="68"/>
      <c r="F26" s="68">
        <f t="shared" ref="F26" si="60">SUM(F27:I27)</f>
        <v>0</v>
      </c>
      <c r="G26" s="68"/>
      <c r="H26" s="68"/>
      <c r="I26" s="68"/>
      <c r="J26" s="68">
        <f t="shared" ref="J26" si="61">SUM(J27:M27)</f>
        <v>0</v>
      </c>
      <c r="K26" s="68"/>
      <c r="L26" s="68"/>
      <c r="M26" s="68"/>
      <c r="N26" s="68">
        <f t="shared" ref="N26" si="62">SUM(N27:Q27)</f>
        <v>0</v>
      </c>
      <c r="O26" s="68"/>
      <c r="P26" s="68"/>
      <c r="Q26" s="68"/>
      <c r="R26" s="68">
        <f t="shared" ref="R26" si="63">SUM(R27:U27)</f>
        <v>0</v>
      </c>
      <c r="S26" s="68"/>
      <c r="T26" s="68"/>
      <c r="U26" s="68"/>
      <c r="V26" s="68">
        <f t="shared" ref="V26" si="64">SUM(V27:Y27)</f>
        <v>0</v>
      </c>
      <c r="W26" s="68"/>
      <c r="X26" s="68"/>
      <c r="Y26" s="68"/>
      <c r="Z26" s="69">
        <f>SUM(Z27:AC27)</f>
        <v>0</v>
      </c>
      <c r="AA26" s="69"/>
      <c r="AB26" s="69"/>
      <c r="AC26" s="69"/>
    </row>
    <row r="27" spans="1:29">
      <c r="A27" s="36"/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3">
        <f>+B27+F27+J27+N27+R27+V27</f>
        <v>0</v>
      </c>
      <c r="AA27" s="23">
        <f t="shared" ref="AA27" si="65">+C27+G27+K27+O27+S27+W27</f>
        <v>0</v>
      </c>
      <c r="AB27" s="23">
        <f t="shared" ref="AB27" si="66">+D27+H27+L27+P27+T27+X27</f>
        <v>0</v>
      </c>
      <c r="AC27" s="23">
        <f t="shared" ref="AC27" si="67">+E27+I27+M27+Q27+U27+Y27</f>
        <v>0</v>
      </c>
    </row>
    <row r="28" spans="1:29">
      <c r="A28" s="36" t="s">
        <v>19</v>
      </c>
      <c r="B28" s="68">
        <f>SUM(B29:E29)</f>
        <v>0</v>
      </c>
      <c r="C28" s="68"/>
      <c r="D28" s="68"/>
      <c r="E28" s="68"/>
      <c r="F28" s="68">
        <f t="shared" ref="F28" si="68">SUM(F29:I29)</f>
        <v>0</v>
      </c>
      <c r="G28" s="68"/>
      <c r="H28" s="68"/>
      <c r="I28" s="68"/>
      <c r="J28" s="68">
        <f t="shared" ref="J28" si="69">SUM(J29:M29)</f>
        <v>0</v>
      </c>
      <c r="K28" s="68"/>
      <c r="L28" s="68"/>
      <c r="M28" s="68"/>
      <c r="N28" s="68">
        <f t="shared" ref="N28" si="70">SUM(N29:Q29)</f>
        <v>0</v>
      </c>
      <c r="O28" s="68"/>
      <c r="P28" s="68"/>
      <c r="Q28" s="68"/>
      <c r="R28" s="68">
        <f t="shared" ref="R28" si="71">SUM(R29:U29)</f>
        <v>0</v>
      </c>
      <c r="S28" s="68"/>
      <c r="T28" s="68"/>
      <c r="U28" s="68"/>
      <c r="V28" s="68">
        <f t="shared" ref="V28" si="72">SUM(V29:Y29)</f>
        <v>0</v>
      </c>
      <c r="W28" s="68"/>
      <c r="X28" s="68"/>
      <c r="Y28" s="68"/>
      <c r="Z28" s="69">
        <f>SUM(Z29:AC29)</f>
        <v>0</v>
      </c>
      <c r="AA28" s="69"/>
      <c r="AB28" s="69"/>
      <c r="AC28" s="69"/>
    </row>
    <row r="29" spans="1:29">
      <c r="A29" s="36"/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3">
        <f>+B29+F29+J29+N29+R29+V29</f>
        <v>0</v>
      </c>
      <c r="AA29" s="23">
        <f t="shared" ref="AA29" si="73">+C29+G29+K29+O29+S29+W29</f>
        <v>0</v>
      </c>
      <c r="AB29" s="23">
        <f t="shared" ref="AB29" si="74">+D29+H29+L29+P29+T29+X29</f>
        <v>0</v>
      </c>
      <c r="AC29" s="23">
        <f t="shared" ref="AC29" si="75">+E29+I29+M29+Q29+U29+Y29</f>
        <v>0</v>
      </c>
    </row>
    <row r="30" spans="1:29">
      <c r="A30" s="36" t="s">
        <v>20</v>
      </c>
      <c r="B30" s="68">
        <f>SUM(B31:E31)</f>
        <v>0</v>
      </c>
      <c r="C30" s="68"/>
      <c r="D30" s="68"/>
      <c r="E30" s="68"/>
      <c r="F30" s="68">
        <f t="shared" ref="F30" si="76">SUM(F31:I31)</f>
        <v>0</v>
      </c>
      <c r="G30" s="68"/>
      <c r="H30" s="68"/>
      <c r="I30" s="68"/>
      <c r="J30" s="68">
        <f t="shared" ref="J30" si="77">SUM(J31:M31)</f>
        <v>0</v>
      </c>
      <c r="K30" s="68"/>
      <c r="L30" s="68"/>
      <c r="M30" s="68"/>
      <c r="N30" s="68">
        <f t="shared" ref="N30" si="78">SUM(N31:Q31)</f>
        <v>0</v>
      </c>
      <c r="O30" s="68"/>
      <c r="P30" s="68"/>
      <c r="Q30" s="68"/>
      <c r="R30" s="68">
        <f t="shared" ref="R30" si="79">SUM(R31:U31)</f>
        <v>0</v>
      </c>
      <c r="S30" s="68"/>
      <c r="T30" s="68"/>
      <c r="U30" s="68"/>
      <c r="V30" s="68">
        <f t="shared" ref="V30" si="80">SUM(V31:Y31)</f>
        <v>0</v>
      </c>
      <c r="W30" s="68"/>
      <c r="X30" s="68"/>
      <c r="Y30" s="68"/>
      <c r="Z30" s="69">
        <f>SUM(Z31:AC31)</f>
        <v>0</v>
      </c>
      <c r="AA30" s="69"/>
      <c r="AB30" s="69"/>
      <c r="AC30" s="69"/>
    </row>
    <row r="31" spans="1:29">
      <c r="A31" s="36"/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3">
        <f>+B31+F31+J31+N31+R31+V31</f>
        <v>0</v>
      </c>
      <c r="AA31" s="23">
        <f t="shared" ref="AA31" si="81">+C31+G31+K31+O31+S31+W31</f>
        <v>0</v>
      </c>
      <c r="AB31" s="23">
        <f t="shared" ref="AB31" si="82">+D31+H31+L31+P31+T31+X31</f>
        <v>0</v>
      </c>
      <c r="AC31" s="23">
        <f t="shared" ref="AC31" si="83">+E31+I31+M31+Q31+U31+Y31</f>
        <v>0</v>
      </c>
    </row>
    <row r="32" spans="1:29">
      <c r="A32" s="36" t="s">
        <v>21</v>
      </c>
      <c r="B32" s="68">
        <f>SUM(B33:E33)</f>
        <v>0</v>
      </c>
      <c r="C32" s="68"/>
      <c r="D32" s="68"/>
      <c r="E32" s="68"/>
      <c r="F32" s="68">
        <f t="shared" ref="F32" si="84">SUM(F33:I33)</f>
        <v>0</v>
      </c>
      <c r="G32" s="68"/>
      <c r="H32" s="68"/>
      <c r="I32" s="68"/>
      <c r="J32" s="68">
        <f t="shared" ref="J32" si="85">SUM(J33:M33)</f>
        <v>0</v>
      </c>
      <c r="K32" s="68"/>
      <c r="L32" s="68"/>
      <c r="M32" s="68"/>
      <c r="N32" s="68">
        <f t="shared" ref="N32" si="86">SUM(N33:Q33)</f>
        <v>0</v>
      </c>
      <c r="O32" s="68"/>
      <c r="P32" s="68"/>
      <c r="Q32" s="68"/>
      <c r="R32" s="68">
        <f t="shared" ref="R32" si="87">SUM(R33:U33)</f>
        <v>0</v>
      </c>
      <c r="S32" s="68"/>
      <c r="T32" s="68"/>
      <c r="U32" s="68"/>
      <c r="V32" s="68">
        <f t="shared" ref="V32" si="88">SUM(V33:Y33)</f>
        <v>0</v>
      </c>
      <c r="W32" s="68"/>
      <c r="X32" s="68"/>
      <c r="Y32" s="68"/>
      <c r="Z32" s="69">
        <f>SUM(Z33:AC33)</f>
        <v>0</v>
      </c>
      <c r="AA32" s="69"/>
      <c r="AB32" s="69"/>
      <c r="AC32" s="69"/>
    </row>
    <row r="33" spans="1:29">
      <c r="A33" s="36"/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3">
        <f>+B33+F33+J33+N33+R33+V33</f>
        <v>0</v>
      </c>
      <c r="AA33" s="23">
        <f t="shared" ref="AA33" si="89">+C33+G33+K33+O33+S33+W33</f>
        <v>0</v>
      </c>
      <c r="AB33" s="23">
        <f t="shared" ref="AB33" si="90">+D33+H33+L33+P33+T33+X33</f>
        <v>0</v>
      </c>
      <c r="AC33" s="23">
        <f t="shared" ref="AC33" si="91">+E33+I33+M33+Q33+U33+Y33</f>
        <v>0</v>
      </c>
    </row>
    <row r="34" spans="1:29">
      <c r="A34" s="27" t="s">
        <v>7</v>
      </c>
      <c r="B34" s="72">
        <f>SUM(B35:E35)</f>
        <v>38393</v>
      </c>
      <c r="C34" s="73"/>
      <c r="D34" s="73"/>
      <c r="E34" s="74"/>
      <c r="F34" s="75">
        <f>SUM(F35:I35)</f>
        <v>5004</v>
      </c>
      <c r="G34" s="75"/>
      <c r="H34" s="75"/>
      <c r="I34" s="75"/>
      <c r="J34" s="76">
        <f>SUM(J35:M35)</f>
        <v>17930</v>
      </c>
      <c r="K34" s="76"/>
      <c r="L34" s="76"/>
      <c r="M34" s="76"/>
      <c r="N34" s="77">
        <f>SUM(N35:Q35)</f>
        <v>8576</v>
      </c>
      <c r="O34" s="77"/>
      <c r="P34" s="77"/>
      <c r="Q34" s="77"/>
      <c r="R34" s="78">
        <f>SUM(R35:U35)</f>
        <v>8371</v>
      </c>
      <c r="S34" s="78"/>
      <c r="T34" s="78"/>
      <c r="U34" s="78"/>
      <c r="V34" s="70">
        <f>SUM(V35:Y35)</f>
        <v>706</v>
      </c>
      <c r="W34" s="70"/>
      <c r="X34" s="70"/>
      <c r="Y34" s="70"/>
      <c r="Z34" s="71">
        <f>SUM(Z35:AC35)</f>
        <v>78980</v>
      </c>
      <c r="AA34" s="71"/>
      <c r="AB34" s="71"/>
      <c r="AC34" s="71"/>
    </row>
    <row r="35" spans="1:29" ht="16.5" customHeight="1">
      <c r="A35" s="27"/>
      <c r="B35" s="12">
        <f t="shared" ref="B35:U35" si="92">SUM(B11,B13,B15,B17,B19,B21,B23,B25,B27,B29,B31,B33)</f>
        <v>21863</v>
      </c>
      <c r="C35" s="13">
        <f t="shared" si="92"/>
        <v>3978</v>
      </c>
      <c r="D35" s="14">
        <f t="shared" si="92"/>
        <v>7427</v>
      </c>
      <c r="E35" s="20">
        <f t="shared" si="92"/>
        <v>5125</v>
      </c>
      <c r="F35" s="12">
        <f t="shared" si="92"/>
        <v>2983</v>
      </c>
      <c r="G35" s="13">
        <f t="shared" si="92"/>
        <v>273</v>
      </c>
      <c r="H35" s="14">
        <f t="shared" si="92"/>
        <v>1129</v>
      </c>
      <c r="I35" s="20">
        <f t="shared" si="92"/>
        <v>619</v>
      </c>
      <c r="J35" s="12">
        <f t="shared" si="92"/>
        <v>9020</v>
      </c>
      <c r="K35" s="13">
        <f t="shared" si="92"/>
        <v>2611</v>
      </c>
      <c r="L35" s="14">
        <f t="shared" si="92"/>
        <v>3682</v>
      </c>
      <c r="M35" s="20">
        <f t="shared" si="92"/>
        <v>2617</v>
      </c>
      <c r="N35" s="12">
        <f t="shared" si="92"/>
        <v>4844</v>
      </c>
      <c r="O35" s="13">
        <f t="shared" si="92"/>
        <v>586</v>
      </c>
      <c r="P35" s="14">
        <f t="shared" si="92"/>
        <v>1802</v>
      </c>
      <c r="Q35" s="20">
        <f t="shared" si="92"/>
        <v>1344</v>
      </c>
      <c r="R35" s="12">
        <f t="shared" si="92"/>
        <v>5035</v>
      </c>
      <c r="S35" s="13">
        <f t="shared" si="92"/>
        <v>1331</v>
      </c>
      <c r="T35" s="14">
        <f t="shared" si="92"/>
        <v>1696</v>
      </c>
      <c r="U35" s="20">
        <f t="shared" si="92"/>
        <v>309</v>
      </c>
      <c r="V35" s="12">
        <f t="shared" ref="V35:AC35" si="93">SUM(V11,V13,V15,V17,V19,V21,V23,V25,V27,V29,V31,V33)</f>
        <v>344</v>
      </c>
      <c r="W35" s="13">
        <f t="shared" si="93"/>
        <v>206</v>
      </c>
      <c r="X35" s="14">
        <f t="shared" si="93"/>
        <v>145</v>
      </c>
      <c r="Y35" s="20">
        <f t="shared" si="93"/>
        <v>11</v>
      </c>
      <c r="Z35" s="12">
        <f t="shared" si="93"/>
        <v>44089</v>
      </c>
      <c r="AA35" s="13">
        <f t="shared" si="93"/>
        <v>8985</v>
      </c>
      <c r="AB35" s="14">
        <f t="shared" si="93"/>
        <v>15881</v>
      </c>
      <c r="AC35" s="20">
        <f t="shared" si="93"/>
        <v>10025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A6:AC6"/>
    <mergeCell ref="A8:A9"/>
    <mergeCell ref="B8:E8"/>
    <mergeCell ref="F8:I8"/>
    <mergeCell ref="J8:M8"/>
    <mergeCell ref="N8:Q8"/>
    <mergeCell ref="R8:U8"/>
    <mergeCell ref="V8:Y8"/>
    <mergeCell ref="Z8:AC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2023</vt:lpstr>
      <vt:lpstr>ACUMULADO 2023 AMAME</vt:lpstr>
      <vt:lpstr>'ACUMULADO 2023 AMAME'!Área_de_impresión</vt:lpstr>
      <vt:lpstr>'ACUMULADO 2023'!Print_Area</vt:lpstr>
      <vt:lpstr>'ACUMULADO 2023 AMAME'!Print_Area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RAMIREZ</cp:lastModifiedBy>
  <cp:lastPrinted>2018-12-17T13:31:26Z</cp:lastPrinted>
  <dcterms:created xsi:type="dcterms:W3CDTF">2018-02-26T13:14:46Z</dcterms:created>
  <dcterms:modified xsi:type="dcterms:W3CDTF">2024-06-06T17:01:40Z</dcterms:modified>
</cp:coreProperties>
</file>