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CHOA\Desktop\TRANSPARENCIA CONTROL PREVIO\TRANSPARENCIA 2023\OCTUBRE 23\"/>
    </mc:Choice>
  </mc:AlternateContent>
  <bookViews>
    <workbookView xWindow="0" yWindow="0" windowWidth="20490" windowHeight="7530" tabRatio="684" firstSheet="2" activeTab="3"/>
  </bookViews>
  <sheets>
    <sheet name="Hoja1" sheetId="30" state="hidden" r:id="rId1"/>
    <sheet name="Hoja2" sheetId="31" state="hidden" r:id="rId2"/>
    <sheet name="FACTURA" sheetId="51" r:id="rId3"/>
    <sheet name="MOVILIDAD" sheetId="52" r:id="rId4"/>
  </sheets>
  <definedNames>
    <definedName name="_xlnm._FilterDatabase" localSheetId="2" hidden="1">FACTURA!$F$10:$J$132</definedName>
    <definedName name="_xlnm._FilterDatabase" localSheetId="0" hidden="1">Hoja1!$A$3:$H$137</definedName>
  </definedNames>
  <calcPr calcId="162913"/>
</workbook>
</file>

<file path=xl/calcChain.xml><?xml version="1.0" encoding="utf-8"?>
<calcChain xmlns="http://schemas.openxmlformats.org/spreadsheetml/2006/main">
  <c r="H95" i="52" l="1"/>
  <c r="H132" i="51"/>
  <c r="F137" i="30" l="1"/>
  <c r="F138" i="30"/>
  <c r="G280" i="30"/>
  <c r="G282" i="30" s="1"/>
  <c r="F263" i="30"/>
  <c r="F271" i="30" s="1"/>
  <c r="F207" i="30"/>
  <c r="F209" i="30" s="1"/>
  <c r="G145" i="30"/>
  <c r="G147" i="30" s="1"/>
  <c r="J50" i="31"/>
  <c r="I50" i="31"/>
  <c r="H50" i="31"/>
  <c r="G50" i="31"/>
  <c r="F50" i="31"/>
  <c r="E50" i="31"/>
  <c r="D50" i="31"/>
  <c r="C50" i="31"/>
  <c r="B50" i="31"/>
  <c r="J23" i="31"/>
  <c r="I23" i="31"/>
  <c r="H23" i="31"/>
  <c r="G23" i="31"/>
  <c r="F23" i="31"/>
  <c r="E23" i="31"/>
  <c r="D23" i="31"/>
  <c r="C23" i="31"/>
  <c r="B23" i="31"/>
  <c r="K23" i="31" l="1"/>
  <c r="K25" i="31" s="1"/>
  <c r="K50" i="31"/>
</calcChain>
</file>

<file path=xl/sharedStrings.xml><?xml version="1.0" encoding="utf-8"?>
<sst xmlns="http://schemas.openxmlformats.org/spreadsheetml/2006/main" count="2045" uniqueCount="504">
  <si>
    <t>SUB PROGRAMA</t>
  </si>
  <si>
    <t>FECHA</t>
  </si>
  <si>
    <t>Nº</t>
  </si>
  <si>
    <t>CLASE</t>
  </si>
  <si>
    <t>Nº-DOC.</t>
  </si>
  <si>
    <t>PROVEEDOR</t>
  </si>
  <si>
    <t>IMPORTE</t>
  </si>
  <si>
    <t>PART.ESPECIF.</t>
  </si>
  <si>
    <t>META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</si>
  <si>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</si>
  <si>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</si>
  <si>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</si>
  <si>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</si>
  <si>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</si>
  <si>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</si>
  <si>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</si>
  <si>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</si>
  <si>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</si>
  <si>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</si>
  <si>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</si>
  <si>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</si>
  <si>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</si>
  <si>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</si>
  <si>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</si>
  <si>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</si>
  <si>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</si>
  <si>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</si>
  <si>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</si>
  <si>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</si>
  <si>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</si>
  <si>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</si>
  <si>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</si>
  <si>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</si>
  <si>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</si>
  <si>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</si>
  <si>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</si>
  <si>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</si>
  <si>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</si>
  <si>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</si>
  <si>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</si>
  <si>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</si>
  <si>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</si>
  <si>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</si>
  <si>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</si>
  <si>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</si>
  <si>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</si>
  <si>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</si>
  <si>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</si>
  <si>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</si>
  <si>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</si>
  <si>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</si>
  <si>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</si>
  <si>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</si>
  <si>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</si>
  <si>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</si>
  <si>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MOVIMIENTO DEL FONDO</t>
  </si>
  <si>
    <t xml:space="preserve">SALDO ANTERIOR                             </t>
  </si>
  <si>
    <t>(+) APERTURA DEL FONDO</t>
  </si>
  <si>
    <t>TOTAL</t>
  </si>
  <si>
    <t>(-) RENDICION N° 1</t>
  </si>
  <si>
    <t>.</t>
  </si>
  <si>
    <t>SALDO ACTUAL</t>
  </si>
  <si>
    <t>2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</si>
  <si>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</si>
  <si>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</si>
  <si>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</si>
  <si>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0200.......................................................</t>
  </si>
  <si>
    <t xml:space="preserve"> </t>
  </si>
  <si>
    <t>…VIENEN</t>
  </si>
  <si>
    <t>VAN………..</t>
  </si>
  <si>
    <t>N°</t>
  </si>
  <si>
    <t>VIENEN……..</t>
  </si>
  <si>
    <t>TOTAL……</t>
  </si>
  <si>
    <t>2.3.2.1.2.99</t>
  </si>
  <si>
    <t>2.3.1.5.1.1</t>
  </si>
  <si>
    <t>2.3.1.5.1.2</t>
  </si>
  <si>
    <t>2.3.1.99.1.99</t>
  </si>
  <si>
    <t>2.3.1.6.1.99</t>
  </si>
  <si>
    <t>2.3.2.7.11.99</t>
  </si>
  <si>
    <t>2.3.1.5.4.1</t>
  </si>
  <si>
    <t>2.3.1.1.1.1</t>
  </si>
  <si>
    <t>2.3.1.99.11</t>
  </si>
  <si>
    <t>MOVILIDAD</t>
  </si>
  <si>
    <t>D/J</t>
  </si>
  <si>
    <t>S/N</t>
  </si>
  <si>
    <t>CHAVEZ VILLARREAL MERCEDES</t>
  </si>
  <si>
    <t>81</t>
  </si>
  <si>
    <t>MINAYA ENCARNACION MARIVEL</t>
  </si>
  <si>
    <t>VELEZ SUAREZ JOSE</t>
  </si>
  <si>
    <t>SANCHEZ AVILA MAGALY</t>
  </si>
  <si>
    <t>INFANTES OBLITAS JUAN</t>
  </si>
  <si>
    <t>FACTURA</t>
  </si>
  <si>
    <t>68</t>
  </si>
  <si>
    <t>98</t>
  </si>
  <si>
    <t>MORILLO CISNEROS FERMIN</t>
  </si>
  <si>
    <t>NARVAEZ MALLQUI SARA</t>
  </si>
  <si>
    <t>TAMI HUAYNA LIZETH</t>
  </si>
  <si>
    <t>87</t>
  </si>
  <si>
    <t>96</t>
  </si>
  <si>
    <t>IMPORTACIONES VALENCIA</t>
  </si>
  <si>
    <t>SERPOST</t>
  </si>
  <si>
    <t>CORDOVA ARRESE OSCAR</t>
  </si>
  <si>
    <t>JIMENEZ PALOMINO MAYRA</t>
  </si>
  <si>
    <t>E001-35</t>
  </si>
  <si>
    <t>2.3.2.4.5.1</t>
  </si>
  <si>
    <t>90</t>
  </si>
  <si>
    <t>SURCO GUILLEN MILAGROS</t>
  </si>
  <si>
    <t>XERCOPY SAC</t>
  </si>
  <si>
    <t>108</t>
  </si>
  <si>
    <t>97</t>
  </si>
  <si>
    <t>LAZO BENITES MARCELA</t>
  </si>
  <si>
    <t>TOTAL….</t>
  </si>
  <si>
    <t>25,902.40</t>
  </si>
  <si>
    <t>(-) RENDICION N° 7</t>
  </si>
  <si>
    <t>(+) RENDICION N° 6</t>
  </si>
  <si>
    <t>06/08/20121</t>
  </si>
  <si>
    <t>MINAYA ENCARNACION MAIBEL</t>
  </si>
  <si>
    <t>F096-0721</t>
  </si>
  <si>
    <t>LA POSITIVA SEGUROS</t>
  </si>
  <si>
    <t>LAZO BENITES ORLANDO</t>
  </si>
  <si>
    <t>MELCHOR CANERAVO NANCY</t>
  </si>
  <si>
    <t>LOPEZ IZQUIERDO LUZ ELENA</t>
  </si>
  <si>
    <t>PAJUELO MUÑOZ RUBEN</t>
  </si>
  <si>
    <t>F096-0722</t>
  </si>
  <si>
    <t>11/08/20121</t>
  </si>
  <si>
    <t>E001-96</t>
  </si>
  <si>
    <t>DC COMPUTER PERU E.I.R.L</t>
  </si>
  <si>
    <t>E001-95</t>
  </si>
  <si>
    <t>CUNZA LOPEZ JANET</t>
  </si>
  <si>
    <t>MARTINEZ  BARRAZA JOSSELINE</t>
  </si>
  <si>
    <t>0808</t>
  </si>
  <si>
    <t>0939</t>
  </si>
  <si>
    <t>SUMINISTROS INDUSTRIALES S.A.C</t>
  </si>
  <si>
    <t>SIMON CAMAYO JUAN</t>
  </si>
  <si>
    <t>FD45-2941</t>
  </si>
  <si>
    <t>F001-06304</t>
  </si>
  <si>
    <t>APAN Y CIA</t>
  </si>
  <si>
    <t>85</t>
  </si>
  <si>
    <t>FLORES CENTENO JERSON</t>
  </si>
  <si>
    <t>F001-943</t>
  </si>
  <si>
    <t>PRINTONES PERU E.I.R.L</t>
  </si>
  <si>
    <t>E001-297</t>
  </si>
  <si>
    <t>ARVELO VEGAS YOSSUA A.</t>
  </si>
  <si>
    <t>F101-296539</t>
  </si>
  <si>
    <t>MULTITOP</t>
  </si>
  <si>
    <t>RODRIGUEZ RAMOS RUDY</t>
  </si>
  <si>
    <t>GALVEZ FLORES MAGALY</t>
  </si>
  <si>
    <t>CHOCOS CAMARGO CHARO</t>
  </si>
  <si>
    <t>TAMI HUAYNA LIZATH</t>
  </si>
  <si>
    <t>SULCA CAMPOS DORIS</t>
  </si>
  <si>
    <t>RENDICION   N° 02</t>
  </si>
  <si>
    <t>F001-04045</t>
  </si>
  <si>
    <t>E001-417</t>
  </si>
  <si>
    <t>INVERSIONES LAZERNET E.I.R.L</t>
  </si>
  <si>
    <t>67</t>
  </si>
  <si>
    <t>E001-646</t>
  </si>
  <si>
    <t>E001-648</t>
  </si>
  <si>
    <t>0810</t>
  </si>
  <si>
    <t>0812</t>
  </si>
  <si>
    <t>0811</t>
  </si>
  <si>
    <t>E001-52</t>
  </si>
  <si>
    <t xml:space="preserve">LOGISTICS SUPPLIES G&amp;M </t>
  </si>
  <si>
    <t>E001-1147</t>
  </si>
  <si>
    <t>MAGIC CENTER PUBLICITARIO</t>
  </si>
  <si>
    <t>E001-208</t>
  </si>
  <si>
    <t>TECNOMANIOBRAS EIRL</t>
  </si>
  <si>
    <t>0423</t>
  </si>
  <si>
    <t xml:space="preserve">GUTIERREZ CASTAÑEDA FLOR </t>
  </si>
  <si>
    <t>E001-2140</t>
  </si>
  <si>
    <t>DISTRIBUIDORA CA &amp;MA S.A.C</t>
  </si>
  <si>
    <t>0813</t>
  </si>
  <si>
    <t>ARJA ELECTRONIC</t>
  </si>
  <si>
    <t>MARTINEZ BARRAZA JOSSELINE</t>
  </si>
  <si>
    <t>E001-41</t>
  </si>
  <si>
    <t>E001-649</t>
  </si>
  <si>
    <t>IMV ASOCIADOS S.R.L</t>
  </si>
  <si>
    <t>SARA NARVAEZ  MALLQUI</t>
  </si>
  <si>
    <t>0816</t>
  </si>
  <si>
    <t>F001-02307</t>
  </si>
  <si>
    <t>OFFICE PLAZA SAC</t>
  </si>
  <si>
    <t>E001-652</t>
  </si>
  <si>
    <t>LZO BENITES ORLANDO</t>
  </si>
  <si>
    <t>F003-42529</t>
  </si>
  <si>
    <t>REFRIGERACION RENZO S.A.</t>
  </si>
  <si>
    <t>88</t>
  </si>
  <si>
    <t>ROYCER S.R.L.</t>
  </si>
  <si>
    <t>2.3.2.2.3.1</t>
  </si>
  <si>
    <t>126</t>
  </si>
  <si>
    <t>2.3.2.6.1.2</t>
  </si>
  <si>
    <t>TOTAL……….</t>
  </si>
  <si>
    <t>117</t>
  </si>
  <si>
    <t>OLIVERA CAMPOS LUIS</t>
  </si>
  <si>
    <t xml:space="preserve">FACTURA </t>
  </si>
  <si>
    <t xml:space="preserve">SERPOST </t>
  </si>
  <si>
    <t>IMPRIMAX PERU S.A.C</t>
  </si>
  <si>
    <t>E001-269</t>
  </si>
  <si>
    <t>133</t>
  </si>
  <si>
    <t>139</t>
  </si>
  <si>
    <t>IMPRIMAX PERU S.A.C.</t>
  </si>
  <si>
    <t>141</t>
  </si>
  <si>
    <t>129</t>
  </si>
  <si>
    <t>DISTRIBUCIONES VENEGAS S.R.L</t>
  </si>
  <si>
    <t>136</t>
  </si>
  <si>
    <t>116</t>
  </si>
  <si>
    <t>VASQUEZ ALVARADO CARLOS</t>
  </si>
  <si>
    <t>MORALES JAUREGUI RUTH</t>
  </si>
  <si>
    <t>121</t>
  </si>
  <si>
    <t>SIS LIDER S.A.C</t>
  </si>
  <si>
    <t>130</t>
  </si>
  <si>
    <t>VILLEGAS MOLLO JULY</t>
  </si>
  <si>
    <t>JOSE LUIS MONTOYA VERA</t>
  </si>
  <si>
    <t>128</t>
  </si>
  <si>
    <t>ANA MARIA ALZAMORA TORRES</t>
  </si>
  <si>
    <t>125</t>
  </si>
  <si>
    <t>CASTILLO CERNA LORENA</t>
  </si>
  <si>
    <t>TAI LOY S.A</t>
  </si>
  <si>
    <t>CASTRO VALDIVIEZO JOSE</t>
  </si>
  <si>
    <t>E001-16</t>
  </si>
  <si>
    <t>5G SOLUTIONS S.R.L</t>
  </si>
  <si>
    <t>SOLUCIONES LIDISA E.I.R.L</t>
  </si>
  <si>
    <t>E001-39</t>
  </si>
  <si>
    <t>E001-17</t>
  </si>
  <si>
    <t>2.3.1.99.1.1</t>
  </si>
  <si>
    <t>ZEVALLOS COSSIO VERONICA</t>
  </si>
  <si>
    <t>URTECHO ENRIQUEZ MARTHA</t>
  </si>
  <si>
    <t>119</t>
  </si>
  <si>
    <t>124</t>
  </si>
  <si>
    <t>118</t>
  </si>
  <si>
    <t>LAZO BENITES ORLANDO LUCAS</t>
  </si>
  <si>
    <t>CARCAMO SANTISTEBAN ELIZABETH</t>
  </si>
  <si>
    <t>E001-33</t>
  </si>
  <si>
    <t>PAJUELO MUÑOS RUBEN</t>
  </si>
  <si>
    <t>E001-505</t>
  </si>
  <si>
    <t>E001-503</t>
  </si>
  <si>
    <t>E001-504</t>
  </si>
  <si>
    <t>E001-507</t>
  </si>
  <si>
    <t>REMSA</t>
  </si>
  <si>
    <t>E001-511</t>
  </si>
  <si>
    <t>E001-512</t>
  </si>
  <si>
    <t>E001-515</t>
  </si>
  <si>
    <t>E001-519</t>
  </si>
  <si>
    <t>E001-520</t>
  </si>
  <si>
    <t>E001-522</t>
  </si>
  <si>
    <t>E001-523</t>
  </si>
  <si>
    <t>H&amp;M AQUAELECTRONIC S.A.C</t>
  </si>
  <si>
    <t>DOCUMENTACIÓN</t>
  </si>
  <si>
    <t>DESCRIPCIÓN DEL GASTO</t>
  </si>
  <si>
    <t>MONTO</t>
  </si>
  <si>
    <t xml:space="preserve">PARTIDA ESPECIFICA DEL GASTO </t>
  </si>
  <si>
    <t>ACTIVIDAD</t>
  </si>
  <si>
    <t>ANEXO 7</t>
  </si>
  <si>
    <t xml:space="preserve">RENDICIÓN DE CUENTA DE LA CAJA CHICA </t>
  </si>
  <si>
    <t>N° Rend.</t>
  </si>
  <si>
    <t xml:space="preserve">DÍA </t>
  </si>
  <si>
    <t xml:space="preserve">MES </t>
  </si>
  <si>
    <t>AÑO</t>
  </si>
  <si>
    <t>PRESUPUESTO FTE. DE FTO. R.O</t>
  </si>
  <si>
    <t>SHALOM EMPRESARIAL S.A.C</t>
  </si>
  <si>
    <t>MOVILIDAD LOCAL</t>
  </si>
  <si>
    <t>E001-527</t>
  </si>
  <si>
    <t>MENSAJERIA</t>
  </si>
  <si>
    <t>GASTOS NOTARIALES</t>
  </si>
  <si>
    <t xml:space="preserve">MENSAJERIA </t>
  </si>
  <si>
    <t>E001-526</t>
  </si>
  <si>
    <t>SELLO TRODAT</t>
  </si>
  <si>
    <t>E001-529</t>
  </si>
  <si>
    <t>E001-530</t>
  </si>
  <si>
    <t>DISCO DURO SOLIDO</t>
  </si>
  <si>
    <t xml:space="preserve">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</si>
  <si>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</si>
  <si>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INVERSIONES FEINAN E.I.R.L</t>
  </si>
  <si>
    <t>E001-555</t>
  </si>
  <si>
    <t>IMPORTACIONES HOSPIFARMA SAC</t>
  </si>
  <si>
    <t>JMSYS E.I.R.L</t>
  </si>
  <si>
    <t>RENDICIÓN N°10</t>
  </si>
  <si>
    <t>E001-877</t>
  </si>
  <si>
    <t>DISCO SOLIDO,PILA</t>
  </si>
  <si>
    <t>E001-166</t>
  </si>
  <si>
    <t>SELLOS TRODAT</t>
  </si>
  <si>
    <t>F539-262704</t>
  </si>
  <si>
    <t>VINIFAN,MOTA PIZARRA,USB</t>
  </si>
  <si>
    <t>E001-537</t>
  </si>
  <si>
    <t>CONFECCION - VALES PROV.</t>
  </si>
  <si>
    <t>E001-28</t>
  </si>
  <si>
    <t>SIA LIDER S.A.C</t>
  </si>
  <si>
    <t>TONER CE278A LASER</t>
  </si>
  <si>
    <t>E001-6577</t>
  </si>
  <si>
    <t>INVERSIONES HUARACA E.I.R.L</t>
  </si>
  <si>
    <t>TORNILLOS,CAPUCHA</t>
  </si>
  <si>
    <t>E001-127</t>
  </si>
  <si>
    <t>CORPORACION INVER. MAX S.A.C</t>
  </si>
  <si>
    <t>REBOBINADO DE MOTOR</t>
  </si>
  <si>
    <t>E001-697</t>
  </si>
  <si>
    <t>VILZAR PERU E.I.R.L</t>
  </si>
  <si>
    <t>SELLO TRDAT</t>
  </si>
  <si>
    <t>E001-540</t>
  </si>
  <si>
    <t>SELLOS .MADERA</t>
  </si>
  <si>
    <t>E001-539</t>
  </si>
  <si>
    <t>E001-538</t>
  </si>
  <si>
    <t>E001-119</t>
  </si>
  <si>
    <t>PLACA MURAL-  AIRE ACOND.</t>
  </si>
  <si>
    <t>E001-885</t>
  </si>
  <si>
    <t>DISCO  SSD BOETEC 512GB</t>
  </si>
  <si>
    <t>E001-886</t>
  </si>
  <si>
    <t>CINTA EPSON LX-300</t>
  </si>
  <si>
    <t>TONER CANON GRP-38</t>
  </si>
  <si>
    <t>06/10/2023</t>
  </si>
  <si>
    <t>CORPORACION INFOTEC S</t>
  </si>
  <si>
    <t>F002-4195</t>
  </si>
  <si>
    <t>TARJETA DE RED</t>
  </si>
  <si>
    <t>F003-5184</t>
  </si>
  <si>
    <t>DISCO DURO TOSHIBA 4TB</t>
  </si>
  <si>
    <t>E001-17852</t>
  </si>
  <si>
    <t>FLORES ORIHUELA YULLY</t>
  </si>
  <si>
    <t>CERRADURA TRES GOLPES</t>
  </si>
  <si>
    <t>F003-68425</t>
  </si>
  <si>
    <t>REFRIGERACION RENZO S.A</t>
  </si>
  <si>
    <t>TUBOS, TUERCAS BRONCE</t>
  </si>
  <si>
    <t>F851-0113</t>
  </si>
  <si>
    <t>TRANPORTE DE MEDICINAS</t>
  </si>
  <si>
    <t>07/10/2023</t>
  </si>
  <si>
    <t>F001-27886</t>
  </si>
  <si>
    <t>AMERICANA S.A</t>
  </si>
  <si>
    <t>REACTIVOS DE ANTIGENOS</t>
  </si>
  <si>
    <t>E001-09701</t>
  </si>
  <si>
    <t>ROQUE ALBERTO DIAZ DDELGADO</t>
  </si>
  <si>
    <t>F001-15007</t>
  </si>
  <si>
    <t>FE01-13002</t>
  </si>
  <si>
    <t>ALFONSO BENAVIDES DE L PUENTE</t>
  </si>
  <si>
    <t>FD17-5850</t>
  </si>
  <si>
    <t>FD17-5854</t>
  </si>
  <si>
    <t>FD17-5851</t>
  </si>
  <si>
    <t>FD17-5852</t>
  </si>
  <si>
    <t>FD17-5853</t>
  </si>
  <si>
    <t>F001-21908</t>
  </si>
  <si>
    <t>INTERMEDIAHOST SAC</t>
  </si>
  <si>
    <t>RENOVACION CLOUD PREM.</t>
  </si>
  <si>
    <t>E001-549</t>
  </si>
  <si>
    <t>E001-548</t>
  </si>
  <si>
    <t>SELLOS DE MADERA</t>
  </si>
  <si>
    <t>TONER COMPAT. TK-3182</t>
  </si>
  <si>
    <t>E001-29</t>
  </si>
  <si>
    <t>E001-547</t>
  </si>
  <si>
    <t>TONER COMPAT. TK -3122</t>
  </si>
  <si>
    <t>E001-550</t>
  </si>
  <si>
    <t>JEBE,ALMOADILLA DE SELLO</t>
  </si>
  <si>
    <t>E001-32</t>
  </si>
  <si>
    <t>TONER COMPAT.TK-3182</t>
  </si>
  <si>
    <t>E001-34</t>
  </si>
  <si>
    <t>E001-122</t>
  </si>
  <si>
    <t>PLACA MURAL-AIRE ACOND.</t>
  </si>
  <si>
    <t>TONER COMPAT. CF226-X</t>
  </si>
  <si>
    <t>E001-463</t>
  </si>
  <si>
    <t xml:space="preserve">MARTINEZ BARRAZA JOSSELINE </t>
  </si>
  <si>
    <t>CINTA EPSONERC 38B</t>
  </si>
  <si>
    <t>F001-2065</t>
  </si>
  <si>
    <t>MEDINA LIMACO VLADIMIR IKE</t>
  </si>
  <si>
    <t>PUNTEROS PH2 DEWALT USA</t>
  </si>
  <si>
    <t>E001-933</t>
  </si>
  <si>
    <t>SSD 512GBBOETEC SN 4639</t>
  </si>
  <si>
    <t>FA01-147</t>
  </si>
  <si>
    <t>COMERCIAL ALBERT RINSTEN</t>
  </si>
  <si>
    <t>CAÑO CUELLO DE GANSO</t>
  </si>
  <si>
    <t>TONER HP 26X</t>
  </si>
  <si>
    <t>E001-552</t>
  </si>
  <si>
    <t>SELLOS</t>
  </si>
  <si>
    <t>E001-455</t>
  </si>
  <si>
    <t>CALERO MILLA EDITH ROXANA</t>
  </si>
  <si>
    <t>JALADORES DE AGUA</t>
  </si>
  <si>
    <t>F314-05324123</t>
  </si>
  <si>
    <t>METRO</t>
  </si>
  <si>
    <t>TONER HP 36A</t>
  </si>
  <si>
    <t>PAPEL TOALLA</t>
  </si>
  <si>
    <t>F314-05324125</t>
  </si>
  <si>
    <t>E001-551</t>
  </si>
  <si>
    <t xml:space="preserve">ARCHIVADORES </t>
  </si>
  <si>
    <t>F001-01441</t>
  </si>
  <si>
    <t>QHUANTUM TECHNOLOGY Y SERVICES</t>
  </si>
  <si>
    <t>MOUSE LOGITECH</t>
  </si>
  <si>
    <t>F001-15791</t>
  </si>
  <si>
    <t xml:space="preserve">TECNO MARKET </t>
  </si>
  <si>
    <t>TP-LINK SWITCH</t>
  </si>
  <si>
    <t>F001-27970</t>
  </si>
  <si>
    <t>AMERICANA S.A.</t>
  </si>
  <si>
    <t>FPP1-0159</t>
  </si>
  <si>
    <t>SOLDADURA,PINTURA,THINER</t>
  </si>
  <si>
    <t>PRUEBAS AGLUTINACIONES</t>
  </si>
  <si>
    <t>FF01-2711</t>
  </si>
  <si>
    <t>IMPORTADORA M&amp;E S.A.C</t>
  </si>
  <si>
    <t>DISCOS DE CORTE,TEFLON</t>
  </si>
  <si>
    <t>F392-04167</t>
  </si>
  <si>
    <t>SHALOM EMPRESIARIAL S.A.C</t>
  </si>
  <si>
    <t>MOVILIDAD-APURIMAC</t>
  </si>
  <si>
    <t>E001-2684</t>
  </si>
  <si>
    <t>QUICK BUSINESS SOLUTIONS</t>
  </si>
  <si>
    <t>MOVILIDAD-JUNIN</t>
  </si>
  <si>
    <t>7388-047188</t>
  </si>
  <si>
    <t>OLVA COURRIER S.A.C</t>
  </si>
  <si>
    <t>7388-047190</t>
  </si>
  <si>
    <t>7388-047189</t>
  </si>
  <si>
    <t>SANCHEZ AVILA MAGALI</t>
  </si>
  <si>
    <t>MACURI MALPARTIDA KETTY</t>
  </si>
  <si>
    <t>E001-827</t>
  </si>
  <si>
    <t>CARREQ S.A.C</t>
  </si>
  <si>
    <t>MOVILIDAD -RECOJO MED.</t>
  </si>
  <si>
    <t>ESTABILIZADOR 8 TOMAS</t>
  </si>
  <si>
    <t>FD17-5874</t>
  </si>
  <si>
    <t>E001-36</t>
  </si>
  <si>
    <t>TONER TK-3182</t>
  </si>
  <si>
    <t>RODILLO DE CALOR UÑAS</t>
  </si>
  <si>
    <t>TONER TK-3122 COMP.</t>
  </si>
  <si>
    <t>F001-15037</t>
  </si>
  <si>
    <t>ADATADORES USB WIFI</t>
  </si>
  <si>
    <t>TONER HP58A COMPATIBLE</t>
  </si>
  <si>
    <t xml:space="preserve"> FF01-01074</t>
  </si>
  <si>
    <t>NELCOM PERU S.A.C</t>
  </si>
  <si>
    <t>CANALETA,TOMA CORRIENTE</t>
  </si>
  <si>
    <t>FFF1-001179</t>
  </si>
  <si>
    <t xml:space="preserve">FOCO HALOGENO </t>
  </si>
  <si>
    <t>E001-124</t>
  </si>
  <si>
    <t>5GSOLUTIONS S.R.L</t>
  </si>
  <si>
    <t>ACCESORIOS  CENTRIFUGA</t>
  </si>
  <si>
    <t>E001-553</t>
  </si>
  <si>
    <t>CARHUAS TELLO RODOLFO LUIS</t>
  </si>
  <si>
    <t>ALQUILER MOTO WADAÑA</t>
  </si>
  <si>
    <t>E001-57</t>
  </si>
  <si>
    <t>FD17-5881</t>
  </si>
  <si>
    <t>FD17-5883</t>
  </si>
  <si>
    <t>FD17-5880</t>
  </si>
  <si>
    <t>FD17-5878</t>
  </si>
  <si>
    <t>FD17-5879</t>
  </si>
  <si>
    <t>FD17-5882</t>
  </si>
  <si>
    <t>FPP1-0161</t>
  </si>
  <si>
    <t>PINTURA ESMALTE, THINNER</t>
  </si>
  <si>
    <t>FPP1-0164</t>
  </si>
  <si>
    <t>BISAGRA DE ACERO</t>
  </si>
  <si>
    <t>FPP1-0162</t>
  </si>
  <si>
    <t>CEMENTO GRIS,YESO</t>
  </si>
  <si>
    <t>FPP1-0160</t>
  </si>
  <si>
    <t>PINTURA LATEX</t>
  </si>
  <si>
    <t>FPP1-0163</t>
  </si>
  <si>
    <t xml:space="preserve">BISAGRA DE ACERO </t>
  </si>
  <si>
    <t>TONER HP CF258A</t>
  </si>
  <si>
    <t>E001-37</t>
  </si>
  <si>
    <t>TONER HP CE278A</t>
  </si>
  <si>
    <t>FCZ3-012579</t>
  </si>
  <si>
    <t>IMPORTACIONES IMPACTO</t>
  </si>
  <si>
    <t>DISCO SOLIDO SSD SATA 2.5</t>
  </si>
  <si>
    <t>FE02-028723</t>
  </si>
  <si>
    <t xml:space="preserve">TONER TK-3182 </t>
  </si>
  <si>
    <t>E001-524</t>
  </si>
  <si>
    <t>E001-153</t>
  </si>
  <si>
    <t>DIAZ LOZANO TANIA</t>
  </si>
  <si>
    <t>MOTOR VENTILADOR C/PAL</t>
  </si>
  <si>
    <t>E001-2022</t>
  </si>
  <si>
    <t>IMPORTADORA REMSA E.I.R.L</t>
  </si>
  <si>
    <t>IMPORTADORA RAMSA EIRL</t>
  </si>
  <si>
    <t>F001-6957</t>
  </si>
  <si>
    <t>SOLDADURA,DISCOS CORTE</t>
  </si>
  <si>
    <t>FPP1-0165</t>
  </si>
  <si>
    <t>CANDADOS ARCO</t>
  </si>
  <si>
    <t>F001-4090</t>
  </si>
  <si>
    <t>SOLUCIONES ELECTRIC DYNICELI SAC</t>
  </si>
  <si>
    <t>FLUORECENTES GERMICIDAS</t>
  </si>
  <si>
    <t>TONER TK 1175-ORIGINAL</t>
  </si>
  <si>
    <t>E001-38</t>
  </si>
  <si>
    <t>TONER HPCE278A</t>
  </si>
  <si>
    <t>TONER HP CE278-A</t>
  </si>
  <si>
    <t>E001-525</t>
  </si>
  <si>
    <t>F001-10303</t>
  </si>
  <si>
    <t>BOLSA DE COLONOSCOPIA</t>
  </si>
  <si>
    <t>F002-03052</t>
  </si>
  <si>
    <t>N.L TRAVEL SERVIS EMPRESA</t>
  </si>
  <si>
    <t>TONER TK-3182 (2)</t>
  </si>
  <si>
    <t>MICROCIRCUITO S.A.C.</t>
  </si>
  <si>
    <t>SSD DE 512GB BOTTEC</t>
  </si>
  <si>
    <t>110</t>
  </si>
  <si>
    <t>TARJETA DE VIDEO DE1GB</t>
  </si>
  <si>
    <t>E001-268</t>
  </si>
  <si>
    <t>E001-1008</t>
  </si>
  <si>
    <t>JMSYS EIRL</t>
  </si>
  <si>
    <t>SSD 512GB BOETEC SN 4286</t>
  </si>
  <si>
    <t>E001-40</t>
  </si>
  <si>
    <t>TNER HP 78A COMPATIBLE</t>
  </si>
  <si>
    <t>ALVARES MIRANDA STEFANY</t>
  </si>
  <si>
    <t>MACURI MALPARTIDA KETY</t>
  </si>
  <si>
    <t>E001-1011</t>
  </si>
  <si>
    <t xml:space="preserve">JMSYS EIRL </t>
  </si>
  <si>
    <t>TARJETA DE VIDEOAMD 1GB</t>
  </si>
  <si>
    <t>E001-54</t>
  </si>
  <si>
    <t>EXTENSIONES DE 5 TOMAS</t>
  </si>
  <si>
    <t>E001-55</t>
  </si>
  <si>
    <t xml:space="preserve">BATERIAS LITHIUM  </t>
  </si>
  <si>
    <t xml:space="preserve">CEMENTO, YESO </t>
  </si>
  <si>
    <t>FPP1-0167</t>
  </si>
  <si>
    <t xml:space="preserve">CEMENTO,PINTURA,SELLADOR </t>
  </si>
  <si>
    <t>FPP1-0166</t>
  </si>
  <si>
    <t>FF01-01194</t>
  </si>
  <si>
    <t>INVERSIONES  WAYRA</t>
  </si>
  <si>
    <t>ATORNILLADOR 20V RELANDED</t>
  </si>
  <si>
    <t>CANALETA 10 X 15</t>
  </si>
  <si>
    <t>BARRIOS VERA BENIGNO</t>
  </si>
  <si>
    <t xml:space="preserve">PRENSAS DE 1.50 MM </t>
  </si>
  <si>
    <t>REBOBINADO TRANF.220V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</si>
</sst>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" xfId="0" applyFont="1" applyBorder="1"/>
    <xf numFmtId="14" fontId="2" fillId="0" borderId="0" xfId="0" quotePrefix="1" applyNumberFormat="1" applyFont="1" applyBorder="1"/>
    <xf numFmtId="0" fontId="0" fillId="0" borderId="0" xfId="0" applyBorder="1"/>
    <xf numFmtId="0" fontId="3" fillId="0" borderId="0" xfId="0" quotePrefix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2" xfId="0" applyBorder="1"/>
    <xf numFmtId="0" fontId="0" fillId="0" borderId="10" xfId="0" applyNumberFormat="1" applyBorder="1"/>
    <xf numFmtId="0" fontId="1" fillId="0" borderId="1" xfId="0" applyNumberFormat="1" applyFont="1" applyBorder="1"/>
    <xf numFmtId="0" fontId="1" fillId="0" borderId="9" xfId="0" applyFont="1" applyBorder="1"/>
    <xf numFmtId="164" fontId="1" fillId="0" borderId="2" xfId="0" applyNumberFormat="1" applyFont="1" applyBorder="1"/>
    <xf numFmtId="164" fontId="3" fillId="0" borderId="0" xfId="0" applyNumberFormat="1" applyFont="1" applyBorder="1"/>
    <xf numFmtId="164" fontId="0" fillId="0" borderId="0" xfId="0" applyNumberFormat="1" applyBorder="1"/>
    <xf numFmtId="0" fontId="2" fillId="0" borderId="0" xfId="0" applyFont="1" applyBorder="1"/>
    <xf numFmtId="0" fontId="1" fillId="0" borderId="0" xfId="0" applyNumberFormat="1" applyFont="1" applyBorder="1"/>
    <xf numFmtId="0" fontId="1" fillId="0" borderId="0" xfId="0" applyFont="1" applyBorder="1"/>
    <xf numFmtId="0" fontId="0" fillId="0" borderId="0" xfId="0" applyNumberFormat="1" applyBorder="1"/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/>
    <xf numFmtId="0" fontId="3" fillId="0" borderId="5" xfId="0" applyFont="1" applyBorder="1" applyAlignment="1">
      <alignment horizontal="center"/>
    </xf>
    <xf numFmtId="0" fontId="3" fillId="0" borderId="15" xfId="0" quotePrefix="1" applyNumberFormat="1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/>
    <xf numFmtId="0" fontId="2" fillId="0" borderId="5" xfId="0" quotePrefix="1" applyFont="1" applyBorder="1"/>
    <xf numFmtId="14" fontId="2" fillId="0" borderId="5" xfId="0" quotePrefix="1" applyNumberFormat="1" applyFont="1" applyBorder="1"/>
    <xf numFmtId="0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49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5" xfId="0" quotePrefix="1" applyFont="1" applyBorder="1" applyAlignment="1">
      <alignment horizontal="left" vertical="top"/>
    </xf>
    <xf numFmtId="0" fontId="2" fillId="0" borderId="5" xfId="0" quotePrefix="1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3" fillId="0" borderId="5" xfId="0" applyNumberFormat="1" applyFont="1" applyBorder="1"/>
    <xf numFmtId="0" fontId="3" fillId="0" borderId="5" xfId="0" quotePrefix="1" applyFont="1" applyBorder="1" applyAlignment="1">
      <alignment horizontal="center"/>
    </xf>
    <xf numFmtId="0" fontId="3" fillId="0" borderId="5" xfId="0" quotePrefix="1" applyNumberFormat="1" applyFont="1" applyBorder="1" applyAlignment="1">
      <alignment horizontal="center"/>
    </xf>
    <xf numFmtId="0" fontId="2" fillId="0" borderId="3" xfId="0" applyNumberFormat="1" applyFont="1" applyBorder="1"/>
    <xf numFmtId="164" fontId="2" fillId="0" borderId="3" xfId="0" applyNumberFormat="1" applyFont="1" applyBorder="1"/>
    <xf numFmtId="0" fontId="3" fillId="0" borderId="6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14" xfId="0" applyFont="1" applyBorder="1"/>
    <xf numFmtId="164" fontId="2" fillId="0" borderId="4" xfId="0" applyNumberFormat="1" applyFont="1" applyBorder="1" applyAlignment="1">
      <alignment horizontal="right"/>
    </xf>
    <xf numFmtId="0" fontId="3" fillId="0" borderId="14" xfId="0" quotePrefix="1" applyNumberFormat="1" applyFont="1" applyBorder="1" applyAlignment="1">
      <alignment horizontal="center"/>
    </xf>
    <xf numFmtId="164" fontId="3" fillId="0" borderId="14" xfId="0" applyNumberFormat="1" applyFont="1" applyBorder="1"/>
    <xf numFmtId="0" fontId="2" fillId="0" borderId="14" xfId="0" quotePrefix="1" applyFont="1" applyBorder="1" applyAlignment="1">
      <alignment horizontal="left"/>
    </xf>
    <xf numFmtId="0" fontId="2" fillId="0" borderId="7" xfId="0" quotePrefix="1" applyFont="1" applyBorder="1" applyAlignment="1">
      <alignment horizontal="left"/>
    </xf>
    <xf numFmtId="0" fontId="2" fillId="0" borderId="16" xfId="0" quotePrefix="1" applyFont="1" applyBorder="1" applyAlignment="1">
      <alignment horizontal="left"/>
    </xf>
    <xf numFmtId="14" fontId="2" fillId="0" borderId="15" xfId="0" quotePrefix="1" applyNumberFormat="1" applyFont="1" applyBorder="1"/>
    <xf numFmtId="14" fontId="2" fillId="0" borderId="7" xfId="0" quotePrefix="1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quotePrefix="1" applyNumberFormat="1" applyFont="1" applyBorder="1" applyAlignment="1">
      <alignment horizontal="center"/>
    </xf>
    <xf numFmtId="0" fontId="3" fillId="0" borderId="7" xfId="0" applyFont="1" applyBorder="1"/>
    <xf numFmtId="164" fontId="3" fillId="0" borderId="7" xfId="0" applyNumberFormat="1" applyFont="1" applyBorder="1"/>
    <xf numFmtId="49" fontId="3" fillId="0" borderId="7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 vertical="top"/>
    </xf>
    <xf numFmtId="0" fontId="5" fillId="0" borderId="17" xfId="0" applyFont="1" applyBorder="1"/>
    <xf numFmtId="164" fontId="5" fillId="0" borderId="18" xfId="0" applyNumberFormat="1" applyFont="1" applyBorder="1"/>
    <xf numFmtId="0" fontId="2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 vertical="top"/>
    </xf>
    <xf numFmtId="14" fontId="0" fillId="0" borderId="0" xfId="0" quotePrefix="1" applyNumberFormat="1" applyBorder="1"/>
    <xf numFmtId="0" fontId="0" fillId="0" borderId="0" xfId="0" quotePrefix="1" applyBorder="1" applyAlignment="1">
      <alignment horizontal="left"/>
    </xf>
    <xf numFmtId="164" fontId="0" fillId="0" borderId="11" xfId="0" applyNumberFormat="1" applyBorder="1"/>
    <xf numFmtId="164" fontId="0" fillId="0" borderId="2" xfId="0" applyNumberFormat="1" applyFont="1" applyBorder="1"/>
    <xf numFmtId="164" fontId="3" fillId="0" borderId="8" xfId="0" applyNumberFormat="1" applyFont="1" applyBorder="1"/>
    <xf numFmtId="0" fontId="3" fillId="0" borderId="0" xfId="0" applyFont="1" applyFill="1" applyBorder="1"/>
    <xf numFmtId="164" fontId="2" fillId="0" borderId="0" xfId="0" applyNumberFormat="1" applyFont="1" applyBorder="1"/>
    <xf numFmtId="14" fontId="2" fillId="0" borderId="5" xfId="0" quotePrefix="1" applyNumberFormat="1" applyFont="1" applyBorder="1" applyAlignment="1">
      <alignment horizontal="left" vertical="top"/>
    </xf>
    <xf numFmtId="14" fontId="2" fillId="0" borderId="5" xfId="0" quotePrefix="1" applyNumberFormat="1" applyFont="1" applyBorder="1" applyAlignment="1">
      <alignment horizontal="left"/>
    </xf>
    <xf numFmtId="164" fontId="0" fillId="0" borderId="0" xfId="0" applyNumberFormat="1" applyFont="1" applyBorder="1"/>
    <xf numFmtId="164" fontId="1" fillId="0" borderId="0" xfId="0" applyNumberFormat="1" applyFont="1" applyBorder="1"/>
    <xf numFmtId="0" fontId="0" fillId="0" borderId="7" xfId="0" applyBorder="1"/>
    <xf numFmtId="0" fontId="3" fillId="0" borderId="7" xfId="0" applyFont="1" applyFill="1" applyBorder="1"/>
    <xf numFmtId="0" fontId="0" fillId="0" borderId="15" xfId="0" applyBorder="1"/>
    <xf numFmtId="164" fontId="0" fillId="0" borderId="0" xfId="0" applyNumberFormat="1"/>
    <xf numFmtId="0" fontId="7" fillId="2" borderId="0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9" xfId="0" applyFont="1" applyFill="1" applyBorder="1"/>
    <xf numFmtId="0" fontId="4" fillId="4" borderId="19" xfId="0" applyFont="1" applyFill="1" applyBorder="1"/>
    <xf numFmtId="0" fontId="4" fillId="4" borderId="2" xfId="0" applyFont="1" applyFill="1" applyBorder="1"/>
    <xf numFmtId="0" fontId="8" fillId="0" borderId="0" xfId="0" applyFont="1" applyAlignment="1">
      <alignment horizontal="center"/>
    </xf>
    <xf numFmtId="0" fontId="4" fillId="0" borderId="20" xfId="0" quotePrefix="1" applyFont="1" applyBorder="1"/>
    <xf numFmtId="164" fontId="4" fillId="0" borderId="21" xfId="0" applyNumberFormat="1" applyFont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9" fillId="0" borderId="20" xfId="0" applyNumberFormat="1" applyFont="1" applyBorder="1"/>
    <xf numFmtId="164" fontId="4" fillId="0" borderId="20" xfId="0" applyNumberFormat="1" applyFont="1" applyBorder="1"/>
    <xf numFmtId="164" fontId="4" fillId="0" borderId="26" xfId="0" applyNumberFormat="1" applyFont="1" applyBorder="1"/>
    <xf numFmtId="164" fontId="4" fillId="0" borderId="27" xfId="0" applyNumberFormat="1" applyFont="1" applyBorder="1"/>
    <xf numFmtId="164" fontId="4" fillId="0" borderId="0" xfId="0" applyNumberFormat="1" applyFont="1" applyBorder="1"/>
    <xf numFmtId="164" fontId="4" fillId="0" borderId="20" xfId="0" quotePrefix="1" applyNumberFormat="1" applyFont="1" applyBorder="1"/>
    <xf numFmtId="164" fontId="8" fillId="0" borderId="20" xfId="0" quotePrefix="1" applyNumberFormat="1" applyFont="1" applyBorder="1"/>
    <xf numFmtId="0" fontId="4" fillId="0" borderId="20" xfId="0" quotePrefix="1" applyNumberFormat="1" applyFont="1" applyBorder="1"/>
    <xf numFmtId="164" fontId="10" fillId="0" borderId="20" xfId="0" applyNumberFormat="1" applyFont="1" applyBorder="1"/>
    <xf numFmtId="164" fontId="4" fillId="2" borderId="20" xfId="0" quotePrefix="1" applyNumberFormat="1" applyFont="1" applyFill="1" applyBorder="1"/>
    <xf numFmtId="0" fontId="4" fillId="0" borderId="20" xfId="0" quotePrefix="1" applyFont="1" applyBorder="1" applyAlignment="1">
      <alignment horizontal="left"/>
    </xf>
    <xf numFmtId="0" fontId="4" fillId="0" borderId="20" xfId="0" applyFont="1" applyBorder="1"/>
    <xf numFmtId="164" fontId="4" fillId="3" borderId="20" xfId="0" applyNumberFormat="1" applyFont="1" applyFill="1" applyBorder="1"/>
    <xf numFmtId="164" fontId="4" fillId="0" borderId="0" xfId="0" applyNumberFormat="1" applyFont="1"/>
    <xf numFmtId="164" fontId="9" fillId="0" borderId="0" xfId="0" applyNumberFormat="1" applyFont="1"/>
    <xf numFmtId="164" fontId="11" fillId="0" borderId="0" xfId="0" applyNumberFormat="1" applyFont="1"/>
    <xf numFmtId="0" fontId="0" fillId="4" borderId="12" xfId="0" applyFill="1" applyBorder="1"/>
    <xf numFmtId="0" fontId="0" fillId="4" borderId="13" xfId="0" applyFill="1" applyBorder="1"/>
    <xf numFmtId="0" fontId="0" fillId="4" borderId="9" xfId="0" applyFill="1" applyBorder="1"/>
    <xf numFmtId="0" fontId="0" fillId="4" borderId="2" xfId="0" applyFill="1" applyBorder="1"/>
    <xf numFmtId="0" fontId="11" fillId="0" borderId="0" xfId="0" applyFont="1" applyAlignment="1">
      <alignment horizontal="center"/>
    </xf>
    <xf numFmtId="0" fontId="0" fillId="0" borderId="20" xfId="0" quotePrefix="1" applyBorder="1"/>
    <xf numFmtId="164" fontId="0" fillId="0" borderId="21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11" fillId="0" borderId="20" xfId="0" applyNumberFormat="1" applyFont="1" applyBorder="1"/>
    <xf numFmtId="164" fontId="0" fillId="0" borderId="20" xfId="0" applyNumberFormat="1" applyBorder="1"/>
    <xf numFmtId="164" fontId="0" fillId="0" borderId="27" xfId="0" applyNumberFormat="1" applyBorder="1"/>
    <xf numFmtId="164" fontId="0" fillId="0" borderId="20" xfId="0" quotePrefix="1" applyNumberFormat="1" applyBorder="1"/>
    <xf numFmtId="164" fontId="6" fillId="0" borderId="20" xfId="0" quotePrefix="1" applyNumberFormat="1" applyFont="1" applyBorder="1"/>
    <xf numFmtId="0" fontId="0" fillId="0" borderId="20" xfId="0" quotePrefix="1" applyNumberFormat="1" applyBorder="1"/>
    <xf numFmtId="164" fontId="12" fillId="0" borderId="20" xfId="0" applyNumberFormat="1" applyFont="1" applyBorder="1"/>
    <xf numFmtId="164" fontId="0" fillId="2" borderId="20" xfId="0" quotePrefix="1" applyNumberFormat="1" applyFont="1" applyFill="1" applyBorder="1"/>
    <xf numFmtId="0" fontId="0" fillId="0" borderId="20" xfId="0" quotePrefix="1" applyBorder="1" applyAlignment="1">
      <alignment horizontal="left"/>
    </xf>
    <xf numFmtId="0" fontId="0" fillId="0" borderId="20" xfId="0" applyBorder="1"/>
    <xf numFmtId="164" fontId="0" fillId="3" borderId="20" xfId="0" applyNumberFormat="1" applyFill="1" applyBorder="1"/>
    <xf numFmtId="0" fontId="0" fillId="0" borderId="0" xfId="0" quotePrefix="1" applyBorder="1"/>
    <xf numFmtId="164" fontId="11" fillId="0" borderId="0" xfId="0" applyNumberFormat="1" applyFont="1" applyBorder="1"/>
    <xf numFmtId="49" fontId="0" fillId="0" borderId="0" xfId="0" quotePrefix="1" applyNumberFormat="1" applyBorder="1"/>
    <xf numFmtId="164" fontId="0" fillId="0" borderId="0" xfId="0" quotePrefix="1" applyNumberFormat="1" applyBorder="1"/>
    <xf numFmtId="0" fontId="13" fillId="0" borderId="20" xfId="0" quotePrefix="1" applyFont="1" applyBorder="1"/>
    <xf numFmtId="49" fontId="13" fillId="0" borderId="20" xfId="0" quotePrefix="1" applyNumberFormat="1" applyFont="1" applyBorder="1" applyAlignment="1">
      <alignment horizontal="right"/>
    </xf>
    <xf numFmtId="14" fontId="2" fillId="0" borderId="0" xfId="0" quotePrefix="1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/>
    <xf numFmtId="0" fontId="0" fillId="0" borderId="28" xfId="0" applyBorder="1"/>
    <xf numFmtId="164" fontId="1" fillId="0" borderId="8" xfId="0" applyNumberFormat="1" applyFont="1" applyBorder="1"/>
    <xf numFmtId="0" fontId="3" fillId="2" borderId="0" xfId="0" quotePrefix="1" applyNumberFormat="1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164" fontId="2" fillId="2" borderId="0" xfId="0" applyNumberFormat="1" applyFont="1" applyFill="1" applyBorder="1"/>
    <xf numFmtId="0" fontId="3" fillId="0" borderId="30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14" fontId="2" fillId="0" borderId="30" xfId="0" quotePrefix="1" applyNumberFormat="1" applyFont="1" applyBorder="1" applyAlignment="1">
      <alignment horizontal="left"/>
    </xf>
    <xf numFmtId="0" fontId="3" fillId="0" borderId="30" xfId="0" applyNumberFormat="1" applyFont="1" applyBorder="1" applyAlignment="1">
      <alignment horizontal="center"/>
    </xf>
    <xf numFmtId="0" fontId="5" fillId="0" borderId="8" xfId="0" applyFont="1" applyBorder="1"/>
    <xf numFmtId="0" fontId="11" fillId="0" borderId="0" xfId="0" applyFont="1" applyBorder="1" applyAlignment="1">
      <alignment horizontal="center"/>
    </xf>
    <xf numFmtId="164" fontId="6" fillId="0" borderId="0" xfId="0" quotePrefix="1" applyNumberFormat="1" applyFont="1" applyBorder="1"/>
    <xf numFmtId="0" fontId="0" fillId="0" borderId="0" xfId="0" quotePrefix="1" applyNumberFormat="1" applyBorder="1"/>
    <xf numFmtId="164" fontId="12" fillId="0" borderId="0" xfId="0" applyNumberFormat="1" applyFont="1" applyBorder="1"/>
    <xf numFmtId="164" fontId="0" fillId="2" borderId="0" xfId="0" quotePrefix="1" applyNumberFormat="1" applyFont="1" applyFill="1" applyBorder="1"/>
    <xf numFmtId="164" fontId="0" fillId="2" borderId="0" xfId="0" applyNumberFormat="1" applyFill="1" applyBorder="1"/>
    <xf numFmtId="0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9" fontId="3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Border="1" applyAlignment="1">
      <alignment horizontal="right"/>
    </xf>
    <xf numFmtId="164" fontId="2" fillId="0" borderId="29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31" xfId="0" applyFont="1" applyBorder="1"/>
    <xf numFmtId="0" fontId="2" fillId="0" borderId="28" xfId="0" applyFont="1" applyBorder="1" applyAlignment="1">
      <alignment horizontal="center"/>
    </xf>
    <xf numFmtId="0" fontId="2" fillId="0" borderId="32" xfId="0" applyNumberFormat="1" applyFont="1" applyBorder="1"/>
    <xf numFmtId="14" fontId="2" fillId="0" borderId="31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18" xfId="0" applyFont="1" applyBorder="1"/>
    <xf numFmtId="0" fontId="2" fillId="0" borderId="1" xfId="0" applyFont="1" applyBorder="1"/>
    <xf numFmtId="0" fontId="2" fillId="0" borderId="33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/>
    <xf numFmtId="0" fontId="0" fillId="0" borderId="0" xfId="0" applyBorder="1" applyAlignment="1">
      <alignment horizontal="center"/>
    </xf>
    <xf numFmtId="0" fontId="2" fillId="0" borderId="0" xfId="0" applyNumberFormat="1" applyFont="1" applyBorder="1"/>
    <xf numFmtId="164" fontId="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5" xfId="0" applyFont="1" applyBorder="1"/>
    <xf numFmtId="164" fontId="2" fillId="0" borderId="8" xfId="0" applyNumberFormat="1" applyFont="1" applyBorder="1"/>
    <xf numFmtId="0" fontId="14" fillId="0" borderId="0" xfId="0" applyFont="1" applyBorder="1"/>
    <xf numFmtId="0" fontId="3" fillId="0" borderId="15" xfId="0" quotePrefix="1" applyNumberFormat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4" fontId="3" fillId="0" borderId="15" xfId="0" applyNumberFormat="1" applyFont="1" applyBorder="1"/>
    <xf numFmtId="164" fontId="2" fillId="0" borderId="5" xfId="0" applyNumberFormat="1" applyFont="1" applyBorder="1"/>
    <xf numFmtId="49" fontId="3" fillId="0" borderId="1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18" xfId="0" applyNumberFormat="1" applyFont="1" applyBorder="1" applyAlignment="1">
      <alignment horizontal="center"/>
    </xf>
    <xf numFmtId="0" fontId="0" fillId="0" borderId="37" xfId="0" applyBorder="1"/>
    <xf numFmtId="0" fontId="0" fillId="0" borderId="18" xfId="0" applyBorder="1"/>
    <xf numFmtId="0" fontId="16" fillId="0" borderId="36" xfId="0" applyFont="1" applyBorder="1"/>
    <xf numFmtId="0" fontId="16" fillId="0" borderId="17" xfId="0" applyFont="1" applyBorder="1"/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/>
    </xf>
    <xf numFmtId="14" fontId="3" fillId="0" borderId="15" xfId="0" quotePrefix="1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4" fontId="3" fillId="0" borderId="31" xfId="0" quotePrefix="1" applyNumberFormat="1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164" fontId="2" fillId="0" borderId="35" xfId="0" applyNumberFormat="1" applyFont="1" applyBorder="1"/>
    <xf numFmtId="164" fontId="2" fillId="0" borderId="9" xfId="0" applyNumberFormat="1" applyFont="1" applyBorder="1"/>
    <xf numFmtId="164" fontId="14" fillId="0" borderId="1" xfId="0" applyNumberFormat="1" applyFont="1" applyBorder="1"/>
    <xf numFmtId="0" fontId="3" fillId="5" borderId="5" xfId="0" applyFont="1" applyFill="1" applyBorder="1"/>
    <xf numFmtId="164" fontId="2" fillId="5" borderId="5" xfId="0" applyNumberFormat="1" applyFont="1" applyFill="1" applyBorder="1"/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/>
    </xf>
    <xf numFmtId="0" fontId="14" fillId="0" borderId="3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49" fontId="5" fillId="0" borderId="45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14" fontId="14" fillId="0" borderId="38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18"/>
  <sheetViews>
    <sheetView topLeftCell="A127" workbookViewId="0">
      <selection activeCell="F137" sqref="F137"/>
    </sheetView>
  </sheetViews>
  <sheetFormatPr baseColWidth="10" defaultRowHeight="15" x14ac:dyDescent="0.25"/>
  <cols>
    <col min="1" max="1" width="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13" ht="15.75" thickBot="1" x14ac:dyDescent="0.3">
      <c r="A1" s="181" t="s">
        <v>67</v>
      </c>
      <c r="B1" s="182"/>
      <c r="C1" s="183"/>
      <c r="D1" s="229" t="s">
        <v>150</v>
      </c>
      <c r="E1" s="230"/>
      <c r="F1" s="184"/>
      <c r="G1" s="184"/>
      <c r="H1" s="185"/>
    </row>
    <row r="2" spans="1:13" ht="15.75" thickBot="1" x14ac:dyDescent="0.3">
      <c r="A2" s="174" t="s">
        <v>0</v>
      </c>
      <c r="B2" s="175"/>
      <c r="C2" s="176"/>
      <c r="D2" s="177" t="s">
        <v>1</v>
      </c>
      <c r="E2" s="178">
        <v>44407</v>
      </c>
      <c r="F2" s="179"/>
      <c r="G2" s="179"/>
      <c r="H2" s="180"/>
    </row>
    <row r="3" spans="1:13" x14ac:dyDescent="0.25">
      <c r="A3" s="172" t="s">
        <v>2</v>
      </c>
      <c r="B3" s="172" t="s">
        <v>1</v>
      </c>
      <c r="C3" s="172" t="s">
        <v>3</v>
      </c>
      <c r="D3" s="173" t="s">
        <v>4</v>
      </c>
      <c r="E3" s="172" t="s">
        <v>5</v>
      </c>
      <c r="F3" s="172" t="s">
        <v>6</v>
      </c>
      <c r="G3" s="172" t="s">
        <v>7</v>
      </c>
      <c r="H3" s="63" t="s">
        <v>8</v>
      </c>
    </row>
    <row r="4" spans="1:13" x14ac:dyDescent="0.25">
      <c r="A4" s="27" t="s">
        <v>9</v>
      </c>
      <c r="B4" s="76" t="s">
        <v>115</v>
      </c>
      <c r="C4" s="28" t="s">
        <v>83</v>
      </c>
      <c r="D4" s="29" t="s">
        <v>84</v>
      </c>
      <c r="E4" s="30" t="s">
        <v>116</v>
      </c>
      <c r="F4" s="31"/>
      <c r="G4" s="42" t="s">
        <v>73</v>
      </c>
      <c r="H4" s="37" t="s">
        <v>86</v>
      </c>
    </row>
    <row r="5" spans="1:13" x14ac:dyDescent="0.25">
      <c r="A5" s="32" t="s">
        <v>10</v>
      </c>
      <c r="B5" s="76" t="s">
        <v>115</v>
      </c>
      <c r="C5" s="28" t="s">
        <v>83</v>
      </c>
      <c r="D5" s="29" t="s">
        <v>84</v>
      </c>
      <c r="E5" s="35" t="s">
        <v>95</v>
      </c>
      <c r="F5" s="36"/>
      <c r="G5" s="42" t="s">
        <v>73</v>
      </c>
      <c r="H5" s="37" t="s">
        <v>86</v>
      </c>
    </row>
    <row r="6" spans="1:13" x14ac:dyDescent="0.25">
      <c r="A6" s="32" t="s">
        <v>11</v>
      </c>
      <c r="B6" s="76" t="s">
        <v>115</v>
      </c>
      <c r="C6" s="28" t="s">
        <v>83</v>
      </c>
      <c r="D6" s="29" t="s">
        <v>84</v>
      </c>
      <c r="E6" s="35" t="s">
        <v>95</v>
      </c>
      <c r="F6" s="36"/>
      <c r="G6" s="42" t="s">
        <v>73</v>
      </c>
      <c r="H6" s="37" t="s">
        <v>86</v>
      </c>
    </row>
    <row r="7" spans="1:13" x14ac:dyDescent="0.25">
      <c r="A7" s="32" t="s">
        <v>12</v>
      </c>
      <c r="B7" s="76" t="s">
        <v>115</v>
      </c>
      <c r="C7" s="28" t="s">
        <v>83</v>
      </c>
      <c r="D7" s="29" t="s">
        <v>84</v>
      </c>
      <c r="E7" s="35" t="s">
        <v>95</v>
      </c>
      <c r="F7" s="36"/>
      <c r="G7" s="42" t="s">
        <v>73</v>
      </c>
      <c r="H7" s="37" t="s">
        <v>86</v>
      </c>
    </row>
    <row r="8" spans="1:13" x14ac:dyDescent="0.25">
      <c r="A8" s="32" t="s">
        <v>13</v>
      </c>
      <c r="B8" s="76" t="s">
        <v>115</v>
      </c>
      <c r="C8" s="28" t="s">
        <v>83</v>
      </c>
      <c r="D8" s="29" t="s">
        <v>84</v>
      </c>
      <c r="E8" s="35" t="s">
        <v>95</v>
      </c>
      <c r="F8" s="36"/>
      <c r="G8" s="42" t="s">
        <v>73</v>
      </c>
      <c r="H8" s="37" t="s">
        <v>86</v>
      </c>
    </row>
    <row r="9" spans="1:13" x14ac:dyDescent="0.25">
      <c r="A9" s="32" t="s">
        <v>14</v>
      </c>
      <c r="B9" s="76" t="s">
        <v>115</v>
      </c>
      <c r="C9" s="28" t="s">
        <v>83</v>
      </c>
      <c r="D9" s="29" t="s">
        <v>84</v>
      </c>
      <c r="E9" s="35" t="s">
        <v>102</v>
      </c>
      <c r="F9" s="36"/>
      <c r="G9" s="42" t="s">
        <v>73</v>
      </c>
      <c r="H9" s="37" t="s">
        <v>86</v>
      </c>
      <c r="M9" s="82"/>
    </row>
    <row r="10" spans="1:13" x14ac:dyDescent="0.25">
      <c r="A10" s="32" t="s">
        <v>15</v>
      </c>
      <c r="B10" s="76" t="s">
        <v>115</v>
      </c>
      <c r="C10" s="28" t="s">
        <v>83</v>
      </c>
      <c r="D10" s="29" t="s">
        <v>84</v>
      </c>
      <c r="E10" s="35" t="s">
        <v>89</v>
      </c>
      <c r="F10" s="36"/>
      <c r="G10" s="42" t="s">
        <v>73</v>
      </c>
      <c r="H10" s="37" t="s">
        <v>86</v>
      </c>
    </row>
    <row r="11" spans="1:13" x14ac:dyDescent="0.25">
      <c r="A11" s="32" t="s">
        <v>16</v>
      </c>
      <c r="B11" s="76" t="s">
        <v>115</v>
      </c>
      <c r="C11" s="28" t="s">
        <v>83</v>
      </c>
      <c r="D11" s="29" t="s">
        <v>84</v>
      </c>
      <c r="E11" s="35" t="s">
        <v>90</v>
      </c>
      <c r="F11" s="36"/>
      <c r="G11" s="42" t="s">
        <v>73</v>
      </c>
      <c r="H11" s="37" t="s">
        <v>86</v>
      </c>
    </row>
    <row r="12" spans="1:13" x14ac:dyDescent="0.25">
      <c r="A12" s="32" t="s">
        <v>17</v>
      </c>
      <c r="B12" s="76" t="s">
        <v>115</v>
      </c>
      <c r="C12" s="28" t="s">
        <v>83</v>
      </c>
      <c r="D12" s="29" t="s">
        <v>84</v>
      </c>
      <c r="E12" s="35" t="s">
        <v>90</v>
      </c>
      <c r="F12" s="36"/>
      <c r="G12" s="42" t="s">
        <v>73</v>
      </c>
      <c r="H12" s="37" t="s">
        <v>86</v>
      </c>
    </row>
    <row r="13" spans="1:13" x14ac:dyDescent="0.25">
      <c r="A13" s="32" t="s">
        <v>18</v>
      </c>
      <c r="B13" s="76" t="s">
        <v>115</v>
      </c>
      <c r="C13" s="28" t="s">
        <v>83</v>
      </c>
      <c r="D13" s="29" t="s">
        <v>84</v>
      </c>
      <c r="E13" s="35" t="s">
        <v>90</v>
      </c>
      <c r="F13" s="36">
        <v>1222</v>
      </c>
      <c r="G13" s="42" t="s">
        <v>73</v>
      </c>
      <c r="H13" s="37" t="s">
        <v>86</v>
      </c>
    </row>
    <row r="14" spans="1:13" x14ac:dyDescent="0.25">
      <c r="A14" s="32" t="s">
        <v>19</v>
      </c>
      <c r="B14" s="76" t="s">
        <v>115</v>
      </c>
      <c r="C14" s="28" t="s">
        <v>83</v>
      </c>
      <c r="D14" s="29" t="s">
        <v>84</v>
      </c>
      <c r="E14" s="35" t="s">
        <v>90</v>
      </c>
      <c r="F14" s="36"/>
      <c r="G14" s="42" t="s">
        <v>73</v>
      </c>
      <c r="H14" s="37" t="s">
        <v>86</v>
      </c>
    </row>
    <row r="15" spans="1:13" x14ac:dyDescent="0.25">
      <c r="A15" s="32" t="s">
        <v>20</v>
      </c>
      <c r="B15" s="76" t="s">
        <v>115</v>
      </c>
      <c r="C15" s="28" t="s">
        <v>83</v>
      </c>
      <c r="D15" s="29" t="s">
        <v>84</v>
      </c>
      <c r="E15" s="35" t="s">
        <v>90</v>
      </c>
      <c r="F15" s="36"/>
      <c r="G15" s="42" t="s">
        <v>73</v>
      </c>
      <c r="H15" s="37" t="s">
        <v>86</v>
      </c>
    </row>
    <row r="16" spans="1:13" x14ac:dyDescent="0.25">
      <c r="A16" s="38">
        <v>13</v>
      </c>
      <c r="B16" s="76">
        <v>44418</v>
      </c>
      <c r="C16" s="28" t="s">
        <v>91</v>
      </c>
      <c r="D16" s="29" t="s">
        <v>117</v>
      </c>
      <c r="E16" s="35" t="s">
        <v>118</v>
      </c>
      <c r="F16" s="36">
        <v>250</v>
      </c>
      <c r="G16" s="42" t="s">
        <v>78</v>
      </c>
      <c r="H16" s="37" t="s">
        <v>93</v>
      </c>
    </row>
    <row r="17" spans="1:8" x14ac:dyDescent="0.25">
      <c r="A17" s="32" t="s">
        <v>21</v>
      </c>
      <c r="B17" s="76">
        <v>44418</v>
      </c>
      <c r="C17" s="28" t="s">
        <v>91</v>
      </c>
      <c r="D17" s="29" t="s">
        <v>123</v>
      </c>
      <c r="E17" s="35" t="s">
        <v>118</v>
      </c>
      <c r="F17" s="36">
        <v>250</v>
      </c>
      <c r="G17" s="42" t="s">
        <v>78</v>
      </c>
      <c r="H17" s="37" t="s">
        <v>93</v>
      </c>
    </row>
    <row r="18" spans="1:8" x14ac:dyDescent="0.25">
      <c r="A18" s="32" t="s">
        <v>22</v>
      </c>
      <c r="B18" s="76">
        <v>44418</v>
      </c>
      <c r="C18" s="28" t="s">
        <v>91</v>
      </c>
      <c r="D18" s="29">
        <v>1316</v>
      </c>
      <c r="E18" s="35" t="s">
        <v>119</v>
      </c>
      <c r="F18" s="36">
        <v>54</v>
      </c>
      <c r="G18" s="42" t="s">
        <v>75</v>
      </c>
      <c r="H18" s="37" t="s">
        <v>108</v>
      </c>
    </row>
    <row r="19" spans="1:8" x14ac:dyDescent="0.25">
      <c r="A19" s="32" t="s">
        <v>23</v>
      </c>
      <c r="B19" s="76">
        <v>44418</v>
      </c>
      <c r="C19" s="28" t="s">
        <v>91</v>
      </c>
      <c r="D19" s="29">
        <v>20684</v>
      </c>
      <c r="E19" s="35" t="s">
        <v>120</v>
      </c>
      <c r="F19" s="36">
        <v>476</v>
      </c>
      <c r="G19" s="42" t="s">
        <v>75</v>
      </c>
      <c r="H19" s="37" t="s">
        <v>108</v>
      </c>
    </row>
    <row r="20" spans="1:8" x14ac:dyDescent="0.25">
      <c r="A20" s="32" t="s">
        <v>24</v>
      </c>
      <c r="B20" s="76">
        <v>44418</v>
      </c>
      <c r="C20" s="28" t="s">
        <v>91</v>
      </c>
      <c r="D20" s="29">
        <v>2295</v>
      </c>
      <c r="E20" s="35" t="s">
        <v>121</v>
      </c>
      <c r="F20" s="36">
        <v>329</v>
      </c>
      <c r="G20" s="42" t="s">
        <v>75</v>
      </c>
      <c r="H20" s="37" t="s">
        <v>108</v>
      </c>
    </row>
    <row r="21" spans="1:8" x14ac:dyDescent="0.25">
      <c r="A21" s="32" t="s">
        <v>25</v>
      </c>
      <c r="B21" s="76">
        <v>44418</v>
      </c>
      <c r="C21" s="28" t="s">
        <v>91</v>
      </c>
      <c r="D21" s="29">
        <v>1041</v>
      </c>
      <c r="E21" s="35" t="s">
        <v>122</v>
      </c>
      <c r="F21" s="36">
        <v>660</v>
      </c>
      <c r="G21" s="42" t="s">
        <v>76</v>
      </c>
      <c r="H21" s="37" t="s">
        <v>108</v>
      </c>
    </row>
    <row r="22" spans="1:8" x14ac:dyDescent="0.25">
      <c r="A22" s="32" t="s">
        <v>26</v>
      </c>
      <c r="B22" s="76">
        <v>44419</v>
      </c>
      <c r="C22" s="28" t="s">
        <v>83</v>
      </c>
      <c r="D22" s="28" t="s">
        <v>84</v>
      </c>
      <c r="E22" s="35" t="s">
        <v>96</v>
      </c>
      <c r="F22" s="36"/>
      <c r="G22" s="42" t="s">
        <v>73</v>
      </c>
      <c r="H22" s="37" t="s">
        <v>86</v>
      </c>
    </row>
    <row r="23" spans="1:8" x14ac:dyDescent="0.25">
      <c r="A23" s="32" t="s">
        <v>27</v>
      </c>
      <c r="B23" s="76">
        <v>44419</v>
      </c>
      <c r="C23" s="28" t="s">
        <v>83</v>
      </c>
      <c r="D23" s="28" t="s">
        <v>84</v>
      </c>
      <c r="E23" s="35" t="s">
        <v>96</v>
      </c>
      <c r="F23" s="36"/>
      <c r="G23" s="42" t="s">
        <v>73</v>
      </c>
      <c r="H23" s="37" t="s">
        <v>86</v>
      </c>
    </row>
    <row r="24" spans="1:8" x14ac:dyDescent="0.25">
      <c r="A24" s="32" t="s">
        <v>28</v>
      </c>
      <c r="B24" s="76">
        <v>44419</v>
      </c>
      <c r="C24" s="28" t="s">
        <v>83</v>
      </c>
      <c r="D24" s="28" t="s">
        <v>84</v>
      </c>
      <c r="E24" s="35" t="s">
        <v>96</v>
      </c>
      <c r="F24" s="36"/>
      <c r="G24" s="42" t="s">
        <v>73</v>
      </c>
      <c r="H24" s="37" t="s">
        <v>86</v>
      </c>
    </row>
    <row r="25" spans="1:8" x14ac:dyDescent="0.25">
      <c r="A25" s="32" t="s">
        <v>29</v>
      </c>
      <c r="B25" s="76">
        <v>44419</v>
      </c>
      <c r="C25" s="28" t="s">
        <v>83</v>
      </c>
      <c r="D25" s="28" t="s">
        <v>84</v>
      </c>
      <c r="E25" s="35" t="s">
        <v>96</v>
      </c>
      <c r="F25" s="36"/>
      <c r="G25" s="42" t="s">
        <v>73</v>
      </c>
      <c r="H25" s="37" t="s">
        <v>86</v>
      </c>
    </row>
    <row r="26" spans="1:8" x14ac:dyDescent="0.25">
      <c r="A26" s="32" t="s">
        <v>30</v>
      </c>
      <c r="B26" s="76">
        <v>44419</v>
      </c>
      <c r="C26" s="28" t="s">
        <v>83</v>
      </c>
      <c r="D26" s="28" t="s">
        <v>84</v>
      </c>
      <c r="E26" s="35" t="s">
        <v>96</v>
      </c>
      <c r="F26" s="36"/>
      <c r="G26" s="42" t="s">
        <v>73</v>
      </c>
      <c r="H26" s="37" t="s">
        <v>86</v>
      </c>
    </row>
    <row r="27" spans="1:8" x14ac:dyDescent="0.25">
      <c r="A27" s="32" t="s">
        <v>31</v>
      </c>
      <c r="B27" s="76">
        <v>44419</v>
      </c>
      <c r="C27" s="28" t="s">
        <v>83</v>
      </c>
      <c r="D27" s="28" t="s">
        <v>84</v>
      </c>
      <c r="E27" s="35" t="s">
        <v>96</v>
      </c>
      <c r="F27" s="36"/>
      <c r="G27" s="42" t="s">
        <v>73</v>
      </c>
      <c r="H27" s="37" t="s">
        <v>86</v>
      </c>
    </row>
    <row r="28" spans="1:8" x14ac:dyDescent="0.25">
      <c r="A28" s="39">
        <v>25</v>
      </c>
      <c r="B28" s="76">
        <v>44419</v>
      </c>
      <c r="C28" s="28" t="s">
        <v>83</v>
      </c>
      <c r="D28" s="28" t="s">
        <v>84</v>
      </c>
      <c r="E28" s="35" t="s">
        <v>96</v>
      </c>
      <c r="F28" s="36"/>
      <c r="G28" s="42" t="s">
        <v>73</v>
      </c>
      <c r="H28" s="37" t="s">
        <v>86</v>
      </c>
    </row>
    <row r="29" spans="1:8" x14ac:dyDescent="0.25">
      <c r="A29" s="32" t="s">
        <v>32</v>
      </c>
      <c r="B29" s="76">
        <v>44419</v>
      </c>
      <c r="C29" s="28" t="s">
        <v>83</v>
      </c>
      <c r="D29" s="28" t="s">
        <v>84</v>
      </c>
      <c r="E29" s="35" t="s">
        <v>95</v>
      </c>
      <c r="F29" s="36"/>
      <c r="G29" s="42" t="s">
        <v>73</v>
      </c>
      <c r="H29" s="37" t="s">
        <v>86</v>
      </c>
    </row>
    <row r="30" spans="1:8" x14ac:dyDescent="0.25">
      <c r="A30" s="32" t="s">
        <v>33</v>
      </c>
      <c r="B30" s="76">
        <v>44419</v>
      </c>
      <c r="C30" s="28" t="s">
        <v>83</v>
      </c>
      <c r="D30" s="28" t="s">
        <v>84</v>
      </c>
      <c r="E30" s="35" t="s">
        <v>95</v>
      </c>
      <c r="F30" s="36"/>
      <c r="G30" s="42" t="s">
        <v>73</v>
      </c>
      <c r="H30" s="37" t="s">
        <v>86</v>
      </c>
    </row>
    <row r="31" spans="1:8" x14ac:dyDescent="0.25">
      <c r="A31" s="32" t="s">
        <v>34</v>
      </c>
      <c r="B31" s="76">
        <v>44419</v>
      </c>
      <c r="C31" s="28" t="s">
        <v>83</v>
      </c>
      <c r="D31" s="28" t="s">
        <v>84</v>
      </c>
      <c r="E31" s="35" t="s">
        <v>87</v>
      </c>
      <c r="F31" s="36"/>
      <c r="G31" s="42" t="s">
        <v>73</v>
      </c>
      <c r="H31" s="37" t="s">
        <v>86</v>
      </c>
    </row>
    <row r="32" spans="1:8" x14ac:dyDescent="0.25">
      <c r="A32" s="32" t="s">
        <v>35</v>
      </c>
      <c r="B32" s="76">
        <v>44419</v>
      </c>
      <c r="C32" s="28" t="s">
        <v>83</v>
      </c>
      <c r="D32" s="28" t="s">
        <v>84</v>
      </c>
      <c r="E32" s="35" t="s">
        <v>87</v>
      </c>
      <c r="F32" s="36"/>
      <c r="G32" s="42" t="s">
        <v>73</v>
      </c>
      <c r="H32" s="37" t="s">
        <v>86</v>
      </c>
    </row>
    <row r="33" spans="1:8" x14ac:dyDescent="0.25">
      <c r="A33" s="32" t="s">
        <v>36</v>
      </c>
      <c r="B33" s="76" t="s">
        <v>124</v>
      </c>
      <c r="C33" s="28" t="s">
        <v>91</v>
      </c>
      <c r="D33" s="45" t="s">
        <v>125</v>
      </c>
      <c r="E33" s="35" t="s">
        <v>126</v>
      </c>
      <c r="F33" s="36">
        <v>259</v>
      </c>
      <c r="G33" s="42" t="s">
        <v>74</v>
      </c>
      <c r="H33" s="37" t="s">
        <v>92</v>
      </c>
    </row>
    <row r="34" spans="1:8" x14ac:dyDescent="0.25">
      <c r="A34" s="32" t="s">
        <v>37</v>
      </c>
      <c r="B34" s="76" t="s">
        <v>124</v>
      </c>
      <c r="C34" s="28" t="s">
        <v>91</v>
      </c>
      <c r="D34" s="45" t="s">
        <v>127</v>
      </c>
      <c r="E34" s="35" t="s">
        <v>126</v>
      </c>
      <c r="F34" s="36">
        <v>234</v>
      </c>
      <c r="G34" s="42" t="s">
        <v>74</v>
      </c>
      <c r="H34" s="37" t="s">
        <v>92</v>
      </c>
    </row>
    <row r="35" spans="1:8" x14ac:dyDescent="0.25">
      <c r="A35" s="32" t="s">
        <v>38</v>
      </c>
      <c r="B35" s="76" t="s">
        <v>124</v>
      </c>
      <c r="C35" s="28" t="s">
        <v>91</v>
      </c>
      <c r="D35" s="45">
        <v>1321</v>
      </c>
      <c r="E35" s="35" t="s">
        <v>119</v>
      </c>
      <c r="F35" s="36">
        <v>132</v>
      </c>
      <c r="G35" s="42" t="s">
        <v>75</v>
      </c>
      <c r="H35" s="37" t="s">
        <v>86</v>
      </c>
    </row>
    <row r="36" spans="1:8" x14ac:dyDescent="0.25">
      <c r="A36" s="32" t="s">
        <v>39</v>
      </c>
      <c r="B36" s="76" t="s">
        <v>124</v>
      </c>
      <c r="C36" s="28" t="s">
        <v>91</v>
      </c>
      <c r="D36" s="45">
        <v>1314</v>
      </c>
      <c r="E36" s="35" t="s">
        <v>119</v>
      </c>
      <c r="F36" s="36">
        <v>55</v>
      </c>
      <c r="G36" s="42" t="s">
        <v>74</v>
      </c>
      <c r="H36" s="37" t="s">
        <v>86</v>
      </c>
    </row>
    <row r="37" spans="1:8" x14ac:dyDescent="0.25">
      <c r="A37" s="32" t="s">
        <v>40</v>
      </c>
      <c r="B37" s="76" t="s">
        <v>124</v>
      </c>
      <c r="C37" s="28" t="s">
        <v>91</v>
      </c>
      <c r="D37" s="45">
        <v>1320</v>
      </c>
      <c r="E37" s="35" t="s">
        <v>119</v>
      </c>
      <c r="F37" s="36">
        <v>30</v>
      </c>
      <c r="G37" s="42" t="s">
        <v>75</v>
      </c>
      <c r="H37" s="37" t="s">
        <v>86</v>
      </c>
    </row>
    <row r="38" spans="1:8" x14ac:dyDescent="0.25">
      <c r="A38" s="32" t="s">
        <v>41</v>
      </c>
      <c r="B38" s="76" t="s">
        <v>124</v>
      </c>
      <c r="C38" s="28" t="s">
        <v>91</v>
      </c>
      <c r="D38" s="45">
        <v>1318</v>
      </c>
      <c r="E38" s="35" t="s">
        <v>119</v>
      </c>
      <c r="F38" s="36">
        <v>10</v>
      </c>
      <c r="G38" s="42" t="s">
        <v>75</v>
      </c>
      <c r="H38" s="37" t="s">
        <v>86</v>
      </c>
    </row>
    <row r="39" spans="1:8" x14ac:dyDescent="0.25">
      <c r="A39" s="32" t="s">
        <v>42</v>
      </c>
      <c r="B39" s="76" t="s">
        <v>124</v>
      </c>
      <c r="C39" s="28" t="s">
        <v>91</v>
      </c>
      <c r="D39" s="45">
        <v>2008</v>
      </c>
      <c r="E39" s="35" t="s">
        <v>128</v>
      </c>
      <c r="F39" s="36">
        <v>112</v>
      </c>
      <c r="G39" s="42" t="s">
        <v>74</v>
      </c>
      <c r="H39" s="37" t="s">
        <v>86</v>
      </c>
    </row>
    <row r="40" spans="1:8" x14ac:dyDescent="0.25">
      <c r="A40" s="32" t="s">
        <v>43</v>
      </c>
      <c r="B40" s="76" t="s">
        <v>124</v>
      </c>
      <c r="C40" s="28" t="s">
        <v>91</v>
      </c>
      <c r="D40" s="45" t="s">
        <v>130</v>
      </c>
      <c r="E40" s="35" t="s">
        <v>129</v>
      </c>
      <c r="F40" s="36">
        <v>78</v>
      </c>
      <c r="G40" s="42" t="s">
        <v>74</v>
      </c>
      <c r="H40" s="37" t="s">
        <v>86</v>
      </c>
    </row>
    <row r="41" spans="1:8" x14ac:dyDescent="0.25">
      <c r="A41" s="32" t="s">
        <v>44</v>
      </c>
      <c r="B41" s="76" t="s">
        <v>124</v>
      </c>
      <c r="C41" s="28" t="s">
        <v>91</v>
      </c>
      <c r="D41" s="45">
        <v>1317</v>
      </c>
      <c r="E41" s="35" t="s">
        <v>119</v>
      </c>
      <c r="F41" s="36">
        <v>18</v>
      </c>
      <c r="G41" s="42" t="s">
        <v>75</v>
      </c>
      <c r="H41" s="37" t="s">
        <v>86</v>
      </c>
    </row>
    <row r="42" spans="1:8" x14ac:dyDescent="0.25">
      <c r="A42" s="32" t="s">
        <v>45</v>
      </c>
      <c r="B42" s="76" t="s">
        <v>124</v>
      </c>
      <c r="C42" s="28" t="s">
        <v>91</v>
      </c>
      <c r="D42" s="34">
        <v>1313</v>
      </c>
      <c r="E42" s="35" t="s">
        <v>119</v>
      </c>
      <c r="F42" s="36">
        <v>282</v>
      </c>
      <c r="G42" s="28" t="s">
        <v>75</v>
      </c>
      <c r="H42" s="37" t="s">
        <v>86</v>
      </c>
    </row>
    <row r="43" spans="1:8" x14ac:dyDescent="0.25">
      <c r="A43" s="32" t="s">
        <v>46</v>
      </c>
      <c r="B43" s="76" t="s">
        <v>124</v>
      </c>
      <c r="C43" s="28" t="s">
        <v>91</v>
      </c>
      <c r="D43" s="34">
        <v>1311</v>
      </c>
      <c r="E43" s="35" t="s">
        <v>119</v>
      </c>
      <c r="F43" s="36">
        <v>60</v>
      </c>
      <c r="G43" s="28" t="s">
        <v>75</v>
      </c>
      <c r="H43" s="37" t="s">
        <v>109</v>
      </c>
    </row>
    <row r="44" spans="1:8" x14ac:dyDescent="0.25">
      <c r="A44" s="40">
        <v>41</v>
      </c>
      <c r="B44" s="77">
        <v>44420</v>
      </c>
      <c r="C44" s="28" t="s">
        <v>91</v>
      </c>
      <c r="D44" s="34">
        <v>11669</v>
      </c>
      <c r="E44" s="35" t="s">
        <v>94</v>
      </c>
      <c r="F44" s="36">
        <v>668</v>
      </c>
      <c r="G44" s="28" t="s">
        <v>79</v>
      </c>
      <c r="H44" s="37" t="s">
        <v>93</v>
      </c>
    </row>
    <row r="45" spans="1:8" x14ac:dyDescent="0.25">
      <c r="A45" s="39">
        <v>42</v>
      </c>
      <c r="B45" s="77">
        <v>44420</v>
      </c>
      <c r="C45" s="28" t="s">
        <v>91</v>
      </c>
      <c r="D45" s="45" t="s">
        <v>131</v>
      </c>
      <c r="E45" s="35" t="s">
        <v>132</v>
      </c>
      <c r="F45" s="36">
        <v>650</v>
      </c>
      <c r="G45" s="28" t="s">
        <v>79</v>
      </c>
      <c r="H45" s="37" t="s">
        <v>93</v>
      </c>
    </row>
    <row r="46" spans="1:8" x14ac:dyDescent="0.25">
      <c r="A46" s="32" t="s">
        <v>47</v>
      </c>
      <c r="B46" s="77">
        <v>44420</v>
      </c>
      <c r="C46" s="28" t="s">
        <v>91</v>
      </c>
      <c r="D46" s="45">
        <v>1091</v>
      </c>
      <c r="E46" s="35" t="s">
        <v>133</v>
      </c>
      <c r="F46" s="36">
        <v>310</v>
      </c>
      <c r="G46" s="28" t="s">
        <v>74</v>
      </c>
      <c r="H46" s="37" t="s">
        <v>93</v>
      </c>
    </row>
    <row r="47" spans="1:8" x14ac:dyDescent="0.25">
      <c r="A47" s="32" t="s">
        <v>48</v>
      </c>
      <c r="B47" s="77">
        <v>44421</v>
      </c>
      <c r="C47" s="28" t="s">
        <v>83</v>
      </c>
      <c r="D47" s="45" t="s">
        <v>84</v>
      </c>
      <c r="E47" s="35" t="s">
        <v>85</v>
      </c>
      <c r="F47" s="36"/>
      <c r="G47" s="42" t="s">
        <v>73</v>
      </c>
      <c r="H47" s="37" t="s">
        <v>86</v>
      </c>
    </row>
    <row r="48" spans="1:8" x14ac:dyDescent="0.25">
      <c r="A48" s="32" t="s">
        <v>49</v>
      </c>
      <c r="B48" s="77">
        <v>44421</v>
      </c>
      <c r="C48" s="28" t="s">
        <v>83</v>
      </c>
      <c r="D48" s="45" t="s">
        <v>84</v>
      </c>
      <c r="E48" s="35" t="s">
        <v>85</v>
      </c>
      <c r="F48" s="36"/>
      <c r="G48" s="42" t="s">
        <v>73</v>
      </c>
      <c r="H48" s="37" t="s">
        <v>86</v>
      </c>
    </row>
    <row r="49" spans="1:8" x14ac:dyDescent="0.25">
      <c r="A49" s="32" t="s">
        <v>50</v>
      </c>
      <c r="B49" s="77">
        <v>44421</v>
      </c>
      <c r="C49" s="28" t="s">
        <v>83</v>
      </c>
      <c r="D49" s="45" t="s">
        <v>84</v>
      </c>
      <c r="E49" s="35" t="s">
        <v>85</v>
      </c>
      <c r="F49" s="36"/>
      <c r="G49" s="42" t="s">
        <v>73</v>
      </c>
      <c r="H49" s="37" t="s">
        <v>86</v>
      </c>
    </row>
    <row r="50" spans="1:8" x14ac:dyDescent="0.25">
      <c r="A50" s="32" t="s">
        <v>51</v>
      </c>
      <c r="B50" s="77">
        <v>44421</v>
      </c>
      <c r="C50" s="28" t="s">
        <v>83</v>
      </c>
      <c r="D50" s="45" t="s">
        <v>84</v>
      </c>
      <c r="E50" s="35" t="s">
        <v>85</v>
      </c>
      <c r="F50" s="36"/>
      <c r="G50" s="42" t="s">
        <v>73</v>
      </c>
      <c r="H50" s="37" t="s">
        <v>86</v>
      </c>
    </row>
    <row r="51" spans="1:8" x14ac:dyDescent="0.25">
      <c r="A51" s="32" t="s">
        <v>52</v>
      </c>
      <c r="B51" s="77">
        <v>44421</v>
      </c>
      <c r="C51" s="28" t="s">
        <v>91</v>
      </c>
      <c r="D51" s="45">
        <v>1324</v>
      </c>
      <c r="E51" s="35" t="s">
        <v>119</v>
      </c>
      <c r="F51" s="36">
        <v>680</v>
      </c>
      <c r="G51" s="42" t="s">
        <v>74</v>
      </c>
      <c r="H51" s="37" t="s">
        <v>92</v>
      </c>
    </row>
    <row r="52" spans="1:8" x14ac:dyDescent="0.25">
      <c r="A52" s="32" t="s">
        <v>53</v>
      </c>
      <c r="B52" s="77">
        <v>44421</v>
      </c>
      <c r="C52" s="28" t="s">
        <v>91</v>
      </c>
      <c r="D52" s="45">
        <v>1323</v>
      </c>
      <c r="E52" s="35" t="s">
        <v>119</v>
      </c>
      <c r="F52" s="36">
        <v>30</v>
      </c>
      <c r="G52" s="42" t="s">
        <v>75</v>
      </c>
      <c r="H52" s="37" t="s">
        <v>92</v>
      </c>
    </row>
    <row r="53" spans="1:8" x14ac:dyDescent="0.25">
      <c r="A53" s="32" t="s">
        <v>54</v>
      </c>
      <c r="B53" s="77">
        <v>44421</v>
      </c>
      <c r="C53" s="28" t="s">
        <v>91</v>
      </c>
      <c r="D53" s="45" t="s">
        <v>134</v>
      </c>
      <c r="E53" s="35" t="s">
        <v>100</v>
      </c>
      <c r="F53" s="36">
        <v>12.1</v>
      </c>
      <c r="G53" s="42" t="s">
        <v>78</v>
      </c>
      <c r="H53" s="37" t="s">
        <v>86</v>
      </c>
    </row>
    <row r="54" spans="1:8" x14ac:dyDescent="0.25">
      <c r="A54" s="40">
        <v>51</v>
      </c>
      <c r="B54" s="77">
        <v>44421</v>
      </c>
      <c r="C54" s="28" t="s">
        <v>91</v>
      </c>
      <c r="D54" s="45" t="s">
        <v>135</v>
      </c>
      <c r="E54" s="35" t="s">
        <v>136</v>
      </c>
      <c r="F54" s="36">
        <v>60</v>
      </c>
      <c r="G54" s="42" t="s">
        <v>77</v>
      </c>
      <c r="H54" s="37" t="s">
        <v>86</v>
      </c>
    </row>
    <row r="55" spans="1:8" x14ac:dyDescent="0.25">
      <c r="A55" s="40">
        <v>52</v>
      </c>
      <c r="B55" s="77">
        <v>44421</v>
      </c>
      <c r="C55" s="28" t="s">
        <v>91</v>
      </c>
      <c r="D55" s="34">
        <v>1315</v>
      </c>
      <c r="E55" s="35" t="s">
        <v>119</v>
      </c>
      <c r="F55" s="36">
        <v>75</v>
      </c>
      <c r="G55" s="28" t="s">
        <v>74</v>
      </c>
      <c r="H55" s="37" t="s">
        <v>86</v>
      </c>
    </row>
    <row r="56" spans="1:8" x14ac:dyDescent="0.25">
      <c r="A56" s="40">
        <v>53</v>
      </c>
      <c r="B56" s="77">
        <v>44421</v>
      </c>
      <c r="C56" s="28" t="s">
        <v>91</v>
      </c>
      <c r="D56" s="34">
        <v>1042</v>
      </c>
      <c r="E56" s="35" t="s">
        <v>122</v>
      </c>
      <c r="F56" s="36">
        <v>230</v>
      </c>
      <c r="G56" s="28" t="s">
        <v>75</v>
      </c>
      <c r="H56" s="37" t="s">
        <v>137</v>
      </c>
    </row>
    <row r="57" spans="1:8" x14ac:dyDescent="0.25">
      <c r="A57" s="40">
        <v>54</v>
      </c>
      <c r="B57" s="77">
        <v>44421</v>
      </c>
      <c r="C57" s="28" t="s">
        <v>91</v>
      </c>
      <c r="D57" s="34">
        <v>1093</v>
      </c>
      <c r="E57" s="35" t="s">
        <v>133</v>
      </c>
      <c r="F57" s="36">
        <v>39</v>
      </c>
      <c r="G57" s="28" t="s">
        <v>75</v>
      </c>
      <c r="H57" s="37" t="s">
        <v>109</v>
      </c>
    </row>
    <row r="58" spans="1:8" x14ac:dyDescent="0.25">
      <c r="A58" s="40">
        <v>55</v>
      </c>
      <c r="B58" s="77">
        <v>44421</v>
      </c>
      <c r="C58" s="28" t="s">
        <v>91</v>
      </c>
      <c r="D58" s="34">
        <v>1581</v>
      </c>
      <c r="E58" s="35" t="s">
        <v>138</v>
      </c>
      <c r="F58" s="36">
        <v>690</v>
      </c>
      <c r="G58" s="28" t="s">
        <v>79</v>
      </c>
      <c r="H58" s="37" t="s">
        <v>93</v>
      </c>
    </row>
    <row r="59" spans="1:8" x14ac:dyDescent="0.25">
      <c r="A59" s="40">
        <v>56</v>
      </c>
      <c r="B59" s="77">
        <v>44424</v>
      </c>
      <c r="C59" s="28" t="s">
        <v>91</v>
      </c>
      <c r="D59" s="34" t="s">
        <v>139</v>
      </c>
      <c r="E59" s="35" t="s">
        <v>140</v>
      </c>
      <c r="F59" s="36">
        <v>328</v>
      </c>
      <c r="G59" s="28" t="s">
        <v>74</v>
      </c>
      <c r="H59" s="37" t="s">
        <v>105</v>
      </c>
    </row>
    <row r="60" spans="1:8" x14ac:dyDescent="0.25">
      <c r="A60" s="40">
        <v>57</v>
      </c>
      <c r="B60" s="77">
        <v>44424</v>
      </c>
      <c r="C60" s="28" t="s">
        <v>91</v>
      </c>
      <c r="D60" s="34">
        <v>1167</v>
      </c>
      <c r="E60" s="35" t="s">
        <v>110</v>
      </c>
      <c r="F60" s="36">
        <v>691</v>
      </c>
      <c r="G60" s="28" t="s">
        <v>77</v>
      </c>
      <c r="H60" s="37" t="s">
        <v>93</v>
      </c>
    </row>
    <row r="61" spans="1:8" x14ac:dyDescent="0.25">
      <c r="A61" s="40">
        <v>58</v>
      </c>
      <c r="B61" s="77">
        <v>44425</v>
      </c>
      <c r="C61" s="28" t="s">
        <v>91</v>
      </c>
      <c r="D61" s="34" t="s">
        <v>141</v>
      </c>
      <c r="E61" s="35" t="s">
        <v>142</v>
      </c>
      <c r="F61" s="36">
        <v>645</v>
      </c>
      <c r="G61" s="28" t="s">
        <v>74</v>
      </c>
      <c r="H61" s="37" t="s">
        <v>92</v>
      </c>
    </row>
    <row r="62" spans="1:8" x14ac:dyDescent="0.25">
      <c r="A62" s="40">
        <v>59</v>
      </c>
      <c r="B62" s="77">
        <v>44426</v>
      </c>
      <c r="C62" s="28" t="s">
        <v>91</v>
      </c>
      <c r="D62" s="34" t="s">
        <v>143</v>
      </c>
      <c r="E62" s="35" t="s">
        <v>144</v>
      </c>
      <c r="F62" s="36">
        <v>108.9</v>
      </c>
      <c r="G62" s="28" t="s">
        <v>76</v>
      </c>
      <c r="H62" s="37" t="s">
        <v>105</v>
      </c>
    </row>
    <row r="63" spans="1:8" x14ac:dyDescent="0.25">
      <c r="A63" s="40">
        <v>60</v>
      </c>
      <c r="B63" s="77">
        <v>44426</v>
      </c>
      <c r="C63" s="28" t="s">
        <v>91</v>
      </c>
      <c r="D63" s="34">
        <v>2132</v>
      </c>
      <c r="E63" s="35" t="s">
        <v>145</v>
      </c>
      <c r="F63" s="36">
        <v>684</v>
      </c>
      <c r="G63" s="28" t="s">
        <v>74</v>
      </c>
      <c r="H63" s="37" t="s">
        <v>98</v>
      </c>
    </row>
    <row r="64" spans="1:8" x14ac:dyDescent="0.25">
      <c r="A64" s="40">
        <v>61</v>
      </c>
      <c r="B64" s="77">
        <v>44426</v>
      </c>
      <c r="C64" s="28" t="s">
        <v>83</v>
      </c>
      <c r="D64" s="45" t="s">
        <v>84</v>
      </c>
      <c r="E64" s="35" t="s">
        <v>146</v>
      </c>
      <c r="F64" s="36"/>
      <c r="G64" s="42" t="s">
        <v>73</v>
      </c>
      <c r="H64" s="37" t="s">
        <v>86</v>
      </c>
    </row>
    <row r="65" spans="1:8" x14ac:dyDescent="0.25">
      <c r="A65" s="67">
        <v>62</v>
      </c>
      <c r="B65" s="77">
        <v>44428</v>
      </c>
      <c r="C65" s="7" t="s">
        <v>83</v>
      </c>
      <c r="D65" s="52" t="s">
        <v>84</v>
      </c>
      <c r="E65" s="50" t="s">
        <v>116</v>
      </c>
      <c r="F65" s="53"/>
      <c r="G65" s="42" t="s">
        <v>73</v>
      </c>
      <c r="H65" s="37" t="s">
        <v>86</v>
      </c>
    </row>
    <row r="66" spans="1:8" x14ac:dyDescent="0.25">
      <c r="A66" s="67">
        <v>63</v>
      </c>
      <c r="B66" s="77">
        <v>44428</v>
      </c>
      <c r="C66" s="7" t="s">
        <v>83</v>
      </c>
      <c r="D66" s="52" t="s">
        <v>84</v>
      </c>
      <c r="E66" s="50" t="s">
        <v>147</v>
      </c>
      <c r="F66" s="53"/>
      <c r="G66" s="42" t="s">
        <v>73</v>
      </c>
      <c r="H66" s="37" t="s">
        <v>86</v>
      </c>
    </row>
    <row r="67" spans="1:8" x14ac:dyDescent="0.25">
      <c r="A67" s="67">
        <v>64</v>
      </c>
      <c r="B67" s="77">
        <v>44428</v>
      </c>
      <c r="C67" s="7" t="s">
        <v>83</v>
      </c>
      <c r="D67" s="52" t="s">
        <v>84</v>
      </c>
      <c r="E67" s="50" t="s">
        <v>95</v>
      </c>
      <c r="F67" s="53"/>
      <c r="G67" s="42" t="s">
        <v>73</v>
      </c>
      <c r="H67" s="37" t="s">
        <v>86</v>
      </c>
    </row>
    <row r="68" spans="1:8" x14ac:dyDescent="0.25">
      <c r="A68" s="40">
        <v>65</v>
      </c>
      <c r="B68" s="77">
        <v>44428</v>
      </c>
      <c r="C68" s="7" t="s">
        <v>83</v>
      </c>
      <c r="D68" s="52" t="s">
        <v>84</v>
      </c>
      <c r="E68" s="35" t="s">
        <v>95</v>
      </c>
      <c r="F68" s="53"/>
      <c r="G68" s="42" t="s">
        <v>73</v>
      </c>
      <c r="H68" s="37" t="s">
        <v>86</v>
      </c>
    </row>
    <row r="69" spans="1:8" x14ac:dyDescent="0.25">
      <c r="A69" s="40">
        <v>66</v>
      </c>
      <c r="B69" s="77">
        <v>44428</v>
      </c>
      <c r="C69" s="7" t="s">
        <v>83</v>
      </c>
      <c r="D69" s="52" t="s">
        <v>84</v>
      </c>
      <c r="E69" s="35" t="s">
        <v>95</v>
      </c>
      <c r="F69" s="36"/>
      <c r="G69" s="42" t="s">
        <v>73</v>
      </c>
      <c r="H69" s="37" t="s">
        <v>86</v>
      </c>
    </row>
    <row r="70" spans="1:8" x14ac:dyDescent="0.25">
      <c r="A70" s="40">
        <v>67</v>
      </c>
      <c r="B70" s="77">
        <v>44428</v>
      </c>
      <c r="C70" s="7" t="s">
        <v>83</v>
      </c>
      <c r="D70" s="52" t="s">
        <v>84</v>
      </c>
      <c r="E70" s="35" t="s">
        <v>85</v>
      </c>
      <c r="F70" s="36"/>
      <c r="G70" s="42" t="s">
        <v>73</v>
      </c>
      <c r="H70" s="37" t="s">
        <v>86</v>
      </c>
    </row>
    <row r="71" spans="1:8" x14ac:dyDescent="0.25">
      <c r="A71" s="40">
        <v>68</v>
      </c>
      <c r="B71" s="77">
        <v>44428</v>
      </c>
      <c r="C71" s="7" t="s">
        <v>83</v>
      </c>
      <c r="D71" s="52" t="s">
        <v>84</v>
      </c>
      <c r="E71" s="35" t="s">
        <v>85</v>
      </c>
      <c r="F71" s="36"/>
      <c r="G71" s="42" t="s">
        <v>73</v>
      </c>
      <c r="H71" s="37" t="s">
        <v>86</v>
      </c>
    </row>
    <row r="72" spans="1:8" x14ac:dyDescent="0.25">
      <c r="A72" s="40">
        <v>69</v>
      </c>
      <c r="B72" s="77">
        <v>44428</v>
      </c>
      <c r="C72" s="7" t="s">
        <v>83</v>
      </c>
      <c r="D72" s="52" t="s">
        <v>84</v>
      </c>
      <c r="E72" s="35" t="s">
        <v>148</v>
      </c>
      <c r="F72" s="36"/>
      <c r="G72" s="42" t="s">
        <v>73</v>
      </c>
      <c r="H72" s="37" t="s">
        <v>86</v>
      </c>
    </row>
    <row r="73" spans="1:8" x14ac:dyDescent="0.25">
      <c r="A73" s="40">
        <v>70</v>
      </c>
      <c r="B73" s="77">
        <v>44428</v>
      </c>
      <c r="C73" s="7" t="s">
        <v>83</v>
      </c>
      <c r="D73" s="52" t="s">
        <v>84</v>
      </c>
      <c r="E73" s="35" t="s">
        <v>148</v>
      </c>
      <c r="F73" s="36"/>
      <c r="G73" s="42" t="s">
        <v>73</v>
      </c>
      <c r="H73" s="37" t="s">
        <v>86</v>
      </c>
    </row>
    <row r="74" spans="1:8" x14ac:dyDescent="0.25">
      <c r="A74" s="40">
        <v>71</v>
      </c>
      <c r="B74" s="77">
        <v>44428</v>
      </c>
      <c r="C74" s="7" t="s">
        <v>83</v>
      </c>
      <c r="D74" s="52" t="s">
        <v>84</v>
      </c>
      <c r="E74" s="35" t="s">
        <v>148</v>
      </c>
      <c r="F74" s="36"/>
      <c r="G74" s="42" t="s">
        <v>73</v>
      </c>
      <c r="H74" s="37" t="s">
        <v>86</v>
      </c>
    </row>
    <row r="75" spans="1:8" x14ac:dyDescent="0.25">
      <c r="A75" s="40">
        <v>72</v>
      </c>
      <c r="B75" s="77">
        <v>44428</v>
      </c>
      <c r="C75" s="7" t="s">
        <v>83</v>
      </c>
      <c r="D75" s="52" t="s">
        <v>84</v>
      </c>
      <c r="E75" s="35" t="s">
        <v>148</v>
      </c>
      <c r="F75" s="36"/>
      <c r="G75" s="42" t="s">
        <v>73</v>
      </c>
      <c r="H75" s="37" t="s">
        <v>86</v>
      </c>
    </row>
    <row r="76" spans="1:8" x14ac:dyDescent="0.25">
      <c r="A76" s="40">
        <v>73</v>
      </c>
      <c r="B76" s="77">
        <v>44428</v>
      </c>
      <c r="C76" s="7" t="s">
        <v>83</v>
      </c>
      <c r="D76" s="52" t="s">
        <v>84</v>
      </c>
      <c r="E76" s="35" t="s">
        <v>148</v>
      </c>
      <c r="F76" s="36"/>
      <c r="G76" s="42" t="s">
        <v>73</v>
      </c>
      <c r="H76" s="37" t="s">
        <v>86</v>
      </c>
    </row>
    <row r="77" spans="1:8" x14ac:dyDescent="0.25">
      <c r="A77" s="40">
        <v>74</v>
      </c>
      <c r="B77" s="77">
        <v>44428</v>
      </c>
      <c r="C77" s="7" t="s">
        <v>83</v>
      </c>
      <c r="D77" s="52" t="s">
        <v>84</v>
      </c>
      <c r="E77" s="35" t="s">
        <v>148</v>
      </c>
      <c r="F77" s="36"/>
      <c r="G77" s="42" t="s">
        <v>73</v>
      </c>
      <c r="H77" s="37" t="s">
        <v>86</v>
      </c>
    </row>
    <row r="78" spans="1:8" x14ac:dyDescent="0.25">
      <c r="A78" s="40">
        <v>75</v>
      </c>
      <c r="B78" s="77">
        <v>44428</v>
      </c>
      <c r="C78" s="7" t="s">
        <v>83</v>
      </c>
      <c r="D78" s="52" t="s">
        <v>84</v>
      </c>
      <c r="E78" s="35" t="s">
        <v>148</v>
      </c>
      <c r="F78" s="36"/>
      <c r="G78" s="42" t="s">
        <v>73</v>
      </c>
      <c r="H78" s="37" t="s">
        <v>86</v>
      </c>
    </row>
    <row r="79" spans="1:8" x14ac:dyDescent="0.25">
      <c r="A79" s="40">
        <v>76</v>
      </c>
      <c r="B79" s="77">
        <v>44428</v>
      </c>
      <c r="C79" s="7" t="s">
        <v>83</v>
      </c>
      <c r="D79" s="52" t="s">
        <v>84</v>
      </c>
      <c r="E79" s="35" t="s">
        <v>149</v>
      </c>
      <c r="F79" s="36"/>
      <c r="G79" s="42" t="s">
        <v>73</v>
      </c>
      <c r="H79" s="37" t="s">
        <v>86</v>
      </c>
    </row>
    <row r="80" spans="1:8" x14ac:dyDescent="0.25">
      <c r="A80" s="40">
        <v>77</v>
      </c>
      <c r="B80" s="77">
        <v>44428</v>
      </c>
      <c r="C80" s="7" t="s">
        <v>83</v>
      </c>
      <c r="D80" s="52" t="s">
        <v>84</v>
      </c>
      <c r="E80" s="35" t="s">
        <v>149</v>
      </c>
      <c r="F80" s="36"/>
      <c r="G80" s="42" t="s">
        <v>73</v>
      </c>
      <c r="H80" s="37" t="s">
        <v>86</v>
      </c>
    </row>
    <row r="81" spans="1:8" x14ac:dyDescent="0.25">
      <c r="A81" s="40">
        <v>78</v>
      </c>
      <c r="B81" s="77">
        <v>44428</v>
      </c>
      <c r="C81" s="7" t="s">
        <v>83</v>
      </c>
      <c r="D81" s="52" t="s">
        <v>84</v>
      </c>
      <c r="E81" s="35" t="s">
        <v>89</v>
      </c>
      <c r="F81" s="36"/>
      <c r="G81" s="42" t="s">
        <v>73</v>
      </c>
      <c r="H81" s="37" t="s">
        <v>86</v>
      </c>
    </row>
    <row r="82" spans="1:8" x14ac:dyDescent="0.25">
      <c r="A82" s="40">
        <v>79</v>
      </c>
      <c r="B82" s="77">
        <v>44428</v>
      </c>
      <c r="C82" s="7" t="s">
        <v>83</v>
      </c>
      <c r="D82" s="52" t="s">
        <v>84</v>
      </c>
      <c r="E82" s="35" t="s">
        <v>89</v>
      </c>
      <c r="F82" s="36"/>
      <c r="G82" s="42" t="s">
        <v>73</v>
      </c>
      <c r="H82" s="37" t="s">
        <v>86</v>
      </c>
    </row>
    <row r="83" spans="1:8" x14ac:dyDescent="0.25">
      <c r="A83" s="40">
        <v>80</v>
      </c>
      <c r="B83" s="77">
        <v>44428</v>
      </c>
      <c r="C83" s="28" t="s">
        <v>91</v>
      </c>
      <c r="D83" s="34">
        <v>1327</v>
      </c>
      <c r="E83" s="35" t="s">
        <v>119</v>
      </c>
      <c r="F83" s="43">
        <v>51</v>
      </c>
      <c r="G83" s="28" t="s">
        <v>74</v>
      </c>
      <c r="H83" s="37" t="s">
        <v>86</v>
      </c>
    </row>
    <row r="84" spans="1:8" x14ac:dyDescent="0.25">
      <c r="A84" s="40">
        <v>81</v>
      </c>
      <c r="B84" s="77">
        <v>44428</v>
      </c>
      <c r="C84" s="28" t="s">
        <v>91</v>
      </c>
      <c r="D84" s="34">
        <v>1095</v>
      </c>
      <c r="E84" s="35" t="s">
        <v>133</v>
      </c>
      <c r="F84" s="43">
        <v>10</v>
      </c>
      <c r="G84" s="28" t="s">
        <v>78</v>
      </c>
      <c r="H84" s="37" t="s">
        <v>86</v>
      </c>
    </row>
    <row r="85" spans="1:8" x14ac:dyDescent="0.25">
      <c r="A85" s="40">
        <v>82</v>
      </c>
      <c r="B85" s="77">
        <v>44428</v>
      </c>
      <c r="C85" s="28" t="s">
        <v>91</v>
      </c>
      <c r="D85" s="34" t="s">
        <v>151</v>
      </c>
      <c r="E85" s="35" t="s">
        <v>99</v>
      </c>
      <c r="F85" s="43">
        <v>359</v>
      </c>
      <c r="G85" s="28" t="s">
        <v>74</v>
      </c>
      <c r="H85" s="37" t="s">
        <v>86</v>
      </c>
    </row>
    <row r="86" spans="1:8" x14ac:dyDescent="0.25">
      <c r="A86" s="40">
        <v>83</v>
      </c>
      <c r="B86" s="77">
        <v>44428</v>
      </c>
      <c r="C86" s="28" t="s">
        <v>91</v>
      </c>
      <c r="D86" s="34">
        <v>1094</v>
      </c>
      <c r="E86" s="35" t="s">
        <v>133</v>
      </c>
      <c r="F86" s="43">
        <v>558</v>
      </c>
      <c r="G86" s="28" t="s">
        <v>78</v>
      </c>
      <c r="H86" s="37" t="s">
        <v>86</v>
      </c>
    </row>
    <row r="87" spans="1:8" x14ac:dyDescent="0.25">
      <c r="A87" s="40">
        <v>84</v>
      </c>
      <c r="B87" s="77">
        <v>44428</v>
      </c>
      <c r="C87" s="28" t="s">
        <v>91</v>
      </c>
      <c r="D87" s="34" t="s">
        <v>152</v>
      </c>
      <c r="E87" s="35" t="s">
        <v>153</v>
      </c>
      <c r="F87" s="36">
        <v>546</v>
      </c>
      <c r="G87" s="42" t="s">
        <v>74</v>
      </c>
      <c r="H87" s="37" t="s">
        <v>154</v>
      </c>
    </row>
    <row r="88" spans="1:8" x14ac:dyDescent="0.25">
      <c r="A88" s="40">
        <v>85</v>
      </c>
      <c r="B88" s="77">
        <v>44428</v>
      </c>
      <c r="C88" s="28" t="s">
        <v>91</v>
      </c>
      <c r="D88" s="34" t="s">
        <v>155</v>
      </c>
      <c r="E88" s="35" t="s">
        <v>107</v>
      </c>
      <c r="F88" s="36">
        <v>270</v>
      </c>
      <c r="G88" s="42" t="s">
        <v>74</v>
      </c>
      <c r="H88" s="37" t="s">
        <v>154</v>
      </c>
    </row>
    <row r="89" spans="1:8" x14ac:dyDescent="0.25">
      <c r="A89" s="40">
        <v>86</v>
      </c>
      <c r="B89" s="77">
        <v>44428</v>
      </c>
      <c r="C89" s="28" t="s">
        <v>91</v>
      </c>
      <c r="D89" s="34">
        <v>1326</v>
      </c>
      <c r="E89" s="35" t="s">
        <v>119</v>
      </c>
      <c r="F89" s="36">
        <v>108</v>
      </c>
      <c r="G89" s="28" t="s">
        <v>79</v>
      </c>
      <c r="H89" s="37" t="s">
        <v>92</v>
      </c>
    </row>
    <row r="90" spans="1:8" x14ac:dyDescent="0.25">
      <c r="A90" s="40">
        <v>87</v>
      </c>
      <c r="B90" s="77">
        <v>44433</v>
      </c>
      <c r="C90" s="28" t="s">
        <v>83</v>
      </c>
      <c r="D90" s="34" t="s">
        <v>84</v>
      </c>
      <c r="E90" s="35" t="s">
        <v>106</v>
      </c>
      <c r="F90" s="36"/>
      <c r="G90" s="42" t="s">
        <v>73</v>
      </c>
      <c r="H90" s="37" t="s">
        <v>86</v>
      </c>
    </row>
    <row r="91" spans="1:8" x14ac:dyDescent="0.25">
      <c r="A91" s="40">
        <v>88</v>
      </c>
      <c r="B91" s="77">
        <v>44433</v>
      </c>
      <c r="C91" s="28" t="s">
        <v>83</v>
      </c>
      <c r="D91" s="34" t="s">
        <v>84</v>
      </c>
      <c r="E91" s="35" t="s">
        <v>101</v>
      </c>
      <c r="F91" s="36"/>
      <c r="G91" s="42" t="s">
        <v>73</v>
      </c>
      <c r="H91" s="37" t="s">
        <v>86</v>
      </c>
    </row>
    <row r="92" spans="1:8" x14ac:dyDescent="0.25">
      <c r="A92" s="40">
        <v>89</v>
      </c>
      <c r="B92" s="77">
        <v>44433</v>
      </c>
      <c r="C92" s="28" t="s">
        <v>83</v>
      </c>
      <c r="D92" s="34" t="s">
        <v>84</v>
      </c>
      <c r="E92" s="35" t="s">
        <v>101</v>
      </c>
      <c r="F92" s="36"/>
      <c r="G92" s="42" t="s">
        <v>73</v>
      </c>
      <c r="H92" s="37" t="s">
        <v>86</v>
      </c>
    </row>
    <row r="93" spans="1:8" x14ac:dyDescent="0.25">
      <c r="A93" s="40">
        <v>90</v>
      </c>
      <c r="B93" s="77">
        <v>44433</v>
      </c>
      <c r="C93" s="28" t="s">
        <v>83</v>
      </c>
      <c r="D93" s="34" t="s">
        <v>84</v>
      </c>
      <c r="E93" s="35" t="s">
        <v>101</v>
      </c>
      <c r="F93" s="36"/>
      <c r="G93" s="42" t="s">
        <v>73</v>
      </c>
      <c r="H93" s="37" t="s">
        <v>86</v>
      </c>
    </row>
    <row r="94" spans="1:8" x14ac:dyDescent="0.25">
      <c r="A94" s="40">
        <v>91</v>
      </c>
      <c r="B94" s="77">
        <v>44433</v>
      </c>
      <c r="C94" s="28" t="s">
        <v>83</v>
      </c>
      <c r="D94" s="34" t="s">
        <v>84</v>
      </c>
      <c r="E94" s="35" t="s">
        <v>101</v>
      </c>
      <c r="F94" s="36"/>
      <c r="G94" s="42" t="s">
        <v>73</v>
      </c>
      <c r="H94" s="37" t="s">
        <v>86</v>
      </c>
    </row>
    <row r="95" spans="1:8" x14ac:dyDescent="0.25">
      <c r="A95" s="40">
        <v>92</v>
      </c>
      <c r="B95" s="77">
        <v>44433</v>
      </c>
      <c r="C95" s="28" t="s">
        <v>91</v>
      </c>
      <c r="D95" s="45" t="s">
        <v>156</v>
      </c>
      <c r="E95" s="35" t="s">
        <v>107</v>
      </c>
      <c r="F95" s="36"/>
      <c r="G95" s="28" t="s">
        <v>74</v>
      </c>
      <c r="H95" s="37" t="s">
        <v>86</v>
      </c>
    </row>
    <row r="96" spans="1:8" x14ac:dyDescent="0.25">
      <c r="A96" s="40">
        <v>93</v>
      </c>
      <c r="B96" s="77">
        <v>44433</v>
      </c>
      <c r="C96" s="28" t="s">
        <v>91</v>
      </c>
      <c r="D96" s="45" t="s">
        <v>157</v>
      </c>
      <c r="E96" s="35" t="s">
        <v>172</v>
      </c>
      <c r="F96" s="36">
        <v>145</v>
      </c>
      <c r="G96" s="28" t="s">
        <v>74</v>
      </c>
      <c r="H96" s="37" t="s">
        <v>86</v>
      </c>
    </row>
    <row r="97" spans="1:8" x14ac:dyDescent="0.25">
      <c r="A97" s="40">
        <v>94</v>
      </c>
      <c r="B97" s="77">
        <v>44433</v>
      </c>
      <c r="C97" s="28" t="s">
        <v>91</v>
      </c>
      <c r="D97" s="45" t="s">
        <v>158</v>
      </c>
      <c r="E97" s="35" t="s">
        <v>172</v>
      </c>
      <c r="F97" s="36">
        <v>40</v>
      </c>
      <c r="G97" s="28" t="s">
        <v>75</v>
      </c>
      <c r="H97" s="37" t="s">
        <v>86</v>
      </c>
    </row>
    <row r="98" spans="1:8" x14ac:dyDescent="0.25">
      <c r="A98" s="40">
        <v>95</v>
      </c>
      <c r="B98" s="77">
        <v>44433</v>
      </c>
      <c r="C98" s="28" t="s">
        <v>91</v>
      </c>
      <c r="D98" s="45" t="s">
        <v>159</v>
      </c>
      <c r="E98" s="35" t="s">
        <v>129</v>
      </c>
      <c r="F98" s="36">
        <v>534</v>
      </c>
      <c r="G98" s="28" t="s">
        <v>75</v>
      </c>
      <c r="H98" s="37" t="s">
        <v>86</v>
      </c>
    </row>
    <row r="99" spans="1:8" x14ac:dyDescent="0.25">
      <c r="A99" s="40">
        <v>96</v>
      </c>
      <c r="B99" s="77">
        <v>44433</v>
      </c>
      <c r="C99" s="28" t="s">
        <v>91</v>
      </c>
      <c r="D99" s="34">
        <v>1168</v>
      </c>
      <c r="E99" s="35" t="s">
        <v>110</v>
      </c>
      <c r="F99" s="36">
        <v>406</v>
      </c>
      <c r="G99" s="28" t="s">
        <v>79</v>
      </c>
      <c r="H99" s="37" t="s">
        <v>93</v>
      </c>
    </row>
    <row r="100" spans="1:8" x14ac:dyDescent="0.25">
      <c r="A100" s="40">
        <v>97</v>
      </c>
      <c r="B100" s="77">
        <v>44433</v>
      </c>
      <c r="C100" s="28" t="s">
        <v>91</v>
      </c>
      <c r="D100" s="34" t="s">
        <v>160</v>
      </c>
      <c r="E100" s="35" t="s">
        <v>161</v>
      </c>
      <c r="F100" s="36">
        <v>500</v>
      </c>
      <c r="G100" s="28" t="s">
        <v>78</v>
      </c>
      <c r="H100" s="37" t="s">
        <v>93</v>
      </c>
    </row>
    <row r="101" spans="1:8" x14ac:dyDescent="0.25">
      <c r="A101" s="40">
        <v>98</v>
      </c>
      <c r="B101" s="77">
        <v>44433</v>
      </c>
      <c r="C101" s="28" t="s">
        <v>91</v>
      </c>
      <c r="D101" s="34" t="s">
        <v>162</v>
      </c>
      <c r="E101" s="35" t="s">
        <v>163</v>
      </c>
      <c r="F101" s="36">
        <v>640</v>
      </c>
      <c r="G101" s="28" t="s">
        <v>75</v>
      </c>
      <c r="H101" s="37" t="s">
        <v>108</v>
      </c>
    </row>
    <row r="102" spans="1:8" x14ac:dyDescent="0.25">
      <c r="A102" s="40">
        <v>99</v>
      </c>
      <c r="B102" s="77">
        <v>44433</v>
      </c>
      <c r="C102" s="28" t="s">
        <v>91</v>
      </c>
      <c r="D102" s="34" t="s">
        <v>164</v>
      </c>
      <c r="E102" s="35" t="s">
        <v>165</v>
      </c>
      <c r="F102" s="36">
        <v>570</v>
      </c>
      <c r="G102" s="42" t="s">
        <v>76</v>
      </c>
      <c r="H102" s="37" t="s">
        <v>108</v>
      </c>
    </row>
    <row r="103" spans="1:8" x14ac:dyDescent="0.25">
      <c r="A103" s="40">
        <v>100</v>
      </c>
      <c r="B103" s="77">
        <v>44433</v>
      </c>
      <c r="C103" s="28" t="s">
        <v>91</v>
      </c>
      <c r="D103" s="45" t="s">
        <v>166</v>
      </c>
      <c r="E103" s="35" t="s">
        <v>167</v>
      </c>
      <c r="F103" s="36">
        <v>126</v>
      </c>
      <c r="G103" s="42" t="s">
        <v>76</v>
      </c>
      <c r="H103" s="37" t="s">
        <v>108</v>
      </c>
    </row>
    <row r="104" spans="1:8" x14ac:dyDescent="0.25">
      <c r="A104" s="40">
        <v>101</v>
      </c>
      <c r="B104" s="77">
        <v>44433</v>
      </c>
      <c r="C104" s="28" t="s">
        <v>91</v>
      </c>
      <c r="D104" s="34" t="s">
        <v>168</v>
      </c>
      <c r="E104" s="35" t="s">
        <v>169</v>
      </c>
      <c r="F104" s="36">
        <v>465</v>
      </c>
      <c r="G104" s="42" t="s">
        <v>76</v>
      </c>
      <c r="H104" s="37" t="s">
        <v>108</v>
      </c>
    </row>
    <row r="105" spans="1:8" x14ac:dyDescent="0.25">
      <c r="A105" s="40">
        <v>102</v>
      </c>
      <c r="B105" s="77">
        <v>44433</v>
      </c>
      <c r="C105" s="28" t="s">
        <v>91</v>
      </c>
      <c r="D105" s="45" t="s">
        <v>170</v>
      </c>
      <c r="E105" s="35" t="s">
        <v>172</v>
      </c>
      <c r="F105" s="36">
        <v>660</v>
      </c>
      <c r="G105" s="42" t="s">
        <v>74</v>
      </c>
      <c r="H105" s="37" t="s">
        <v>109</v>
      </c>
    </row>
    <row r="106" spans="1:8" x14ac:dyDescent="0.25">
      <c r="A106" s="40">
        <v>103</v>
      </c>
      <c r="B106" s="77">
        <v>44433</v>
      </c>
      <c r="C106" s="28" t="s">
        <v>91</v>
      </c>
      <c r="D106" s="34" t="s">
        <v>173</v>
      </c>
      <c r="E106" s="35" t="s">
        <v>171</v>
      </c>
      <c r="F106" s="36">
        <v>700</v>
      </c>
      <c r="G106" s="42" t="s">
        <v>76</v>
      </c>
      <c r="H106" s="37" t="s">
        <v>109</v>
      </c>
    </row>
    <row r="107" spans="1:8" x14ac:dyDescent="0.25">
      <c r="A107" s="40">
        <v>104</v>
      </c>
      <c r="B107" s="77">
        <v>44434</v>
      </c>
      <c r="C107" s="28" t="s">
        <v>91</v>
      </c>
      <c r="D107" s="34" t="s">
        <v>174</v>
      </c>
      <c r="E107" s="35" t="s">
        <v>107</v>
      </c>
      <c r="F107" s="36">
        <v>270</v>
      </c>
      <c r="G107" s="28" t="s">
        <v>74</v>
      </c>
      <c r="H107" s="37" t="s">
        <v>86</v>
      </c>
    </row>
    <row r="108" spans="1:8" x14ac:dyDescent="0.25">
      <c r="A108" s="40">
        <v>105</v>
      </c>
      <c r="B108" s="77">
        <v>44434</v>
      </c>
      <c r="C108" s="28" t="s">
        <v>91</v>
      </c>
      <c r="D108" s="34" t="s">
        <v>103</v>
      </c>
      <c r="E108" s="35" t="s">
        <v>175</v>
      </c>
      <c r="F108" s="36">
        <v>163</v>
      </c>
      <c r="G108" s="28" t="s">
        <v>74</v>
      </c>
      <c r="H108" s="37" t="s">
        <v>86</v>
      </c>
    </row>
    <row r="109" spans="1:8" x14ac:dyDescent="0.25">
      <c r="A109" s="40">
        <v>106</v>
      </c>
      <c r="B109" s="77">
        <v>44435</v>
      </c>
      <c r="C109" s="28" t="s">
        <v>83</v>
      </c>
      <c r="D109" s="34" t="s">
        <v>84</v>
      </c>
      <c r="E109" s="35" t="s">
        <v>102</v>
      </c>
      <c r="F109" s="36"/>
      <c r="G109" s="42" t="s">
        <v>73</v>
      </c>
      <c r="H109" s="37" t="s">
        <v>86</v>
      </c>
    </row>
    <row r="110" spans="1:8" x14ac:dyDescent="0.25">
      <c r="A110" s="40">
        <v>107</v>
      </c>
      <c r="B110" s="77">
        <v>44435</v>
      </c>
      <c r="C110" s="28" t="s">
        <v>83</v>
      </c>
      <c r="D110" s="34" t="s">
        <v>84</v>
      </c>
      <c r="E110" s="35" t="s">
        <v>87</v>
      </c>
      <c r="F110" s="36"/>
      <c r="G110" s="42" t="s">
        <v>73</v>
      </c>
      <c r="H110" s="37" t="s">
        <v>86</v>
      </c>
    </row>
    <row r="111" spans="1:8" x14ac:dyDescent="0.25">
      <c r="A111" s="40">
        <v>108</v>
      </c>
      <c r="B111" s="77">
        <v>44435</v>
      </c>
      <c r="C111" s="28" t="s">
        <v>83</v>
      </c>
      <c r="D111" s="34" t="s">
        <v>84</v>
      </c>
      <c r="E111" s="35" t="s">
        <v>106</v>
      </c>
      <c r="F111" s="36"/>
      <c r="G111" s="42" t="s">
        <v>73</v>
      </c>
      <c r="H111" s="37" t="s">
        <v>86</v>
      </c>
    </row>
    <row r="112" spans="1:8" x14ac:dyDescent="0.25">
      <c r="A112" s="40">
        <v>109</v>
      </c>
      <c r="B112" s="77">
        <v>44435</v>
      </c>
      <c r="C112" s="28" t="s">
        <v>83</v>
      </c>
      <c r="D112" s="34" t="s">
        <v>84</v>
      </c>
      <c r="E112" s="35" t="s">
        <v>88</v>
      </c>
      <c r="F112" s="36"/>
      <c r="G112" s="42" t="s">
        <v>73</v>
      </c>
      <c r="H112" s="37" t="s">
        <v>86</v>
      </c>
    </row>
    <row r="113" spans="1:8" x14ac:dyDescent="0.25">
      <c r="A113" s="40">
        <v>110</v>
      </c>
      <c r="B113" s="77">
        <v>44435</v>
      </c>
      <c r="C113" s="28" t="s">
        <v>83</v>
      </c>
      <c r="D113" s="34" t="s">
        <v>84</v>
      </c>
      <c r="E113" s="35" t="s">
        <v>176</v>
      </c>
      <c r="F113" s="36"/>
      <c r="G113" s="42" t="s">
        <v>73</v>
      </c>
      <c r="H113" s="37" t="s">
        <v>86</v>
      </c>
    </row>
    <row r="114" spans="1:8" x14ac:dyDescent="0.25">
      <c r="A114" s="40">
        <v>111</v>
      </c>
      <c r="B114" s="77">
        <v>44435</v>
      </c>
      <c r="C114" s="28" t="s">
        <v>83</v>
      </c>
      <c r="D114" s="34" t="s">
        <v>84</v>
      </c>
      <c r="E114" s="35" t="s">
        <v>176</v>
      </c>
      <c r="F114" s="36"/>
      <c r="G114" s="42" t="s">
        <v>73</v>
      </c>
      <c r="H114" s="37" t="s">
        <v>86</v>
      </c>
    </row>
    <row r="115" spans="1:8" x14ac:dyDescent="0.25">
      <c r="A115" s="40">
        <v>112</v>
      </c>
      <c r="B115" s="77">
        <v>44435</v>
      </c>
      <c r="C115" s="28" t="s">
        <v>83</v>
      </c>
      <c r="D115" s="34" t="s">
        <v>84</v>
      </c>
      <c r="E115" s="35" t="s">
        <v>176</v>
      </c>
      <c r="F115" s="36"/>
      <c r="G115" s="42" t="s">
        <v>73</v>
      </c>
      <c r="H115" s="37" t="s">
        <v>86</v>
      </c>
    </row>
    <row r="116" spans="1:8" x14ac:dyDescent="0.25">
      <c r="A116" s="40">
        <v>113</v>
      </c>
      <c r="B116" s="77">
        <v>44435</v>
      </c>
      <c r="C116" s="28" t="s">
        <v>83</v>
      </c>
      <c r="D116" s="34" t="s">
        <v>84</v>
      </c>
      <c r="E116" s="35" t="s">
        <v>176</v>
      </c>
      <c r="F116" s="36"/>
      <c r="G116" s="42" t="s">
        <v>73</v>
      </c>
      <c r="H116" s="37" t="s">
        <v>86</v>
      </c>
    </row>
    <row r="117" spans="1:8" x14ac:dyDescent="0.25">
      <c r="A117" s="40">
        <v>114</v>
      </c>
      <c r="B117" s="77">
        <v>44435</v>
      </c>
      <c r="C117" s="28" t="s">
        <v>83</v>
      </c>
      <c r="D117" s="34" t="s">
        <v>84</v>
      </c>
      <c r="E117" s="35" t="s">
        <v>90</v>
      </c>
      <c r="F117" s="36"/>
      <c r="G117" s="42" t="s">
        <v>73</v>
      </c>
      <c r="H117" s="37" t="s">
        <v>86</v>
      </c>
    </row>
    <row r="118" spans="1:8" x14ac:dyDescent="0.25">
      <c r="A118" s="40">
        <v>115</v>
      </c>
      <c r="B118" s="77">
        <v>44435</v>
      </c>
      <c r="C118" s="28" t="s">
        <v>83</v>
      </c>
      <c r="D118" s="34" t="s">
        <v>84</v>
      </c>
      <c r="E118" s="35" t="s">
        <v>90</v>
      </c>
      <c r="F118" s="36"/>
      <c r="G118" s="42" t="s">
        <v>73</v>
      </c>
      <c r="H118" s="37" t="s">
        <v>86</v>
      </c>
    </row>
    <row r="119" spans="1:8" x14ac:dyDescent="0.25">
      <c r="A119" s="40">
        <v>116</v>
      </c>
      <c r="B119" s="77">
        <v>44435</v>
      </c>
      <c r="C119" s="28" t="s">
        <v>83</v>
      </c>
      <c r="D119" s="34" t="s">
        <v>84</v>
      </c>
      <c r="E119" s="35" t="s">
        <v>90</v>
      </c>
      <c r="F119" s="36"/>
      <c r="G119" s="42" t="s">
        <v>73</v>
      </c>
      <c r="H119" s="37" t="s">
        <v>86</v>
      </c>
    </row>
    <row r="120" spans="1:8" x14ac:dyDescent="0.25">
      <c r="A120" s="40">
        <v>117</v>
      </c>
      <c r="B120" s="77">
        <v>44435</v>
      </c>
      <c r="C120" s="28" t="s">
        <v>83</v>
      </c>
      <c r="D120" s="34" t="s">
        <v>84</v>
      </c>
      <c r="E120" s="35" t="s">
        <v>90</v>
      </c>
      <c r="F120" s="36"/>
      <c r="G120" s="42" t="s">
        <v>73</v>
      </c>
      <c r="H120" s="37" t="s">
        <v>86</v>
      </c>
    </row>
    <row r="121" spans="1:8" x14ac:dyDescent="0.25">
      <c r="A121" s="40">
        <v>118</v>
      </c>
      <c r="B121" s="77">
        <v>44435</v>
      </c>
      <c r="C121" s="28" t="s">
        <v>83</v>
      </c>
      <c r="D121" s="34" t="s">
        <v>84</v>
      </c>
      <c r="E121" s="35" t="s">
        <v>90</v>
      </c>
      <c r="F121" s="36"/>
      <c r="G121" s="42" t="s">
        <v>73</v>
      </c>
      <c r="H121" s="37" t="s">
        <v>86</v>
      </c>
    </row>
    <row r="122" spans="1:8" x14ac:dyDescent="0.25">
      <c r="A122" s="54">
        <v>119</v>
      </c>
      <c r="B122" s="77">
        <v>44435</v>
      </c>
      <c r="C122" s="28" t="s">
        <v>91</v>
      </c>
      <c r="D122" s="45" t="s">
        <v>177</v>
      </c>
      <c r="E122" s="35" t="s">
        <v>172</v>
      </c>
      <c r="F122" s="36">
        <v>415</v>
      </c>
      <c r="G122" s="42" t="s">
        <v>74</v>
      </c>
      <c r="H122" s="37" t="s">
        <v>154</v>
      </c>
    </row>
    <row r="123" spans="1:8" x14ac:dyDescent="0.25">
      <c r="A123" s="40">
        <v>120</v>
      </c>
      <c r="B123" s="77">
        <v>44435</v>
      </c>
      <c r="C123" s="28" t="s">
        <v>91</v>
      </c>
      <c r="D123" s="34">
        <v>1336</v>
      </c>
      <c r="E123" s="35" t="s">
        <v>119</v>
      </c>
      <c r="F123" s="36">
        <v>30</v>
      </c>
      <c r="G123" s="42" t="s">
        <v>75</v>
      </c>
      <c r="H123" s="37" t="s">
        <v>154</v>
      </c>
    </row>
    <row r="124" spans="1:8" x14ac:dyDescent="0.25">
      <c r="A124" s="40">
        <v>121</v>
      </c>
      <c r="B124" s="77">
        <v>44435</v>
      </c>
      <c r="C124" s="28" t="s">
        <v>91</v>
      </c>
      <c r="D124" s="34">
        <v>1331</v>
      </c>
      <c r="E124" s="35" t="s">
        <v>119</v>
      </c>
      <c r="F124" s="36">
        <v>222</v>
      </c>
      <c r="G124" s="42" t="s">
        <v>79</v>
      </c>
      <c r="H124" s="37" t="s">
        <v>92</v>
      </c>
    </row>
    <row r="125" spans="1:8" x14ac:dyDescent="0.25">
      <c r="A125" s="40">
        <v>122</v>
      </c>
      <c r="B125" s="77">
        <v>44435</v>
      </c>
      <c r="C125" s="28" t="s">
        <v>91</v>
      </c>
      <c r="D125" s="34" t="s">
        <v>178</v>
      </c>
      <c r="E125" s="35" t="s">
        <v>179</v>
      </c>
      <c r="F125" s="36">
        <v>333</v>
      </c>
      <c r="G125" s="28" t="s">
        <v>77</v>
      </c>
      <c r="H125" s="37" t="s">
        <v>86</v>
      </c>
    </row>
    <row r="126" spans="1:8" x14ac:dyDescent="0.25">
      <c r="A126" s="40">
        <v>123</v>
      </c>
      <c r="B126" s="77">
        <v>44435</v>
      </c>
      <c r="C126" s="28" t="s">
        <v>91</v>
      </c>
      <c r="D126" s="34" t="s">
        <v>180</v>
      </c>
      <c r="E126" s="35" t="s">
        <v>107</v>
      </c>
      <c r="F126" s="36">
        <v>660</v>
      </c>
      <c r="G126" s="28" t="s">
        <v>77</v>
      </c>
      <c r="H126" s="37" t="s">
        <v>86</v>
      </c>
    </row>
    <row r="127" spans="1:8" x14ac:dyDescent="0.25">
      <c r="A127" s="40">
        <v>124</v>
      </c>
      <c r="B127" s="77">
        <v>44435</v>
      </c>
      <c r="C127" s="28" t="s">
        <v>91</v>
      </c>
      <c r="D127" s="34">
        <v>1047</v>
      </c>
      <c r="E127" s="35" t="s">
        <v>122</v>
      </c>
      <c r="F127" s="36">
        <v>181</v>
      </c>
      <c r="G127" s="28" t="s">
        <v>75</v>
      </c>
      <c r="H127" s="37" t="s">
        <v>86</v>
      </c>
    </row>
    <row r="128" spans="1:8" x14ac:dyDescent="0.25">
      <c r="A128" s="40">
        <v>125</v>
      </c>
      <c r="B128" s="77">
        <v>44435</v>
      </c>
      <c r="C128" s="28" t="s">
        <v>91</v>
      </c>
      <c r="D128" s="34">
        <v>1309</v>
      </c>
      <c r="E128" s="35" t="s">
        <v>181</v>
      </c>
      <c r="F128" s="36">
        <v>456.1</v>
      </c>
      <c r="G128" s="28" t="s">
        <v>78</v>
      </c>
      <c r="H128" s="37" t="s">
        <v>86</v>
      </c>
    </row>
    <row r="129" spans="1:9" x14ac:dyDescent="0.25">
      <c r="A129" s="40">
        <v>126</v>
      </c>
      <c r="B129" s="77">
        <v>44435</v>
      </c>
      <c r="C129" s="28" t="s">
        <v>91</v>
      </c>
      <c r="D129" s="45">
        <v>1335</v>
      </c>
      <c r="E129" s="35" t="s">
        <v>119</v>
      </c>
      <c r="F129" s="36">
        <v>175</v>
      </c>
      <c r="G129" s="28" t="s">
        <v>74</v>
      </c>
      <c r="H129" s="37" t="s">
        <v>86</v>
      </c>
    </row>
    <row r="130" spans="1:9" x14ac:dyDescent="0.25">
      <c r="A130" s="40">
        <v>127</v>
      </c>
      <c r="B130" s="77">
        <v>44435</v>
      </c>
      <c r="C130" s="28" t="s">
        <v>91</v>
      </c>
      <c r="D130" s="34">
        <v>1333</v>
      </c>
      <c r="E130" s="35" t="s">
        <v>119</v>
      </c>
      <c r="F130" s="36">
        <v>300</v>
      </c>
      <c r="G130" s="28" t="s">
        <v>74</v>
      </c>
      <c r="H130" s="37" t="s">
        <v>97</v>
      </c>
    </row>
    <row r="131" spans="1:9" x14ac:dyDescent="0.25">
      <c r="A131" s="40">
        <v>128</v>
      </c>
      <c r="B131" s="77">
        <v>44435</v>
      </c>
      <c r="C131" s="28" t="s">
        <v>91</v>
      </c>
      <c r="D131" s="45">
        <v>1332</v>
      </c>
      <c r="E131" s="35" t="s">
        <v>119</v>
      </c>
      <c r="F131" s="36">
        <v>210</v>
      </c>
      <c r="G131" s="28" t="s">
        <v>78</v>
      </c>
      <c r="H131" s="37" t="s">
        <v>97</v>
      </c>
    </row>
    <row r="132" spans="1:9" x14ac:dyDescent="0.25">
      <c r="A132" s="40">
        <v>129</v>
      </c>
      <c r="B132" s="77">
        <v>44435</v>
      </c>
      <c r="C132" s="28" t="s">
        <v>91</v>
      </c>
      <c r="D132" s="45">
        <v>1334</v>
      </c>
      <c r="E132" s="35" t="s">
        <v>119</v>
      </c>
      <c r="F132" s="36">
        <v>550</v>
      </c>
      <c r="G132" s="28" t="s">
        <v>74</v>
      </c>
      <c r="H132" s="37" t="s">
        <v>97</v>
      </c>
    </row>
    <row r="133" spans="1:9" x14ac:dyDescent="0.25">
      <c r="A133" s="40">
        <v>130</v>
      </c>
      <c r="B133" s="77">
        <v>44435</v>
      </c>
      <c r="C133" s="28" t="s">
        <v>91</v>
      </c>
      <c r="D133" s="45" t="s">
        <v>182</v>
      </c>
      <c r="E133" s="35" t="s">
        <v>183</v>
      </c>
      <c r="F133" s="36">
        <v>360</v>
      </c>
      <c r="G133" s="28" t="s">
        <v>76</v>
      </c>
      <c r="H133" s="37" t="s">
        <v>184</v>
      </c>
    </row>
    <row r="134" spans="1:9" x14ac:dyDescent="0.25">
      <c r="A134" s="40">
        <v>131</v>
      </c>
      <c r="B134" s="77">
        <v>44435</v>
      </c>
      <c r="C134" s="28" t="s">
        <v>91</v>
      </c>
      <c r="D134" s="34">
        <v>3468</v>
      </c>
      <c r="E134" s="35" t="s">
        <v>185</v>
      </c>
      <c r="F134" s="36">
        <v>309</v>
      </c>
      <c r="G134" s="28" t="s">
        <v>76</v>
      </c>
      <c r="H134" s="37" t="s">
        <v>93</v>
      </c>
    </row>
    <row r="135" spans="1:9" x14ac:dyDescent="0.25">
      <c r="A135" s="40">
        <v>132</v>
      </c>
      <c r="B135" s="77">
        <v>44436</v>
      </c>
      <c r="C135" s="28" t="s">
        <v>91</v>
      </c>
      <c r="D135" s="34">
        <v>3469</v>
      </c>
      <c r="E135" s="35" t="s">
        <v>185</v>
      </c>
      <c r="F135" s="36">
        <v>699.8</v>
      </c>
      <c r="G135" s="28" t="s">
        <v>77</v>
      </c>
      <c r="H135" s="37" t="s">
        <v>93</v>
      </c>
    </row>
    <row r="136" spans="1:9" ht="15.75" thickBot="1" x14ac:dyDescent="0.3">
      <c r="A136" s="40">
        <v>133</v>
      </c>
      <c r="B136" s="77">
        <v>44439</v>
      </c>
      <c r="C136" s="28" t="s">
        <v>91</v>
      </c>
      <c r="D136" s="34">
        <v>1337</v>
      </c>
      <c r="E136" s="35" t="s">
        <v>119</v>
      </c>
      <c r="F136" s="36">
        <v>295</v>
      </c>
      <c r="G136" s="28" t="s">
        <v>74</v>
      </c>
      <c r="H136" s="37" t="s">
        <v>93</v>
      </c>
    </row>
    <row r="137" spans="1:9" ht="15.75" thickBot="1" x14ac:dyDescent="0.3">
      <c r="A137" s="155"/>
      <c r="B137" s="155"/>
      <c r="C137" s="153"/>
      <c r="D137" s="156"/>
      <c r="E137" s="157" t="s">
        <v>111</v>
      </c>
      <c r="F137" s="73">
        <f>SUM(F4:F136)</f>
        <v>22728.899999999998</v>
      </c>
      <c r="G137" s="153"/>
      <c r="H137" s="154"/>
    </row>
    <row r="138" spans="1:9" x14ac:dyDescent="0.25">
      <c r="A138" s="67"/>
      <c r="B138" s="139"/>
      <c r="C138" s="7"/>
      <c r="D138" s="140"/>
      <c r="E138" s="14"/>
      <c r="F138" s="20">
        <f>SUBTOTAL(9,F16:F137)</f>
        <v>44235.799999999996</v>
      </c>
      <c r="G138" s="7"/>
      <c r="H138" s="13"/>
    </row>
    <row r="139" spans="1:9" x14ac:dyDescent="0.25">
      <c r="A139" s="67"/>
      <c r="B139" s="139"/>
      <c r="C139" s="7"/>
      <c r="D139" s="140"/>
      <c r="E139" s="14"/>
      <c r="F139" s="20"/>
      <c r="G139" s="7"/>
      <c r="H139" s="13"/>
    </row>
    <row r="140" spans="1:9" x14ac:dyDescent="0.25">
      <c r="A140" s="67"/>
      <c r="B140" s="139"/>
      <c r="C140" s="7"/>
      <c r="D140" s="140"/>
      <c r="E140" s="14"/>
      <c r="F140" s="20"/>
      <c r="G140" s="7"/>
      <c r="H140" s="13"/>
      <c r="I140" s="10"/>
    </row>
    <row r="141" spans="1:9" x14ac:dyDescent="0.25">
      <c r="A141" s="67"/>
      <c r="B141" s="139"/>
      <c r="C141" s="7"/>
      <c r="D141" s="140"/>
      <c r="E141" s="14"/>
      <c r="F141" s="20"/>
      <c r="G141" s="7"/>
      <c r="H141" s="13"/>
    </row>
    <row r="142" spans="1:9" ht="15.75" thickBot="1" x14ac:dyDescent="0.3">
      <c r="A142" s="67"/>
      <c r="B142" s="139"/>
      <c r="C142" s="7"/>
      <c r="D142" s="231" t="s">
        <v>67</v>
      </c>
      <c r="E142" s="231"/>
      <c r="F142" s="231"/>
      <c r="G142" s="144"/>
      <c r="H142" s="13"/>
    </row>
    <row r="143" spans="1:9" x14ac:dyDescent="0.25">
      <c r="A143" s="67"/>
      <c r="B143" s="139"/>
      <c r="C143" s="141"/>
      <c r="D143" s="16" t="s">
        <v>56</v>
      </c>
      <c r="E143" s="10"/>
      <c r="F143" s="71"/>
      <c r="G143" s="171">
        <v>14097.6</v>
      </c>
      <c r="H143" s="10"/>
    </row>
    <row r="144" spans="1:9" ht="15.75" thickBot="1" x14ac:dyDescent="0.3">
      <c r="A144" s="67"/>
      <c r="B144" s="139"/>
      <c r="C144" s="141"/>
      <c r="D144" s="16" t="s">
        <v>114</v>
      </c>
      <c r="E144" s="10"/>
      <c r="F144" s="71"/>
      <c r="G144" s="170" t="s">
        <v>112</v>
      </c>
      <c r="H144" s="13"/>
    </row>
    <row r="145" spans="1:8" ht="15.75" thickBot="1" x14ac:dyDescent="0.3">
      <c r="A145" s="67"/>
      <c r="B145" s="139"/>
      <c r="C145" s="141"/>
      <c r="D145" s="17" t="s">
        <v>58</v>
      </c>
      <c r="E145" s="18"/>
      <c r="F145" s="19"/>
      <c r="G145" s="145">
        <f>+G143+G144</f>
        <v>40000</v>
      </c>
      <c r="H145" s="13"/>
    </row>
    <row r="146" spans="1:8" ht="15.75" thickBot="1" x14ac:dyDescent="0.3">
      <c r="A146" s="67"/>
      <c r="B146" s="139"/>
      <c r="C146" s="141"/>
      <c r="D146" s="16" t="s">
        <v>113</v>
      </c>
      <c r="E146" s="10"/>
      <c r="F146" s="71"/>
      <c r="G146" s="73"/>
      <c r="H146" s="13"/>
    </row>
    <row r="147" spans="1:8" ht="15.75" thickBot="1" x14ac:dyDescent="0.3">
      <c r="A147" s="67"/>
      <c r="B147" s="139"/>
      <c r="C147" s="141"/>
      <c r="D147" s="17" t="s">
        <v>61</v>
      </c>
      <c r="E147" s="18"/>
      <c r="F147" s="19"/>
      <c r="G147" s="145">
        <f>+G145-G146</f>
        <v>40000</v>
      </c>
      <c r="H147" s="13" t="s">
        <v>67</v>
      </c>
    </row>
    <row r="148" spans="1:8" x14ac:dyDescent="0.25">
      <c r="A148" s="67"/>
      <c r="B148" s="139"/>
      <c r="C148" s="11"/>
      <c r="D148" s="146"/>
      <c r="E148" s="147"/>
      <c r="F148" s="148"/>
      <c r="G148" s="149"/>
      <c r="H148" s="150"/>
    </row>
    <row r="149" spans="1:8" x14ac:dyDescent="0.25">
      <c r="A149" s="67"/>
      <c r="B149" s="139"/>
      <c r="C149" s="11"/>
      <c r="D149" s="146"/>
      <c r="E149" s="147"/>
      <c r="F149" s="148"/>
      <c r="G149" s="149"/>
      <c r="H149" s="150"/>
    </row>
    <row r="150" spans="1:8" x14ac:dyDescent="0.25">
      <c r="A150" s="67"/>
      <c r="B150" s="139"/>
      <c r="C150" s="11"/>
      <c r="D150" s="146"/>
      <c r="E150" s="147"/>
      <c r="F150" s="148"/>
      <c r="G150" s="149"/>
      <c r="H150" s="150"/>
    </row>
    <row r="151" spans="1:8" x14ac:dyDescent="0.25">
      <c r="A151" s="67"/>
      <c r="B151" s="139"/>
      <c r="C151" s="11"/>
      <c r="D151" s="146"/>
      <c r="E151" s="147"/>
      <c r="F151" s="148"/>
      <c r="G151" s="149"/>
      <c r="H151" s="150"/>
    </row>
    <row r="152" spans="1:8" x14ac:dyDescent="0.25">
      <c r="A152" s="67"/>
      <c r="B152" s="139"/>
      <c r="C152" s="11"/>
      <c r="D152" s="146"/>
      <c r="E152" s="147"/>
      <c r="F152" s="148"/>
      <c r="G152" s="149"/>
      <c r="H152" s="150"/>
    </row>
    <row r="153" spans="1:8" x14ac:dyDescent="0.25">
      <c r="A153" s="67"/>
      <c r="B153" s="22"/>
      <c r="C153" s="142"/>
      <c r="D153" s="151"/>
      <c r="E153" s="147"/>
      <c r="F153" s="152"/>
      <c r="G153" s="149"/>
      <c r="H153" s="149"/>
    </row>
    <row r="154" spans="1:8" x14ac:dyDescent="0.25">
      <c r="A154" s="142"/>
      <c r="B154" s="142"/>
      <c r="C154" s="142"/>
      <c r="D154" s="164"/>
      <c r="E154" s="142"/>
      <c r="F154" s="165"/>
      <c r="G154" s="142"/>
      <c r="H154" s="166"/>
    </row>
    <row r="155" spans="1:8" x14ac:dyDescent="0.25">
      <c r="A155" s="143"/>
      <c r="B155" s="143"/>
      <c r="C155" s="7"/>
      <c r="D155" s="140"/>
      <c r="E155" s="14"/>
      <c r="F155" s="167"/>
      <c r="G155" s="7"/>
      <c r="H155" s="13"/>
    </row>
    <row r="156" spans="1:8" x14ac:dyDescent="0.25">
      <c r="A156" s="67"/>
      <c r="B156" s="139"/>
      <c r="C156" s="11"/>
      <c r="D156" s="12"/>
      <c r="E156" s="14"/>
      <c r="F156" s="20"/>
      <c r="G156" s="7"/>
      <c r="H156" s="13"/>
    </row>
    <row r="157" spans="1:8" x14ac:dyDescent="0.25">
      <c r="A157" s="67"/>
      <c r="B157" s="139"/>
      <c r="C157" s="11"/>
      <c r="D157" s="12"/>
      <c r="E157" s="14"/>
      <c r="F157" s="20"/>
      <c r="G157" s="7"/>
      <c r="H157" s="13"/>
    </row>
    <row r="158" spans="1:8" x14ac:dyDescent="0.25">
      <c r="A158" s="67"/>
      <c r="B158" s="139"/>
      <c r="C158" s="11"/>
      <c r="D158" s="12"/>
      <c r="E158" s="14"/>
      <c r="F158" s="20"/>
      <c r="G158" s="7"/>
      <c r="H158" s="13"/>
    </row>
    <row r="159" spans="1:8" x14ac:dyDescent="0.25">
      <c r="A159" s="67"/>
      <c r="B159" s="139"/>
      <c r="C159" s="7"/>
      <c r="D159" s="12"/>
      <c r="E159" s="14"/>
      <c r="F159" s="20"/>
      <c r="G159" s="7"/>
      <c r="H159" s="13"/>
    </row>
    <row r="160" spans="1:8" x14ac:dyDescent="0.25">
      <c r="A160" s="67"/>
      <c r="B160" s="139"/>
      <c r="C160" s="7"/>
      <c r="D160" s="12"/>
      <c r="E160" s="14"/>
      <c r="F160" s="20"/>
      <c r="G160" s="7"/>
      <c r="H160" s="13"/>
    </row>
    <row r="161" spans="1:8" x14ac:dyDescent="0.25">
      <c r="A161" s="67"/>
      <c r="B161" s="139"/>
      <c r="C161" s="7"/>
      <c r="D161" s="12"/>
      <c r="E161" s="14"/>
      <c r="F161" s="20"/>
      <c r="G161" s="7"/>
      <c r="H161" s="13"/>
    </row>
    <row r="162" spans="1:8" x14ac:dyDescent="0.25">
      <c r="A162" s="67"/>
      <c r="B162" s="139"/>
      <c r="C162" s="7"/>
      <c r="D162" s="12"/>
      <c r="E162" s="14"/>
      <c r="F162" s="20"/>
      <c r="G162" s="7"/>
      <c r="H162" s="13"/>
    </row>
    <row r="163" spans="1:8" x14ac:dyDescent="0.25">
      <c r="A163" s="67"/>
      <c r="B163" s="139"/>
      <c r="C163" s="7"/>
      <c r="D163" s="12"/>
      <c r="E163" s="14"/>
      <c r="F163" s="20"/>
      <c r="G163" s="7"/>
      <c r="H163" s="13"/>
    </row>
    <row r="164" spans="1:8" x14ac:dyDescent="0.25">
      <c r="A164" s="67"/>
      <c r="B164" s="139"/>
      <c r="C164" s="7"/>
      <c r="D164" s="12"/>
      <c r="E164" s="14"/>
      <c r="F164" s="20"/>
      <c r="G164" s="7"/>
      <c r="H164" s="13"/>
    </row>
    <row r="165" spans="1:8" x14ac:dyDescent="0.25">
      <c r="A165" s="67"/>
      <c r="B165" s="139"/>
      <c r="C165" s="7"/>
      <c r="D165" s="12"/>
      <c r="E165" s="14"/>
      <c r="F165" s="20"/>
      <c r="G165" s="7"/>
      <c r="H165" s="13"/>
    </row>
    <row r="166" spans="1:8" x14ac:dyDescent="0.25">
      <c r="A166" s="67"/>
      <c r="B166" s="139"/>
      <c r="C166" s="7"/>
      <c r="D166" s="12"/>
      <c r="E166" s="14"/>
      <c r="F166" s="20"/>
      <c r="G166" s="7"/>
      <c r="H166" s="13"/>
    </row>
    <row r="167" spans="1:8" x14ac:dyDescent="0.25">
      <c r="A167" s="67"/>
      <c r="B167" s="139"/>
      <c r="C167" s="7"/>
      <c r="D167" s="12"/>
      <c r="E167" s="14"/>
      <c r="F167" s="20"/>
      <c r="G167" s="7"/>
      <c r="H167" s="13"/>
    </row>
    <row r="168" spans="1:8" x14ac:dyDescent="0.25">
      <c r="A168" s="67"/>
      <c r="B168" s="139"/>
      <c r="C168" s="7"/>
      <c r="D168" s="12"/>
      <c r="E168" s="14"/>
      <c r="F168" s="20"/>
      <c r="G168" s="7"/>
      <c r="H168" s="168"/>
    </row>
    <row r="169" spans="1:8" x14ac:dyDescent="0.25">
      <c r="A169" s="67"/>
      <c r="B169" s="139"/>
      <c r="C169" s="7"/>
      <c r="D169" s="12"/>
      <c r="E169" s="14"/>
      <c r="F169" s="20"/>
      <c r="G169" s="7"/>
      <c r="H169" s="13"/>
    </row>
    <row r="170" spans="1:8" x14ac:dyDescent="0.25">
      <c r="A170" s="67"/>
      <c r="B170" s="9"/>
      <c r="C170" s="7"/>
      <c r="D170" s="12"/>
      <c r="E170" s="169"/>
      <c r="F170" s="20"/>
      <c r="G170" s="7"/>
      <c r="H170" s="13"/>
    </row>
    <row r="171" spans="1:8" x14ac:dyDescent="0.25">
      <c r="A171" s="67"/>
      <c r="B171" s="9"/>
      <c r="C171" s="7"/>
      <c r="D171" s="12"/>
      <c r="E171" s="14"/>
      <c r="F171" s="20"/>
      <c r="G171" s="7"/>
      <c r="H171" s="13"/>
    </row>
    <row r="172" spans="1:8" x14ac:dyDescent="0.25">
      <c r="A172" s="67"/>
      <c r="B172" s="9"/>
      <c r="C172" s="7"/>
      <c r="D172" s="12"/>
      <c r="E172" s="14"/>
      <c r="F172" s="20"/>
      <c r="G172" s="7"/>
      <c r="H172" s="13"/>
    </row>
    <row r="173" spans="1:8" x14ac:dyDescent="0.25">
      <c r="A173" s="67"/>
      <c r="B173" s="9"/>
      <c r="C173" s="7"/>
      <c r="D173" s="12"/>
      <c r="E173" s="14"/>
      <c r="F173" s="20"/>
      <c r="G173" s="7"/>
      <c r="H173" s="13"/>
    </row>
    <row r="174" spans="1:8" x14ac:dyDescent="0.25">
      <c r="A174" s="67"/>
      <c r="B174" s="9"/>
      <c r="C174" s="7"/>
      <c r="D174" s="226"/>
      <c r="E174" s="226"/>
      <c r="F174" s="226"/>
      <c r="G174" s="10"/>
      <c r="H174" s="13"/>
    </row>
    <row r="175" spans="1:8" x14ac:dyDescent="0.25">
      <c r="A175" s="67"/>
      <c r="B175" s="9"/>
      <c r="C175" s="11"/>
      <c r="D175" s="25"/>
      <c r="E175" s="10"/>
      <c r="F175" s="21"/>
      <c r="G175" s="21"/>
      <c r="H175" s="13"/>
    </row>
    <row r="176" spans="1:8" x14ac:dyDescent="0.25">
      <c r="A176" s="67"/>
      <c r="B176" s="9"/>
      <c r="C176" s="7"/>
      <c r="D176" s="25"/>
      <c r="E176" s="10"/>
      <c r="F176" s="21"/>
      <c r="G176" s="78"/>
      <c r="H176" s="13"/>
    </row>
    <row r="177" spans="1:8" x14ac:dyDescent="0.25">
      <c r="A177" s="67"/>
      <c r="B177" s="9"/>
      <c r="C177" s="7"/>
      <c r="D177" s="23"/>
      <c r="E177" s="24"/>
      <c r="F177" s="79"/>
      <c r="G177" s="79"/>
      <c r="H177" s="13"/>
    </row>
    <row r="178" spans="1:8" x14ac:dyDescent="0.25">
      <c r="A178" s="67"/>
      <c r="B178" s="9"/>
      <c r="C178" s="7"/>
      <c r="D178" s="25"/>
      <c r="E178" s="10"/>
      <c r="F178" s="21"/>
      <c r="G178" s="20"/>
      <c r="H178" s="13"/>
    </row>
    <row r="179" spans="1:8" x14ac:dyDescent="0.25">
      <c r="A179" s="67"/>
      <c r="B179" s="9"/>
      <c r="C179" s="7"/>
      <c r="D179" s="23"/>
      <c r="E179" s="24"/>
      <c r="F179" s="79"/>
      <c r="G179" s="79"/>
      <c r="H179" s="13"/>
    </row>
    <row r="180" spans="1:8" x14ac:dyDescent="0.25">
      <c r="A180" s="67"/>
      <c r="B180" s="9"/>
      <c r="C180" s="7"/>
      <c r="D180" s="12"/>
      <c r="E180" s="14"/>
      <c r="F180" s="20"/>
      <c r="G180" s="7"/>
      <c r="H180" s="13"/>
    </row>
    <row r="181" spans="1:8" x14ac:dyDescent="0.25">
      <c r="A181" s="67"/>
      <c r="B181" s="9"/>
      <c r="C181" s="11"/>
      <c r="D181" s="226"/>
      <c r="E181" s="226"/>
      <c r="F181" s="226"/>
      <c r="G181" s="10"/>
      <c r="H181" s="13"/>
    </row>
    <row r="182" spans="1:8" x14ac:dyDescent="0.25">
      <c r="A182" s="67"/>
      <c r="B182" s="9"/>
      <c r="C182" s="11"/>
      <c r="D182" s="25"/>
      <c r="E182" s="10"/>
      <c r="F182" s="21"/>
      <c r="G182" s="21"/>
      <c r="H182" s="13"/>
    </row>
    <row r="183" spans="1:8" x14ac:dyDescent="0.25">
      <c r="A183" s="67"/>
      <c r="B183" s="9"/>
      <c r="C183" s="11"/>
      <c r="D183" s="25"/>
      <c r="E183" s="10"/>
      <c r="F183" s="21"/>
      <c r="G183" s="78"/>
      <c r="H183" s="13"/>
    </row>
    <row r="184" spans="1:8" x14ac:dyDescent="0.25">
      <c r="A184" s="67"/>
      <c r="B184" s="9"/>
      <c r="C184" s="11"/>
      <c r="D184" s="23"/>
      <c r="E184" s="24"/>
      <c r="F184" s="79"/>
      <c r="G184" s="79"/>
      <c r="H184" s="13"/>
    </row>
    <row r="185" spans="1:8" x14ac:dyDescent="0.25">
      <c r="A185" s="67"/>
      <c r="B185" s="9"/>
      <c r="C185" s="11"/>
      <c r="D185" s="25"/>
      <c r="E185" s="10"/>
      <c r="F185" s="21"/>
      <c r="G185" s="20"/>
      <c r="H185" s="13"/>
    </row>
    <row r="186" spans="1:8" x14ac:dyDescent="0.25">
      <c r="A186" s="67"/>
      <c r="B186" s="9"/>
      <c r="C186" s="7"/>
      <c r="D186" s="23"/>
      <c r="E186" s="24"/>
      <c r="F186" s="79"/>
      <c r="G186" s="79"/>
      <c r="H186" s="13"/>
    </row>
    <row r="187" spans="1:8" x14ac:dyDescent="0.25">
      <c r="A187" s="67"/>
      <c r="B187" s="9"/>
      <c r="C187" s="7"/>
      <c r="D187" s="12"/>
      <c r="E187" s="14"/>
      <c r="F187" s="20"/>
      <c r="G187" s="7"/>
      <c r="H187" s="13"/>
    </row>
    <row r="188" spans="1:8" x14ac:dyDescent="0.25">
      <c r="A188" s="67"/>
      <c r="B188" s="9"/>
      <c r="C188" s="7"/>
      <c r="D188" s="12"/>
      <c r="E188" s="14"/>
      <c r="F188" s="20"/>
      <c r="G188" s="7"/>
      <c r="H188" s="13"/>
    </row>
    <row r="189" spans="1:8" x14ac:dyDescent="0.25">
      <c r="A189" s="67"/>
      <c r="B189" s="9"/>
      <c r="C189" s="7"/>
      <c r="D189" s="12"/>
      <c r="E189" s="14"/>
      <c r="F189" s="20"/>
      <c r="G189" s="7"/>
      <c r="H189" s="13"/>
    </row>
    <row r="190" spans="1:8" x14ac:dyDescent="0.25">
      <c r="A190" s="67"/>
      <c r="B190" s="9"/>
      <c r="C190" s="7"/>
      <c r="D190" s="12"/>
      <c r="E190" s="14"/>
      <c r="F190" s="20"/>
      <c r="G190" s="7"/>
      <c r="H190" s="13"/>
    </row>
    <row r="191" spans="1:8" x14ac:dyDescent="0.25">
      <c r="A191" s="67"/>
      <c r="B191" s="9"/>
      <c r="C191" s="7"/>
      <c r="D191" s="12"/>
      <c r="E191" s="14"/>
      <c r="F191" s="20"/>
      <c r="G191" s="7"/>
      <c r="H191" s="13"/>
    </row>
    <row r="192" spans="1:8" x14ac:dyDescent="0.25">
      <c r="A192" s="67"/>
      <c r="B192" s="9"/>
      <c r="C192" s="7"/>
      <c r="D192" s="12"/>
      <c r="E192" s="14"/>
      <c r="F192" s="20"/>
      <c r="G192" s="7"/>
      <c r="H192" s="13"/>
    </row>
    <row r="193" spans="1:8" x14ac:dyDescent="0.25">
      <c r="A193" s="67"/>
      <c r="B193" s="9"/>
      <c r="C193" s="7"/>
      <c r="D193" s="12"/>
      <c r="E193" s="14"/>
      <c r="F193" s="20"/>
      <c r="G193" s="7"/>
      <c r="H193" s="13"/>
    </row>
    <row r="194" spans="1:8" x14ac:dyDescent="0.25">
      <c r="A194" s="67"/>
      <c r="B194" s="9"/>
      <c r="C194" s="7"/>
      <c r="D194" s="12"/>
      <c r="E194" s="14"/>
      <c r="F194" s="20"/>
      <c r="G194" s="7"/>
      <c r="H194" s="13"/>
    </row>
    <row r="195" spans="1:8" x14ac:dyDescent="0.25">
      <c r="A195" s="67"/>
      <c r="B195" s="9"/>
      <c r="C195" s="7"/>
      <c r="D195" s="12"/>
      <c r="E195" s="14"/>
      <c r="F195" s="20"/>
      <c r="G195" s="7"/>
      <c r="H195" s="13"/>
    </row>
    <row r="196" spans="1:8" x14ac:dyDescent="0.25">
      <c r="A196" s="67"/>
      <c r="B196" s="9"/>
      <c r="C196" s="7"/>
      <c r="D196" s="12"/>
      <c r="E196" s="14"/>
      <c r="F196" s="20"/>
      <c r="G196" s="7"/>
      <c r="H196" s="13"/>
    </row>
    <row r="197" spans="1:8" x14ac:dyDescent="0.25">
      <c r="A197" s="67"/>
      <c r="B197" s="9"/>
      <c r="C197" s="7"/>
      <c r="D197" s="12"/>
      <c r="E197" s="14"/>
      <c r="F197" s="20"/>
      <c r="G197" s="7"/>
      <c r="H197" s="13"/>
    </row>
    <row r="198" spans="1:8" x14ac:dyDescent="0.25">
      <c r="A198" s="67"/>
      <c r="B198" s="9"/>
      <c r="C198" s="7"/>
      <c r="D198" s="12"/>
      <c r="E198" s="14"/>
      <c r="F198" s="20"/>
      <c r="G198" s="7"/>
      <c r="H198" s="13"/>
    </row>
    <row r="199" spans="1:8" x14ac:dyDescent="0.25">
      <c r="A199" s="67"/>
      <c r="B199" s="9"/>
      <c r="C199" s="7"/>
      <c r="D199" s="12"/>
      <c r="E199" s="14"/>
      <c r="F199" s="20"/>
      <c r="G199" s="7"/>
      <c r="H199" s="13"/>
    </row>
    <row r="200" spans="1:8" x14ac:dyDescent="0.25">
      <c r="A200" s="67"/>
      <c r="B200" s="9"/>
      <c r="C200" s="7"/>
      <c r="D200" s="12"/>
      <c r="E200" s="14"/>
      <c r="F200" s="20"/>
      <c r="G200" s="7"/>
      <c r="H200" s="13"/>
    </row>
    <row r="201" spans="1:8" x14ac:dyDescent="0.25">
      <c r="A201" s="67"/>
      <c r="B201" s="9"/>
      <c r="C201" s="7"/>
      <c r="D201" s="12"/>
      <c r="E201" s="14"/>
      <c r="F201" s="20"/>
      <c r="G201" s="7"/>
      <c r="H201" s="13"/>
    </row>
    <row r="202" spans="1:8" x14ac:dyDescent="0.25">
      <c r="A202" s="67"/>
      <c r="B202" s="9"/>
      <c r="C202" s="7"/>
      <c r="D202" s="12"/>
      <c r="E202" s="14"/>
      <c r="F202" s="20"/>
      <c r="G202" s="7"/>
      <c r="H202" s="13"/>
    </row>
    <row r="203" spans="1:8" x14ac:dyDescent="0.25">
      <c r="A203" s="67"/>
      <c r="B203" s="9"/>
      <c r="C203" s="7"/>
      <c r="D203" s="12"/>
      <c r="E203" s="14"/>
      <c r="F203" s="20"/>
      <c r="G203" s="7"/>
      <c r="H203" s="13"/>
    </row>
    <row r="204" spans="1:8" x14ac:dyDescent="0.25">
      <c r="A204" s="67"/>
      <c r="B204" s="9"/>
      <c r="C204" s="7"/>
      <c r="D204" s="12"/>
      <c r="E204" s="14"/>
      <c r="F204" s="20"/>
      <c r="G204" s="7"/>
      <c r="H204" s="13"/>
    </row>
    <row r="205" spans="1:8" x14ac:dyDescent="0.25">
      <c r="A205" s="67"/>
      <c r="B205" s="9"/>
      <c r="C205" s="7"/>
      <c r="D205" s="12"/>
      <c r="E205" s="14"/>
      <c r="F205" s="20"/>
      <c r="G205" s="7"/>
      <c r="H205" s="13"/>
    </row>
    <row r="206" spans="1:8" x14ac:dyDescent="0.25">
      <c r="A206" s="67"/>
      <c r="B206" s="9"/>
      <c r="C206" s="7"/>
      <c r="D206" s="12"/>
      <c r="E206" s="14"/>
      <c r="F206" s="20"/>
      <c r="G206" s="7"/>
      <c r="H206" s="13"/>
    </row>
    <row r="207" spans="1:8" x14ac:dyDescent="0.25">
      <c r="A207" s="80"/>
      <c r="B207" s="58"/>
      <c r="C207" s="59"/>
      <c r="D207" s="60"/>
      <c r="E207" s="81" t="s">
        <v>69</v>
      </c>
      <c r="F207" s="62">
        <f>SUM(F155:F206)</f>
        <v>0</v>
      </c>
      <c r="G207" s="55"/>
      <c r="H207" s="63"/>
    </row>
    <row r="208" spans="1:8" x14ac:dyDescent="0.25">
      <c r="A208" s="1" t="s">
        <v>70</v>
      </c>
      <c r="B208" s="1" t="s">
        <v>1</v>
      </c>
      <c r="C208" s="1" t="s">
        <v>3</v>
      </c>
      <c r="D208" s="2" t="s">
        <v>4</v>
      </c>
      <c r="E208" s="1" t="s">
        <v>5</v>
      </c>
      <c r="F208" s="41" t="s">
        <v>6</v>
      </c>
      <c r="G208" s="1" t="s">
        <v>7</v>
      </c>
      <c r="H208" s="6" t="s">
        <v>8</v>
      </c>
    </row>
    <row r="209" spans="1:8" x14ac:dyDescent="0.25">
      <c r="A209" s="32"/>
      <c r="B209" s="33"/>
      <c r="C209" s="28"/>
      <c r="D209" s="45"/>
      <c r="E209" s="35" t="s">
        <v>71</v>
      </c>
      <c r="F209" s="36">
        <f>F207</f>
        <v>0</v>
      </c>
      <c r="G209" s="28"/>
      <c r="H209" s="37"/>
    </row>
    <row r="210" spans="1:8" x14ac:dyDescent="0.25">
      <c r="A210" s="40">
        <v>204</v>
      </c>
      <c r="B210" s="33"/>
      <c r="C210" s="28"/>
      <c r="D210" s="45"/>
      <c r="E210" s="35"/>
      <c r="F210" s="36"/>
      <c r="G210" s="28"/>
      <c r="H210" s="37"/>
    </row>
    <row r="211" spans="1:8" x14ac:dyDescent="0.25">
      <c r="A211" s="40">
        <v>205</v>
      </c>
      <c r="B211" s="33"/>
      <c r="C211" s="28"/>
      <c r="D211" s="45"/>
      <c r="E211" s="35"/>
      <c r="F211" s="36"/>
      <c r="G211" s="28"/>
      <c r="H211" s="37"/>
    </row>
    <row r="212" spans="1:8" x14ac:dyDescent="0.25">
      <c r="A212" s="40">
        <v>206</v>
      </c>
      <c r="B212" s="33"/>
      <c r="C212" s="28"/>
      <c r="D212" s="45"/>
      <c r="E212" s="35"/>
      <c r="F212" s="36"/>
      <c r="G212" s="28"/>
      <c r="H212" s="37"/>
    </row>
    <row r="213" spans="1:8" x14ac:dyDescent="0.25">
      <c r="A213" s="40">
        <v>207</v>
      </c>
      <c r="B213" s="33"/>
      <c r="C213" s="28"/>
      <c r="D213" s="45"/>
      <c r="E213" s="35"/>
      <c r="F213" s="36"/>
      <c r="G213" s="28"/>
      <c r="H213" s="37"/>
    </row>
    <row r="214" spans="1:8" x14ac:dyDescent="0.25">
      <c r="A214" s="40">
        <v>208</v>
      </c>
      <c r="B214" s="33"/>
      <c r="C214" s="28"/>
      <c r="D214" s="45"/>
      <c r="E214" s="35"/>
      <c r="F214" s="36"/>
      <c r="G214" s="28"/>
      <c r="H214" s="37"/>
    </row>
    <row r="215" spans="1:8" x14ac:dyDescent="0.25">
      <c r="A215" s="40">
        <v>209</v>
      </c>
      <c r="B215" s="33"/>
      <c r="C215" s="28"/>
      <c r="D215" s="45"/>
      <c r="E215" s="35"/>
      <c r="F215" s="36"/>
      <c r="G215" s="28"/>
      <c r="H215" s="37"/>
    </row>
    <row r="216" spans="1:8" x14ac:dyDescent="0.25">
      <c r="A216" s="40">
        <v>210</v>
      </c>
      <c r="B216" s="33"/>
      <c r="C216" s="28"/>
      <c r="D216" s="45"/>
      <c r="E216" s="35"/>
      <c r="F216" s="36"/>
      <c r="G216" s="28"/>
      <c r="H216" s="37"/>
    </row>
    <row r="217" spans="1:8" x14ac:dyDescent="0.25">
      <c r="A217" s="40">
        <v>211</v>
      </c>
      <c r="B217" s="33"/>
      <c r="C217" s="28"/>
      <c r="D217" s="45"/>
      <c r="E217" s="35"/>
      <c r="F217" s="36"/>
      <c r="G217" s="28"/>
      <c r="H217" s="37"/>
    </row>
    <row r="218" spans="1:8" x14ac:dyDescent="0.25">
      <c r="A218" s="40">
        <v>212</v>
      </c>
      <c r="B218" s="33"/>
      <c r="C218" s="28"/>
      <c r="D218" s="45"/>
      <c r="E218" s="35"/>
      <c r="F218" s="36"/>
      <c r="G218" s="28"/>
      <c r="H218" s="37"/>
    </row>
    <row r="219" spans="1:8" x14ac:dyDescent="0.25">
      <c r="A219" s="40">
        <v>213</v>
      </c>
      <c r="B219" s="33"/>
      <c r="C219" s="28"/>
      <c r="D219" s="45"/>
      <c r="E219" s="35"/>
      <c r="F219" s="36"/>
      <c r="G219" s="28"/>
      <c r="H219" s="37"/>
    </row>
    <row r="220" spans="1:8" x14ac:dyDescent="0.25">
      <c r="A220" s="40">
        <v>214</v>
      </c>
      <c r="B220" s="33"/>
      <c r="C220" s="28"/>
      <c r="D220" s="45"/>
      <c r="E220" s="35"/>
      <c r="F220" s="36"/>
      <c r="G220" s="28"/>
      <c r="H220" s="37"/>
    </row>
    <row r="221" spans="1:8" x14ac:dyDescent="0.25">
      <c r="A221" s="40">
        <v>215</v>
      </c>
      <c r="B221" s="33"/>
      <c r="C221" s="28"/>
      <c r="D221" s="45"/>
      <c r="E221" s="35"/>
      <c r="F221" s="36"/>
      <c r="G221" s="28"/>
      <c r="H221" s="37"/>
    </row>
    <row r="222" spans="1:8" x14ac:dyDescent="0.25">
      <c r="A222" s="40">
        <v>216</v>
      </c>
      <c r="B222" s="33"/>
      <c r="C222" s="28"/>
      <c r="D222" s="45"/>
      <c r="E222" s="35"/>
      <c r="F222" s="36"/>
      <c r="G222" s="28"/>
      <c r="H222" s="37"/>
    </row>
    <row r="223" spans="1:8" x14ac:dyDescent="0.25">
      <c r="A223" s="40">
        <v>217</v>
      </c>
      <c r="B223" s="33"/>
      <c r="C223" s="28"/>
      <c r="D223" s="45"/>
      <c r="E223" s="35"/>
      <c r="F223" s="36"/>
      <c r="G223" s="28"/>
      <c r="H223" s="37"/>
    </row>
    <row r="224" spans="1:8" x14ac:dyDescent="0.25">
      <c r="A224" s="40">
        <v>218</v>
      </c>
      <c r="B224" s="33"/>
      <c r="C224" s="28"/>
      <c r="D224" s="45"/>
      <c r="E224" s="35"/>
      <c r="F224" s="36"/>
      <c r="G224" s="28"/>
      <c r="H224" s="37"/>
    </row>
    <row r="225" spans="1:8" x14ac:dyDescent="0.25">
      <c r="A225" s="40">
        <v>219</v>
      </c>
      <c r="B225" s="33"/>
      <c r="C225" s="28"/>
      <c r="D225" s="45"/>
      <c r="E225" s="35"/>
      <c r="F225" s="36"/>
      <c r="G225" s="28"/>
      <c r="H225" s="37"/>
    </row>
    <row r="226" spans="1:8" x14ac:dyDescent="0.25">
      <c r="A226" s="40">
        <v>220</v>
      </c>
      <c r="B226" s="33"/>
      <c r="C226" s="28"/>
      <c r="D226" s="45"/>
      <c r="E226" s="35"/>
      <c r="F226" s="53"/>
      <c r="G226" s="28"/>
      <c r="H226" s="37"/>
    </row>
    <row r="227" spans="1:8" x14ac:dyDescent="0.25">
      <c r="A227" s="40">
        <v>221</v>
      </c>
      <c r="B227" s="33"/>
      <c r="C227" s="28"/>
      <c r="D227" s="45"/>
      <c r="E227" s="35"/>
      <c r="F227" s="53"/>
      <c r="G227" s="28"/>
      <c r="H227" s="37"/>
    </row>
    <row r="228" spans="1:8" x14ac:dyDescent="0.25">
      <c r="A228" s="40">
        <v>222</v>
      </c>
      <c r="B228" s="33"/>
      <c r="C228" s="28"/>
      <c r="D228" s="45"/>
      <c r="E228" s="35"/>
      <c r="F228" s="36"/>
      <c r="G228" s="28"/>
      <c r="H228" s="37"/>
    </row>
    <row r="229" spans="1:8" x14ac:dyDescent="0.25">
      <c r="A229" s="40">
        <v>223</v>
      </c>
      <c r="B229" s="33"/>
      <c r="C229" s="28"/>
      <c r="D229" s="45"/>
      <c r="E229" s="35"/>
      <c r="F229" s="36"/>
      <c r="G229" s="28"/>
      <c r="H229" s="37"/>
    </row>
    <row r="230" spans="1:8" x14ac:dyDescent="0.25">
      <c r="A230" s="40">
        <v>224</v>
      </c>
      <c r="B230" s="33"/>
      <c r="C230" s="28"/>
      <c r="D230" s="45"/>
      <c r="E230" s="35"/>
      <c r="F230" s="36"/>
      <c r="G230" s="28"/>
      <c r="H230" s="37"/>
    </row>
    <row r="231" spans="1:8" x14ac:dyDescent="0.25">
      <c r="A231" s="40">
        <v>225</v>
      </c>
      <c r="B231" s="33"/>
      <c r="C231" s="28"/>
      <c r="D231" s="45"/>
      <c r="E231" s="35"/>
      <c r="F231" s="36"/>
      <c r="G231" s="28"/>
      <c r="H231" s="37"/>
    </row>
    <row r="232" spans="1:8" x14ac:dyDescent="0.25">
      <c r="A232" s="40">
        <v>226</v>
      </c>
      <c r="B232" s="33"/>
      <c r="C232" s="28"/>
      <c r="D232" s="45"/>
      <c r="E232" s="35"/>
      <c r="F232" s="36"/>
      <c r="G232" s="28"/>
      <c r="H232" s="37"/>
    </row>
    <row r="233" spans="1:8" x14ac:dyDescent="0.25">
      <c r="A233" s="40">
        <v>227</v>
      </c>
      <c r="B233" s="33"/>
      <c r="C233" s="28"/>
      <c r="D233" s="45"/>
      <c r="E233" s="35"/>
      <c r="F233" s="36"/>
      <c r="G233" s="28"/>
      <c r="H233" s="37"/>
    </row>
    <row r="234" spans="1:8" x14ac:dyDescent="0.25">
      <c r="A234" s="40">
        <v>228</v>
      </c>
      <c r="B234" s="33"/>
      <c r="C234" s="28"/>
      <c r="D234" s="45"/>
      <c r="E234" s="35"/>
      <c r="F234" s="36"/>
      <c r="G234" s="28"/>
      <c r="H234" s="37"/>
    </row>
    <row r="235" spans="1:8" x14ac:dyDescent="0.25">
      <c r="A235" s="40">
        <v>229</v>
      </c>
      <c r="B235" s="33"/>
      <c r="C235" s="28"/>
      <c r="D235" s="45"/>
      <c r="E235" s="35"/>
      <c r="F235" s="36"/>
      <c r="G235" s="28"/>
      <c r="H235" s="37"/>
    </row>
    <row r="236" spans="1:8" x14ac:dyDescent="0.25">
      <c r="A236" s="40">
        <v>230</v>
      </c>
      <c r="B236" s="33"/>
      <c r="C236" s="28"/>
      <c r="D236" s="45"/>
      <c r="E236" s="35"/>
      <c r="F236" s="36"/>
      <c r="G236" s="28"/>
      <c r="H236" s="37"/>
    </row>
    <row r="237" spans="1:8" x14ac:dyDescent="0.25">
      <c r="A237" s="40">
        <v>231</v>
      </c>
      <c r="B237" s="33"/>
      <c r="C237" s="28"/>
      <c r="D237" s="45"/>
      <c r="E237" s="35"/>
      <c r="F237" s="36"/>
      <c r="G237" s="28"/>
      <c r="H237" s="37"/>
    </row>
    <row r="238" spans="1:8" x14ac:dyDescent="0.25">
      <c r="A238" s="40">
        <v>232</v>
      </c>
      <c r="B238" s="33"/>
      <c r="C238" s="28"/>
      <c r="D238" s="45"/>
      <c r="E238" s="35"/>
      <c r="F238" s="36"/>
      <c r="G238" s="28"/>
      <c r="H238" s="37"/>
    </row>
    <row r="239" spans="1:8" x14ac:dyDescent="0.25">
      <c r="A239" s="40">
        <v>233</v>
      </c>
      <c r="B239" s="33"/>
      <c r="C239" s="28"/>
      <c r="D239" s="45"/>
      <c r="E239" s="35"/>
      <c r="F239" s="36"/>
      <c r="G239" s="28"/>
      <c r="H239" s="37"/>
    </row>
    <row r="240" spans="1:8" x14ac:dyDescent="0.25">
      <c r="A240" s="40">
        <v>234</v>
      </c>
      <c r="B240" s="33"/>
      <c r="C240" s="28"/>
      <c r="D240" s="45"/>
      <c r="E240" s="35"/>
      <c r="F240" s="36"/>
      <c r="G240" s="28"/>
      <c r="H240" s="37"/>
    </row>
    <row r="241" spans="1:8" x14ac:dyDescent="0.25">
      <c r="A241" s="40">
        <v>235</v>
      </c>
      <c r="B241" s="33"/>
      <c r="C241" s="28"/>
      <c r="D241" s="45"/>
      <c r="E241" s="35"/>
      <c r="F241" s="36"/>
      <c r="G241" s="28"/>
      <c r="H241" s="37"/>
    </row>
    <row r="242" spans="1:8" x14ac:dyDescent="0.25">
      <c r="A242" s="40">
        <v>236</v>
      </c>
      <c r="B242" s="33"/>
      <c r="C242" s="28"/>
      <c r="D242" s="45"/>
      <c r="E242" s="35"/>
      <c r="F242" s="36"/>
      <c r="G242" s="28"/>
      <c r="H242" s="37"/>
    </row>
    <row r="243" spans="1:8" x14ac:dyDescent="0.25">
      <c r="A243" s="40">
        <v>237</v>
      </c>
      <c r="B243" s="33"/>
      <c r="C243" s="28"/>
      <c r="D243" s="45"/>
      <c r="E243" s="35"/>
      <c r="F243" s="36"/>
      <c r="G243" s="28"/>
      <c r="H243" s="37"/>
    </row>
    <row r="244" spans="1:8" x14ac:dyDescent="0.25">
      <c r="A244" s="40">
        <v>238</v>
      </c>
      <c r="B244" s="33"/>
      <c r="C244" s="28"/>
      <c r="D244" s="45"/>
      <c r="E244" s="35"/>
      <c r="F244" s="36"/>
      <c r="G244" s="28"/>
      <c r="H244" s="37"/>
    </row>
    <row r="245" spans="1:8" x14ac:dyDescent="0.25">
      <c r="A245" s="40">
        <v>239</v>
      </c>
      <c r="B245" s="33"/>
      <c r="C245" s="28"/>
      <c r="D245" s="45"/>
      <c r="E245" s="35"/>
      <c r="F245" s="36"/>
      <c r="G245" s="28"/>
      <c r="H245" s="37"/>
    </row>
    <row r="246" spans="1:8" x14ac:dyDescent="0.25">
      <c r="A246" s="40">
        <v>240</v>
      </c>
      <c r="B246" s="33"/>
      <c r="C246" s="28"/>
      <c r="D246" s="45"/>
      <c r="E246" s="35"/>
      <c r="F246" s="36"/>
      <c r="G246" s="28"/>
      <c r="H246" s="37"/>
    </row>
    <row r="247" spans="1:8" x14ac:dyDescent="0.25">
      <c r="A247" s="40">
        <v>241</v>
      </c>
      <c r="B247" s="33"/>
      <c r="C247" s="28"/>
      <c r="D247" s="45"/>
      <c r="E247" s="35"/>
      <c r="F247" s="36"/>
      <c r="G247" s="28"/>
      <c r="H247" s="37"/>
    </row>
    <row r="248" spans="1:8" x14ac:dyDescent="0.25">
      <c r="A248" s="40">
        <v>242</v>
      </c>
      <c r="B248" s="33"/>
      <c r="C248" s="28"/>
      <c r="D248" s="45"/>
      <c r="E248" s="35"/>
      <c r="F248" s="36"/>
      <c r="G248" s="28"/>
      <c r="H248" s="37"/>
    </row>
    <row r="249" spans="1:8" x14ac:dyDescent="0.25">
      <c r="A249" s="40">
        <v>243</v>
      </c>
      <c r="B249" s="33"/>
      <c r="C249" s="28"/>
      <c r="D249" s="52"/>
      <c r="E249" s="35"/>
      <c r="F249" s="36"/>
      <c r="G249" s="28"/>
      <c r="H249" s="37"/>
    </row>
    <row r="250" spans="1:8" x14ac:dyDescent="0.25">
      <c r="A250" s="40">
        <v>244</v>
      </c>
      <c r="B250" s="33"/>
      <c r="C250" s="28"/>
      <c r="D250" s="52"/>
      <c r="E250" s="35"/>
      <c r="F250" s="36"/>
      <c r="G250" s="28"/>
      <c r="H250" s="37"/>
    </row>
    <row r="251" spans="1:8" x14ac:dyDescent="0.25">
      <c r="A251" s="40">
        <v>245</v>
      </c>
      <c r="B251" s="33"/>
      <c r="C251" s="28"/>
      <c r="D251" s="52"/>
      <c r="E251" s="35"/>
      <c r="F251" s="36"/>
      <c r="G251" s="28"/>
      <c r="H251" s="37"/>
    </row>
    <row r="252" spans="1:8" x14ac:dyDescent="0.25">
      <c r="A252" s="40">
        <v>246</v>
      </c>
      <c r="B252" s="33"/>
      <c r="C252" s="28"/>
      <c r="D252" s="52"/>
      <c r="E252" s="35"/>
      <c r="F252" s="36"/>
      <c r="G252" s="28"/>
      <c r="H252" s="37"/>
    </row>
    <row r="253" spans="1:8" x14ac:dyDescent="0.25">
      <c r="A253" s="40">
        <v>247</v>
      </c>
      <c r="B253" s="33"/>
      <c r="C253" s="28"/>
      <c r="D253" s="52"/>
      <c r="E253" s="35"/>
      <c r="F253" s="36"/>
      <c r="G253" s="28"/>
      <c r="H253" s="37"/>
    </row>
    <row r="254" spans="1:8" x14ac:dyDescent="0.25">
      <c r="A254" s="40">
        <v>248</v>
      </c>
      <c r="B254" s="33"/>
      <c r="C254" s="28"/>
      <c r="D254" s="52"/>
      <c r="E254" s="35"/>
      <c r="F254" s="36"/>
      <c r="G254" s="28"/>
      <c r="H254" s="37"/>
    </row>
    <row r="255" spans="1:8" x14ac:dyDescent="0.25">
      <c r="A255" s="40">
        <v>249</v>
      </c>
      <c r="B255" s="33"/>
      <c r="C255" s="28"/>
      <c r="D255" s="52"/>
      <c r="E255" s="35"/>
      <c r="F255" s="36"/>
      <c r="G255" s="28"/>
      <c r="H255" s="37"/>
    </row>
    <row r="256" spans="1:8" x14ac:dyDescent="0.25">
      <c r="A256" s="40">
        <v>250</v>
      </c>
      <c r="B256" s="33"/>
      <c r="C256" s="28"/>
      <c r="D256" s="52"/>
      <c r="E256" s="35"/>
      <c r="F256" s="36"/>
      <c r="G256" s="28"/>
      <c r="H256" s="37"/>
    </row>
    <row r="257" spans="1:8" x14ac:dyDescent="0.25">
      <c r="A257" s="40">
        <v>251</v>
      </c>
      <c r="B257" s="33"/>
      <c r="C257" s="44"/>
      <c r="D257" s="45"/>
      <c r="E257" s="35"/>
      <c r="F257" s="36"/>
      <c r="G257" s="28"/>
      <c r="H257" s="37"/>
    </row>
    <row r="258" spans="1:8" x14ac:dyDescent="0.25">
      <c r="A258" s="40">
        <v>252</v>
      </c>
      <c r="B258" s="33"/>
      <c r="C258" s="44"/>
      <c r="D258" s="45"/>
      <c r="E258" s="35"/>
      <c r="F258" s="36"/>
      <c r="G258" s="28"/>
      <c r="H258" s="37"/>
    </row>
    <row r="259" spans="1:8" x14ac:dyDescent="0.25">
      <c r="A259" s="40">
        <v>253</v>
      </c>
      <c r="B259" s="33"/>
      <c r="C259" s="44"/>
      <c r="D259" s="45"/>
      <c r="E259" s="35"/>
      <c r="F259" s="36"/>
      <c r="G259" s="28"/>
      <c r="H259" s="37"/>
    </row>
    <row r="260" spans="1:8" x14ac:dyDescent="0.25">
      <c r="A260" s="56">
        <v>254</v>
      </c>
      <c r="B260" s="57"/>
      <c r="C260" s="44"/>
      <c r="D260" s="45"/>
      <c r="E260" s="35"/>
      <c r="F260" s="36"/>
      <c r="G260" s="28"/>
      <c r="H260" s="37"/>
    </row>
    <row r="261" spans="1:8" x14ac:dyDescent="0.25">
      <c r="A261" s="26"/>
      <c r="B261" s="8"/>
      <c r="C261" s="1"/>
      <c r="D261" s="46"/>
      <c r="E261" s="5"/>
      <c r="F261" s="47"/>
      <c r="G261" s="48"/>
      <c r="H261" s="4"/>
    </row>
    <row r="262" spans="1:8" x14ac:dyDescent="0.25">
      <c r="A262" s="1" t="s">
        <v>70</v>
      </c>
      <c r="B262" s="1" t="s">
        <v>1</v>
      </c>
      <c r="C262" s="1" t="s">
        <v>3</v>
      </c>
      <c r="D262" s="2" t="s">
        <v>4</v>
      </c>
      <c r="E262" s="1" t="s">
        <v>5</v>
      </c>
      <c r="F262" s="49" t="s">
        <v>6</v>
      </c>
      <c r="G262" s="1" t="s">
        <v>7</v>
      </c>
      <c r="H262" s="6" t="s">
        <v>8</v>
      </c>
    </row>
    <row r="263" spans="1:8" x14ac:dyDescent="0.25">
      <c r="A263" s="39"/>
      <c r="B263" s="32"/>
      <c r="C263" s="28"/>
      <c r="D263" s="34"/>
      <c r="E263" s="50" t="s">
        <v>68</v>
      </c>
      <c r="F263" s="51">
        <f>+F261</f>
        <v>0</v>
      </c>
      <c r="G263" s="7"/>
      <c r="H263" s="37"/>
    </row>
    <row r="264" spans="1:8" x14ac:dyDescent="0.25">
      <c r="A264" s="40">
        <v>255</v>
      </c>
      <c r="B264" s="33"/>
      <c r="C264" s="28"/>
      <c r="D264" s="45"/>
      <c r="E264" s="35"/>
      <c r="F264" s="36"/>
      <c r="G264" s="28"/>
      <c r="H264" s="37"/>
    </row>
    <row r="265" spans="1:8" x14ac:dyDescent="0.25">
      <c r="A265" s="39">
        <v>256</v>
      </c>
      <c r="B265" s="33"/>
      <c r="C265" s="28"/>
      <c r="D265" s="45"/>
      <c r="E265" s="35"/>
      <c r="F265" s="36"/>
      <c r="G265" s="28"/>
      <c r="H265" s="37"/>
    </row>
    <row r="266" spans="1:8" x14ac:dyDescent="0.25">
      <c r="A266" s="40">
        <v>257</v>
      </c>
      <c r="B266" s="33"/>
      <c r="C266" s="28"/>
      <c r="D266" s="45"/>
      <c r="E266" s="35"/>
      <c r="F266" s="36"/>
      <c r="G266" s="28"/>
      <c r="H266" s="37"/>
    </row>
    <row r="267" spans="1:8" x14ac:dyDescent="0.25">
      <c r="A267" s="39">
        <v>258</v>
      </c>
      <c r="B267" s="33"/>
      <c r="C267" s="28"/>
      <c r="D267" s="45"/>
      <c r="E267" s="35"/>
      <c r="F267" s="36"/>
      <c r="G267" s="28"/>
      <c r="H267" s="37"/>
    </row>
    <row r="268" spans="1:8" x14ac:dyDescent="0.25">
      <c r="A268" s="40">
        <v>259</v>
      </c>
      <c r="B268" s="33"/>
      <c r="C268" s="28"/>
      <c r="D268" s="45"/>
      <c r="E268" s="35"/>
      <c r="F268" s="36"/>
      <c r="G268" s="28"/>
      <c r="H268" s="37"/>
    </row>
    <row r="269" spans="1:8" x14ac:dyDescent="0.25">
      <c r="A269" s="39">
        <v>260</v>
      </c>
      <c r="B269" s="33"/>
      <c r="C269" s="28"/>
      <c r="D269" s="45"/>
      <c r="E269" s="35"/>
      <c r="F269" s="36"/>
      <c r="G269" s="28"/>
      <c r="H269" s="37"/>
    </row>
    <row r="270" spans="1:8" x14ac:dyDescent="0.25">
      <c r="A270" s="55">
        <v>261</v>
      </c>
      <c r="B270" s="58"/>
      <c r="C270" s="59"/>
      <c r="D270" s="60"/>
      <c r="E270" s="61"/>
      <c r="F270" s="62"/>
      <c r="G270" s="59"/>
      <c r="H270" s="63"/>
    </row>
    <row r="271" spans="1:8" ht="15.75" thickBot="1" x14ac:dyDescent="0.3">
      <c r="A271" s="64"/>
      <c r="B271" s="9"/>
      <c r="C271" s="7"/>
      <c r="D271" s="12"/>
      <c r="E271" s="65" t="s">
        <v>72</v>
      </c>
      <c r="F271" s="66">
        <f>SUM(F263:F270)</f>
        <v>0</v>
      </c>
      <c r="G271" s="7"/>
      <c r="H271" s="13"/>
    </row>
    <row r="272" spans="1:8" x14ac:dyDescent="0.25">
      <c r="A272" s="67"/>
      <c r="B272" s="9"/>
      <c r="C272" s="7"/>
      <c r="D272" s="12"/>
      <c r="E272" s="14"/>
      <c r="F272" s="20"/>
      <c r="G272" s="7"/>
      <c r="H272" s="13"/>
    </row>
    <row r="273" spans="1:8" x14ac:dyDescent="0.25">
      <c r="A273" s="64"/>
      <c r="B273" s="9"/>
      <c r="C273" s="7"/>
      <c r="D273" s="12"/>
      <c r="E273" s="14"/>
      <c r="F273" s="20"/>
      <c r="G273" s="7"/>
      <c r="H273" s="13"/>
    </row>
    <row r="274" spans="1:8" x14ac:dyDescent="0.25">
      <c r="A274" s="67"/>
      <c r="B274" s="9"/>
      <c r="C274" s="7"/>
      <c r="D274" s="12"/>
      <c r="E274" s="14"/>
      <c r="F274" s="20"/>
      <c r="G274" s="7"/>
      <c r="H274" s="13"/>
    </row>
    <row r="275" spans="1:8" x14ac:dyDescent="0.25">
      <c r="A275" s="64"/>
      <c r="B275" s="9"/>
      <c r="C275" s="11"/>
      <c r="D275" s="12"/>
      <c r="E275" s="14"/>
      <c r="F275" s="20"/>
      <c r="G275" s="7"/>
      <c r="H275" s="13"/>
    </row>
    <row r="276" spans="1:8" ht="15.75" thickBot="1" x14ac:dyDescent="0.3">
      <c r="A276" s="67"/>
      <c r="B276" s="9"/>
      <c r="C276" s="11"/>
      <c r="D276" s="12"/>
      <c r="E276" s="14"/>
      <c r="F276" s="20"/>
      <c r="G276" s="7"/>
      <c r="H276" s="13"/>
    </row>
    <row r="277" spans="1:8" ht="15.75" thickBot="1" x14ac:dyDescent="0.3">
      <c r="A277" s="68"/>
      <c r="B277" s="69"/>
      <c r="C277" s="11"/>
      <c r="D277" s="227" t="s">
        <v>55</v>
      </c>
      <c r="E277" s="228"/>
      <c r="F277" s="228"/>
      <c r="G277" s="15"/>
      <c r="H277" s="13"/>
    </row>
    <row r="278" spans="1:8" ht="15.75" thickBot="1" x14ac:dyDescent="0.3">
      <c r="A278" s="70"/>
      <c r="B278" s="69"/>
      <c r="C278" s="11"/>
      <c r="D278" s="16" t="s">
        <v>56</v>
      </c>
      <c r="E278" s="10"/>
      <c r="F278" s="71"/>
      <c r="G278" s="71">
        <v>0</v>
      </c>
      <c r="H278" s="13"/>
    </row>
    <row r="279" spans="1:8" ht="15.75" thickBot="1" x14ac:dyDescent="0.3">
      <c r="A279" s="68"/>
      <c r="B279" s="69"/>
      <c r="C279" s="11"/>
      <c r="D279" s="16" t="s">
        <v>57</v>
      </c>
      <c r="E279" s="10"/>
      <c r="F279" s="71"/>
      <c r="G279" s="72">
        <v>40000</v>
      </c>
      <c r="H279" s="13"/>
    </row>
    <row r="280" spans="1:8" ht="15.75" thickBot="1" x14ac:dyDescent="0.3">
      <c r="A280" s="70"/>
      <c r="B280" s="69"/>
      <c r="C280" s="11"/>
      <c r="D280" s="17" t="s">
        <v>58</v>
      </c>
      <c r="E280" s="18"/>
      <c r="F280" s="19"/>
      <c r="G280" s="19">
        <f>+G278+G279</f>
        <v>40000</v>
      </c>
      <c r="H280" s="13"/>
    </row>
    <row r="281" spans="1:8" ht="15.75" thickBot="1" x14ac:dyDescent="0.3">
      <c r="A281" s="68"/>
      <c r="B281" s="69"/>
      <c r="C281" s="11"/>
      <c r="D281" s="16" t="s">
        <v>59</v>
      </c>
      <c r="E281" s="10"/>
      <c r="F281" s="71"/>
      <c r="G281" s="73">
        <v>19734.79</v>
      </c>
      <c r="H281" s="13"/>
    </row>
    <row r="282" spans="1:8" ht="15.75" thickBot="1" x14ac:dyDescent="0.3">
      <c r="A282" s="70"/>
      <c r="B282" s="69"/>
      <c r="C282" s="7"/>
      <c r="D282" s="17" t="s">
        <v>61</v>
      </c>
      <c r="E282" s="18"/>
      <c r="F282" s="19"/>
      <c r="G282" s="19">
        <f>+G280-G281</f>
        <v>20265.21</v>
      </c>
      <c r="H282" s="13"/>
    </row>
    <row r="283" spans="1:8" x14ac:dyDescent="0.25">
      <c r="A283" s="68"/>
      <c r="B283" s="69"/>
      <c r="C283" s="7"/>
      <c r="D283" s="12"/>
      <c r="E283" s="14"/>
      <c r="F283" s="20"/>
      <c r="G283" s="7"/>
      <c r="H283" s="13"/>
    </row>
    <row r="284" spans="1:8" x14ac:dyDescent="0.25">
      <c r="A284" s="70"/>
      <c r="B284" s="69"/>
      <c r="C284" s="7"/>
      <c r="D284" s="12"/>
      <c r="E284" s="14"/>
      <c r="F284" s="20"/>
      <c r="G284" s="7"/>
      <c r="H284" s="13"/>
    </row>
    <row r="285" spans="1:8" x14ac:dyDescent="0.25">
      <c r="A285" s="68"/>
      <c r="B285" s="69"/>
      <c r="C285" s="7"/>
      <c r="D285" s="12"/>
      <c r="E285" s="14"/>
      <c r="F285" s="20"/>
      <c r="G285" s="7"/>
      <c r="H285" s="13"/>
    </row>
    <row r="286" spans="1:8" x14ac:dyDescent="0.25">
      <c r="A286" s="70"/>
      <c r="B286" s="69"/>
      <c r="C286" s="7"/>
      <c r="D286" s="12"/>
      <c r="E286" s="14"/>
      <c r="F286" s="20"/>
      <c r="G286" s="7"/>
      <c r="H286" s="13"/>
    </row>
    <row r="287" spans="1:8" x14ac:dyDescent="0.25">
      <c r="A287" s="68"/>
      <c r="B287" s="69"/>
      <c r="C287" s="7"/>
      <c r="D287" s="12"/>
      <c r="E287" s="14"/>
      <c r="F287" s="20"/>
      <c r="G287" s="7"/>
      <c r="H287" s="13"/>
    </row>
    <row r="288" spans="1:8" x14ac:dyDescent="0.25">
      <c r="A288" s="70"/>
      <c r="B288" s="69"/>
      <c r="C288" s="7"/>
      <c r="D288" s="12"/>
      <c r="E288" s="14"/>
      <c r="F288" s="20"/>
      <c r="G288" s="7"/>
      <c r="H288" s="13"/>
    </row>
    <row r="289" spans="1:8" x14ac:dyDescent="0.25">
      <c r="A289" s="68"/>
      <c r="B289" s="69"/>
      <c r="C289" s="7"/>
      <c r="D289" s="12"/>
      <c r="E289" s="14"/>
      <c r="F289" s="20"/>
      <c r="G289" s="7"/>
      <c r="H289" s="13"/>
    </row>
    <row r="290" spans="1:8" x14ac:dyDescent="0.25">
      <c r="A290" s="70"/>
      <c r="B290" s="69"/>
      <c r="C290" s="7"/>
      <c r="D290" s="12"/>
      <c r="E290" s="14"/>
      <c r="F290" s="20"/>
      <c r="G290" s="7"/>
      <c r="H290" s="13"/>
    </row>
    <row r="291" spans="1:8" x14ac:dyDescent="0.25">
      <c r="A291" s="68"/>
      <c r="B291" s="69"/>
      <c r="C291" s="7"/>
      <c r="D291" s="12"/>
      <c r="E291" s="14"/>
      <c r="F291" s="20"/>
      <c r="G291" s="7"/>
      <c r="H291" s="13"/>
    </row>
    <row r="292" spans="1:8" x14ac:dyDescent="0.25">
      <c r="A292" s="70"/>
      <c r="B292" s="69"/>
      <c r="C292" s="7"/>
      <c r="D292" s="12"/>
      <c r="E292" s="14"/>
      <c r="F292" s="20"/>
      <c r="G292" s="7"/>
      <c r="H292" s="13"/>
    </row>
    <row r="293" spans="1:8" x14ac:dyDescent="0.25">
      <c r="A293" s="68"/>
      <c r="B293" s="69"/>
      <c r="C293" s="7"/>
      <c r="D293" s="12"/>
      <c r="E293" s="14"/>
      <c r="F293" s="20"/>
      <c r="G293" s="7"/>
      <c r="H293" s="13"/>
    </row>
    <row r="294" spans="1:8" x14ac:dyDescent="0.25">
      <c r="A294" s="70"/>
      <c r="B294" s="69"/>
      <c r="C294" s="7"/>
      <c r="D294" s="12"/>
      <c r="E294" s="14"/>
      <c r="F294" s="20"/>
      <c r="G294" s="7"/>
      <c r="H294" s="13"/>
    </row>
    <row r="295" spans="1:8" x14ac:dyDescent="0.25">
      <c r="A295" s="68"/>
      <c r="B295" s="69"/>
      <c r="C295" s="7"/>
      <c r="D295" s="12"/>
      <c r="E295" s="14"/>
      <c r="F295" s="20"/>
      <c r="G295" s="7"/>
      <c r="H295" s="13"/>
    </row>
    <row r="296" spans="1:8" x14ac:dyDescent="0.25">
      <c r="A296" s="70"/>
      <c r="B296" s="69"/>
      <c r="C296" s="7"/>
      <c r="D296" s="12"/>
      <c r="E296" s="14"/>
      <c r="F296" s="20"/>
      <c r="G296" s="7"/>
      <c r="H296" s="13"/>
    </row>
    <row r="297" spans="1:8" x14ac:dyDescent="0.25">
      <c r="A297" s="68"/>
      <c r="B297" s="69"/>
      <c r="C297" s="7"/>
      <c r="D297" s="12"/>
      <c r="E297" s="14"/>
      <c r="F297" s="20"/>
      <c r="G297" s="7"/>
      <c r="H297" s="13"/>
    </row>
    <row r="298" spans="1:8" x14ac:dyDescent="0.25">
      <c r="A298" s="70"/>
      <c r="B298" s="69"/>
      <c r="C298" s="7"/>
      <c r="D298" s="12"/>
      <c r="E298" s="14"/>
      <c r="F298" s="20"/>
      <c r="G298" s="7"/>
      <c r="H298" s="13"/>
    </row>
    <row r="299" spans="1:8" x14ac:dyDescent="0.25">
      <c r="A299" s="68"/>
      <c r="B299" s="69"/>
      <c r="C299" s="7"/>
      <c r="D299" s="12"/>
      <c r="E299" s="14"/>
      <c r="F299" s="20"/>
      <c r="G299" s="7"/>
      <c r="H299" s="13"/>
    </row>
    <row r="300" spans="1:8" x14ac:dyDescent="0.25">
      <c r="A300" s="70"/>
      <c r="B300" s="69"/>
      <c r="C300" s="7"/>
      <c r="D300" s="12"/>
      <c r="E300" s="14"/>
      <c r="F300" s="20"/>
      <c r="G300" s="7"/>
      <c r="H300" s="13"/>
    </row>
    <row r="301" spans="1:8" x14ac:dyDescent="0.25">
      <c r="A301" s="68"/>
      <c r="B301" s="69"/>
      <c r="C301" s="7"/>
      <c r="D301" s="12"/>
      <c r="E301" s="14"/>
      <c r="F301" s="20"/>
      <c r="G301" s="7"/>
      <c r="H301" s="13"/>
    </row>
    <row r="302" spans="1:8" x14ac:dyDescent="0.25">
      <c r="A302" s="70"/>
      <c r="B302" s="69"/>
      <c r="C302" s="7"/>
      <c r="D302" s="12"/>
      <c r="E302" s="14"/>
      <c r="F302" s="20"/>
      <c r="G302" s="7"/>
      <c r="H302" s="13"/>
    </row>
    <row r="303" spans="1:8" x14ac:dyDescent="0.25">
      <c r="A303" s="68"/>
      <c r="B303" s="69"/>
      <c r="C303" s="11"/>
      <c r="D303" s="12"/>
      <c r="E303" s="14"/>
      <c r="F303" s="20"/>
      <c r="G303" s="7"/>
      <c r="H303" s="13"/>
    </row>
    <row r="304" spans="1:8" x14ac:dyDescent="0.25">
      <c r="A304" s="70"/>
      <c r="B304" s="69"/>
      <c r="C304" s="11"/>
      <c r="D304" s="12"/>
      <c r="E304" s="14"/>
      <c r="F304" s="20"/>
      <c r="G304" s="7"/>
      <c r="H304" s="13"/>
    </row>
    <row r="305" spans="1:8" x14ac:dyDescent="0.25">
      <c r="A305" s="68"/>
      <c r="B305" s="69"/>
      <c r="C305" s="11"/>
      <c r="D305" s="12"/>
      <c r="E305" s="14"/>
      <c r="F305" s="20"/>
      <c r="G305" s="7"/>
      <c r="H305" s="13"/>
    </row>
    <row r="306" spans="1:8" x14ac:dyDescent="0.25">
      <c r="A306" s="70"/>
      <c r="B306" s="69"/>
      <c r="C306" s="11"/>
      <c r="D306" s="12"/>
      <c r="E306" s="14"/>
      <c r="F306" s="20"/>
      <c r="G306" s="7"/>
      <c r="H306" s="13"/>
    </row>
    <row r="307" spans="1:8" x14ac:dyDescent="0.25">
      <c r="A307" s="68"/>
      <c r="B307" s="69"/>
      <c r="C307" s="11"/>
      <c r="D307" s="12"/>
      <c r="E307" s="14"/>
      <c r="F307" s="20"/>
      <c r="G307" s="7"/>
      <c r="H307" s="13"/>
    </row>
    <row r="308" spans="1:8" x14ac:dyDescent="0.25">
      <c r="A308" s="70"/>
      <c r="B308" s="69"/>
      <c r="C308" s="11"/>
      <c r="D308" s="12"/>
      <c r="E308" s="14"/>
      <c r="F308" s="20"/>
      <c r="G308" s="7"/>
      <c r="H308" s="13"/>
    </row>
    <row r="309" spans="1:8" x14ac:dyDescent="0.25">
      <c r="A309" s="68"/>
      <c r="B309" s="69"/>
      <c r="C309" s="11"/>
      <c r="D309" s="12"/>
      <c r="E309" s="14"/>
      <c r="F309" s="20"/>
      <c r="G309" s="7"/>
      <c r="H309" s="13"/>
    </row>
    <row r="310" spans="1:8" x14ac:dyDescent="0.25">
      <c r="A310" s="70"/>
      <c r="B310" s="69"/>
      <c r="C310" s="11"/>
      <c r="D310" s="12"/>
      <c r="E310" s="14"/>
      <c r="F310" s="20"/>
      <c r="G310" s="7"/>
      <c r="H310" s="13"/>
    </row>
    <row r="311" spans="1:8" x14ac:dyDescent="0.25">
      <c r="A311" s="68"/>
      <c r="B311" s="69"/>
      <c r="C311" s="11"/>
      <c r="D311" s="12"/>
      <c r="E311" s="14"/>
      <c r="F311" s="20"/>
      <c r="G311" s="7"/>
      <c r="H311" s="13"/>
    </row>
    <row r="312" spans="1:8" x14ac:dyDescent="0.25">
      <c r="A312" s="70"/>
      <c r="B312" s="69"/>
      <c r="C312" s="7"/>
      <c r="D312" s="12"/>
      <c r="E312" s="14"/>
      <c r="F312" s="20"/>
      <c r="G312" s="7"/>
      <c r="H312" s="13"/>
    </row>
    <row r="313" spans="1:8" x14ac:dyDescent="0.25">
      <c r="A313" s="68"/>
      <c r="B313" s="69"/>
      <c r="C313" s="7"/>
      <c r="D313" s="12"/>
      <c r="E313" s="14"/>
      <c r="F313" s="20"/>
      <c r="G313" s="7"/>
      <c r="H313" s="13"/>
    </row>
    <row r="314" spans="1:8" x14ac:dyDescent="0.25">
      <c r="A314" s="70"/>
      <c r="B314" s="69"/>
      <c r="C314" s="7"/>
      <c r="D314" s="12"/>
      <c r="E314" s="14"/>
      <c r="F314" s="20"/>
      <c r="G314" s="7"/>
      <c r="H314" s="13"/>
    </row>
    <row r="315" spans="1:8" x14ac:dyDescent="0.25">
      <c r="A315" s="70"/>
      <c r="B315" s="10"/>
      <c r="C315" s="186"/>
      <c r="D315" s="25"/>
      <c r="E315" s="74"/>
      <c r="F315" s="75"/>
      <c r="G315" s="7"/>
      <c r="H315" s="7"/>
    </row>
    <row r="23432" spans="6:6" x14ac:dyDescent="0.25">
      <c r="F23432" t="s">
        <v>60</v>
      </c>
    </row>
    <row r="23560" spans="6:6" x14ac:dyDescent="0.25">
      <c r="F23560" t="s">
        <v>62</v>
      </c>
    </row>
    <row r="27240" spans="6:6" x14ac:dyDescent="0.25">
      <c r="F27240" t="s">
        <v>63</v>
      </c>
    </row>
    <row r="27276" spans="6:6" x14ac:dyDescent="0.25">
      <c r="F27276" t="s">
        <v>64</v>
      </c>
    </row>
    <row r="27416" spans="6:6" x14ac:dyDescent="0.25">
      <c r="F27416" t="s">
        <v>65</v>
      </c>
    </row>
    <row r="27418" spans="6:6" x14ac:dyDescent="0.25">
      <c r="F27418" t="s">
        <v>66</v>
      </c>
    </row>
  </sheetData>
  <autoFilter ref="A3:H137"/>
  <mergeCells count="5">
    <mergeCell ref="D277:F277"/>
    <mergeCell ref="D1:E1"/>
    <mergeCell ref="D142:F142"/>
    <mergeCell ref="D174:F174"/>
    <mergeCell ref="D181:F1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7" workbookViewId="0">
      <selection activeCell="A13" sqref="A13:XFD13"/>
    </sheetView>
  </sheetViews>
  <sheetFormatPr baseColWidth="10" defaultRowHeight="15" x14ac:dyDescent="0.25"/>
  <cols>
    <col min="1" max="1" width="5.5703125" customWidth="1"/>
    <col min="2" max="2" width="14" customWidth="1"/>
    <col min="3" max="3" width="13.5703125" customWidth="1"/>
    <col min="4" max="5" width="13.140625" customWidth="1"/>
    <col min="6" max="6" width="12.5703125" customWidth="1"/>
    <col min="7" max="7" width="14.140625" customWidth="1"/>
    <col min="8" max="8" width="14.7109375" customWidth="1"/>
    <col min="9" max="9" width="12.42578125" customWidth="1"/>
    <col min="10" max="10" width="15.42578125" customWidth="1"/>
    <col min="11" max="11" width="15.28515625" customWidth="1"/>
  </cols>
  <sheetData>
    <row r="1" spans="1:18" ht="16.5" thickBot="1" x14ac:dyDescent="0.3">
      <c r="A1" s="3"/>
      <c r="B1" s="85" t="s">
        <v>80</v>
      </c>
      <c r="C1" s="86" t="s">
        <v>74</v>
      </c>
      <c r="D1" s="87" t="s">
        <v>75</v>
      </c>
      <c r="E1" s="86" t="s">
        <v>79</v>
      </c>
      <c r="F1" s="88" t="s">
        <v>104</v>
      </c>
      <c r="G1" s="87" t="s">
        <v>76</v>
      </c>
      <c r="H1" s="87" t="s">
        <v>77</v>
      </c>
      <c r="I1" s="87" t="s">
        <v>81</v>
      </c>
      <c r="J1" s="89" t="s">
        <v>78</v>
      </c>
      <c r="K1" s="90" t="s">
        <v>58</v>
      </c>
    </row>
    <row r="2" spans="1:18" ht="15.75" x14ac:dyDescent="0.25">
      <c r="A2" s="137">
        <v>80</v>
      </c>
      <c r="B2" s="92"/>
      <c r="C2" s="93"/>
      <c r="D2" s="94"/>
      <c r="E2" s="92"/>
      <c r="F2" s="93"/>
      <c r="G2" s="92"/>
      <c r="H2" s="93"/>
      <c r="I2" s="95"/>
      <c r="J2" s="96"/>
      <c r="K2" s="97"/>
      <c r="L2" s="83"/>
      <c r="M2" s="83"/>
      <c r="N2" s="83"/>
      <c r="O2" s="83"/>
      <c r="P2" s="83"/>
      <c r="Q2" s="83"/>
      <c r="R2" s="83"/>
    </row>
    <row r="3" spans="1:18" ht="15.75" x14ac:dyDescent="0.25">
      <c r="A3" s="137">
        <v>81</v>
      </c>
      <c r="B3" s="98"/>
      <c r="C3" s="99">
        <v>2901</v>
      </c>
      <c r="D3" s="100">
        <v>275</v>
      </c>
      <c r="E3" s="98">
        <v>105</v>
      </c>
      <c r="F3" s="100"/>
      <c r="G3" s="100"/>
      <c r="H3" s="98">
        <v>1053</v>
      </c>
      <c r="I3" s="98"/>
      <c r="J3" s="98">
        <v>1036.2</v>
      </c>
      <c r="K3" s="97"/>
      <c r="L3" s="83"/>
      <c r="M3" s="83"/>
      <c r="N3" s="83"/>
      <c r="O3" s="83"/>
      <c r="P3" s="83"/>
      <c r="Q3" s="83"/>
      <c r="R3" s="83"/>
    </row>
    <row r="4" spans="1:18" ht="15.75" x14ac:dyDescent="0.25">
      <c r="A4" s="137">
        <v>83</v>
      </c>
      <c r="B4" s="98"/>
      <c r="C4" s="98"/>
      <c r="D4" s="100"/>
      <c r="E4" s="98"/>
      <c r="F4" s="100"/>
      <c r="G4" s="100"/>
      <c r="H4" s="98"/>
      <c r="I4" s="98"/>
      <c r="J4" s="98"/>
      <c r="K4" s="97"/>
      <c r="L4" s="83"/>
      <c r="M4" s="83"/>
      <c r="N4" s="83"/>
      <c r="O4" s="83"/>
      <c r="P4" s="83"/>
      <c r="Q4" s="83"/>
      <c r="R4" s="83"/>
    </row>
    <row r="5" spans="1:18" ht="15.75" x14ac:dyDescent="0.25">
      <c r="A5" s="137">
        <v>85</v>
      </c>
      <c r="B5" s="98"/>
      <c r="C5" s="98"/>
      <c r="D5" s="98">
        <v>230</v>
      </c>
      <c r="E5" s="98"/>
      <c r="F5" s="98"/>
      <c r="G5" s="98"/>
      <c r="H5" s="98"/>
      <c r="I5" s="98"/>
      <c r="J5" s="98"/>
      <c r="K5" s="97"/>
      <c r="L5" s="83"/>
      <c r="M5" s="83"/>
      <c r="N5" s="83"/>
      <c r="O5" s="83"/>
      <c r="P5" s="83"/>
      <c r="Q5" s="83"/>
      <c r="R5" s="83"/>
    </row>
    <row r="6" spans="1:18" ht="15.75" x14ac:dyDescent="0.25">
      <c r="A6" s="137">
        <v>87</v>
      </c>
      <c r="B6" s="98"/>
      <c r="C6" s="101">
        <v>850</v>
      </c>
      <c r="D6" s="98"/>
      <c r="E6" s="98"/>
      <c r="F6" s="98"/>
      <c r="G6" s="98"/>
      <c r="H6" s="98"/>
      <c r="I6" s="98"/>
      <c r="J6" s="98">
        <v>210</v>
      </c>
      <c r="K6" s="97"/>
      <c r="L6" s="83"/>
      <c r="M6" s="83"/>
      <c r="N6" s="83"/>
      <c r="O6" s="83"/>
      <c r="P6" s="83"/>
      <c r="Q6" s="83"/>
      <c r="R6" s="83"/>
    </row>
    <row r="7" spans="1:18" ht="15.75" x14ac:dyDescent="0.25">
      <c r="A7" s="137">
        <v>88</v>
      </c>
      <c r="B7" s="98"/>
      <c r="C7" s="98"/>
      <c r="D7" s="98"/>
      <c r="E7" s="98"/>
      <c r="F7" s="98"/>
      <c r="G7" s="98">
        <v>360</v>
      </c>
      <c r="H7" s="98"/>
      <c r="I7" s="98"/>
      <c r="J7" s="98"/>
      <c r="K7" s="97"/>
      <c r="L7" s="83"/>
      <c r="M7" s="83"/>
      <c r="N7" s="83"/>
      <c r="O7" s="83"/>
      <c r="P7" s="83"/>
      <c r="Q7" s="83"/>
      <c r="R7" s="83"/>
    </row>
    <row r="8" spans="1:18" ht="15.75" x14ac:dyDescent="0.25">
      <c r="A8" s="137">
        <v>90</v>
      </c>
      <c r="B8" s="98"/>
      <c r="C8" s="98">
        <v>328</v>
      </c>
      <c r="D8" s="101"/>
      <c r="E8" s="98"/>
      <c r="F8" s="98"/>
      <c r="G8" s="98">
        <v>108.9</v>
      </c>
      <c r="H8" s="98"/>
      <c r="I8" s="98"/>
      <c r="J8" s="98"/>
      <c r="K8" s="97"/>
      <c r="L8" s="83"/>
      <c r="M8" s="83"/>
      <c r="N8" s="83"/>
      <c r="O8" s="83"/>
      <c r="P8" s="83"/>
      <c r="Q8" s="83"/>
      <c r="R8" s="83"/>
    </row>
    <row r="9" spans="1:18" ht="15.75" x14ac:dyDescent="0.25">
      <c r="A9" s="137">
        <v>91</v>
      </c>
      <c r="B9" s="98"/>
      <c r="C9" s="98"/>
      <c r="D9" s="98"/>
      <c r="E9" s="98"/>
      <c r="F9" s="98"/>
      <c r="G9" s="98"/>
      <c r="H9" s="98"/>
      <c r="I9" s="98"/>
      <c r="J9" s="98"/>
      <c r="K9" s="97"/>
      <c r="L9" s="83"/>
      <c r="M9" s="83"/>
      <c r="N9" s="83"/>
      <c r="O9" s="83"/>
      <c r="P9" s="83"/>
      <c r="Q9" s="83"/>
      <c r="R9" s="83"/>
    </row>
    <row r="10" spans="1:18" ht="15.75" x14ac:dyDescent="0.25">
      <c r="A10" s="137">
        <v>96</v>
      </c>
      <c r="B10" s="98"/>
      <c r="C10" s="98">
        <v>684</v>
      </c>
      <c r="D10" s="101"/>
      <c r="E10" s="98"/>
      <c r="F10" s="98"/>
      <c r="G10" s="98"/>
      <c r="H10" s="98"/>
      <c r="I10" s="98"/>
      <c r="J10" s="98"/>
      <c r="K10" s="97"/>
      <c r="L10" s="83"/>
      <c r="M10" s="83"/>
      <c r="N10" s="83"/>
      <c r="O10" s="83"/>
      <c r="P10" s="83"/>
      <c r="Q10" s="83"/>
      <c r="R10" s="83"/>
    </row>
    <row r="11" spans="1:18" ht="15.75" x14ac:dyDescent="0.25">
      <c r="A11" s="138" t="s">
        <v>109</v>
      </c>
      <c r="B11" s="98"/>
      <c r="C11" s="98">
        <v>660</v>
      </c>
      <c r="D11" s="98">
        <v>99</v>
      </c>
      <c r="E11" s="98"/>
      <c r="F11" s="98"/>
      <c r="G11" s="98">
        <v>700</v>
      </c>
      <c r="H11" s="98"/>
      <c r="I11" s="98"/>
      <c r="J11" s="98"/>
      <c r="K11" s="97"/>
      <c r="L11" s="83"/>
      <c r="M11" s="83"/>
      <c r="N11" s="83"/>
      <c r="O11" s="83"/>
      <c r="P11" s="83"/>
      <c r="Q11" s="83"/>
      <c r="R11" s="83"/>
    </row>
    <row r="12" spans="1:18" ht="15.75" x14ac:dyDescent="0.25">
      <c r="A12" s="137">
        <v>98</v>
      </c>
      <c r="B12" s="98"/>
      <c r="C12" s="98">
        <v>605</v>
      </c>
      <c r="D12" s="98"/>
      <c r="E12" s="98">
        <v>2414</v>
      </c>
      <c r="F12" s="102"/>
      <c r="G12" s="102">
        <v>309</v>
      </c>
      <c r="H12" s="98">
        <v>1390.8</v>
      </c>
      <c r="I12" s="98"/>
      <c r="J12" s="98">
        <v>1000</v>
      </c>
      <c r="K12" s="97"/>
      <c r="L12" s="83"/>
      <c r="M12" s="83"/>
      <c r="N12" s="83"/>
      <c r="O12" s="83"/>
      <c r="P12" s="83"/>
      <c r="Q12" s="83"/>
      <c r="R12" s="83"/>
    </row>
    <row r="13" spans="1:18" ht="15.75" x14ac:dyDescent="0.25">
      <c r="A13" s="137">
        <v>67</v>
      </c>
      <c r="B13" s="102"/>
      <c r="C13" s="102">
        <v>1231</v>
      </c>
      <c r="D13" s="102">
        <v>30</v>
      </c>
      <c r="E13" s="102"/>
      <c r="F13" s="102"/>
      <c r="G13" s="102"/>
      <c r="H13" s="98"/>
      <c r="I13" s="102"/>
      <c r="J13" s="98"/>
      <c r="K13" s="97"/>
      <c r="L13" s="83"/>
      <c r="M13" s="83"/>
      <c r="N13" s="83"/>
      <c r="O13" s="83"/>
      <c r="P13" s="83"/>
      <c r="Q13" s="83"/>
      <c r="R13" s="83"/>
    </row>
    <row r="14" spans="1:18" ht="15.75" x14ac:dyDescent="0.25">
      <c r="A14" s="137">
        <v>68</v>
      </c>
      <c r="B14" s="102"/>
      <c r="C14" s="102">
        <v>1818</v>
      </c>
      <c r="D14" s="103">
        <v>30</v>
      </c>
      <c r="E14" s="98">
        <v>330</v>
      </c>
      <c r="F14" s="100"/>
      <c r="G14" s="102"/>
      <c r="H14" s="102"/>
      <c r="I14" s="102"/>
      <c r="J14" s="98"/>
      <c r="K14" s="97"/>
      <c r="L14" s="83"/>
      <c r="M14" s="83"/>
      <c r="N14" s="83"/>
      <c r="O14" s="83"/>
      <c r="P14" s="83"/>
      <c r="Q14" s="83"/>
      <c r="R14" s="83"/>
    </row>
    <row r="15" spans="1:18" ht="15.75" x14ac:dyDescent="0.25">
      <c r="A15" s="137">
        <v>102</v>
      </c>
      <c r="B15" s="104"/>
      <c r="C15" s="98"/>
      <c r="D15" s="98"/>
      <c r="E15" s="98"/>
      <c r="F15" s="98"/>
      <c r="G15" s="98"/>
      <c r="H15" s="98"/>
      <c r="I15" s="98"/>
      <c r="J15" s="98"/>
      <c r="K15" s="97"/>
      <c r="L15" s="83"/>
      <c r="M15" s="83"/>
      <c r="N15" s="83"/>
      <c r="O15" s="83"/>
      <c r="P15" s="83"/>
      <c r="Q15" s="83"/>
      <c r="R15" s="83"/>
    </row>
    <row r="16" spans="1:18" ht="15.75" x14ac:dyDescent="0.25">
      <c r="A16" s="137">
        <v>108</v>
      </c>
      <c r="B16" s="104"/>
      <c r="C16" s="102"/>
      <c r="D16" s="102">
        <v>1499</v>
      </c>
      <c r="E16" s="98"/>
      <c r="F16" s="98"/>
      <c r="G16" s="98">
        <v>1821</v>
      </c>
      <c r="H16" s="98"/>
      <c r="I16" s="98"/>
      <c r="J16" s="98"/>
      <c r="K16" s="97"/>
      <c r="L16" s="83"/>
      <c r="M16" s="83"/>
      <c r="N16" s="83"/>
      <c r="O16" s="83"/>
      <c r="P16" s="83"/>
      <c r="Q16" s="83"/>
      <c r="R16" s="83"/>
    </row>
    <row r="17" spans="1:18" ht="15.75" x14ac:dyDescent="0.25">
      <c r="A17" s="91"/>
      <c r="B17" s="104"/>
      <c r="C17" s="98"/>
      <c r="D17" s="98"/>
      <c r="E17" s="98"/>
      <c r="F17" s="98"/>
      <c r="G17" s="98"/>
      <c r="H17" s="98"/>
      <c r="I17" s="98"/>
      <c r="J17" s="98"/>
      <c r="K17" s="97"/>
      <c r="L17" s="83"/>
      <c r="M17" s="83"/>
      <c r="N17" s="83"/>
      <c r="O17" s="83"/>
      <c r="P17" s="83"/>
      <c r="Q17" s="83"/>
      <c r="R17" s="83"/>
    </row>
    <row r="18" spans="1:18" ht="15.75" x14ac:dyDescent="0.25">
      <c r="A18" s="91"/>
      <c r="B18" s="104"/>
      <c r="C18" s="102"/>
      <c r="D18" s="102"/>
      <c r="E18" s="98"/>
      <c r="F18" s="102"/>
      <c r="G18" s="102"/>
      <c r="H18" s="102"/>
      <c r="I18" s="102"/>
      <c r="J18" s="98"/>
      <c r="K18" s="97"/>
      <c r="L18" s="83"/>
      <c r="M18" s="83"/>
      <c r="N18" s="83"/>
      <c r="O18" s="83"/>
      <c r="P18" s="83"/>
      <c r="Q18" s="83"/>
      <c r="R18" s="83"/>
    </row>
    <row r="19" spans="1:18" ht="15.75" x14ac:dyDescent="0.25">
      <c r="A19" s="91"/>
      <c r="B19" s="104"/>
      <c r="C19" s="98"/>
      <c r="D19" s="98"/>
      <c r="E19" s="98"/>
      <c r="F19" s="98"/>
      <c r="G19" s="98"/>
      <c r="H19" s="98"/>
      <c r="I19" s="98"/>
      <c r="J19" s="105"/>
      <c r="K19" s="97"/>
      <c r="L19" s="83"/>
      <c r="M19" s="83"/>
      <c r="N19" s="83"/>
      <c r="O19" s="83"/>
      <c r="P19" s="83"/>
      <c r="Q19" s="83"/>
      <c r="R19" s="83"/>
    </row>
    <row r="20" spans="1:18" ht="15.75" x14ac:dyDescent="0.25">
      <c r="A20" s="91"/>
      <c r="B20" s="104"/>
      <c r="C20" s="98"/>
      <c r="D20" s="98"/>
      <c r="E20" s="98"/>
      <c r="F20" s="98"/>
      <c r="G20" s="98"/>
      <c r="H20" s="98"/>
      <c r="I20" s="98"/>
      <c r="J20" s="105"/>
      <c r="K20" s="97"/>
      <c r="L20" s="83"/>
      <c r="M20" s="83"/>
      <c r="N20" s="83"/>
      <c r="O20" s="83"/>
      <c r="P20" s="83"/>
      <c r="Q20" s="83"/>
      <c r="R20" s="83"/>
    </row>
    <row r="21" spans="1:18" ht="15.75" x14ac:dyDescent="0.25">
      <c r="A21" s="91"/>
      <c r="B21" s="104"/>
      <c r="C21" s="102"/>
      <c r="D21" s="106"/>
      <c r="E21" s="98"/>
      <c r="F21" s="98"/>
      <c r="G21" s="98"/>
      <c r="H21" s="98"/>
      <c r="I21" s="98"/>
      <c r="J21" s="98"/>
      <c r="K21" s="97"/>
      <c r="L21" s="83"/>
      <c r="M21" s="83"/>
      <c r="N21" s="83"/>
      <c r="O21" s="83"/>
      <c r="P21" s="83"/>
      <c r="Q21" s="83"/>
      <c r="R21" s="83"/>
    </row>
    <row r="22" spans="1:18" ht="15.75" x14ac:dyDescent="0.25">
      <c r="A22" s="107"/>
      <c r="B22" s="102"/>
      <c r="C22" s="98"/>
      <c r="D22" s="98"/>
      <c r="E22" s="98"/>
      <c r="F22" s="98"/>
      <c r="G22" s="98"/>
      <c r="H22" s="98"/>
      <c r="I22" s="98"/>
      <c r="J22" s="98"/>
      <c r="K22" s="97"/>
      <c r="L22" s="83"/>
      <c r="M22" s="83"/>
      <c r="N22" s="83"/>
      <c r="O22" s="83"/>
      <c r="P22" s="83"/>
      <c r="Q22" s="83"/>
      <c r="R22" s="83"/>
    </row>
    <row r="23" spans="1:18" ht="15.75" x14ac:dyDescent="0.25">
      <c r="A23" s="108"/>
      <c r="B23" s="109">
        <f t="shared" ref="B23:J23" si="0">SUM(B3:B22)</f>
        <v>0</v>
      </c>
      <c r="C23" s="109">
        <f>SUM(C2:C22)</f>
        <v>9077</v>
      </c>
      <c r="D23" s="109">
        <f>SUM(D2:D22)</f>
        <v>2163</v>
      </c>
      <c r="E23" s="109">
        <f t="shared" si="0"/>
        <v>2849</v>
      </c>
      <c r="F23" s="109">
        <f t="shared" si="0"/>
        <v>0</v>
      </c>
      <c r="G23" s="109">
        <f t="shared" si="0"/>
        <v>3298.9</v>
      </c>
      <c r="H23" s="109">
        <f t="shared" si="0"/>
        <v>2443.8000000000002</v>
      </c>
      <c r="I23" s="109">
        <f t="shared" si="0"/>
        <v>0</v>
      </c>
      <c r="J23" s="109">
        <f t="shared" si="0"/>
        <v>2246.1999999999998</v>
      </c>
      <c r="K23" s="97">
        <f>SUM(B23:J23)</f>
        <v>22077.9</v>
      </c>
      <c r="L23" s="83"/>
      <c r="M23" s="83"/>
      <c r="N23" s="83"/>
      <c r="O23" s="83"/>
      <c r="P23" s="83"/>
      <c r="Q23" s="83"/>
      <c r="R23" s="83"/>
    </row>
    <row r="24" spans="1:18" ht="15.75" x14ac:dyDescent="0.25">
      <c r="A24" s="3"/>
      <c r="B24" s="3"/>
      <c r="C24" s="3"/>
      <c r="D24" s="110"/>
      <c r="E24" s="110"/>
      <c r="F24" s="110"/>
      <c r="G24" s="110"/>
      <c r="H24" s="110"/>
      <c r="I24" s="110"/>
      <c r="J24" s="110" t="s">
        <v>82</v>
      </c>
      <c r="K24" s="111">
        <v>1222</v>
      </c>
      <c r="L24" s="83"/>
      <c r="M24" s="83"/>
    </row>
    <row r="25" spans="1:18" ht="15.75" x14ac:dyDescent="0.25">
      <c r="A25" s="3"/>
      <c r="B25" s="3"/>
      <c r="C25" s="3"/>
      <c r="D25" s="3"/>
      <c r="E25" s="110"/>
      <c r="F25" s="110"/>
      <c r="G25" s="110"/>
      <c r="H25" s="110"/>
      <c r="I25" s="110"/>
      <c r="J25" s="110"/>
      <c r="K25" s="111">
        <f>SUM(K23:K24)</f>
        <v>23299.9</v>
      </c>
      <c r="L25" s="83"/>
      <c r="M25" s="83"/>
    </row>
    <row r="26" spans="1:18" x14ac:dyDescent="0.25">
      <c r="E26" s="83"/>
      <c r="F26" s="83"/>
      <c r="G26" s="83"/>
      <c r="H26" s="83"/>
      <c r="I26" s="83"/>
      <c r="J26" s="83"/>
      <c r="K26" s="112"/>
      <c r="L26" s="83"/>
      <c r="M26" s="83"/>
    </row>
    <row r="27" spans="1:18" ht="15.75" thickBot="1" x14ac:dyDescent="0.3">
      <c r="E27" s="83"/>
      <c r="F27" s="83"/>
      <c r="G27" s="83"/>
      <c r="H27" s="83"/>
      <c r="I27" s="83"/>
      <c r="J27" s="83"/>
      <c r="K27" s="83"/>
      <c r="L27" s="83"/>
      <c r="M27" s="83"/>
    </row>
    <row r="28" spans="1:18" ht="16.5" thickBot="1" x14ac:dyDescent="0.3">
      <c r="B28" s="113" t="s">
        <v>80</v>
      </c>
      <c r="C28" s="114" t="s">
        <v>74</v>
      </c>
      <c r="D28" s="115" t="s">
        <v>75</v>
      </c>
      <c r="E28" s="114" t="s">
        <v>79</v>
      </c>
      <c r="F28" s="88" t="s">
        <v>104</v>
      </c>
      <c r="G28" s="115" t="s">
        <v>76</v>
      </c>
      <c r="H28" s="115" t="s">
        <v>77</v>
      </c>
      <c r="I28" s="115" t="s">
        <v>81</v>
      </c>
      <c r="J28" s="116" t="s">
        <v>78</v>
      </c>
      <c r="K28" s="117" t="s">
        <v>58</v>
      </c>
      <c r="L28" s="83"/>
      <c r="M28" s="83"/>
    </row>
    <row r="29" spans="1:18" ht="15.75" x14ac:dyDescent="0.25">
      <c r="A29" s="137">
        <v>80</v>
      </c>
      <c r="B29" s="119"/>
      <c r="C29" s="119"/>
      <c r="D29" s="119"/>
      <c r="E29" s="119"/>
      <c r="F29" s="119"/>
      <c r="G29" s="119"/>
      <c r="H29" s="119"/>
      <c r="I29" s="120"/>
      <c r="J29" s="121"/>
      <c r="K29" s="122"/>
      <c r="L29" s="83"/>
      <c r="M29" s="83"/>
    </row>
    <row r="30" spans="1:18" ht="15.75" x14ac:dyDescent="0.25">
      <c r="A30" s="137">
        <v>81</v>
      </c>
      <c r="B30" s="123"/>
      <c r="C30" s="124">
        <v>1483</v>
      </c>
      <c r="D30" s="124">
        <v>1227</v>
      </c>
      <c r="E30" s="123"/>
      <c r="F30" s="124"/>
      <c r="G30" s="124"/>
      <c r="H30" s="123">
        <v>1053</v>
      </c>
      <c r="I30" s="123"/>
      <c r="J30" s="123">
        <v>1036.2</v>
      </c>
      <c r="K30" s="122"/>
      <c r="L30" s="83"/>
      <c r="M30" s="83"/>
    </row>
    <row r="31" spans="1:18" ht="15.75" x14ac:dyDescent="0.25">
      <c r="A31" s="137">
        <v>83</v>
      </c>
      <c r="B31" s="123"/>
      <c r="C31" s="124"/>
      <c r="D31" s="124"/>
      <c r="E31" s="123"/>
      <c r="F31" s="124"/>
      <c r="G31" s="124"/>
      <c r="H31" s="123"/>
      <c r="I31" s="123"/>
      <c r="J31" s="123"/>
      <c r="K31" s="122"/>
      <c r="M31" s="83"/>
    </row>
    <row r="32" spans="1:18" ht="15.75" x14ac:dyDescent="0.25">
      <c r="A32" s="137">
        <v>85</v>
      </c>
      <c r="B32" s="123"/>
      <c r="C32" s="123"/>
      <c r="D32" s="123">
        <v>230</v>
      </c>
      <c r="E32" s="123"/>
      <c r="F32" s="123"/>
      <c r="G32" s="123"/>
      <c r="H32" s="123"/>
      <c r="I32" s="123"/>
      <c r="J32" s="123"/>
      <c r="K32" s="122"/>
      <c r="M32" s="83"/>
    </row>
    <row r="33" spans="1:11" ht="15.75" x14ac:dyDescent="0.25">
      <c r="A33" s="137">
        <v>87</v>
      </c>
      <c r="B33" s="123"/>
      <c r="C33" s="21">
        <v>850</v>
      </c>
      <c r="D33" s="123"/>
      <c r="E33" s="123"/>
      <c r="F33" s="123"/>
      <c r="G33" s="123"/>
      <c r="H33" s="123"/>
      <c r="I33" s="123"/>
      <c r="J33" s="123">
        <v>210</v>
      </c>
      <c r="K33" s="122"/>
    </row>
    <row r="34" spans="1:11" ht="15.75" x14ac:dyDescent="0.25">
      <c r="A34" s="137">
        <v>88</v>
      </c>
      <c r="B34" s="123"/>
      <c r="C34" s="123"/>
      <c r="D34" s="123"/>
      <c r="E34" s="123"/>
      <c r="F34" s="123"/>
      <c r="G34" s="123">
        <v>360</v>
      </c>
      <c r="H34" s="123"/>
      <c r="I34" s="123"/>
      <c r="J34" s="123"/>
      <c r="K34" s="122"/>
    </row>
    <row r="35" spans="1:11" ht="15.75" x14ac:dyDescent="0.25">
      <c r="A35" s="137">
        <v>90</v>
      </c>
      <c r="B35" s="123"/>
      <c r="C35" s="123">
        <v>328</v>
      </c>
      <c r="D35" s="21"/>
      <c r="E35" s="123"/>
      <c r="F35" s="123"/>
      <c r="G35" s="123">
        <v>108.9</v>
      </c>
      <c r="H35" s="123"/>
      <c r="I35" s="123"/>
      <c r="J35" s="123"/>
      <c r="K35" s="122"/>
    </row>
    <row r="36" spans="1:11" ht="15.75" x14ac:dyDescent="0.25">
      <c r="A36" s="137">
        <v>91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2"/>
    </row>
    <row r="37" spans="1:11" ht="15.75" x14ac:dyDescent="0.25">
      <c r="A37" s="137">
        <v>96</v>
      </c>
      <c r="B37" s="123"/>
      <c r="C37" s="123">
        <v>684</v>
      </c>
      <c r="D37" s="21"/>
      <c r="E37" s="123"/>
      <c r="F37" s="123"/>
      <c r="G37" s="123"/>
      <c r="H37" s="123"/>
      <c r="I37" s="123"/>
      <c r="J37" s="123"/>
      <c r="K37" s="122"/>
    </row>
    <row r="38" spans="1:11" ht="15.75" x14ac:dyDescent="0.25">
      <c r="A38" s="138" t="s">
        <v>109</v>
      </c>
      <c r="B38" s="123"/>
      <c r="C38" s="123">
        <v>660</v>
      </c>
      <c r="D38" s="123">
        <v>99</v>
      </c>
      <c r="E38" s="123"/>
      <c r="F38" s="123"/>
      <c r="G38" s="123">
        <v>700</v>
      </c>
      <c r="H38" s="123"/>
      <c r="I38" s="123"/>
      <c r="J38" s="123"/>
      <c r="K38" s="122"/>
    </row>
    <row r="39" spans="1:11" ht="15.75" x14ac:dyDescent="0.25">
      <c r="A39" s="137">
        <v>98</v>
      </c>
      <c r="B39" s="123"/>
      <c r="C39" s="123">
        <v>605</v>
      </c>
      <c r="D39" s="123"/>
      <c r="E39" s="123">
        <v>2414</v>
      </c>
      <c r="F39" s="125"/>
      <c r="G39" s="125">
        <v>309</v>
      </c>
      <c r="H39" s="123">
        <v>1390.8</v>
      </c>
      <c r="I39" s="123"/>
      <c r="J39" s="123">
        <v>1000</v>
      </c>
      <c r="K39" s="122"/>
    </row>
    <row r="40" spans="1:11" ht="15.75" x14ac:dyDescent="0.25">
      <c r="A40" s="137">
        <v>67</v>
      </c>
      <c r="B40" s="125"/>
      <c r="C40" s="125">
        <v>1231</v>
      </c>
      <c r="D40" s="125">
        <v>30</v>
      </c>
      <c r="E40" s="125"/>
      <c r="F40" s="125"/>
      <c r="G40" s="125"/>
      <c r="H40" s="123"/>
      <c r="I40" s="125"/>
      <c r="J40" s="123"/>
      <c r="K40" s="122"/>
    </row>
    <row r="41" spans="1:11" ht="15.75" x14ac:dyDescent="0.25">
      <c r="A41" s="137">
        <v>68</v>
      </c>
      <c r="B41" s="125"/>
      <c r="C41" s="125">
        <v>1818</v>
      </c>
      <c r="D41" s="126">
        <v>30</v>
      </c>
      <c r="E41" s="123">
        <v>330</v>
      </c>
      <c r="F41" s="125"/>
      <c r="G41" s="125"/>
      <c r="H41" s="125"/>
      <c r="I41" s="125"/>
      <c r="J41" s="123"/>
      <c r="K41" s="122"/>
    </row>
    <row r="42" spans="1:11" ht="15.75" x14ac:dyDescent="0.25">
      <c r="A42" s="137">
        <v>102</v>
      </c>
      <c r="B42" s="127"/>
      <c r="C42" s="123"/>
      <c r="D42" s="123"/>
      <c r="E42" s="123"/>
      <c r="F42" s="123"/>
      <c r="G42" s="123"/>
      <c r="H42" s="123"/>
      <c r="I42" s="123"/>
      <c r="J42" s="123"/>
      <c r="K42" s="122"/>
    </row>
    <row r="43" spans="1:11" ht="15.75" x14ac:dyDescent="0.25">
      <c r="A43" s="137">
        <v>108</v>
      </c>
      <c r="B43" s="127"/>
      <c r="C43" s="125"/>
      <c r="D43" s="125">
        <v>1499</v>
      </c>
      <c r="E43" s="123"/>
      <c r="F43" s="123"/>
      <c r="G43" s="123">
        <v>1161</v>
      </c>
      <c r="H43" s="123"/>
      <c r="I43" s="123"/>
      <c r="J43" s="123"/>
      <c r="K43" s="122"/>
    </row>
    <row r="44" spans="1:11" x14ac:dyDescent="0.25">
      <c r="A44" s="118"/>
      <c r="B44" s="127"/>
      <c r="C44" s="123"/>
      <c r="D44" s="123"/>
      <c r="E44" s="123"/>
      <c r="F44" s="123"/>
      <c r="G44" s="123"/>
      <c r="H44" s="123"/>
      <c r="I44" s="123"/>
      <c r="J44" s="123"/>
      <c r="K44" s="122"/>
    </row>
    <row r="45" spans="1:11" x14ac:dyDescent="0.25">
      <c r="A45" s="118"/>
      <c r="B45" s="127"/>
      <c r="C45" s="125"/>
      <c r="D45" s="125"/>
      <c r="E45" s="123"/>
      <c r="F45" s="125"/>
      <c r="G45" s="125"/>
      <c r="H45" s="125"/>
      <c r="I45" s="125"/>
      <c r="J45" s="123"/>
      <c r="K45" s="122"/>
    </row>
    <row r="46" spans="1:11" x14ac:dyDescent="0.25">
      <c r="A46" s="118"/>
      <c r="B46" s="127"/>
      <c r="C46" s="123"/>
      <c r="D46" s="123"/>
      <c r="E46" s="123"/>
      <c r="F46" s="123"/>
      <c r="G46" s="123"/>
      <c r="H46" s="123"/>
      <c r="I46" s="123"/>
      <c r="J46" s="128"/>
      <c r="K46" s="122"/>
    </row>
    <row r="47" spans="1:11" x14ac:dyDescent="0.25">
      <c r="A47" s="118"/>
      <c r="B47" s="127"/>
      <c r="C47" s="123"/>
      <c r="D47" s="123"/>
      <c r="E47" s="123"/>
      <c r="F47" s="123"/>
      <c r="G47" s="123"/>
      <c r="H47" s="123"/>
      <c r="I47" s="123"/>
      <c r="J47" s="128"/>
      <c r="K47" s="122"/>
    </row>
    <row r="48" spans="1:11" x14ac:dyDescent="0.25">
      <c r="A48" s="118"/>
      <c r="B48" s="127"/>
      <c r="C48" s="125"/>
      <c r="D48" s="129"/>
      <c r="E48" s="123"/>
      <c r="F48" s="123"/>
      <c r="G48" s="123"/>
      <c r="H48" s="123"/>
      <c r="I48" s="123"/>
      <c r="J48" s="123"/>
      <c r="K48" s="122"/>
    </row>
    <row r="49" spans="1:11" x14ac:dyDescent="0.25">
      <c r="A49" s="130"/>
      <c r="B49" s="127"/>
      <c r="C49" s="123"/>
      <c r="D49" s="123"/>
      <c r="E49" s="123"/>
      <c r="F49" s="123"/>
      <c r="G49" s="123"/>
      <c r="H49" s="123"/>
      <c r="I49" s="123"/>
      <c r="J49" s="123"/>
      <c r="K49" s="122"/>
    </row>
    <row r="50" spans="1:11" x14ac:dyDescent="0.25">
      <c r="A50" s="131"/>
      <c r="B50" s="132">
        <f t="shared" ref="B50" si="1">SUM(B30:B49)</f>
        <v>0</v>
      </c>
      <c r="C50" s="132">
        <f t="shared" ref="C50:I50" si="2">SUM(C29:C49)</f>
        <v>7659</v>
      </c>
      <c r="D50" s="132">
        <f t="shared" si="2"/>
        <v>3115</v>
      </c>
      <c r="E50" s="132">
        <f t="shared" si="2"/>
        <v>2744</v>
      </c>
      <c r="F50" s="132">
        <f t="shared" si="2"/>
        <v>0</v>
      </c>
      <c r="G50" s="132">
        <f t="shared" si="2"/>
        <v>2638.9</v>
      </c>
      <c r="H50" s="132">
        <f t="shared" si="2"/>
        <v>2443.8000000000002</v>
      </c>
      <c r="I50" s="132">
        <f t="shared" si="2"/>
        <v>0</v>
      </c>
      <c r="J50" s="132">
        <f>SUM(J29:J49)</f>
        <v>2246.1999999999998</v>
      </c>
      <c r="K50" s="122">
        <f>SUM(B50:J50)</f>
        <v>20846.900000000001</v>
      </c>
    </row>
    <row r="51" spans="1:11" x14ac:dyDescent="0.25">
      <c r="D51" s="83"/>
      <c r="E51" s="83"/>
      <c r="F51" s="83"/>
      <c r="G51" s="83"/>
      <c r="H51" s="83"/>
      <c r="I51" s="83"/>
      <c r="J51" s="83"/>
      <c r="K51" s="112"/>
    </row>
    <row r="52" spans="1:11" x14ac:dyDescent="0.25">
      <c r="E52" s="83"/>
      <c r="F52" s="83"/>
      <c r="G52" s="83"/>
      <c r="H52" s="83"/>
      <c r="I52" s="83"/>
      <c r="J52" s="83"/>
      <c r="K52" s="112"/>
    </row>
    <row r="53" spans="1:11" x14ac:dyDescent="0.25">
      <c r="A53" s="133"/>
      <c r="B53" s="21"/>
      <c r="C53" s="21"/>
      <c r="D53" s="21"/>
      <c r="E53" s="21"/>
      <c r="F53" s="21"/>
      <c r="G53" s="21"/>
      <c r="H53" s="21"/>
      <c r="I53" s="21"/>
      <c r="J53" s="21"/>
      <c r="K53" s="134"/>
    </row>
    <row r="54" spans="1:11" x14ac:dyDescent="0.25">
      <c r="A54" s="133"/>
      <c r="B54" s="21"/>
      <c r="C54" s="21"/>
      <c r="D54" s="21"/>
      <c r="E54" s="21"/>
      <c r="F54" s="21"/>
      <c r="G54" s="21"/>
      <c r="H54" s="21"/>
      <c r="I54" s="21"/>
      <c r="J54" s="21"/>
      <c r="K54" s="134"/>
    </row>
    <row r="55" spans="1:11" x14ac:dyDescent="0.25">
      <c r="A55" s="135"/>
      <c r="B55" s="21"/>
      <c r="C55" s="21"/>
      <c r="D55" s="21"/>
      <c r="E55" s="21"/>
      <c r="F55" s="21"/>
      <c r="G55" s="21"/>
      <c r="H55" s="21"/>
      <c r="I55" s="21"/>
      <c r="J55" s="21"/>
      <c r="K55" s="134"/>
    </row>
    <row r="56" spans="1:11" x14ac:dyDescent="0.25">
      <c r="A56" s="133"/>
      <c r="B56" s="21"/>
      <c r="C56" s="21"/>
      <c r="D56" s="21"/>
      <c r="E56" s="21"/>
      <c r="F56" s="136"/>
      <c r="G56" s="136"/>
      <c r="H56" s="21"/>
      <c r="I56" s="21"/>
      <c r="J56" s="21"/>
      <c r="K56" s="134"/>
    </row>
    <row r="57" spans="1:11" x14ac:dyDescent="0.25">
      <c r="A57" s="10"/>
      <c r="B57" s="84"/>
      <c r="C57" s="84"/>
      <c r="D57" s="84"/>
      <c r="E57" s="84"/>
      <c r="F57" s="84"/>
      <c r="G57" s="84"/>
      <c r="H57" s="84"/>
      <c r="I57" s="84"/>
      <c r="J57" s="84"/>
      <c r="K57" s="158"/>
    </row>
    <row r="58" spans="1:11" x14ac:dyDescent="0.25">
      <c r="A58" s="133"/>
      <c r="B58" s="21"/>
      <c r="C58" s="21"/>
      <c r="D58" s="21"/>
      <c r="E58" s="21"/>
      <c r="F58" s="21"/>
      <c r="G58" s="21"/>
      <c r="H58" s="21"/>
      <c r="I58" s="21"/>
      <c r="J58" s="21"/>
      <c r="K58" s="134"/>
    </row>
    <row r="59" spans="1:11" x14ac:dyDescent="0.25">
      <c r="A59" s="133"/>
      <c r="B59" s="21"/>
      <c r="C59" s="21"/>
      <c r="D59" s="21"/>
      <c r="E59" s="21"/>
      <c r="F59" s="21"/>
      <c r="G59" s="21"/>
      <c r="H59" s="21"/>
      <c r="I59" s="21"/>
      <c r="J59" s="21"/>
      <c r="K59" s="134"/>
    </row>
    <row r="60" spans="1:11" x14ac:dyDescent="0.25">
      <c r="A60" s="133"/>
      <c r="B60" s="21"/>
      <c r="C60" s="21"/>
      <c r="D60" s="21"/>
      <c r="E60" s="21"/>
      <c r="F60" s="21"/>
      <c r="G60" s="21"/>
      <c r="H60" s="21"/>
      <c r="I60" s="21"/>
      <c r="J60" s="21"/>
      <c r="K60" s="134"/>
    </row>
    <row r="61" spans="1:11" x14ac:dyDescent="0.25">
      <c r="A61" s="133"/>
      <c r="B61" s="21"/>
      <c r="C61" s="21"/>
      <c r="D61" s="21"/>
      <c r="E61" s="21"/>
      <c r="F61" s="21"/>
      <c r="G61" s="21"/>
      <c r="H61" s="21"/>
      <c r="I61" s="21"/>
      <c r="J61" s="21"/>
      <c r="K61" s="134"/>
    </row>
    <row r="62" spans="1:11" x14ac:dyDescent="0.25">
      <c r="A62" s="133"/>
      <c r="B62" s="21"/>
      <c r="C62" s="21"/>
      <c r="D62" s="21"/>
      <c r="E62" s="21"/>
      <c r="F62" s="21"/>
      <c r="G62" s="21"/>
      <c r="H62" s="21"/>
      <c r="I62" s="21"/>
      <c r="J62" s="21"/>
      <c r="K62" s="134"/>
    </row>
    <row r="63" spans="1:11" x14ac:dyDescent="0.25">
      <c r="A63" s="133"/>
      <c r="B63" s="21"/>
      <c r="C63" s="21"/>
      <c r="D63" s="21"/>
      <c r="E63" s="21"/>
      <c r="F63" s="21"/>
      <c r="G63" s="21"/>
      <c r="H63" s="21"/>
      <c r="I63" s="21"/>
      <c r="J63" s="21"/>
      <c r="K63" s="134"/>
    </row>
    <row r="64" spans="1:11" x14ac:dyDescent="0.25">
      <c r="A64" s="133"/>
      <c r="B64" s="21"/>
      <c r="C64" s="21"/>
      <c r="D64" s="21"/>
      <c r="E64" s="21"/>
      <c r="F64" s="21"/>
      <c r="G64" s="21"/>
      <c r="H64" s="21"/>
      <c r="I64" s="21"/>
      <c r="J64" s="21"/>
      <c r="K64" s="134"/>
    </row>
    <row r="65" spans="1:11" x14ac:dyDescent="0.25">
      <c r="A65" s="133"/>
      <c r="B65" s="21"/>
      <c r="C65" s="21"/>
      <c r="D65" s="21"/>
      <c r="E65" s="21"/>
      <c r="F65" s="21"/>
      <c r="G65" s="21"/>
      <c r="H65" s="21"/>
      <c r="I65" s="21"/>
      <c r="J65" s="21"/>
      <c r="K65" s="134"/>
    </row>
    <row r="66" spans="1:11" x14ac:dyDescent="0.25">
      <c r="A66" s="133"/>
      <c r="B66" s="21"/>
      <c r="C66" s="21"/>
      <c r="D66" s="21"/>
      <c r="E66" s="21"/>
      <c r="F66" s="21"/>
      <c r="G66" s="21"/>
      <c r="H66" s="21"/>
      <c r="I66" s="21"/>
      <c r="J66" s="21"/>
      <c r="K66" s="134"/>
    </row>
    <row r="67" spans="1:11" x14ac:dyDescent="0.25">
      <c r="A67" s="135"/>
      <c r="B67" s="21"/>
      <c r="C67" s="21"/>
      <c r="D67" s="21"/>
      <c r="E67" s="21"/>
      <c r="F67" s="21"/>
      <c r="G67" s="21"/>
      <c r="H67" s="21"/>
      <c r="I67" s="21"/>
      <c r="J67" s="21"/>
      <c r="K67" s="134"/>
    </row>
    <row r="68" spans="1:11" x14ac:dyDescent="0.25">
      <c r="A68" s="133"/>
      <c r="B68" s="21"/>
      <c r="C68" s="21"/>
      <c r="D68" s="21"/>
      <c r="E68" s="21"/>
      <c r="F68" s="136"/>
      <c r="G68" s="136"/>
      <c r="H68" s="21"/>
      <c r="I68" s="21"/>
      <c r="J68" s="21"/>
      <c r="K68" s="134"/>
    </row>
    <row r="69" spans="1:11" x14ac:dyDescent="0.25">
      <c r="A69" s="133"/>
      <c r="B69" s="136"/>
      <c r="C69" s="136"/>
      <c r="D69" s="136"/>
      <c r="E69" s="136"/>
      <c r="F69" s="136"/>
      <c r="G69" s="136"/>
      <c r="H69" s="21"/>
      <c r="I69" s="136"/>
      <c r="J69" s="21"/>
      <c r="K69" s="134"/>
    </row>
    <row r="70" spans="1:11" x14ac:dyDescent="0.25">
      <c r="A70" s="133"/>
      <c r="B70" s="136"/>
      <c r="C70" s="136"/>
      <c r="D70" s="159"/>
      <c r="E70" s="21"/>
      <c r="F70" s="136"/>
      <c r="G70" s="136"/>
      <c r="H70" s="136"/>
      <c r="I70" s="136"/>
      <c r="J70" s="21"/>
      <c r="K70" s="134"/>
    </row>
    <row r="71" spans="1:11" x14ac:dyDescent="0.25">
      <c r="A71" s="133"/>
      <c r="B71" s="160"/>
      <c r="C71" s="21"/>
      <c r="D71" s="21"/>
      <c r="E71" s="21"/>
      <c r="F71" s="21"/>
      <c r="G71" s="21"/>
      <c r="H71" s="21"/>
      <c r="I71" s="21"/>
      <c r="J71" s="21"/>
      <c r="K71" s="134"/>
    </row>
    <row r="72" spans="1:11" x14ac:dyDescent="0.25">
      <c r="A72" s="133"/>
      <c r="B72" s="160"/>
      <c r="C72" s="136"/>
      <c r="D72" s="136"/>
      <c r="E72" s="21"/>
      <c r="F72" s="21"/>
      <c r="G72" s="21"/>
      <c r="H72" s="21"/>
      <c r="I72" s="21"/>
      <c r="J72" s="21"/>
      <c r="K72" s="134"/>
    </row>
    <row r="73" spans="1:11" x14ac:dyDescent="0.25">
      <c r="A73" s="133"/>
      <c r="B73" s="160"/>
      <c r="C73" s="21"/>
      <c r="D73" s="21"/>
      <c r="E73" s="21"/>
      <c r="F73" s="21"/>
      <c r="G73" s="21"/>
      <c r="H73" s="21"/>
      <c r="I73" s="21"/>
      <c r="J73" s="21"/>
      <c r="K73" s="134"/>
    </row>
    <row r="74" spans="1:11" x14ac:dyDescent="0.25">
      <c r="A74" s="133"/>
      <c r="B74" s="160"/>
      <c r="C74" s="136"/>
      <c r="D74" s="136"/>
      <c r="E74" s="21"/>
      <c r="F74" s="136"/>
      <c r="G74" s="136"/>
      <c r="H74" s="136"/>
      <c r="I74" s="136"/>
      <c r="J74" s="21"/>
      <c r="K74" s="134"/>
    </row>
    <row r="75" spans="1:11" x14ac:dyDescent="0.25">
      <c r="A75" s="133"/>
      <c r="B75" s="160"/>
      <c r="C75" s="21"/>
      <c r="D75" s="21"/>
      <c r="E75" s="21"/>
      <c r="F75" s="21"/>
      <c r="G75" s="21"/>
      <c r="H75" s="21"/>
      <c r="I75" s="21"/>
      <c r="J75" s="161"/>
      <c r="K75" s="134"/>
    </row>
    <row r="76" spans="1:11" x14ac:dyDescent="0.25">
      <c r="A76" s="133"/>
      <c r="B76" s="160"/>
      <c r="C76" s="21"/>
      <c r="D76" s="21"/>
      <c r="E76" s="21"/>
      <c r="F76" s="21"/>
      <c r="G76" s="21"/>
      <c r="H76" s="21"/>
      <c r="I76" s="21"/>
      <c r="J76" s="161"/>
      <c r="K76" s="134"/>
    </row>
    <row r="77" spans="1:11" x14ac:dyDescent="0.25">
      <c r="A77" s="133"/>
      <c r="B77" s="160"/>
      <c r="C77" s="136"/>
      <c r="D77" s="162"/>
      <c r="E77" s="21"/>
      <c r="F77" s="21"/>
      <c r="G77" s="21"/>
      <c r="H77" s="21"/>
      <c r="I77" s="21"/>
      <c r="J77" s="21"/>
      <c r="K77" s="134"/>
    </row>
    <row r="78" spans="1:11" x14ac:dyDescent="0.25">
      <c r="A78" s="70"/>
      <c r="B78" s="160"/>
      <c r="C78" s="21"/>
      <c r="D78" s="21"/>
      <c r="E78" s="21"/>
      <c r="F78" s="21"/>
      <c r="G78" s="21"/>
      <c r="H78" s="21"/>
      <c r="I78" s="21"/>
      <c r="J78" s="21"/>
      <c r="K78" s="134"/>
    </row>
    <row r="79" spans="1:11" x14ac:dyDescent="0.25">
      <c r="A79" s="10"/>
      <c r="B79" s="163"/>
      <c r="C79" s="163"/>
      <c r="D79" s="163"/>
      <c r="E79" s="163"/>
      <c r="F79" s="163"/>
      <c r="G79" s="163"/>
      <c r="H79" s="163"/>
      <c r="I79" s="163"/>
      <c r="J79" s="163"/>
      <c r="K79" s="134"/>
    </row>
    <row r="80" spans="1:11" x14ac:dyDescent="0.25">
      <c r="A80" s="10"/>
      <c r="B80" s="10"/>
      <c r="C80" s="10"/>
      <c r="D80" s="21"/>
      <c r="E80" s="21"/>
      <c r="F80" s="21"/>
      <c r="G80" s="21"/>
      <c r="H80" s="21"/>
      <c r="I80" s="21"/>
      <c r="J80" s="21"/>
      <c r="K80" s="134"/>
    </row>
    <row r="81" spans="1:11" x14ac:dyDescent="0.25">
      <c r="A81" s="10"/>
      <c r="B81" s="10"/>
      <c r="C81" s="10"/>
      <c r="D81" s="10"/>
      <c r="E81" s="21"/>
      <c r="F81" s="21"/>
      <c r="G81" s="21"/>
      <c r="H81" s="21"/>
      <c r="I81" s="21"/>
      <c r="J81" s="21"/>
      <c r="K81" s="134"/>
    </row>
    <row r="82" spans="1:11" x14ac:dyDescent="0.25">
      <c r="A82" s="133"/>
      <c r="B82" s="21"/>
      <c r="C82" s="21"/>
      <c r="D82" s="21"/>
      <c r="E82" s="21"/>
      <c r="F82" s="21"/>
      <c r="G82" s="21"/>
      <c r="H82" s="21"/>
      <c r="I82" s="21"/>
      <c r="J82" s="21"/>
      <c r="K82" s="134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opLeftCell="A113" zoomScaleNormal="100" workbookViewId="0">
      <selection activeCell="F132" sqref="F132"/>
    </sheetView>
  </sheetViews>
  <sheetFormatPr baseColWidth="10" defaultRowHeight="15" x14ac:dyDescent="0.25"/>
  <cols>
    <col min="1" max="1" width="0.140625" customWidth="1"/>
    <col min="2" max="2" width="4.28515625" customWidth="1"/>
    <col min="3" max="3" width="10.5703125" customWidth="1"/>
    <col min="4" max="4" width="7.85546875" customWidth="1"/>
    <col min="5" max="5" width="12.42578125" customWidth="1"/>
    <col min="6" max="6" width="28.140625" customWidth="1"/>
    <col min="7" max="7" width="21.7109375" customWidth="1"/>
    <col min="8" max="8" width="9.28515625" customWidth="1"/>
    <col min="9" max="9" width="10.85546875" customWidth="1"/>
    <col min="10" max="10" width="5.85546875" customWidth="1"/>
    <col min="11" max="11" width="11.42578125" customWidth="1"/>
  </cols>
  <sheetData>
    <row r="1" spans="2:10" x14ac:dyDescent="0.25">
      <c r="B1">
        <v>566</v>
      </c>
    </row>
    <row r="2" spans="2:10" x14ac:dyDescent="0.25">
      <c r="E2" s="232" t="s">
        <v>250</v>
      </c>
      <c r="F2" s="232"/>
      <c r="G2" s="232"/>
    </row>
    <row r="3" spans="2:10" x14ac:dyDescent="0.25">
      <c r="E3" s="232" t="s">
        <v>251</v>
      </c>
      <c r="F3" s="232"/>
      <c r="G3" s="232"/>
    </row>
    <row r="4" spans="2:10" x14ac:dyDescent="0.25">
      <c r="E4" s="232" t="s">
        <v>274</v>
      </c>
      <c r="F4" s="232"/>
      <c r="G4" s="232"/>
    </row>
    <row r="5" spans="2:10" ht="12" customHeight="1" thickBot="1" x14ac:dyDescent="0.3">
      <c r="E5" s="215"/>
      <c r="F5" s="215"/>
      <c r="G5" s="215"/>
    </row>
    <row r="6" spans="2:10" ht="15.75" customHeight="1" x14ac:dyDescent="0.25">
      <c r="B6" s="204" t="s">
        <v>249</v>
      </c>
      <c r="C6" s="202"/>
      <c r="E6" s="233" t="s">
        <v>256</v>
      </c>
      <c r="G6" s="206" t="s">
        <v>252</v>
      </c>
      <c r="H6" s="207" t="s">
        <v>253</v>
      </c>
      <c r="I6" s="207" t="s">
        <v>254</v>
      </c>
      <c r="J6" s="208" t="s">
        <v>255</v>
      </c>
    </row>
    <row r="7" spans="2:10" ht="15.75" customHeight="1" thickBot="1" x14ac:dyDescent="0.3">
      <c r="B7" s="205" t="s">
        <v>8</v>
      </c>
      <c r="C7" s="203"/>
      <c r="E7" s="234"/>
      <c r="G7" s="209">
        <v>10</v>
      </c>
      <c r="H7" s="210">
        <v>31</v>
      </c>
      <c r="I7" s="210">
        <v>10</v>
      </c>
      <c r="J7" s="211">
        <v>2023</v>
      </c>
    </row>
    <row r="9" spans="2:10" ht="15.75" thickBot="1" x14ac:dyDescent="0.3">
      <c r="B9" s="193" t="s">
        <v>67</v>
      </c>
      <c r="C9" s="193"/>
      <c r="D9" s="214"/>
      <c r="E9" s="235"/>
      <c r="F9" s="235"/>
      <c r="G9" s="214"/>
      <c r="H9" s="193"/>
      <c r="I9" s="193"/>
      <c r="J9" s="193"/>
    </row>
    <row r="10" spans="2:10" ht="15.75" thickBot="1" x14ac:dyDescent="0.3">
      <c r="B10" s="242" t="s">
        <v>245</v>
      </c>
      <c r="C10" s="243"/>
      <c r="D10" s="243"/>
      <c r="E10" s="244"/>
      <c r="F10" s="245" t="s">
        <v>5</v>
      </c>
      <c r="G10" s="247" t="s">
        <v>246</v>
      </c>
      <c r="H10" s="236" t="s">
        <v>247</v>
      </c>
      <c r="I10" s="238" t="s">
        <v>248</v>
      </c>
      <c r="J10" s="240" t="s">
        <v>8</v>
      </c>
    </row>
    <row r="11" spans="2:10" ht="15.75" thickBot="1" x14ac:dyDescent="0.3">
      <c r="B11" s="200" t="s">
        <v>2</v>
      </c>
      <c r="C11" s="200" t="s">
        <v>1</v>
      </c>
      <c r="D11" s="200" t="s">
        <v>3</v>
      </c>
      <c r="E11" s="201" t="s">
        <v>4</v>
      </c>
      <c r="F11" s="246"/>
      <c r="G11" s="248"/>
      <c r="H11" s="237"/>
      <c r="I11" s="239"/>
      <c r="J11" s="241"/>
    </row>
    <row r="12" spans="2:10" x14ac:dyDescent="0.25">
      <c r="B12" s="40">
        <v>1</v>
      </c>
      <c r="C12" s="76">
        <v>45201</v>
      </c>
      <c r="D12" s="28" t="s">
        <v>91</v>
      </c>
      <c r="E12" s="29" t="s">
        <v>275</v>
      </c>
      <c r="F12" s="35" t="s">
        <v>273</v>
      </c>
      <c r="G12" s="35" t="s">
        <v>276</v>
      </c>
      <c r="H12" s="36">
        <v>157</v>
      </c>
      <c r="I12" s="42" t="s">
        <v>74</v>
      </c>
      <c r="J12" s="37" t="s">
        <v>190</v>
      </c>
    </row>
    <row r="13" spans="2:10" x14ac:dyDescent="0.25">
      <c r="B13" s="40">
        <v>2</v>
      </c>
      <c r="C13" s="76">
        <v>45201</v>
      </c>
      <c r="D13" s="28" t="s">
        <v>91</v>
      </c>
      <c r="E13" s="29" t="s">
        <v>277</v>
      </c>
      <c r="F13" s="35" t="s">
        <v>231</v>
      </c>
      <c r="G13" s="35" t="s">
        <v>278</v>
      </c>
      <c r="H13" s="36">
        <v>125</v>
      </c>
      <c r="I13" s="42" t="s">
        <v>75</v>
      </c>
      <c r="J13" s="37" t="s">
        <v>202</v>
      </c>
    </row>
    <row r="14" spans="2:10" x14ac:dyDescent="0.25">
      <c r="B14" s="40">
        <v>3</v>
      </c>
      <c r="C14" s="76">
        <v>45202</v>
      </c>
      <c r="D14" s="28" t="s">
        <v>91</v>
      </c>
      <c r="E14" s="29" t="s">
        <v>279</v>
      </c>
      <c r="F14" s="35" t="s">
        <v>215</v>
      </c>
      <c r="G14" s="35" t="s">
        <v>280</v>
      </c>
      <c r="H14" s="36">
        <v>70.7</v>
      </c>
      <c r="I14" s="42" t="s">
        <v>75</v>
      </c>
      <c r="J14" s="37" t="s">
        <v>190</v>
      </c>
    </row>
    <row r="15" spans="2:10" x14ac:dyDescent="0.25">
      <c r="B15" s="40">
        <v>4</v>
      </c>
      <c r="C15" s="76">
        <v>45202</v>
      </c>
      <c r="D15" s="28" t="s">
        <v>91</v>
      </c>
      <c r="E15" s="29" t="s">
        <v>281</v>
      </c>
      <c r="F15" s="35" t="s">
        <v>228</v>
      </c>
      <c r="G15" s="35" t="s">
        <v>282</v>
      </c>
      <c r="H15" s="36">
        <v>180</v>
      </c>
      <c r="I15" s="42" t="s">
        <v>76</v>
      </c>
      <c r="J15" s="37" t="s">
        <v>190</v>
      </c>
    </row>
    <row r="16" spans="2:10" x14ac:dyDescent="0.25">
      <c r="B16" s="40">
        <v>5</v>
      </c>
      <c r="C16" s="76">
        <v>45202</v>
      </c>
      <c r="D16" s="28" t="s">
        <v>91</v>
      </c>
      <c r="E16" s="29" t="s">
        <v>283</v>
      </c>
      <c r="F16" s="35" t="s">
        <v>284</v>
      </c>
      <c r="G16" s="35" t="s">
        <v>285</v>
      </c>
      <c r="H16" s="36">
        <v>53</v>
      </c>
      <c r="I16" s="42" t="s">
        <v>74</v>
      </c>
      <c r="J16" s="37" t="s">
        <v>190</v>
      </c>
    </row>
    <row r="17" spans="2:10" x14ac:dyDescent="0.25">
      <c r="B17" s="40">
        <v>6</v>
      </c>
      <c r="C17" s="76">
        <v>45202</v>
      </c>
      <c r="D17" s="28" t="s">
        <v>91</v>
      </c>
      <c r="E17" s="29" t="s">
        <v>286</v>
      </c>
      <c r="F17" s="35" t="s">
        <v>287</v>
      </c>
      <c r="G17" s="221" t="s">
        <v>288</v>
      </c>
      <c r="H17" s="36">
        <v>261</v>
      </c>
      <c r="I17" s="42" t="s">
        <v>77</v>
      </c>
      <c r="J17" s="37" t="s">
        <v>196</v>
      </c>
    </row>
    <row r="18" spans="2:10" x14ac:dyDescent="0.25">
      <c r="B18" s="40">
        <v>7</v>
      </c>
      <c r="C18" s="76">
        <v>45202</v>
      </c>
      <c r="D18" s="28" t="s">
        <v>91</v>
      </c>
      <c r="E18" s="29" t="s">
        <v>289</v>
      </c>
      <c r="F18" s="35" t="s">
        <v>290</v>
      </c>
      <c r="G18" s="35" t="s">
        <v>291</v>
      </c>
      <c r="H18" s="36">
        <v>650</v>
      </c>
      <c r="I18" s="42" t="s">
        <v>77</v>
      </c>
      <c r="J18" s="37" t="s">
        <v>196</v>
      </c>
    </row>
    <row r="19" spans="2:10" x14ac:dyDescent="0.25">
      <c r="B19" s="40">
        <v>8</v>
      </c>
      <c r="C19" s="76">
        <v>45202</v>
      </c>
      <c r="D19" s="28" t="s">
        <v>91</v>
      </c>
      <c r="E19" s="29" t="s">
        <v>292</v>
      </c>
      <c r="F19" s="35" t="s">
        <v>293</v>
      </c>
      <c r="G19" s="35" t="s">
        <v>294</v>
      </c>
      <c r="H19" s="36">
        <v>30</v>
      </c>
      <c r="I19" s="42" t="s">
        <v>75</v>
      </c>
      <c r="J19" s="37" t="s">
        <v>197</v>
      </c>
    </row>
    <row r="20" spans="2:10" x14ac:dyDescent="0.25">
      <c r="B20" s="40">
        <v>9</v>
      </c>
      <c r="C20" s="76">
        <v>45203</v>
      </c>
      <c r="D20" s="28" t="s">
        <v>91</v>
      </c>
      <c r="E20" s="29" t="s">
        <v>295</v>
      </c>
      <c r="F20" s="35" t="s">
        <v>228</v>
      </c>
      <c r="G20" s="35" t="s">
        <v>296</v>
      </c>
      <c r="H20" s="36">
        <v>31</v>
      </c>
      <c r="I20" s="42" t="s">
        <v>75</v>
      </c>
      <c r="J20" s="37" t="s">
        <v>190</v>
      </c>
    </row>
    <row r="21" spans="2:10" x14ac:dyDescent="0.25">
      <c r="B21" s="40">
        <v>10</v>
      </c>
      <c r="C21" s="76">
        <v>45203</v>
      </c>
      <c r="D21" s="28" t="s">
        <v>91</v>
      </c>
      <c r="E21" s="29" t="s">
        <v>297</v>
      </c>
      <c r="F21" s="35" t="s">
        <v>228</v>
      </c>
      <c r="G21" s="35" t="s">
        <v>278</v>
      </c>
      <c r="H21" s="36">
        <v>60</v>
      </c>
      <c r="I21" s="42" t="s">
        <v>75</v>
      </c>
      <c r="J21" s="37" t="s">
        <v>190</v>
      </c>
    </row>
    <row r="22" spans="2:10" x14ac:dyDescent="0.25">
      <c r="B22" s="40">
        <v>11</v>
      </c>
      <c r="C22" s="76">
        <v>45203</v>
      </c>
      <c r="D22" s="28" t="s">
        <v>91</v>
      </c>
      <c r="E22" s="29" t="s">
        <v>298</v>
      </c>
      <c r="F22" s="35" t="s">
        <v>228</v>
      </c>
      <c r="G22" s="35" t="s">
        <v>278</v>
      </c>
      <c r="H22" s="36">
        <v>60</v>
      </c>
      <c r="I22" s="42" t="s">
        <v>75</v>
      </c>
      <c r="J22" s="37" t="s">
        <v>225</v>
      </c>
    </row>
    <row r="23" spans="2:10" x14ac:dyDescent="0.25">
      <c r="B23" s="40">
        <v>12</v>
      </c>
      <c r="C23" s="76">
        <v>45203</v>
      </c>
      <c r="D23" s="28" t="s">
        <v>91</v>
      </c>
      <c r="E23" s="29" t="s">
        <v>299</v>
      </c>
      <c r="F23" s="35" t="s">
        <v>218</v>
      </c>
      <c r="G23" s="35" t="s">
        <v>350</v>
      </c>
      <c r="H23" s="36">
        <v>200</v>
      </c>
      <c r="I23" s="42" t="s">
        <v>77</v>
      </c>
      <c r="J23" s="37" t="s">
        <v>196</v>
      </c>
    </row>
    <row r="24" spans="2:10" x14ac:dyDescent="0.25">
      <c r="B24" s="40">
        <v>13</v>
      </c>
      <c r="C24" s="76">
        <v>45204</v>
      </c>
      <c r="D24" s="28" t="s">
        <v>91</v>
      </c>
      <c r="E24" s="29" t="s">
        <v>301</v>
      </c>
      <c r="F24" s="35" t="s">
        <v>273</v>
      </c>
      <c r="G24" s="35" t="s">
        <v>302</v>
      </c>
      <c r="H24" s="36">
        <v>260</v>
      </c>
      <c r="I24" s="42" t="s">
        <v>74</v>
      </c>
      <c r="J24" s="37" t="s">
        <v>190</v>
      </c>
    </row>
    <row r="25" spans="2:10" x14ac:dyDescent="0.25">
      <c r="B25" s="40">
        <v>14</v>
      </c>
      <c r="C25" s="76">
        <v>45204</v>
      </c>
      <c r="D25" s="28" t="s">
        <v>192</v>
      </c>
      <c r="E25" s="29" t="s">
        <v>303</v>
      </c>
      <c r="F25" s="35" t="s">
        <v>273</v>
      </c>
      <c r="G25" s="35" t="s">
        <v>302</v>
      </c>
      <c r="H25" s="36">
        <v>260</v>
      </c>
      <c r="I25" s="42" t="s">
        <v>74</v>
      </c>
      <c r="J25" s="37" t="s">
        <v>190</v>
      </c>
    </row>
    <row r="26" spans="2:10" ht="14.25" customHeight="1" x14ac:dyDescent="0.25">
      <c r="B26" s="40">
        <v>15</v>
      </c>
      <c r="C26" s="76">
        <v>45204</v>
      </c>
      <c r="D26" s="28" t="s">
        <v>192</v>
      </c>
      <c r="E26" s="29" t="s">
        <v>232</v>
      </c>
      <c r="F26" s="35" t="s">
        <v>194</v>
      </c>
      <c r="G26" s="35" t="s">
        <v>351</v>
      </c>
      <c r="H26" s="36">
        <v>158</v>
      </c>
      <c r="I26" s="42" t="s">
        <v>74</v>
      </c>
      <c r="J26" s="37" t="s">
        <v>227</v>
      </c>
    </row>
    <row r="27" spans="2:10" x14ac:dyDescent="0.25">
      <c r="B27" s="40">
        <v>16</v>
      </c>
      <c r="C27" s="76">
        <v>45204</v>
      </c>
      <c r="D27" s="28" t="s">
        <v>192</v>
      </c>
      <c r="E27" s="29" t="s">
        <v>233</v>
      </c>
      <c r="F27" s="35" t="s">
        <v>194</v>
      </c>
      <c r="G27" s="35" t="s">
        <v>304</v>
      </c>
      <c r="H27" s="36">
        <v>64</v>
      </c>
      <c r="I27" s="42" t="s">
        <v>74</v>
      </c>
      <c r="J27" s="37" t="s">
        <v>202</v>
      </c>
    </row>
    <row r="28" spans="2:10" x14ac:dyDescent="0.25">
      <c r="B28" s="40">
        <v>17</v>
      </c>
      <c r="C28" s="76" t="s">
        <v>306</v>
      </c>
      <c r="D28" s="28" t="s">
        <v>91</v>
      </c>
      <c r="E28" s="29" t="s">
        <v>234</v>
      </c>
      <c r="F28" s="35" t="s">
        <v>194</v>
      </c>
      <c r="G28" s="35" t="s">
        <v>305</v>
      </c>
      <c r="H28" s="36">
        <v>380</v>
      </c>
      <c r="I28" s="42" t="s">
        <v>74</v>
      </c>
      <c r="J28" s="37" t="s">
        <v>190</v>
      </c>
    </row>
    <row r="29" spans="2:10" x14ac:dyDescent="0.25">
      <c r="B29" s="40">
        <v>18</v>
      </c>
      <c r="C29" s="76" t="s">
        <v>306</v>
      </c>
      <c r="D29" s="28" t="s">
        <v>91</v>
      </c>
      <c r="E29" s="29" t="s">
        <v>308</v>
      </c>
      <c r="F29" s="35" t="s">
        <v>307</v>
      </c>
      <c r="G29" s="35" t="s">
        <v>309</v>
      </c>
      <c r="H29" s="36">
        <v>49</v>
      </c>
      <c r="I29" s="42" t="s">
        <v>74</v>
      </c>
      <c r="J29" s="37" t="s">
        <v>213</v>
      </c>
    </row>
    <row r="30" spans="2:10" x14ac:dyDescent="0.25">
      <c r="B30" s="40">
        <v>19</v>
      </c>
      <c r="C30" s="76" t="s">
        <v>306</v>
      </c>
      <c r="D30" s="28" t="s">
        <v>91</v>
      </c>
      <c r="E30" s="29" t="s">
        <v>310</v>
      </c>
      <c r="F30" s="35" t="s">
        <v>307</v>
      </c>
      <c r="G30" s="35" t="s">
        <v>311</v>
      </c>
      <c r="H30" s="36">
        <v>419</v>
      </c>
      <c r="I30" s="42" t="s">
        <v>74</v>
      </c>
      <c r="J30" s="37" t="s">
        <v>208</v>
      </c>
    </row>
    <row r="31" spans="2:10" x14ac:dyDescent="0.25">
      <c r="B31" s="40">
        <v>20</v>
      </c>
      <c r="C31" s="76" t="s">
        <v>306</v>
      </c>
      <c r="D31" s="28" t="s">
        <v>91</v>
      </c>
      <c r="E31" s="29" t="s">
        <v>312</v>
      </c>
      <c r="F31" s="35" t="s">
        <v>313</v>
      </c>
      <c r="G31" s="35" t="s">
        <v>314</v>
      </c>
      <c r="H31" s="36">
        <v>158</v>
      </c>
      <c r="I31" s="42" t="s">
        <v>76</v>
      </c>
      <c r="J31" s="37" t="s">
        <v>196</v>
      </c>
    </row>
    <row r="32" spans="2:10" x14ac:dyDescent="0.25">
      <c r="B32" s="40">
        <v>21</v>
      </c>
      <c r="C32" s="76" t="s">
        <v>306</v>
      </c>
      <c r="D32" s="28" t="s">
        <v>91</v>
      </c>
      <c r="E32" s="29" t="s">
        <v>315</v>
      </c>
      <c r="F32" s="35" t="s">
        <v>316</v>
      </c>
      <c r="G32" s="35" t="s">
        <v>317</v>
      </c>
      <c r="H32" s="36">
        <v>501.7</v>
      </c>
      <c r="I32" s="42" t="s">
        <v>77</v>
      </c>
      <c r="J32" s="37" t="s">
        <v>196</v>
      </c>
    </row>
    <row r="33" spans="2:13" x14ac:dyDescent="0.25">
      <c r="B33" s="40">
        <v>22</v>
      </c>
      <c r="C33" s="76" t="s">
        <v>320</v>
      </c>
      <c r="D33" s="28" t="s">
        <v>91</v>
      </c>
      <c r="E33" s="29" t="s">
        <v>318</v>
      </c>
      <c r="F33" s="35" t="s">
        <v>257</v>
      </c>
      <c r="G33" s="35" t="s">
        <v>319</v>
      </c>
      <c r="H33" s="36">
        <v>408</v>
      </c>
      <c r="I33" s="42" t="s">
        <v>76</v>
      </c>
      <c r="J33" s="37" t="s">
        <v>199</v>
      </c>
    </row>
    <row r="34" spans="2:13" x14ac:dyDescent="0.25">
      <c r="B34" s="40">
        <v>23</v>
      </c>
      <c r="C34" s="76" t="s">
        <v>320</v>
      </c>
      <c r="D34" s="28" t="s">
        <v>91</v>
      </c>
      <c r="E34" s="29" t="s">
        <v>321</v>
      </c>
      <c r="F34" s="35" t="s">
        <v>322</v>
      </c>
      <c r="G34" s="35" t="s">
        <v>323</v>
      </c>
      <c r="H34" s="36">
        <v>450</v>
      </c>
      <c r="I34" s="42" t="s">
        <v>76</v>
      </c>
      <c r="J34" s="37" t="s">
        <v>200</v>
      </c>
      <c r="M34" t="s">
        <v>67</v>
      </c>
    </row>
    <row r="35" spans="2:13" x14ac:dyDescent="0.25">
      <c r="B35" s="40">
        <v>24</v>
      </c>
      <c r="C35" s="76">
        <v>45208</v>
      </c>
      <c r="D35" s="28" t="s">
        <v>91</v>
      </c>
      <c r="E35" s="29" t="s">
        <v>324</v>
      </c>
      <c r="F35" s="35" t="s">
        <v>325</v>
      </c>
      <c r="G35" s="35" t="s">
        <v>261</v>
      </c>
      <c r="H35" s="36">
        <v>40</v>
      </c>
      <c r="I35" s="42" t="s">
        <v>188</v>
      </c>
      <c r="J35" s="37" t="s">
        <v>190</v>
      </c>
    </row>
    <row r="36" spans="2:13" x14ac:dyDescent="0.25">
      <c r="B36" s="40">
        <v>25</v>
      </c>
      <c r="C36" s="76">
        <v>45208</v>
      </c>
      <c r="D36" s="28" t="s">
        <v>91</v>
      </c>
      <c r="E36" s="29" t="s">
        <v>326</v>
      </c>
      <c r="F36" s="35" t="s">
        <v>328</v>
      </c>
      <c r="G36" s="35" t="s">
        <v>261</v>
      </c>
      <c r="H36" s="36">
        <v>45</v>
      </c>
      <c r="I36" s="42" t="s">
        <v>188</v>
      </c>
      <c r="J36" s="37" t="s">
        <v>190</v>
      </c>
    </row>
    <row r="37" spans="2:13" x14ac:dyDescent="0.25">
      <c r="B37" s="40">
        <v>26</v>
      </c>
      <c r="C37" s="76">
        <v>45208</v>
      </c>
      <c r="D37" s="28" t="s">
        <v>91</v>
      </c>
      <c r="E37" s="29" t="s">
        <v>327</v>
      </c>
      <c r="F37" s="35" t="s">
        <v>212</v>
      </c>
      <c r="G37" s="35" t="s">
        <v>261</v>
      </c>
      <c r="H37" s="36">
        <v>40</v>
      </c>
      <c r="I37" s="42" t="s">
        <v>188</v>
      </c>
      <c r="J37" s="37" t="s">
        <v>190</v>
      </c>
    </row>
    <row r="38" spans="2:13" x14ac:dyDescent="0.25">
      <c r="B38" s="40">
        <v>27</v>
      </c>
      <c r="C38" s="76">
        <v>45209</v>
      </c>
      <c r="D38" s="28" t="s">
        <v>91</v>
      </c>
      <c r="E38" s="29" t="s">
        <v>329</v>
      </c>
      <c r="F38" s="35" t="s">
        <v>100</v>
      </c>
      <c r="G38" s="35" t="s">
        <v>260</v>
      </c>
      <c r="H38" s="36">
        <v>19.899999999999999</v>
      </c>
      <c r="I38" s="42" t="s">
        <v>186</v>
      </c>
      <c r="J38" s="37" t="s">
        <v>190</v>
      </c>
    </row>
    <row r="39" spans="2:13" x14ac:dyDescent="0.25">
      <c r="B39" s="40">
        <v>28</v>
      </c>
      <c r="C39" s="76">
        <v>45209</v>
      </c>
      <c r="D39" s="28" t="s">
        <v>91</v>
      </c>
      <c r="E39" s="29" t="s">
        <v>330</v>
      </c>
      <c r="F39" s="35" t="s">
        <v>193</v>
      </c>
      <c r="G39" s="35" t="s">
        <v>260</v>
      </c>
      <c r="H39" s="36">
        <v>12.5</v>
      </c>
      <c r="I39" s="42" t="s">
        <v>186</v>
      </c>
      <c r="J39" s="37" t="s">
        <v>190</v>
      </c>
    </row>
    <row r="40" spans="2:13" x14ac:dyDescent="0.25">
      <c r="B40" s="40">
        <v>29</v>
      </c>
      <c r="C40" s="76">
        <v>45209</v>
      </c>
      <c r="D40" s="28" t="s">
        <v>91</v>
      </c>
      <c r="E40" s="29" t="s">
        <v>331</v>
      </c>
      <c r="F40" s="35" t="s">
        <v>100</v>
      </c>
      <c r="G40" s="35" t="s">
        <v>262</v>
      </c>
      <c r="H40" s="36">
        <v>14.1</v>
      </c>
      <c r="I40" s="42" t="s">
        <v>186</v>
      </c>
      <c r="J40" s="37" t="s">
        <v>190</v>
      </c>
    </row>
    <row r="41" spans="2:13" x14ac:dyDescent="0.25">
      <c r="B41" s="40">
        <v>30</v>
      </c>
      <c r="C41" s="76">
        <v>45209</v>
      </c>
      <c r="D41" s="28" t="s">
        <v>91</v>
      </c>
      <c r="E41" s="29" t="s">
        <v>332</v>
      </c>
      <c r="F41" s="35" t="s">
        <v>100</v>
      </c>
      <c r="G41" s="35" t="s">
        <v>260</v>
      </c>
      <c r="H41" s="36">
        <v>12.5</v>
      </c>
      <c r="I41" s="42" t="s">
        <v>186</v>
      </c>
      <c r="J41" s="37" t="s">
        <v>190</v>
      </c>
      <c r="K41" t="s">
        <v>67</v>
      </c>
    </row>
    <row r="42" spans="2:13" x14ac:dyDescent="0.25">
      <c r="B42" s="40">
        <v>31</v>
      </c>
      <c r="C42" s="76">
        <v>45209</v>
      </c>
      <c r="D42" s="28" t="s">
        <v>91</v>
      </c>
      <c r="E42" s="29" t="s">
        <v>333</v>
      </c>
      <c r="F42" s="35" t="s">
        <v>100</v>
      </c>
      <c r="G42" s="35" t="s">
        <v>260</v>
      </c>
      <c r="H42" s="36">
        <v>14.1</v>
      </c>
      <c r="I42" s="42" t="s">
        <v>186</v>
      </c>
      <c r="J42" s="37" t="s">
        <v>190</v>
      </c>
    </row>
    <row r="43" spans="2:13" x14ac:dyDescent="0.25">
      <c r="B43" s="40">
        <v>32</v>
      </c>
      <c r="C43" s="76">
        <v>45211</v>
      </c>
      <c r="D43" s="28" t="s">
        <v>91</v>
      </c>
      <c r="E43" s="29" t="s">
        <v>334</v>
      </c>
      <c r="F43" s="35" t="s">
        <v>335</v>
      </c>
      <c r="G43" s="35" t="s">
        <v>336</v>
      </c>
      <c r="H43" s="36">
        <v>129.69999999999999</v>
      </c>
      <c r="I43" s="42" t="s">
        <v>74</v>
      </c>
      <c r="J43" s="37" t="s">
        <v>190</v>
      </c>
    </row>
    <row r="44" spans="2:13" x14ac:dyDescent="0.25">
      <c r="B44" s="40">
        <v>33</v>
      </c>
      <c r="C44" s="76">
        <v>45211</v>
      </c>
      <c r="D44" s="28" t="s">
        <v>91</v>
      </c>
      <c r="E44" s="29" t="s">
        <v>337</v>
      </c>
      <c r="F44" s="35" t="s">
        <v>228</v>
      </c>
      <c r="G44" s="35" t="s">
        <v>264</v>
      </c>
      <c r="H44" s="36">
        <v>30</v>
      </c>
      <c r="I44" s="42" t="s">
        <v>75</v>
      </c>
      <c r="J44" s="37" t="s">
        <v>211</v>
      </c>
    </row>
    <row r="45" spans="2:13" x14ac:dyDescent="0.25">
      <c r="B45" s="40">
        <v>34</v>
      </c>
      <c r="C45" s="76">
        <v>45211</v>
      </c>
      <c r="D45" s="28" t="s">
        <v>91</v>
      </c>
      <c r="E45" s="29" t="s">
        <v>338</v>
      </c>
      <c r="F45" s="35" t="s">
        <v>228</v>
      </c>
      <c r="G45" s="35" t="s">
        <v>339</v>
      </c>
      <c r="H45" s="36">
        <v>56</v>
      </c>
      <c r="I45" s="42" t="s">
        <v>75</v>
      </c>
      <c r="J45" s="37" t="s">
        <v>199</v>
      </c>
    </row>
    <row r="46" spans="2:13" x14ac:dyDescent="0.25">
      <c r="B46" s="40">
        <v>35</v>
      </c>
      <c r="C46" s="76">
        <v>45211</v>
      </c>
      <c r="D46" s="28" t="s">
        <v>91</v>
      </c>
      <c r="E46" s="29" t="s">
        <v>235</v>
      </c>
      <c r="F46" s="35" t="s">
        <v>198</v>
      </c>
      <c r="G46" s="35" t="s">
        <v>340</v>
      </c>
      <c r="H46" s="36">
        <v>135</v>
      </c>
      <c r="I46" s="42" t="s">
        <v>74</v>
      </c>
      <c r="J46" s="37" t="s">
        <v>199</v>
      </c>
    </row>
    <row r="47" spans="2:13" x14ac:dyDescent="0.25">
      <c r="B47" s="40">
        <v>36</v>
      </c>
      <c r="C47" s="76">
        <v>45211</v>
      </c>
      <c r="D47" s="28" t="s">
        <v>91</v>
      </c>
      <c r="E47" s="29" t="s">
        <v>341</v>
      </c>
      <c r="F47" s="35" t="s">
        <v>207</v>
      </c>
      <c r="G47" s="35" t="s">
        <v>343</v>
      </c>
      <c r="H47" s="36">
        <v>100</v>
      </c>
      <c r="I47" s="42" t="s">
        <v>74</v>
      </c>
      <c r="J47" s="37" t="s">
        <v>199</v>
      </c>
    </row>
    <row r="48" spans="2:13" x14ac:dyDescent="0.25">
      <c r="B48" s="40">
        <v>37</v>
      </c>
      <c r="C48" s="76">
        <v>45211</v>
      </c>
      <c r="D48" s="28" t="s">
        <v>91</v>
      </c>
      <c r="E48" s="29" t="s">
        <v>342</v>
      </c>
      <c r="F48" s="35" t="s">
        <v>228</v>
      </c>
      <c r="G48" s="35" t="s">
        <v>264</v>
      </c>
      <c r="H48" s="36">
        <v>30</v>
      </c>
      <c r="I48" s="42" t="s">
        <v>75</v>
      </c>
      <c r="J48" s="37" t="s">
        <v>202</v>
      </c>
    </row>
    <row r="49" spans="1:10" x14ac:dyDescent="0.25">
      <c r="B49" s="40">
        <v>38</v>
      </c>
      <c r="C49" s="76">
        <v>45211</v>
      </c>
      <c r="D49" s="28" t="s">
        <v>91</v>
      </c>
      <c r="E49" s="29" t="s">
        <v>344</v>
      </c>
      <c r="F49" s="35" t="s">
        <v>228</v>
      </c>
      <c r="G49" s="35" t="s">
        <v>345</v>
      </c>
      <c r="H49" s="36">
        <v>19</v>
      </c>
      <c r="I49" s="42" t="s">
        <v>75</v>
      </c>
      <c r="J49" s="37" t="s">
        <v>202</v>
      </c>
    </row>
    <row r="50" spans="1:10" x14ac:dyDescent="0.25">
      <c r="A50" s="32"/>
      <c r="B50" s="40">
        <v>39</v>
      </c>
      <c r="C50" s="76">
        <v>45212</v>
      </c>
      <c r="D50" s="28" t="s">
        <v>91</v>
      </c>
      <c r="E50" s="29" t="s">
        <v>346</v>
      </c>
      <c r="F50" s="35" t="s">
        <v>207</v>
      </c>
      <c r="G50" s="35" t="s">
        <v>347</v>
      </c>
      <c r="H50" s="36">
        <v>250</v>
      </c>
      <c r="I50" s="42" t="s">
        <v>74</v>
      </c>
      <c r="J50" s="37" t="s">
        <v>190</v>
      </c>
    </row>
    <row r="51" spans="1:10" x14ac:dyDescent="0.25">
      <c r="A51" s="32"/>
      <c r="B51" s="40">
        <v>40</v>
      </c>
      <c r="C51" s="76">
        <v>45212</v>
      </c>
      <c r="D51" s="28" t="s">
        <v>91</v>
      </c>
      <c r="E51" s="29" t="s">
        <v>230</v>
      </c>
      <c r="F51" s="35" t="s">
        <v>207</v>
      </c>
      <c r="G51" s="35" t="s">
        <v>267</v>
      </c>
      <c r="H51" s="36">
        <v>115</v>
      </c>
      <c r="I51" s="42" t="s">
        <v>74</v>
      </c>
      <c r="J51" s="37" t="s">
        <v>190</v>
      </c>
    </row>
    <row r="52" spans="1:10" x14ac:dyDescent="0.25">
      <c r="A52" s="32"/>
      <c r="B52" s="40">
        <v>41</v>
      </c>
      <c r="C52" s="76">
        <v>45212</v>
      </c>
      <c r="D52" s="28" t="s">
        <v>91</v>
      </c>
      <c r="E52" s="29" t="s">
        <v>348</v>
      </c>
      <c r="F52" s="35" t="s">
        <v>207</v>
      </c>
      <c r="G52" s="35" t="s">
        <v>267</v>
      </c>
      <c r="H52" s="36">
        <v>115</v>
      </c>
      <c r="I52" s="42" t="s">
        <v>74</v>
      </c>
      <c r="J52" s="37" t="s">
        <v>190</v>
      </c>
    </row>
    <row r="53" spans="1:10" x14ac:dyDescent="0.25">
      <c r="A53" s="32"/>
      <c r="B53" s="40">
        <v>42</v>
      </c>
      <c r="C53" s="76">
        <v>45212</v>
      </c>
      <c r="D53" s="28" t="s">
        <v>91</v>
      </c>
      <c r="E53" s="29" t="s">
        <v>349</v>
      </c>
      <c r="F53" s="35" t="s">
        <v>218</v>
      </c>
      <c r="G53" s="35" t="s">
        <v>300</v>
      </c>
      <c r="H53" s="36">
        <v>200</v>
      </c>
      <c r="I53" s="42" t="s">
        <v>74</v>
      </c>
      <c r="J53" s="37" t="s">
        <v>196</v>
      </c>
    </row>
    <row r="54" spans="1:10" x14ac:dyDescent="0.25">
      <c r="A54" s="32"/>
      <c r="B54" s="40">
        <v>43</v>
      </c>
      <c r="C54" s="76">
        <v>45215</v>
      </c>
      <c r="D54" s="29" t="s">
        <v>91</v>
      </c>
      <c r="E54" s="29" t="s">
        <v>360</v>
      </c>
      <c r="F54" s="35" t="s">
        <v>361</v>
      </c>
      <c r="G54" s="35" t="s">
        <v>362</v>
      </c>
      <c r="H54" s="36">
        <v>67</v>
      </c>
      <c r="I54" s="42" t="s">
        <v>77</v>
      </c>
      <c r="J54" s="37" t="s">
        <v>190</v>
      </c>
    </row>
    <row r="55" spans="1:10" x14ac:dyDescent="0.25">
      <c r="A55" s="32"/>
      <c r="B55" s="40">
        <v>44</v>
      </c>
      <c r="C55" s="76">
        <v>45215</v>
      </c>
      <c r="D55" s="29" t="s">
        <v>91</v>
      </c>
      <c r="E55" s="29" t="s">
        <v>352</v>
      </c>
      <c r="F55" s="35" t="s">
        <v>353</v>
      </c>
      <c r="G55" s="35" t="s">
        <v>354</v>
      </c>
      <c r="H55" s="36">
        <v>108</v>
      </c>
      <c r="I55" s="42" t="s">
        <v>74</v>
      </c>
      <c r="J55" s="37" t="s">
        <v>190</v>
      </c>
    </row>
    <row r="56" spans="1:10" x14ac:dyDescent="0.25">
      <c r="A56" s="32"/>
      <c r="B56" s="40">
        <v>45</v>
      </c>
      <c r="C56" s="76">
        <v>45215</v>
      </c>
      <c r="D56" s="29" t="s">
        <v>91</v>
      </c>
      <c r="E56" s="29" t="s">
        <v>355</v>
      </c>
      <c r="F56" s="35" t="s">
        <v>356</v>
      </c>
      <c r="G56" s="35" t="s">
        <v>357</v>
      </c>
      <c r="H56" s="36">
        <v>90</v>
      </c>
      <c r="I56" s="42" t="s">
        <v>77</v>
      </c>
      <c r="J56" s="37" t="s">
        <v>196</v>
      </c>
    </row>
    <row r="57" spans="1:10" x14ac:dyDescent="0.25">
      <c r="A57" s="32"/>
      <c r="B57" s="40">
        <v>46</v>
      </c>
      <c r="C57" s="76">
        <v>45215</v>
      </c>
      <c r="D57" s="29" t="s">
        <v>91</v>
      </c>
      <c r="E57" s="29" t="s">
        <v>358</v>
      </c>
      <c r="F57" s="35" t="s">
        <v>273</v>
      </c>
      <c r="G57" s="35" t="s">
        <v>359</v>
      </c>
      <c r="H57" s="36">
        <v>110</v>
      </c>
      <c r="I57" s="42" t="s">
        <v>74</v>
      </c>
      <c r="J57" s="37" t="s">
        <v>199</v>
      </c>
    </row>
    <row r="58" spans="1:10" x14ac:dyDescent="0.25">
      <c r="A58" s="32"/>
      <c r="B58" s="40">
        <v>47</v>
      </c>
      <c r="C58" s="213">
        <v>45216</v>
      </c>
      <c r="D58" s="29" t="s">
        <v>91</v>
      </c>
      <c r="E58" s="29" t="s">
        <v>237</v>
      </c>
      <c r="F58" s="35" t="s">
        <v>194</v>
      </c>
      <c r="G58" s="35" t="s">
        <v>363</v>
      </c>
      <c r="H58" s="36">
        <v>138</v>
      </c>
      <c r="I58" s="42" t="s">
        <v>74</v>
      </c>
      <c r="J58" s="37" t="s">
        <v>190</v>
      </c>
    </row>
    <row r="59" spans="1:10" x14ac:dyDescent="0.25">
      <c r="A59" s="32"/>
      <c r="B59" s="40">
        <v>48</v>
      </c>
      <c r="C59" s="213">
        <v>45216</v>
      </c>
      <c r="D59" s="29" t="s">
        <v>91</v>
      </c>
      <c r="E59" s="29" t="s">
        <v>364</v>
      </c>
      <c r="F59" s="35" t="s">
        <v>228</v>
      </c>
      <c r="G59" s="35" t="s">
        <v>365</v>
      </c>
      <c r="H59" s="36">
        <v>60</v>
      </c>
      <c r="I59" s="42" t="s">
        <v>75</v>
      </c>
      <c r="J59" s="37" t="s">
        <v>187</v>
      </c>
    </row>
    <row r="60" spans="1:10" x14ac:dyDescent="0.25">
      <c r="A60" s="32"/>
      <c r="B60" s="40">
        <v>49</v>
      </c>
      <c r="C60" s="213">
        <v>45216</v>
      </c>
      <c r="D60" s="29" t="s">
        <v>91</v>
      </c>
      <c r="E60" s="29" t="s">
        <v>366</v>
      </c>
      <c r="F60" s="35" t="s">
        <v>367</v>
      </c>
      <c r="G60" s="35" t="s">
        <v>368</v>
      </c>
      <c r="H60" s="36">
        <v>360</v>
      </c>
      <c r="I60" s="42" t="s">
        <v>76</v>
      </c>
      <c r="J60" s="37" t="s">
        <v>196</v>
      </c>
    </row>
    <row r="61" spans="1:10" x14ac:dyDescent="0.25">
      <c r="A61" s="32"/>
      <c r="B61" s="40">
        <v>50</v>
      </c>
      <c r="C61" s="213">
        <v>45216</v>
      </c>
      <c r="D61" s="29" t="s">
        <v>91</v>
      </c>
      <c r="E61" s="29" t="s">
        <v>238</v>
      </c>
      <c r="F61" s="35" t="s">
        <v>194</v>
      </c>
      <c r="G61" s="35" t="s">
        <v>371</v>
      </c>
      <c r="H61" s="36">
        <v>63</v>
      </c>
      <c r="I61" s="42" t="s">
        <v>74</v>
      </c>
      <c r="J61" s="37" t="s">
        <v>197</v>
      </c>
    </row>
    <row r="62" spans="1:10" x14ac:dyDescent="0.25">
      <c r="A62" s="32"/>
      <c r="B62" s="40">
        <v>51</v>
      </c>
      <c r="C62" s="213">
        <v>45216</v>
      </c>
      <c r="D62" s="29" t="s">
        <v>91</v>
      </c>
      <c r="E62" s="29" t="s">
        <v>369</v>
      </c>
      <c r="F62" s="35" t="s">
        <v>370</v>
      </c>
      <c r="G62" s="35" t="s">
        <v>372</v>
      </c>
      <c r="H62" s="36">
        <v>194.6</v>
      </c>
      <c r="I62" s="42" t="s">
        <v>76</v>
      </c>
      <c r="J62" s="37" t="s">
        <v>199</v>
      </c>
    </row>
    <row r="63" spans="1:10" x14ac:dyDescent="0.25">
      <c r="A63" s="32"/>
      <c r="B63" s="40">
        <v>52</v>
      </c>
      <c r="C63" s="213">
        <v>45216</v>
      </c>
      <c r="D63" s="29" t="s">
        <v>91</v>
      </c>
      <c r="E63" s="29" t="s">
        <v>373</v>
      </c>
      <c r="F63" s="35" t="s">
        <v>370</v>
      </c>
      <c r="G63" s="35" t="s">
        <v>372</v>
      </c>
      <c r="H63" s="36">
        <v>291.89999999999998</v>
      </c>
      <c r="I63" s="42" t="s">
        <v>76</v>
      </c>
      <c r="J63" s="37" t="s">
        <v>199</v>
      </c>
    </row>
    <row r="64" spans="1:10" x14ac:dyDescent="0.25">
      <c r="A64" s="32"/>
      <c r="B64" s="40">
        <v>53</v>
      </c>
      <c r="C64" s="213">
        <v>45216</v>
      </c>
      <c r="D64" s="29" t="s">
        <v>91</v>
      </c>
      <c r="E64" s="29" t="s">
        <v>374</v>
      </c>
      <c r="F64" s="35" t="s">
        <v>228</v>
      </c>
      <c r="G64" s="35" t="s">
        <v>375</v>
      </c>
      <c r="H64" s="36">
        <v>55</v>
      </c>
      <c r="I64" s="42" t="s">
        <v>75</v>
      </c>
      <c r="J64" s="37" t="s">
        <v>211</v>
      </c>
    </row>
    <row r="65" spans="1:10" x14ac:dyDescent="0.25">
      <c r="A65" s="32"/>
      <c r="B65" s="40">
        <v>54</v>
      </c>
      <c r="C65" s="213">
        <v>45217</v>
      </c>
      <c r="D65" s="29" t="s">
        <v>91</v>
      </c>
      <c r="E65" s="29" t="s">
        <v>376</v>
      </c>
      <c r="F65" s="35" t="s">
        <v>377</v>
      </c>
      <c r="G65" s="35" t="s">
        <v>378</v>
      </c>
      <c r="H65" s="36">
        <v>40</v>
      </c>
      <c r="I65" s="42" t="s">
        <v>74</v>
      </c>
      <c r="J65" s="37" t="s">
        <v>190</v>
      </c>
    </row>
    <row r="66" spans="1:10" x14ac:dyDescent="0.25">
      <c r="A66" s="32"/>
      <c r="B66" s="40">
        <v>55</v>
      </c>
      <c r="C66" s="213">
        <v>45217</v>
      </c>
      <c r="D66" s="29" t="s">
        <v>91</v>
      </c>
      <c r="E66" s="29" t="s">
        <v>379</v>
      </c>
      <c r="F66" s="35" t="s">
        <v>380</v>
      </c>
      <c r="G66" s="35" t="s">
        <v>381</v>
      </c>
      <c r="H66" s="36">
        <v>230</v>
      </c>
      <c r="I66" s="42" t="s">
        <v>74</v>
      </c>
      <c r="J66" s="37" t="s">
        <v>213</v>
      </c>
    </row>
    <row r="67" spans="1:10" x14ac:dyDescent="0.25">
      <c r="A67" s="32"/>
      <c r="B67" s="40">
        <v>56</v>
      </c>
      <c r="C67" s="213">
        <v>45217</v>
      </c>
      <c r="D67" s="29" t="s">
        <v>91</v>
      </c>
      <c r="E67" s="29" t="s">
        <v>382</v>
      </c>
      <c r="F67" s="35" t="s">
        <v>383</v>
      </c>
      <c r="G67" s="35" t="s">
        <v>386</v>
      </c>
      <c r="H67" s="36">
        <v>36</v>
      </c>
      <c r="I67" s="42" t="s">
        <v>76</v>
      </c>
      <c r="J67" s="37" t="s">
        <v>211</v>
      </c>
    </row>
    <row r="68" spans="1:10" x14ac:dyDescent="0.25">
      <c r="A68" s="32"/>
      <c r="B68" s="40">
        <v>57</v>
      </c>
      <c r="C68" s="213">
        <v>45217</v>
      </c>
      <c r="D68" s="29" t="s">
        <v>91</v>
      </c>
      <c r="E68" s="29" t="s">
        <v>384</v>
      </c>
      <c r="F68" s="35" t="s">
        <v>201</v>
      </c>
      <c r="G68" s="221" t="s">
        <v>385</v>
      </c>
      <c r="H68" s="36">
        <v>231</v>
      </c>
      <c r="I68" s="42" t="s">
        <v>77</v>
      </c>
      <c r="J68" s="37" t="s">
        <v>196</v>
      </c>
    </row>
    <row r="69" spans="1:10" x14ac:dyDescent="0.25">
      <c r="A69" s="32"/>
      <c r="B69" s="40">
        <v>58</v>
      </c>
      <c r="C69" s="213">
        <v>45217</v>
      </c>
      <c r="D69" s="29" t="s">
        <v>91</v>
      </c>
      <c r="E69" s="29" t="s">
        <v>387</v>
      </c>
      <c r="F69" s="35" t="s">
        <v>388</v>
      </c>
      <c r="G69" s="35" t="s">
        <v>389</v>
      </c>
      <c r="H69" s="36">
        <v>53</v>
      </c>
      <c r="I69" s="42" t="s">
        <v>77</v>
      </c>
      <c r="J69" s="37" t="s">
        <v>196</v>
      </c>
    </row>
    <row r="70" spans="1:10" x14ac:dyDescent="0.25">
      <c r="A70" s="32"/>
      <c r="B70" s="40">
        <v>59</v>
      </c>
      <c r="C70" s="213">
        <v>45217</v>
      </c>
      <c r="D70" s="29" t="s">
        <v>91</v>
      </c>
      <c r="E70" s="29" t="s">
        <v>390</v>
      </c>
      <c r="F70" s="35" t="s">
        <v>391</v>
      </c>
      <c r="G70" s="35" t="s">
        <v>392</v>
      </c>
      <c r="H70" s="36">
        <v>105</v>
      </c>
      <c r="I70" s="42" t="s">
        <v>73</v>
      </c>
      <c r="J70" s="37" t="s">
        <v>199</v>
      </c>
    </row>
    <row r="71" spans="1:10" x14ac:dyDescent="0.25">
      <c r="A71" s="32"/>
      <c r="B71" s="40">
        <v>60</v>
      </c>
      <c r="C71" s="213">
        <v>45217</v>
      </c>
      <c r="D71" s="29" t="s">
        <v>91</v>
      </c>
      <c r="E71" s="29" t="s">
        <v>393</v>
      </c>
      <c r="F71" s="35" t="s">
        <v>394</v>
      </c>
      <c r="G71" s="35" t="s">
        <v>395</v>
      </c>
      <c r="H71" s="36">
        <v>120</v>
      </c>
      <c r="I71" s="42" t="s">
        <v>73</v>
      </c>
      <c r="J71" s="37" t="s">
        <v>199</v>
      </c>
    </row>
    <row r="72" spans="1:10" x14ac:dyDescent="0.25">
      <c r="A72" s="32"/>
      <c r="B72" s="40">
        <v>61</v>
      </c>
      <c r="C72" s="213">
        <v>45218</v>
      </c>
      <c r="D72" s="29" t="s">
        <v>91</v>
      </c>
      <c r="E72" s="29" t="s">
        <v>396</v>
      </c>
      <c r="F72" s="35" t="s">
        <v>397</v>
      </c>
      <c r="G72" s="35" t="s">
        <v>260</v>
      </c>
      <c r="H72" s="36">
        <v>7.3</v>
      </c>
      <c r="I72" s="42" t="s">
        <v>186</v>
      </c>
      <c r="J72" s="37" t="s">
        <v>227</v>
      </c>
    </row>
    <row r="73" spans="1:10" x14ac:dyDescent="0.25">
      <c r="A73" s="32"/>
      <c r="B73" s="40">
        <v>62</v>
      </c>
      <c r="C73" s="213">
        <v>45218</v>
      </c>
      <c r="D73" s="29" t="s">
        <v>91</v>
      </c>
      <c r="E73" s="29" t="s">
        <v>398</v>
      </c>
      <c r="F73" s="35" t="s">
        <v>397</v>
      </c>
      <c r="G73" s="35" t="s">
        <v>260</v>
      </c>
      <c r="H73" s="36">
        <v>9.3000000000000007</v>
      </c>
      <c r="I73" s="42" t="s">
        <v>186</v>
      </c>
      <c r="J73" s="37" t="s">
        <v>227</v>
      </c>
    </row>
    <row r="74" spans="1:10" x14ac:dyDescent="0.25">
      <c r="A74" s="32"/>
      <c r="B74" s="40">
        <v>63</v>
      </c>
      <c r="C74" s="213">
        <v>45218</v>
      </c>
      <c r="D74" s="29" t="s">
        <v>91</v>
      </c>
      <c r="E74" s="29" t="s">
        <v>399</v>
      </c>
      <c r="F74" s="35" t="s">
        <v>397</v>
      </c>
      <c r="G74" s="35" t="s">
        <v>260</v>
      </c>
      <c r="H74" s="36">
        <v>8.3000000000000007</v>
      </c>
      <c r="I74" s="42" t="s">
        <v>186</v>
      </c>
      <c r="J74" s="37" t="s">
        <v>227</v>
      </c>
    </row>
    <row r="75" spans="1:10" x14ac:dyDescent="0.25">
      <c r="A75" s="32"/>
      <c r="B75" s="40">
        <v>64</v>
      </c>
      <c r="C75" s="213">
        <v>45222</v>
      </c>
      <c r="D75" s="28" t="s">
        <v>91</v>
      </c>
      <c r="E75" s="34" t="s">
        <v>402</v>
      </c>
      <c r="F75" s="35" t="s">
        <v>403</v>
      </c>
      <c r="G75" s="35" t="s">
        <v>404</v>
      </c>
      <c r="H75" s="36">
        <v>354</v>
      </c>
      <c r="I75" s="36" t="s">
        <v>73</v>
      </c>
      <c r="J75" s="37" t="s">
        <v>199</v>
      </c>
    </row>
    <row r="76" spans="1:10" x14ac:dyDescent="0.25">
      <c r="A76" s="32"/>
      <c r="B76" s="40">
        <v>65</v>
      </c>
      <c r="C76" s="213">
        <v>45223</v>
      </c>
      <c r="D76" s="28" t="s">
        <v>91</v>
      </c>
      <c r="E76" s="29" t="s">
        <v>239</v>
      </c>
      <c r="F76" s="35" t="s">
        <v>194</v>
      </c>
      <c r="G76" s="35" t="s">
        <v>405</v>
      </c>
      <c r="H76" s="36">
        <v>48</v>
      </c>
      <c r="I76" s="42" t="s">
        <v>74</v>
      </c>
      <c r="J76" s="37" t="s">
        <v>190</v>
      </c>
    </row>
    <row r="77" spans="1:10" x14ac:dyDescent="0.25">
      <c r="A77" s="32"/>
      <c r="B77" s="40">
        <v>66</v>
      </c>
      <c r="C77" s="213">
        <v>45223</v>
      </c>
      <c r="D77" s="28" t="s">
        <v>91</v>
      </c>
      <c r="E77" s="29" t="s">
        <v>271</v>
      </c>
      <c r="F77" s="35" t="s">
        <v>228</v>
      </c>
      <c r="G77" s="35" t="s">
        <v>339</v>
      </c>
      <c r="H77" s="36">
        <v>16</v>
      </c>
      <c r="I77" s="42" t="s">
        <v>75</v>
      </c>
      <c r="J77" s="37" t="s">
        <v>200</v>
      </c>
    </row>
    <row r="78" spans="1:10" x14ac:dyDescent="0.25">
      <c r="A78" s="32"/>
      <c r="B78" s="40">
        <v>67</v>
      </c>
      <c r="C78" s="77">
        <v>45224</v>
      </c>
      <c r="D78" s="28" t="s">
        <v>91</v>
      </c>
      <c r="E78" s="29" t="s">
        <v>406</v>
      </c>
      <c r="F78" s="35" t="s">
        <v>100</v>
      </c>
      <c r="G78" s="35" t="s">
        <v>260</v>
      </c>
      <c r="H78" s="36">
        <v>12.9</v>
      </c>
      <c r="I78" s="42" t="s">
        <v>186</v>
      </c>
      <c r="J78" s="37" t="s">
        <v>190</v>
      </c>
    </row>
    <row r="79" spans="1:10" x14ac:dyDescent="0.25">
      <c r="A79" s="32"/>
      <c r="B79" s="40">
        <v>68</v>
      </c>
      <c r="C79" s="77">
        <v>45224</v>
      </c>
      <c r="D79" s="28" t="s">
        <v>91</v>
      </c>
      <c r="E79" s="29" t="s">
        <v>407</v>
      </c>
      <c r="F79" s="35" t="s">
        <v>207</v>
      </c>
      <c r="G79" s="35" t="s">
        <v>408</v>
      </c>
      <c r="H79" s="36">
        <v>110</v>
      </c>
      <c r="I79" s="42" t="s">
        <v>74</v>
      </c>
      <c r="J79" s="37" t="s">
        <v>190</v>
      </c>
    </row>
    <row r="80" spans="1:10" x14ac:dyDescent="0.25">
      <c r="A80" s="32"/>
      <c r="B80" s="40">
        <v>69</v>
      </c>
      <c r="C80" s="77">
        <v>45224</v>
      </c>
      <c r="D80" s="28" t="s">
        <v>91</v>
      </c>
      <c r="E80" s="29" t="s">
        <v>241</v>
      </c>
      <c r="F80" s="35" t="s">
        <v>194</v>
      </c>
      <c r="G80" s="35" t="s">
        <v>409</v>
      </c>
      <c r="H80" s="36">
        <v>189</v>
      </c>
      <c r="I80" s="42" t="s">
        <v>74</v>
      </c>
      <c r="J80" s="37" t="s">
        <v>190</v>
      </c>
    </row>
    <row r="81" spans="1:10" x14ac:dyDescent="0.25">
      <c r="A81" s="32"/>
      <c r="B81" s="40">
        <v>70</v>
      </c>
      <c r="C81" s="77">
        <v>45224</v>
      </c>
      <c r="D81" s="28" t="s">
        <v>91</v>
      </c>
      <c r="E81" s="29" t="s">
        <v>103</v>
      </c>
      <c r="F81" s="35" t="s">
        <v>207</v>
      </c>
      <c r="G81" s="35" t="s">
        <v>410</v>
      </c>
      <c r="H81" s="36">
        <v>100</v>
      </c>
      <c r="I81" s="42" t="s">
        <v>74</v>
      </c>
      <c r="J81" s="37" t="s">
        <v>190</v>
      </c>
    </row>
    <row r="82" spans="1:10" x14ac:dyDescent="0.25">
      <c r="A82" s="32"/>
      <c r="B82" s="40">
        <v>71</v>
      </c>
      <c r="C82" s="77">
        <v>45224</v>
      </c>
      <c r="D82" s="28" t="s">
        <v>91</v>
      </c>
      <c r="E82" s="34" t="s">
        <v>411</v>
      </c>
      <c r="F82" s="35" t="s">
        <v>219</v>
      </c>
      <c r="G82" s="35" t="s">
        <v>412</v>
      </c>
      <c r="H82" s="36">
        <v>240</v>
      </c>
      <c r="I82" s="42" t="s">
        <v>74</v>
      </c>
      <c r="J82" s="37" t="s">
        <v>190</v>
      </c>
    </row>
    <row r="83" spans="1:10" x14ac:dyDescent="0.25">
      <c r="A83" s="32"/>
      <c r="B83" s="40">
        <v>72</v>
      </c>
      <c r="C83" s="77">
        <v>45224</v>
      </c>
      <c r="D83" s="28" t="s">
        <v>91</v>
      </c>
      <c r="E83" s="29" t="s">
        <v>240</v>
      </c>
      <c r="F83" s="191" t="s">
        <v>194</v>
      </c>
      <c r="G83" s="191" t="s">
        <v>413</v>
      </c>
      <c r="H83" s="36">
        <v>115</v>
      </c>
      <c r="I83" s="42" t="s">
        <v>74</v>
      </c>
      <c r="J83" s="37" t="s">
        <v>190</v>
      </c>
    </row>
    <row r="84" spans="1:10" x14ac:dyDescent="0.25">
      <c r="A84" s="32"/>
      <c r="B84" s="40">
        <v>73</v>
      </c>
      <c r="C84" s="77">
        <v>45224</v>
      </c>
      <c r="D84" s="28" t="s">
        <v>91</v>
      </c>
      <c r="E84" s="29" t="s">
        <v>414</v>
      </c>
      <c r="F84" s="191" t="s">
        <v>415</v>
      </c>
      <c r="G84" s="191" t="s">
        <v>416</v>
      </c>
      <c r="H84" s="36">
        <v>76</v>
      </c>
      <c r="I84" s="42" t="s">
        <v>77</v>
      </c>
      <c r="J84" s="37" t="s">
        <v>196</v>
      </c>
    </row>
    <row r="85" spans="1:10" x14ac:dyDescent="0.25">
      <c r="B85" s="40">
        <v>74</v>
      </c>
      <c r="C85" s="77">
        <v>45224</v>
      </c>
      <c r="D85" s="28" t="s">
        <v>91</v>
      </c>
      <c r="E85" s="29" t="s">
        <v>417</v>
      </c>
      <c r="F85" s="35" t="s">
        <v>236</v>
      </c>
      <c r="G85" s="35" t="s">
        <v>418</v>
      </c>
      <c r="H85" s="36">
        <v>49</v>
      </c>
      <c r="I85" s="42" t="s">
        <v>79</v>
      </c>
      <c r="J85" s="37" t="s">
        <v>196</v>
      </c>
    </row>
    <row r="86" spans="1:10" x14ac:dyDescent="0.25">
      <c r="B86" s="40">
        <v>75</v>
      </c>
      <c r="C86" s="77">
        <v>45224</v>
      </c>
      <c r="D86" s="28" t="s">
        <v>91</v>
      </c>
      <c r="E86" s="29" t="s">
        <v>419</v>
      </c>
      <c r="F86" s="35" t="s">
        <v>420</v>
      </c>
      <c r="G86" s="35" t="s">
        <v>421</v>
      </c>
      <c r="H86" s="36">
        <v>647</v>
      </c>
      <c r="I86" s="42" t="s">
        <v>77</v>
      </c>
      <c r="J86" s="37" t="s">
        <v>196</v>
      </c>
    </row>
    <row r="87" spans="1:10" x14ac:dyDescent="0.25">
      <c r="B87" s="40">
        <v>76</v>
      </c>
      <c r="C87" s="77">
        <v>45224</v>
      </c>
      <c r="D87" s="28" t="s">
        <v>91</v>
      </c>
      <c r="E87" s="29" t="s">
        <v>422</v>
      </c>
      <c r="F87" s="35" t="s">
        <v>423</v>
      </c>
      <c r="G87" s="35" t="s">
        <v>424</v>
      </c>
      <c r="H87" s="36">
        <v>700</v>
      </c>
      <c r="I87" s="42" t="s">
        <v>76</v>
      </c>
      <c r="J87" s="37" t="s">
        <v>196</v>
      </c>
    </row>
    <row r="88" spans="1:10" x14ac:dyDescent="0.25">
      <c r="B88" s="40">
        <v>77</v>
      </c>
      <c r="C88" s="77">
        <v>45224</v>
      </c>
      <c r="D88" s="28" t="s">
        <v>91</v>
      </c>
      <c r="E88" s="29" t="s">
        <v>425</v>
      </c>
      <c r="F88" s="35" t="s">
        <v>244</v>
      </c>
      <c r="G88" s="35" t="s">
        <v>503</v>
      </c>
      <c r="H88" s="36">
        <v>25</v>
      </c>
      <c r="I88" s="42" t="s">
        <v>76</v>
      </c>
      <c r="J88" s="37" t="s">
        <v>196</v>
      </c>
    </row>
    <row r="89" spans="1:10" x14ac:dyDescent="0.25">
      <c r="B89" s="40">
        <v>78</v>
      </c>
      <c r="C89" s="77">
        <v>45225</v>
      </c>
      <c r="D89" s="28" t="s">
        <v>91</v>
      </c>
      <c r="E89" s="29" t="s">
        <v>426</v>
      </c>
      <c r="F89" s="35" t="s">
        <v>100</v>
      </c>
      <c r="G89" s="35" t="s">
        <v>260</v>
      </c>
      <c r="H89" s="36">
        <v>9.6</v>
      </c>
      <c r="I89" s="42" t="s">
        <v>186</v>
      </c>
      <c r="J89" s="37" t="s">
        <v>190</v>
      </c>
    </row>
    <row r="90" spans="1:10" x14ac:dyDescent="0.25">
      <c r="B90" s="40">
        <v>79</v>
      </c>
      <c r="C90" s="77">
        <v>45225</v>
      </c>
      <c r="D90" s="28" t="s">
        <v>91</v>
      </c>
      <c r="E90" s="29" t="s">
        <v>427</v>
      </c>
      <c r="F90" s="35" t="s">
        <v>100</v>
      </c>
      <c r="G90" s="191" t="s">
        <v>260</v>
      </c>
      <c r="H90" s="196">
        <v>25.4</v>
      </c>
      <c r="I90" s="28" t="s">
        <v>186</v>
      </c>
      <c r="J90" s="37" t="s">
        <v>190</v>
      </c>
    </row>
    <row r="91" spans="1:10" x14ac:dyDescent="0.25">
      <c r="B91" s="40">
        <v>80</v>
      </c>
      <c r="C91" s="77">
        <v>45225</v>
      </c>
      <c r="D91" s="28" t="s">
        <v>91</v>
      </c>
      <c r="E91" s="45" t="s">
        <v>428</v>
      </c>
      <c r="F91" s="35" t="s">
        <v>100</v>
      </c>
      <c r="G91" s="35" t="s">
        <v>260</v>
      </c>
      <c r="H91" s="36">
        <v>6.6</v>
      </c>
      <c r="I91" s="28" t="s">
        <v>186</v>
      </c>
      <c r="J91" s="37" t="s">
        <v>190</v>
      </c>
    </row>
    <row r="92" spans="1:10" x14ac:dyDescent="0.25">
      <c r="B92" s="40">
        <v>81</v>
      </c>
      <c r="C92" s="77">
        <v>45225</v>
      </c>
      <c r="D92" s="28" t="s">
        <v>91</v>
      </c>
      <c r="E92" s="34" t="s">
        <v>429</v>
      </c>
      <c r="F92" s="35" t="s">
        <v>100</v>
      </c>
      <c r="G92" s="35" t="s">
        <v>260</v>
      </c>
      <c r="H92" s="36">
        <v>6.6</v>
      </c>
      <c r="I92" s="28" t="s">
        <v>186</v>
      </c>
      <c r="J92" s="37" t="s">
        <v>190</v>
      </c>
    </row>
    <row r="93" spans="1:10" x14ac:dyDescent="0.25">
      <c r="B93" s="40">
        <v>82</v>
      </c>
      <c r="C93" s="77">
        <v>45225</v>
      </c>
      <c r="D93" s="28" t="s">
        <v>91</v>
      </c>
      <c r="E93" s="34" t="s">
        <v>430</v>
      </c>
      <c r="F93" s="35" t="s">
        <v>100</v>
      </c>
      <c r="G93" s="35" t="s">
        <v>260</v>
      </c>
      <c r="H93" s="36">
        <v>6.6</v>
      </c>
      <c r="I93" s="28" t="s">
        <v>186</v>
      </c>
      <c r="J93" s="37" t="s">
        <v>190</v>
      </c>
    </row>
    <row r="94" spans="1:10" x14ac:dyDescent="0.25">
      <c r="B94" s="40">
        <v>83</v>
      </c>
      <c r="C94" s="77">
        <v>45225</v>
      </c>
      <c r="D94" s="28" t="s">
        <v>91</v>
      </c>
      <c r="E94" s="199" t="s">
        <v>431</v>
      </c>
      <c r="F94" s="35" t="s">
        <v>100</v>
      </c>
      <c r="G94" s="35" t="s">
        <v>260</v>
      </c>
      <c r="H94" s="197">
        <v>12</v>
      </c>
      <c r="I94" s="28" t="s">
        <v>186</v>
      </c>
      <c r="J94" s="37" t="s">
        <v>190</v>
      </c>
    </row>
    <row r="95" spans="1:10" x14ac:dyDescent="0.25">
      <c r="B95" s="40">
        <v>84</v>
      </c>
      <c r="C95" s="77">
        <v>45225</v>
      </c>
      <c r="D95" s="28" t="s">
        <v>91</v>
      </c>
      <c r="E95" s="199" t="s">
        <v>432</v>
      </c>
      <c r="F95" s="197" t="s">
        <v>201</v>
      </c>
      <c r="G95" s="222" t="s">
        <v>433</v>
      </c>
      <c r="H95" s="197">
        <v>150</v>
      </c>
      <c r="I95" s="28" t="s">
        <v>76</v>
      </c>
      <c r="J95" s="37" t="s">
        <v>196</v>
      </c>
    </row>
    <row r="96" spans="1:10" x14ac:dyDescent="0.25">
      <c r="B96" s="40">
        <v>85</v>
      </c>
      <c r="C96" s="77">
        <v>45225</v>
      </c>
      <c r="D96" s="28" t="s">
        <v>91</v>
      </c>
      <c r="E96" s="199" t="s">
        <v>434</v>
      </c>
      <c r="F96" s="197" t="s">
        <v>201</v>
      </c>
      <c r="G96" s="197" t="s">
        <v>435</v>
      </c>
      <c r="H96" s="197">
        <v>199.8</v>
      </c>
      <c r="I96" s="28" t="s">
        <v>77</v>
      </c>
      <c r="J96" s="37" t="s">
        <v>196</v>
      </c>
    </row>
    <row r="97" spans="2:10" x14ac:dyDescent="0.25">
      <c r="B97" s="40">
        <v>86</v>
      </c>
      <c r="C97" s="77">
        <v>45225</v>
      </c>
      <c r="D97" s="28" t="s">
        <v>91</v>
      </c>
      <c r="E97" s="195" t="s">
        <v>436</v>
      </c>
      <c r="F97" s="197" t="s">
        <v>201</v>
      </c>
      <c r="G97" s="197" t="s">
        <v>437</v>
      </c>
      <c r="H97" s="197">
        <v>51.8</v>
      </c>
      <c r="I97" s="28" t="s">
        <v>76</v>
      </c>
      <c r="J97" s="37" t="s">
        <v>196</v>
      </c>
    </row>
    <row r="98" spans="2:10" x14ac:dyDescent="0.25">
      <c r="B98" s="40">
        <v>87</v>
      </c>
      <c r="C98" s="77">
        <v>45225</v>
      </c>
      <c r="D98" s="28" t="s">
        <v>91</v>
      </c>
      <c r="E98" s="195" t="s">
        <v>438</v>
      </c>
      <c r="F98" s="197" t="s">
        <v>201</v>
      </c>
      <c r="G98" s="197" t="s">
        <v>439</v>
      </c>
      <c r="H98" s="197">
        <v>280</v>
      </c>
      <c r="I98" s="28" t="s">
        <v>76</v>
      </c>
      <c r="J98" s="37" t="s">
        <v>196</v>
      </c>
    </row>
    <row r="99" spans="2:10" x14ac:dyDescent="0.25">
      <c r="B99" s="40">
        <v>88</v>
      </c>
      <c r="C99" s="77">
        <v>45225</v>
      </c>
      <c r="D99" s="28" t="s">
        <v>91</v>
      </c>
      <c r="E99" s="34" t="s">
        <v>440</v>
      </c>
      <c r="F99" s="35" t="s">
        <v>201</v>
      </c>
      <c r="G99" s="35" t="s">
        <v>441</v>
      </c>
      <c r="H99" s="197">
        <v>199.8</v>
      </c>
      <c r="I99" s="28" t="s">
        <v>77</v>
      </c>
      <c r="J99" s="37" t="s">
        <v>196</v>
      </c>
    </row>
    <row r="100" spans="2:10" x14ac:dyDescent="0.25">
      <c r="B100" s="40">
        <v>89</v>
      </c>
      <c r="C100" s="77">
        <v>45225</v>
      </c>
      <c r="D100" s="28" t="s">
        <v>91</v>
      </c>
      <c r="E100" s="34" t="s">
        <v>242</v>
      </c>
      <c r="F100" s="35" t="s">
        <v>194</v>
      </c>
      <c r="G100" s="35" t="s">
        <v>442</v>
      </c>
      <c r="H100" s="36">
        <v>110</v>
      </c>
      <c r="I100" s="28" t="s">
        <v>74</v>
      </c>
      <c r="J100" s="198" t="s">
        <v>202</v>
      </c>
    </row>
    <row r="101" spans="2:10" x14ac:dyDescent="0.25">
      <c r="B101" s="40">
        <v>90</v>
      </c>
      <c r="C101" s="77">
        <v>45225</v>
      </c>
      <c r="D101" s="28" t="s">
        <v>91</v>
      </c>
      <c r="E101" s="29" t="s">
        <v>443</v>
      </c>
      <c r="F101" s="35" t="s">
        <v>207</v>
      </c>
      <c r="G101" s="35" t="s">
        <v>444</v>
      </c>
      <c r="H101" s="36">
        <v>40</v>
      </c>
      <c r="I101" s="42" t="s">
        <v>74</v>
      </c>
      <c r="J101" s="37" t="s">
        <v>197</v>
      </c>
    </row>
    <row r="102" spans="2:10" x14ac:dyDescent="0.25">
      <c r="B102" s="40">
        <v>91</v>
      </c>
      <c r="C102" s="77">
        <v>45226</v>
      </c>
      <c r="D102" s="28" t="s">
        <v>91</v>
      </c>
      <c r="E102" s="29" t="s">
        <v>445</v>
      </c>
      <c r="F102" s="35" t="s">
        <v>446</v>
      </c>
      <c r="G102" s="35" t="s">
        <v>447</v>
      </c>
      <c r="H102" s="36">
        <v>104</v>
      </c>
      <c r="I102" s="42" t="s">
        <v>74</v>
      </c>
      <c r="J102" s="37" t="s">
        <v>203</v>
      </c>
    </row>
    <row r="103" spans="2:10" x14ac:dyDescent="0.25">
      <c r="B103" s="40">
        <v>92</v>
      </c>
      <c r="C103" s="77">
        <v>45226</v>
      </c>
      <c r="D103" s="28" t="s">
        <v>91</v>
      </c>
      <c r="E103" s="29" t="s">
        <v>448</v>
      </c>
      <c r="F103" s="35" t="s">
        <v>210</v>
      </c>
      <c r="G103" s="35" t="s">
        <v>261</v>
      </c>
      <c r="H103" s="36">
        <v>510.5</v>
      </c>
      <c r="I103" s="42" t="s">
        <v>188</v>
      </c>
      <c r="J103" s="37" t="s">
        <v>190</v>
      </c>
    </row>
    <row r="104" spans="2:10" x14ac:dyDescent="0.25">
      <c r="B104" s="40">
        <v>93</v>
      </c>
      <c r="C104" s="77">
        <v>45226</v>
      </c>
      <c r="D104" s="28" t="s">
        <v>91</v>
      </c>
      <c r="E104" s="29" t="s">
        <v>259</v>
      </c>
      <c r="F104" s="35" t="s">
        <v>194</v>
      </c>
      <c r="G104" s="35" t="s">
        <v>449</v>
      </c>
      <c r="H104" s="36">
        <v>110</v>
      </c>
      <c r="I104" s="42" t="s">
        <v>74</v>
      </c>
      <c r="J104" s="37" t="s">
        <v>190</v>
      </c>
    </row>
    <row r="105" spans="2:10" x14ac:dyDescent="0.25">
      <c r="B105" s="40">
        <v>94</v>
      </c>
      <c r="C105" s="77">
        <v>45226</v>
      </c>
      <c r="D105" s="28" t="s">
        <v>91</v>
      </c>
      <c r="E105" s="29" t="s">
        <v>266</v>
      </c>
      <c r="F105" s="35" t="s">
        <v>194</v>
      </c>
      <c r="G105" s="35" t="s">
        <v>449</v>
      </c>
      <c r="H105" s="36">
        <v>110</v>
      </c>
      <c r="I105" s="42" t="s">
        <v>74</v>
      </c>
      <c r="J105" s="37" t="s">
        <v>190</v>
      </c>
    </row>
    <row r="106" spans="2:10" x14ac:dyDescent="0.25">
      <c r="B106" s="40">
        <v>95</v>
      </c>
      <c r="C106" s="77">
        <v>45226</v>
      </c>
      <c r="D106" s="28" t="s">
        <v>91</v>
      </c>
      <c r="E106" s="29" t="s">
        <v>450</v>
      </c>
      <c r="F106" s="35" t="s">
        <v>194</v>
      </c>
      <c r="G106" s="35" t="s">
        <v>473</v>
      </c>
      <c r="H106" s="36">
        <v>220</v>
      </c>
      <c r="I106" s="42" t="s">
        <v>74</v>
      </c>
      <c r="J106" s="37" t="s">
        <v>190</v>
      </c>
    </row>
    <row r="107" spans="2:10" x14ac:dyDescent="0.25">
      <c r="B107" s="40">
        <v>96</v>
      </c>
      <c r="C107" s="77">
        <v>45226</v>
      </c>
      <c r="D107" s="28" t="s">
        <v>91</v>
      </c>
      <c r="E107" s="29" t="s">
        <v>243</v>
      </c>
      <c r="F107" s="35" t="s">
        <v>194</v>
      </c>
      <c r="G107" s="35" t="s">
        <v>410</v>
      </c>
      <c r="H107" s="36">
        <v>100</v>
      </c>
      <c r="I107" s="42" t="s">
        <v>74</v>
      </c>
      <c r="J107" s="37" t="s">
        <v>227</v>
      </c>
    </row>
    <row r="108" spans="2:10" x14ac:dyDescent="0.25">
      <c r="B108" s="40">
        <v>97</v>
      </c>
      <c r="C108" s="77">
        <v>45226</v>
      </c>
      <c r="D108" s="28" t="s">
        <v>91</v>
      </c>
      <c r="E108" s="29" t="s">
        <v>451</v>
      </c>
      <c r="F108" s="35" t="s">
        <v>452</v>
      </c>
      <c r="G108" s="35" t="s">
        <v>453</v>
      </c>
      <c r="H108" s="36">
        <v>350</v>
      </c>
      <c r="I108" s="42" t="s">
        <v>76</v>
      </c>
      <c r="J108" s="37" t="s">
        <v>196</v>
      </c>
    </row>
    <row r="109" spans="2:10" x14ac:dyDescent="0.25">
      <c r="B109" s="40">
        <v>98</v>
      </c>
      <c r="C109" s="77">
        <v>45226</v>
      </c>
      <c r="D109" s="28" t="s">
        <v>91</v>
      </c>
      <c r="E109" s="29" t="s">
        <v>454</v>
      </c>
      <c r="F109" s="35" t="s">
        <v>455</v>
      </c>
      <c r="G109" s="35" t="s">
        <v>456</v>
      </c>
      <c r="H109" s="36">
        <v>515</v>
      </c>
      <c r="I109" s="42" t="s">
        <v>77</v>
      </c>
      <c r="J109" s="37" t="s">
        <v>196</v>
      </c>
    </row>
    <row r="110" spans="2:10" x14ac:dyDescent="0.25">
      <c r="B110" s="40">
        <v>99</v>
      </c>
      <c r="C110" s="77">
        <v>45226</v>
      </c>
      <c r="D110" s="28" t="s">
        <v>91</v>
      </c>
      <c r="E110" s="29" t="s">
        <v>457</v>
      </c>
      <c r="F110" s="35" t="s">
        <v>270</v>
      </c>
      <c r="G110" s="221" t="s">
        <v>458</v>
      </c>
      <c r="H110" s="36">
        <v>114</v>
      </c>
      <c r="I110" s="42" t="s">
        <v>77</v>
      </c>
      <c r="J110" s="37" t="s">
        <v>196</v>
      </c>
    </row>
    <row r="111" spans="2:10" x14ac:dyDescent="0.25">
      <c r="B111" s="40">
        <v>100</v>
      </c>
      <c r="C111" s="77">
        <v>45226</v>
      </c>
      <c r="D111" s="28" t="s">
        <v>91</v>
      </c>
      <c r="E111" s="29" t="s">
        <v>459</v>
      </c>
      <c r="F111" s="35" t="s">
        <v>201</v>
      </c>
      <c r="G111" s="35" t="s">
        <v>460</v>
      </c>
      <c r="H111" s="36">
        <v>88</v>
      </c>
      <c r="I111" s="42" t="s">
        <v>76</v>
      </c>
      <c r="J111" s="37" t="s">
        <v>196</v>
      </c>
    </row>
    <row r="112" spans="2:10" x14ac:dyDescent="0.25">
      <c r="B112" s="40">
        <v>101</v>
      </c>
      <c r="C112" s="77">
        <v>45226</v>
      </c>
      <c r="D112" s="28" t="s">
        <v>91</v>
      </c>
      <c r="E112" s="29" t="s">
        <v>461</v>
      </c>
      <c r="F112" s="35" t="s">
        <v>462</v>
      </c>
      <c r="G112" s="35" t="s">
        <v>463</v>
      </c>
      <c r="H112" s="36">
        <v>575</v>
      </c>
      <c r="I112" s="42" t="s">
        <v>79</v>
      </c>
      <c r="J112" s="37" t="s">
        <v>196</v>
      </c>
    </row>
    <row r="113" spans="2:10" x14ac:dyDescent="0.25">
      <c r="B113" s="40">
        <v>102</v>
      </c>
      <c r="C113" s="77">
        <v>45226</v>
      </c>
      <c r="D113" s="28" t="s">
        <v>91</v>
      </c>
      <c r="E113" s="29" t="s">
        <v>263</v>
      </c>
      <c r="F113" s="35" t="s">
        <v>194</v>
      </c>
      <c r="G113" s="35" t="s">
        <v>464</v>
      </c>
      <c r="H113" s="36">
        <v>319</v>
      </c>
      <c r="I113" s="42" t="s">
        <v>74</v>
      </c>
      <c r="J113" s="37" t="s">
        <v>202</v>
      </c>
    </row>
    <row r="114" spans="2:10" x14ac:dyDescent="0.25">
      <c r="B114" s="40">
        <v>103</v>
      </c>
      <c r="C114" s="77">
        <v>45226</v>
      </c>
      <c r="D114" s="28" t="s">
        <v>91</v>
      </c>
      <c r="E114" s="29" t="s">
        <v>465</v>
      </c>
      <c r="F114" s="35" t="s">
        <v>207</v>
      </c>
      <c r="G114" s="35" t="s">
        <v>466</v>
      </c>
      <c r="H114" s="36">
        <v>40</v>
      </c>
      <c r="I114" s="42" t="s">
        <v>74</v>
      </c>
      <c r="J114" s="37" t="s">
        <v>197</v>
      </c>
    </row>
    <row r="115" spans="2:10" x14ac:dyDescent="0.25">
      <c r="B115" s="40">
        <v>104</v>
      </c>
      <c r="C115" s="77">
        <v>45226</v>
      </c>
      <c r="D115" s="28" t="s">
        <v>91</v>
      </c>
      <c r="E115" s="29" t="s">
        <v>265</v>
      </c>
      <c r="F115" s="35" t="s">
        <v>194</v>
      </c>
      <c r="G115" s="35" t="s">
        <v>408</v>
      </c>
      <c r="H115" s="36">
        <v>110</v>
      </c>
      <c r="I115" s="42" t="s">
        <v>74</v>
      </c>
      <c r="J115" s="37" t="s">
        <v>197</v>
      </c>
    </row>
    <row r="116" spans="2:10" x14ac:dyDescent="0.25">
      <c r="B116" s="40">
        <v>105</v>
      </c>
      <c r="C116" s="77">
        <v>45226</v>
      </c>
      <c r="D116" s="28" t="s">
        <v>91</v>
      </c>
      <c r="E116" s="29" t="s">
        <v>220</v>
      </c>
      <c r="F116" s="35" t="s">
        <v>207</v>
      </c>
      <c r="G116" s="35" t="s">
        <v>467</v>
      </c>
      <c r="H116" s="36">
        <v>40</v>
      </c>
      <c r="I116" s="42" t="s">
        <v>74</v>
      </c>
      <c r="J116" s="37" t="s">
        <v>197</v>
      </c>
    </row>
    <row r="117" spans="2:10" x14ac:dyDescent="0.25">
      <c r="B117" s="40">
        <v>106</v>
      </c>
      <c r="C117" s="77">
        <v>45226</v>
      </c>
      <c r="D117" s="28" t="s">
        <v>91</v>
      </c>
      <c r="E117" s="29" t="s">
        <v>468</v>
      </c>
      <c r="F117" s="35" t="s">
        <v>194</v>
      </c>
      <c r="G117" s="35" t="s">
        <v>408</v>
      </c>
      <c r="H117" s="36">
        <v>110</v>
      </c>
      <c r="I117" s="42" t="s">
        <v>74</v>
      </c>
      <c r="J117" s="37" t="s">
        <v>199</v>
      </c>
    </row>
    <row r="118" spans="2:10" x14ac:dyDescent="0.25">
      <c r="B118" s="40">
        <v>107</v>
      </c>
      <c r="C118" s="77">
        <v>45226</v>
      </c>
      <c r="D118" s="28" t="s">
        <v>91</v>
      </c>
      <c r="E118" s="29" t="s">
        <v>469</v>
      </c>
      <c r="F118" s="35" t="s">
        <v>272</v>
      </c>
      <c r="G118" s="35" t="s">
        <v>470</v>
      </c>
      <c r="H118" s="36">
        <v>90</v>
      </c>
      <c r="I118" s="42" t="s">
        <v>76</v>
      </c>
      <c r="J118" s="37" t="s">
        <v>199</v>
      </c>
    </row>
    <row r="119" spans="2:10" x14ac:dyDescent="0.25">
      <c r="B119" s="40">
        <v>108</v>
      </c>
      <c r="C119" s="77">
        <v>45226</v>
      </c>
      <c r="D119" s="28" t="s">
        <v>91</v>
      </c>
      <c r="E119" s="29" t="s">
        <v>471</v>
      </c>
      <c r="F119" s="35" t="s">
        <v>472</v>
      </c>
      <c r="G119" s="35" t="s">
        <v>260</v>
      </c>
      <c r="H119" s="36">
        <v>195.5</v>
      </c>
      <c r="I119" s="42" t="s">
        <v>186</v>
      </c>
      <c r="J119" s="37" t="s">
        <v>199</v>
      </c>
    </row>
    <row r="120" spans="2:10" x14ac:dyDescent="0.25">
      <c r="B120" s="40">
        <v>109</v>
      </c>
      <c r="C120" s="213">
        <v>45227</v>
      </c>
      <c r="D120" s="29" t="s">
        <v>192</v>
      </c>
      <c r="E120" s="29" t="s">
        <v>195</v>
      </c>
      <c r="F120" s="35" t="s">
        <v>474</v>
      </c>
      <c r="G120" s="35" t="s">
        <v>475</v>
      </c>
      <c r="H120" s="36">
        <v>110</v>
      </c>
      <c r="I120" s="42" t="s">
        <v>74</v>
      </c>
      <c r="J120" s="37" t="s">
        <v>476</v>
      </c>
    </row>
    <row r="121" spans="2:10" x14ac:dyDescent="0.25">
      <c r="B121" s="40">
        <v>110</v>
      </c>
      <c r="C121" s="213">
        <v>45227</v>
      </c>
      <c r="D121" s="29" t="s">
        <v>192</v>
      </c>
      <c r="E121" s="29" t="s">
        <v>478</v>
      </c>
      <c r="F121" s="35" t="s">
        <v>474</v>
      </c>
      <c r="G121" s="35" t="s">
        <v>477</v>
      </c>
      <c r="H121" s="36">
        <v>150</v>
      </c>
      <c r="I121" s="42" t="s">
        <v>74</v>
      </c>
      <c r="J121" s="37" t="s">
        <v>476</v>
      </c>
    </row>
    <row r="122" spans="2:10" x14ac:dyDescent="0.25">
      <c r="B122" s="40">
        <v>111</v>
      </c>
      <c r="C122" s="213">
        <v>45229</v>
      </c>
      <c r="D122" s="29" t="s">
        <v>192</v>
      </c>
      <c r="E122" s="29" t="s">
        <v>479</v>
      </c>
      <c r="F122" s="35" t="s">
        <v>480</v>
      </c>
      <c r="G122" s="35" t="s">
        <v>481</v>
      </c>
      <c r="H122" s="36">
        <v>235</v>
      </c>
      <c r="I122" s="42" t="s">
        <v>74</v>
      </c>
      <c r="J122" s="37" t="s">
        <v>226</v>
      </c>
    </row>
    <row r="123" spans="2:10" x14ac:dyDescent="0.25">
      <c r="B123" s="40">
        <v>112</v>
      </c>
      <c r="C123" s="213">
        <v>45229</v>
      </c>
      <c r="D123" s="29" t="s">
        <v>192</v>
      </c>
      <c r="E123" s="29" t="s">
        <v>482</v>
      </c>
      <c r="F123" s="35" t="s">
        <v>207</v>
      </c>
      <c r="G123" s="35" t="s">
        <v>483</v>
      </c>
      <c r="H123" s="36">
        <v>40</v>
      </c>
      <c r="I123" s="42" t="s">
        <v>74</v>
      </c>
      <c r="J123" s="37" t="s">
        <v>202</v>
      </c>
    </row>
    <row r="124" spans="2:10" x14ac:dyDescent="0.25">
      <c r="B124" s="40">
        <v>113</v>
      </c>
      <c r="C124" s="213">
        <v>45230</v>
      </c>
      <c r="D124" s="28" t="s">
        <v>192</v>
      </c>
      <c r="E124" s="199" t="s">
        <v>486</v>
      </c>
      <c r="F124" s="197" t="s">
        <v>487</v>
      </c>
      <c r="G124" s="197" t="s">
        <v>488</v>
      </c>
      <c r="H124" s="197">
        <v>150</v>
      </c>
      <c r="I124" s="28" t="s">
        <v>74</v>
      </c>
      <c r="J124" s="37" t="s">
        <v>190</v>
      </c>
    </row>
    <row r="125" spans="2:10" x14ac:dyDescent="0.25">
      <c r="B125" s="40">
        <v>114</v>
      </c>
      <c r="C125" s="213">
        <v>45230</v>
      </c>
      <c r="D125" s="28" t="s">
        <v>192</v>
      </c>
      <c r="E125" s="195" t="s">
        <v>489</v>
      </c>
      <c r="F125" s="197" t="s">
        <v>501</v>
      </c>
      <c r="G125" s="197" t="s">
        <v>490</v>
      </c>
      <c r="H125" s="197">
        <v>285</v>
      </c>
      <c r="I125" s="28" t="s">
        <v>74</v>
      </c>
      <c r="J125" s="37" t="s">
        <v>196</v>
      </c>
    </row>
    <row r="126" spans="2:10" x14ac:dyDescent="0.25">
      <c r="B126" s="40">
        <v>115</v>
      </c>
      <c r="C126" s="213">
        <v>45230</v>
      </c>
      <c r="D126" s="28" t="s">
        <v>192</v>
      </c>
      <c r="E126" s="195" t="s">
        <v>221</v>
      </c>
      <c r="F126" s="197" t="s">
        <v>110</v>
      </c>
      <c r="G126" s="197" t="s">
        <v>500</v>
      </c>
      <c r="H126" s="197">
        <v>24</v>
      </c>
      <c r="I126" s="28" t="s">
        <v>77</v>
      </c>
      <c r="J126" s="37" t="s">
        <v>196</v>
      </c>
    </row>
    <row r="127" spans="2:10" x14ac:dyDescent="0.25">
      <c r="B127" s="40">
        <v>116</v>
      </c>
      <c r="C127" s="213">
        <v>45230</v>
      </c>
      <c r="D127" s="28" t="s">
        <v>192</v>
      </c>
      <c r="E127" s="34" t="s">
        <v>491</v>
      </c>
      <c r="F127" s="35" t="s">
        <v>501</v>
      </c>
      <c r="G127" s="35" t="s">
        <v>492</v>
      </c>
      <c r="H127" s="197">
        <v>80</v>
      </c>
      <c r="I127" s="28" t="s">
        <v>77</v>
      </c>
      <c r="J127" s="37" t="s">
        <v>196</v>
      </c>
    </row>
    <row r="128" spans="2:10" x14ac:dyDescent="0.25">
      <c r="B128" s="40">
        <v>117</v>
      </c>
      <c r="C128" s="213">
        <v>45230</v>
      </c>
      <c r="D128" s="28" t="s">
        <v>192</v>
      </c>
      <c r="E128" s="34" t="s">
        <v>217</v>
      </c>
      <c r="F128" s="35" t="s">
        <v>110</v>
      </c>
      <c r="G128" s="35" t="s">
        <v>493</v>
      </c>
      <c r="H128" s="36">
        <v>82</v>
      </c>
      <c r="I128" s="28" t="s">
        <v>76</v>
      </c>
      <c r="J128" s="198" t="s">
        <v>196</v>
      </c>
    </row>
    <row r="129" spans="2:10" ht="21" customHeight="1" x14ac:dyDescent="0.25">
      <c r="B129" s="40">
        <v>118</v>
      </c>
      <c r="C129" s="213">
        <v>45230</v>
      </c>
      <c r="D129" s="28" t="s">
        <v>192</v>
      </c>
      <c r="E129" s="199" t="s">
        <v>494</v>
      </c>
      <c r="F129" s="35" t="s">
        <v>201</v>
      </c>
      <c r="G129" s="35" t="s">
        <v>495</v>
      </c>
      <c r="H129" s="197">
        <v>427.3</v>
      </c>
      <c r="I129" s="28" t="s">
        <v>76</v>
      </c>
      <c r="J129" s="37" t="s">
        <v>196</v>
      </c>
    </row>
    <row r="130" spans="2:10" x14ac:dyDescent="0.25">
      <c r="B130" s="40">
        <v>119</v>
      </c>
      <c r="C130" s="213">
        <v>45230</v>
      </c>
      <c r="D130" s="28" t="s">
        <v>192</v>
      </c>
      <c r="E130" s="199" t="s">
        <v>496</v>
      </c>
      <c r="F130" s="197" t="s">
        <v>201</v>
      </c>
      <c r="G130" s="197" t="s">
        <v>502</v>
      </c>
      <c r="H130" s="197">
        <v>306</v>
      </c>
      <c r="I130" s="28" t="s">
        <v>222</v>
      </c>
      <c r="J130" s="37" t="s">
        <v>196</v>
      </c>
    </row>
    <row r="131" spans="2:10" ht="15.75" thickBot="1" x14ac:dyDescent="0.3">
      <c r="B131" s="40">
        <v>120</v>
      </c>
      <c r="C131" s="216">
        <v>45230</v>
      </c>
      <c r="D131" s="190" t="s">
        <v>192</v>
      </c>
      <c r="E131" s="217" t="s">
        <v>497</v>
      </c>
      <c r="F131" s="218" t="s">
        <v>498</v>
      </c>
      <c r="G131" s="218" t="s">
        <v>499</v>
      </c>
      <c r="H131" s="218">
        <v>450</v>
      </c>
      <c r="I131" s="190" t="s">
        <v>222</v>
      </c>
      <c r="J131" s="189" t="s">
        <v>196</v>
      </c>
    </row>
    <row r="132" spans="2:10" ht="15.75" thickBot="1" x14ac:dyDescent="0.3">
      <c r="B132" s="67"/>
      <c r="C132" s="139"/>
      <c r="D132" s="7"/>
      <c r="E132" s="142"/>
      <c r="F132" s="220" t="s">
        <v>189</v>
      </c>
      <c r="G132" s="219"/>
      <c r="H132" s="192">
        <f>SUM(H12:H131)</f>
        <v>18560.999999999996</v>
      </c>
      <c r="I132" s="7"/>
      <c r="J132" s="13"/>
    </row>
    <row r="133" spans="2:10" x14ac:dyDescent="0.25">
      <c r="B133" s="67"/>
      <c r="C133" s="139"/>
      <c r="D133" s="7"/>
      <c r="E133" s="142"/>
      <c r="F133" s="75"/>
      <c r="G133" s="75"/>
      <c r="H133" s="75"/>
      <c r="I133" s="7"/>
      <c r="J133" s="13"/>
    </row>
    <row r="134" spans="2:10" x14ac:dyDescent="0.25">
      <c r="B134" s="67"/>
      <c r="C134" s="139"/>
      <c r="D134" s="7"/>
      <c r="E134" s="140"/>
      <c r="F134" s="14"/>
      <c r="G134" s="14"/>
      <c r="H134" s="75"/>
      <c r="I134" s="7"/>
      <c r="J134" s="13"/>
    </row>
    <row r="135" spans="2:10" x14ac:dyDescent="0.25">
      <c r="B135" s="67"/>
      <c r="C135" s="139"/>
      <c r="D135" s="7"/>
      <c r="E135" s="140"/>
      <c r="F135" s="14"/>
      <c r="G135" s="14"/>
      <c r="H135" s="20"/>
      <c r="I135" s="7"/>
      <c r="J135" s="13"/>
    </row>
    <row r="136" spans="2:10" x14ac:dyDescent="0.25">
      <c r="B136" s="67"/>
      <c r="C136" s="22"/>
      <c r="D136" s="142"/>
      <c r="E136" s="187"/>
      <c r="F136" s="169"/>
      <c r="G136" s="169"/>
      <c r="H136" s="188"/>
      <c r="I136" s="7"/>
      <c r="J136" s="7"/>
    </row>
  </sheetData>
  <mergeCells count="11">
    <mergeCell ref="H10:H11"/>
    <mergeCell ref="I10:I11"/>
    <mergeCell ref="J10:J11"/>
    <mergeCell ref="B10:E10"/>
    <mergeCell ref="F10:F11"/>
    <mergeCell ref="G10:G11"/>
    <mergeCell ref="E2:G2"/>
    <mergeCell ref="E3:G3"/>
    <mergeCell ref="E4:G4"/>
    <mergeCell ref="E6:E7"/>
    <mergeCell ref="E9:F9"/>
  </mergeCells>
  <pageMargins left="0.39370078740157483" right="0.31496062992125984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workbookViewId="0">
      <selection activeCell="E12" sqref="E12"/>
    </sheetView>
  </sheetViews>
  <sheetFormatPr baseColWidth="10" defaultRowHeight="15" x14ac:dyDescent="0.25"/>
  <cols>
    <col min="1" max="1" width="0.140625" customWidth="1"/>
    <col min="2" max="2" width="4.28515625" style="223" customWidth="1"/>
    <col min="3" max="3" width="10.5703125" customWidth="1"/>
    <col min="4" max="4" width="7.85546875" customWidth="1"/>
    <col min="5" max="5" width="12.42578125" customWidth="1"/>
    <col min="6" max="6" width="28.140625" customWidth="1"/>
    <col min="7" max="7" width="21.7109375" customWidth="1"/>
    <col min="8" max="8" width="9.28515625" customWidth="1"/>
    <col min="9" max="9" width="10.85546875" customWidth="1"/>
    <col min="10" max="10" width="5.85546875" customWidth="1"/>
  </cols>
  <sheetData>
    <row r="1" spans="2:10" x14ac:dyDescent="0.25">
      <c r="B1" s="223">
        <v>566</v>
      </c>
    </row>
    <row r="2" spans="2:10" x14ac:dyDescent="0.25">
      <c r="E2" s="232" t="s">
        <v>250</v>
      </c>
      <c r="F2" s="232"/>
      <c r="G2" s="232"/>
    </row>
    <row r="3" spans="2:10" x14ac:dyDescent="0.25">
      <c r="E3" s="232" t="s">
        <v>251</v>
      </c>
      <c r="F3" s="232"/>
      <c r="G3" s="232"/>
    </row>
    <row r="4" spans="2:10" x14ac:dyDescent="0.25">
      <c r="E4" s="232" t="s">
        <v>274</v>
      </c>
      <c r="F4" s="232"/>
      <c r="G4" s="232"/>
    </row>
    <row r="5" spans="2:10" ht="12" customHeight="1" thickBot="1" x14ac:dyDescent="0.3">
      <c r="E5" s="225"/>
      <c r="F5" s="225"/>
      <c r="G5" s="225"/>
    </row>
    <row r="6" spans="2:10" ht="15.75" customHeight="1" x14ac:dyDescent="0.25">
      <c r="B6" s="249" t="s">
        <v>249</v>
      </c>
      <c r="C6" s="202"/>
      <c r="E6" s="233" t="s">
        <v>256</v>
      </c>
      <c r="G6" s="206" t="s">
        <v>252</v>
      </c>
      <c r="H6" s="207" t="s">
        <v>253</v>
      </c>
      <c r="I6" s="207" t="s">
        <v>254</v>
      </c>
      <c r="J6" s="208" t="s">
        <v>255</v>
      </c>
    </row>
    <row r="7" spans="2:10" ht="15.75" customHeight="1" thickBot="1" x14ac:dyDescent="0.3">
      <c r="B7" s="250" t="s">
        <v>8</v>
      </c>
      <c r="C7" s="203"/>
      <c r="E7" s="234"/>
      <c r="G7" s="209">
        <v>10</v>
      </c>
      <c r="H7" s="210">
        <v>31</v>
      </c>
      <c r="I7" s="210">
        <v>10</v>
      </c>
      <c r="J7" s="211">
        <v>2023</v>
      </c>
    </row>
    <row r="9" spans="2:10" ht="15.75" thickBot="1" x14ac:dyDescent="0.3">
      <c r="B9" s="224" t="s">
        <v>67</v>
      </c>
      <c r="C9" s="193"/>
      <c r="D9" s="224"/>
      <c r="E9" s="235"/>
      <c r="F9" s="235"/>
      <c r="G9" s="224"/>
      <c r="H9" s="193"/>
      <c r="I9" s="193"/>
      <c r="J9" s="193"/>
    </row>
    <row r="10" spans="2:10" ht="15.75" thickBot="1" x14ac:dyDescent="0.3">
      <c r="B10" s="242" t="s">
        <v>245</v>
      </c>
      <c r="C10" s="243"/>
      <c r="D10" s="243"/>
      <c r="E10" s="244"/>
      <c r="F10" s="245" t="s">
        <v>5</v>
      </c>
      <c r="G10" s="247" t="s">
        <v>246</v>
      </c>
      <c r="H10" s="236" t="s">
        <v>247</v>
      </c>
      <c r="I10" s="238" t="s">
        <v>248</v>
      </c>
      <c r="J10" s="240" t="s">
        <v>8</v>
      </c>
    </row>
    <row r="11" spans="2:10" ht="15.75" thickBot="1" x14ac:dyDescent="0.3">
      <c r="B11" s="200" t="s">
        <v>2</v>
      </c>
      <c r="C11" s="200" t="s">
        <v>1</v>
      </c>
      <c r="D11" s="200" t="s">
        <v>3</v>
      </c>
      <c r="E11" s="201" t="s">
        <v>4</v>
      </c>
      <c r="F11" s="246"/>
      <c r="G11" s="248"/>
      <c r="H11" s="237"/>
      <c r="I11" s="239"/>
      <c r="J11" s="241"/>
    </row>
    <row r="12" spans="2:10" x14ac:dyDescent="0.25">
      <c r="B12" s="251">
        <v>1</v>
      </c>
      <c r="C12" s="76">
        <v>45204</v>
      </c>
      <c r="D12" s="28" t="s">
        <v>83</v>
      </c>
      <c r="E12" s="29" t="s">
        <v>84</v>
      </c>
      <c r="F12" s="35" t="s">
        <v>216</v>
      </c>
      <c r="G12" s="35" t="s">
        <v>258</v>
      </c>
      <c r="H12" s="36">
        <v>10</v>
      </c>
      <c r="I12" s="42" t="s">
        <v>73</v>
      </c>
      <c r="J12" s="37" t="s">
        <v>190</v>
      </c>
    </row>
    <row r="13" spans="2:10" x14ac:dyDescent="0.25">
      <c r="B13" s="251">
        <v>2</v>
      </c>
      <c r="C13" s="76">
        <v>45204</v>
      </c>
      <c r="D13" s="28" t="s">
        <v>83</v>
      </c>
      <c r="E13" s="29" t="s">
        <v>84</v>
      </c>
      <c r="F13" s="35" t="s">
        <v>191</v>
      </c>
      <c r="G13" s="35" t="s">
        <v>258</v>
      </c>
      <c r="H13" s="36">
        <v>10</v>
      </c>
      <c r="I13" s="42" t="s">
        <v>73</v>
      </c>
      <c r="J13" s="37" t="s">
        <v>190</v>
      </c>
    </row>
    <row r="14" spans="2:10" x14ac:dyDescent="0.25">
      <c r="B14" s="251">
        <v>3</v>
      </c>
      <c r="C14" s="76">
        <v>45204</v>
      </c>
      <c r="D14" s="28" t="s">
        <v>83</v>
      </c>
      <c r="E14" s="29" t="s">
        <v>84</v>
      </c>
      <c r="F14" s="35" t="s">
        <v>191</v>
      </c>
      <c r="G14" s="35" t="s">
        <v>258</v>
      </c>
      <c r="H14" s="36">
        <v>17</v>
      </c>
      <c r="I14" s="42" t="s">
        <v>73</v>
      </c>
      <c r="J14" s="37" t="s">
        <v>190</v>
      </c>
    </row>
    <row r="15" spans="2:10" x14ac:dyDescent="0.25">
      <c r="B15" s="251">
        <v>4</v>
      </c>
      <c r="C15" s="76">
        <v>45204</v>
      </c>
      <c r="D15" s="28" t="s">
        <v>83</v>
      </c>
      <c r="E15" s="29" t="s">
        <v>84</v>
      </c>
      <c r="F15" s="35" t="s">
        <v>96</v>
      </c>
      <c r="G15" s="35" t="s">
        <v>258</v>
      </c>
      <c r="H15" s="36">
        <v>20</v>
      </c>
      <c r="I15" s="42" t="s">
        <v>73</v>
      </c>
      <c r="J15" s="37" t="s">
        <v>190</v>
      </c>
    </row>
    <row r="16" spans="2:10" x14ac:dyDescent="0.25">
      <c r="B16" s="251">
        <v>5</v>
      </c>
      <c r="C16" s="76">
        <v>45204</v>
      </c>
      <c r="D16" s="28" t="s">
        <v>83</v>
      </c>
      <c r="E16" s="29" t="s">
        <v>84</v>
      </c>
      <c r="F16" s="35" t="s">
        <v>96</v>
      </c>
      <c r="G16" s="35" t="s">
        <v>258</v>
      </c>
      <c r="H16" s="36">
        <v>20</v>
      </c>
      <c r="I16" s="42" t="s">
        <v>73</v>
      </c>
      <c r="J16" s="37" t="s">
        <v>190</v>
      </c>
    </row>
    <row r="17" spans="1:10" x14ac:dyDescent="0.25">
      <c r="B17" s="251">
        <v>6</v>
      </c>
      <c r="C17" s="76">
        <v>45204</v>
      </c>
      <c r="D17" s="28" t="s">
        <v>83</v>
      </c>
      <c r="E17" s="29" t="s">
        <v>84</v>
      </c>
      <c r="F17" s="35" t="s">
        <v>96</v>
      </c>
      <c r="G17" s="35" t="s">
        <v>258</v>
      </c>
      <c r="H17" s="36">
        <v>20</v>
      </c>
      <c r="I17" s="42" t="s">
        <v>73</v>
      </c>
      <c r="J17" s="37" t="s">
        <v>190</v>
      </c>
    </row>
    <row r="18" spans="1:10" x14ac:dyDescent="0.25">
      <c r="B18" s="251">
        <v>7</v>
      </c>
      <c r="C18" s="76">
        <v>45204</v>
      </c>
      <c r="D18" s="28" t="s">
        <v>83</v>
      </c>
      <c r="E18" s="29" t="s">
        <v>84</v>
      </c>
      <c r="F18" s="35" t="s">
        <v>96</v>
      </c>
      <c r="G18" s="35" t="s">
        <v>258</v>
      </c>
      <c r="H18" s="36">
        <v>20</v>
      </c>
      <c r="I18" s="42" t="s">
        <v>73</v>
      </c>
      <c r="J18" s="37" t="s">
        <v>190</v>
      </c>
    </row>
    <row r="19" spans="1:10" x14ac:dyDescent="0.25">
      <c r="B19" s="251">
        <v>8</v>
      </c>
      <c r="C19" s="76">
        <v>45204</v>
      </c>
      <c r="D19" s="28" t="s">
        <v>83</v>
      </c>
      <c r="E19" s="29" t="s">
        <v>84</v>
      </c>
      <c r="F19" s="35" t="s">
        <v>96</v>
      </c>
      <c r="G19" s="35" t="s">
        <v>258</v>
      </c>
      <c r="H19" s="36">
        <v>20</v>
      </c>
      <c r="I19" s="42" t="s">
        <v>73</v>
      </c>
      <c r="J19" s="37" t="s">
        <v>190</v>
      </c>
    </row>
    <row r="20" spans="1:10" x14ac:dyDescent="0.25">
      <c r="B20" s="251">
        <v>9</v>
      </c>
      <c r="C20" s="76">
        <v>45204</v>
      </c>
      <c r="D20" s="28" t="s">
        <v>83</v>
      </c>
      <c r="E20" s="29" t="s">
        <v>84</v>
      </c>
      <c r="F20" s="35" t="s">
        <v>96</v>
      </c>
      <c r="G20" s="35" t="s">
        <v>258</v>
      </c>
      <c r="H20" s="36">
        <v>20</v>
      </c>
      <c r="I20" s="42" t="s">
        <v>73</v>
      </c>
      <c r="J20" s="37" t="s">
        <v>190</v>
      </c>
    </row>
    <row r="21" spans="1:10" x14ac:dyDescent="0.25">
      <c r="B21" s="251">
        <v>10</v>
      </c>
      <c r="C21" s="76">
        <v>45204</v>
      </c>
      <c r="D21" s="28" t="s">
        <v>83</v>
      </c>
      <c r="E21" s="29" t="s">
        <v>84</v>
      </c>
      <c r="F21" s="35" t="s">
        <v>96</v>
      </c>
      <c r="G21" s="35" t="s">
        <v>258</v>
      </c>
      <c r="H21" s="36">
        <v>20</v>
      </c>
      <c r="I21" s="42" t="s">
        <v>73</v>
      </c>
      <c r="J21" s="37" t="s">
        <v>190</v>
      </c>
    </row>
    <row r="22" spans="1:10" x14ac:dyDescent="0.25">
      <c r="B22" s="251">
        <v>11</v>
      </c>
      <c r="C22" s="76">
        <v>45204</v>
      </c>
      <c r="D22" s="28" t="s">
        <v>83</v>
      </c>
      <c r="E22" s="29" t="s">
        <v>84</v>
      </c>
      <c r="F22" s="35" t="s">
        <v>85</v>
      </c>
      <c r="G22" s="35" t="s">
        <v>258</v>
      </c>
      <c r="H22" s="36">
        <v>20</v>
      </c>
      <c r="I22" s="42" t="s">
        <v>73</v>
      </c>
      <c r="J22" s="37" t="s">
        <v>190</v>
      </c>
    </row>
    <row r="23" spans="1:10" x14ac:dyDescent="0.25">
      <c r="B23" s="251">
        <v>12</v>
      </c>
      <c r="C23" s="76">
        <v>45204</v>
      </c>
      <c r="D23" s="28" t="s">
        <v>83</v>
      </c>
      <c r="E23" s="29" t="s">
        <v>84</v>
      </c>
      <c r="F23" s="35" t="s">
        <v>85</v>
      </c>
      <c r="G23" s="35" t="s">
        <v>258</v>
      </c>
      <c r="H23" s="36">
        <v>20</v>
      </c>
      <c r="I23" s="42" t="s">
        <v>73</v>
      </c>
      <c r="J23" s="37" t="s">
        <v>190</v>
      </c>
    </row>
    <row r="24" spans="1:10" x14ac:dyDescent="0.25">
      <c r="A24" s="32"/>
      <c r="B24" s="251">
        <v>13</v>
      </c>
      <c r="C24" s="76">
        <v>45215</v>
      </c>
      <c r="D24" s="28" t="s">
        <v>83</v>
      </c>
      <c r="E24" s="29" t="s">
        <v>84</v>
      </c>
      <c r="F24" s="35" t="s">
        <v>204</v>
      </c>
      <c r="G24" s="35" t="s">
        <v>258</v>
      </c>
      <c r="H24" s="36">
        <v>35</v>
      </c>
      <c r="I24" s="42" t="s">
        <v>73</v>
      </c>
      <c r="J24" s="37" t="s">
        <v>190</v>
      </c>
    </row>
    <row r="25" spans="1:10" x14ac:dyDescent="0.25">
      <c r="A25" s="32"/>
      <c r="B25" s="251">
        <v>14</v>
      </c>
      <c r="C25" s="76">
        <v>45215</v>
      </c>
      <c r="D25" s="28" t="s">
        <v>83</v>
      </c>
      <c r="E25" s="29" t="s">
        <v>84</v>
      </c>
      <c r="F25" s="35" t="s">
        <v>216</v>
      </c>
      <c r="G25" s="35" t="s">
        <v>258</v>
      </c>
      <c r="H25" s="36">
        <v>16</v>
      </c>
      <c r="I25" s="42" t="s">
        <v>73</v>
      </c>
      <c r="J25" s="37" t="s">
        <v>190</v>
      </c>
    </row>
    <row r="26" spans="1:10" x14ac:dyDescent="0.25">
      <c r="A26" s="32"/>
      <c r="B26" s="251">
        <v>15</v>
      </c>
      <c r="C26" s="76">
        <v>45215</v>
      </c>
      <c r="D26" s="28" t="s">
        <v>83</v>
      </c>
      <c r="E26" s="29" t="s">
        <v>84</v>
      </c>
      <c r="F26" s="35" t="s">
        <v>209</v>
      </c>
      <c r="G26" s="35" t="s">
        <v>258</v>
      </c>
      <c r="H26" s="36">
        <v>13</v>
      </c>
      <c r="I26" s="42" t="s">
        <v>73</v>
      </c>
      <c r="J26" s="37" t="s">
        <v>190</v>
      </c>
    </row>
    <row r="27" spans="1:10" x14ac:dyDescent="0.25">
      <c r="A27" s="32"/>
      <c r="B27" s="251">
        <v>16</v>
      </c>
      <c r="C27" s="76">
        <v>45215</v>
      </c>
      <c r="D27" s="28" t="s">
        <v>83</v>
      </c>
      <c r="E27" s="29" t="s">
        <v>84</v>
      </c>
      <c r="F27" s="35" t="s">
        <v>85</v>
      </c>
      <c r="G27" s="35" t="s">
        <v>258</v>
      </c>
      <c r="H27" s="36">
        <v>20</v>
      </c>
      <c r="I27" s="42" t="s">
        <v>73</v>
      </c>
      <c r="J27" s="37" t="s">
        <v>190</v>
      </c>
    </row>
    <row r="28" spans="1:10" x14ac:dyDescent="0.25">
      <c r="A28" s="32"/>
      <c r="B28" s="251">
        <v>17</v>
      </c>
      <c r="C28" s="76">
        <v>45215</v>
      </c>
      <c r="D28" s="28" t="s">
        <v>83</v>
      </c>
      <c r="E28" s="29" t="s">
        <v>84</v>
      </c>
      <c r="F28" s="35" t="s">
        <v>85</v>
      </c>
      <c r="G28" s="35" t="s">
        <v>258</v>
      </c>
      <c r="H28" s="36">
        <v>20</v>
      </c>
      <c r="I28" s="42" t="s">
        <v>73</v>
      </c>
      <c r="J28" s="37" t="s">
        <v>190</v>
      </c>
    </row>
    <row r="29" spans="1:10" x14ac:dyDescent="0.25">
      <c r="A29" s="32"/>
      <c r="B29" s="251">
        <v>18</v>
      </c>
      <c r="C29" s="76">
        <v>45215</v>
      </c>
      <c r="D29" s="28" t="s">
        <v>83</v>
      </c>
      <c r="E29" s="29" t="s">
        <v>84</v>
      </c>
      <c r="F29" s="35" t="s">
        <v>85</v>
      </c>
      <c r="G29" s="35" t="s">
        <v>258</v>
      </c>
      <c r="H29" s="36">
        <v>20</v>
      </c>
      <c r="I29" s="42" t="s">
        <v>73</v>
      </c>
      <c r="J29" s="37" t="s">
        <v>190</v>
      </c>
    </row>
    <row r="30" spans="1:10" x14ac:dyDescent="0.25">
      <c r="A30" s="32"/>
      <c r="B30" s="251">
        <v>19</v>
      </c>
      <c r="C30" s="76">
        <v>45215</v>
      </c>
      <c r="D30" s="28" t="s">
        <v>83</v>
      </c>
      <c r="E30" s="29" t="s">
        <v>84</v>
      </c>
      <c r="F30" s="35" t="s">
        <v>85</v>
      </c>
      <c r="G30" s="35" t="s">
        <v>258</v>
      </c>
      <c r="H30" s="36">
        <v>20</v>
      </c>
      <c r="I30" s="42" t="s">
        <v>73</v>
      </c>
      <c r="J30" s="37" t="s">
        <v>190</v>
      </c>
    </row>
    <row r="31" spans="1:10" x14ac:dyDescent="0.25">
      <c r="A31" s="32"/>
      <c r="B31" s="251">
        <v>20</v>
      </c>
      <c r="C31" s="76">
        <v>45215</v>
      </c>
      <c r="D31" s="28" t="s">
        <v>83</v>
      </c>
      <c r="E31" s="29" t="s">
        <v>84</v>
      </c>
      <c r="F31" s="35" t="s">
        <v>96</v>
      </c>
      <c r="G31" s="35" t="s">
        <v>258</v>
      </c>
      <c r="H31" s="36">
        <v>20</v>
      </c>
      <c r="I31" s="42" t="s">
        <v>73</v>
      </c>
      <c r="J31" s="37" t="s">
        <v>190</v>
      </c>
    </row>
    <row r="32" spans="1:10" x14ac:dyDescent="0.25">
      <c r="A32" s="32"/>
      <c r="B32" s="251">
        <v>21</v>
      </c>
      <c r="C32" s="76">
        <v>45215</v>
      </c>
      <c r="D32" s="28" t="s">
        <v>83</v>
      </c>
      <c r="E32" s="29" t="s">
        <v>84</v>
      </c>
      <c r="F32" s="35" t="s">
        <v>96</v>
      </c>
      <c r="G32" s="35" t="s">
        <v>258</v>
      </c>
      <c r="H32" s="36">
        <v>20</v>
      </c>
      <c r="I32" s="42" t="s">
        <v>73</v>
      </c>
      <c r="J32" s="37" t="s">
        <v>190</v>
      </c>
    </row>
    <row r="33" spans="1:10" x14ac:dyDescent="0.25">
      <c r="A33" s="32"/>
      <c r="B33" s="251">
        <v>22</v>
      </c>
      <c r="C33" s="76">
        <v>45215</v>
      </c>
      <c r="D33" s="28" t="s">
        <v>83</v>
      </c>
      <c r="E33" s="29" t="s">
        <v>84</v>
      </c>
      <c r="F33" s="35" t="s">
        <v>96</v>
      </c>
      <c r="G33" s="35" t="s">
        <v>258</v>
      </c>
      <c r="H33" s="36">
        <v>20</v>
      </c>
      <c r="I33" s="42" t="s">
        <v>73</v>
      </c>
      <c r="J33" s="37" t="s">
        <v>190</v>
      </c>
    </row>
    <row r="34" spans="1:10" x14ac:dyDescent="0.25">
      <c r="A34" s="32"/>
      <c r="B34" s="251">
        <v>23</v>
      </c>
      <c r="C34" s="76">
        <v>45215</v>
      </c>
      <c r="D34" s="28" t="s">
        <v>83</v>
      </c>
      <c r="E34" s="29" t="s">
        <v>84</v>
      </c>
      <c r="F34" s="36" t="s">
        <v>191</v>
      </c>
      <c r="G34" s="35" t="s">
        <v>258</v>
      </c>
      <c r="H34" s="36">
        <v>35</v>
      </c>
      <c r="I34" s="42" t="s">
        <v>73</v>
      </c>
      <c r="J34" s="37" t="s">
        <v>190</v>
      </c>
    </row>
    <row r="35" spans="1:10" x14ac:dyDescent="0.25">
      <c r="A35" s="32"/>
      <c r="B35" s="251">
        <v>24</v>
      </c>
      <c r="C35" s="76">
        <v>45215</v>
      </c>
      <c r="D35" s="28" t="s">
        <v>83</v>
      </c>
      <c r="E35" s="29" t="s">
        <v>84</v>
      </c>
      <c r="F35" s="36" t="s">
        <v>191</v>
      </c>
      <c r="G35" s="35" t="s">
        <v>258</v>
      </c>
      <c r="H35" s="36">
        <v>20</v>
      </c>
      <c r="I35" s="42" t="s">
        <v>73</v>
      </c>
      <c r="J35" s="37" t="s">
        <v>190</v>
      </c>
    </row>
    <row r="36" spans="1:10" x14ac:dyDescent="0.25">
      <c r="A36" s="32"/>
      <c r="B36" s="251">
        <v>25</v>
      </c>
      <c r="C36" s="76">
        <v>45215</v>
      </c>
      <c r="D36" s="28" t="s">
        <v>83</v>
      </c>
      <c r="E36" s="29" t="s">
        <v>84</v>
      </c>
      <c r="F36" s="36" t="s">
        <v>191</v>
      </c>
      <c r="G36" s="35" t="s">
        <v>258</v>
      </c>
      <c r="H36" s="36">
        <v>10</v>
      </c>
      <c r="I36" s="42" t="s">
        <v>73</v>
      </c>
      <c r="J36" s="37" t="s">
        <v>190</v>
      </c>
    </row>
    <row r="37" spans="1:10" x14ac:dyDescent="0.25">
      <c r="A37" s="32"/>
      <c r="B37" s="251">
        <v>26</v>
      </c>
      <c r="C37" s="76">
        <v>45215</v>
      </c>
      <c r="D37" s="28" t="s">
        <v>83</v>
      </c>
      <c r="E37" s="29" t="s">
        <v>84</v>
      </c>
      <c r="F37" s="36" t="s">
        <v>223</v>
      </c>
      <c r="G37" s="35" t="s">
        <v>258</v>
      </c>
      <c r="H37" s="36">
        <v>10</v>
      </c>
      <c r="I37" s="42" t="s">
        <v>73</v>
      </c>
      <c r="J37" s="37" t="s">
        <v>190</v>
      </c>
    </row>
    <row r="38" spans="1:10" x14ac:dyDescent="0.25">
      <c r="A38" s="32"/>
      <c r="B38" s="251">
        <v>27</v>
      </c>
      <c r="C38" s="76">
        <v>45215</v>
      </c>
      <c r="D38" s="28" t="s">
        <v>83</v>
      </c>
      <c r="E38" s="29" t="s">
        <v>84</v>
      </c>
      <c r="F38" s="36" t="s">
        <v>223</v>
      </c>
      <c r="G38" s="35" t="s">
        <v>258</v>
      </c>
      <c r="H38" s="36">
        <v>10</v>
      </c>
      <c r="I38" s="42" t="s">
        <v>73</v>
      </c>
      <c r="J38" s="37" t="s">
        <v>190</v>
      </c>
    </row>
    <row r="39" spans="1:10" x14ac:dyDescent="0.25">
      <c r="A39" s="32"/>
      <c r="B39" s="251">
        <v>28</v>
      </c>
      <c r="C39" s="76">
        <v>45215</v>
      </c>
      <c r="D39" s="28" t="s">
        <v>83</v>
      </c>
      <c r="E39" s="29" t="s">
        <v>84</v>
      </c>
      <c r="F39" s="194" t="s">
        <v>229</v>
      </c>
      <c r="G39" s="194" t="s">
        <v>258</v>
      </c>
      <c r="H39" s="36">
        <v>25</v>
      </c>
      <c r="I39" s="42" t="s">
        <v>73</v>
      </c>
      <c r="J39" s="212" t="s">
        <v>206</v>
      </c>
    </row>
    <row r="40" spans="1:10" x14ac:dyDescent="0.25">
      <c r="A40" s="32"/>
      <c r="B40" s="251">
        <v>29</v>
      </c>
      <c r="C40" s="76">
        <v>45215</v>
      </c>
      <c r="D40" s="28" t="s">
        <v>83</v>
      </c>
      <c r="E40" s="29" t="s">
        <v>84</v>
      </c>
      <c r="F40" s="194" t="s">
        <v>229</v>
      </c>
      <c r="G40" s="194" t="s">
        <v>258</v>
      </c>
      <c r="H40" s="36">
        <v>13</v>
      </c>
      <c r="I40" s="42" t="s">
        <v>73</v>
      </c>
      <c r="J40" s="212" t="s">
        <v>206</v>
      </c>
    </row>
    <row r="41" spans="1:10" x14ac:dyDescent="0.25">
      <c r="A41" s="32"/>
      <c r="B41" s="251">
        <v>30</v>
      </c>
      <c r="C41" s="76">
        <v>45215</v>
      </c>
      <c r="D41" s="28" t="s">
        <v>83</v>
      </c>
      <c r="E41" s="29" t="s">
        <v>84</v>
      </c>
      <c r="F41" s="194" t="s">
        <v>229</v>
      </c>
      <c r="G41" s="194" t="s">
        <v>258</v>
      </c>
      <c r="H41" s="36">
        <v>18</v>
      </c>
      <c r="I41" s="42" t="s">
        <v>73</v>
      </c>
      <c r="J41" s="212" t="s">
        <v>206</v>
      </c>
    </row>
    <row r="42" spans="1:10" x14ac:dyDescent="0.25">
      <c r="A42" s="32"/>
      <c r="B42" s="251">
        <v>31</v>
      </c>
      <c r="C42" s="76">
        <v>45215</v>
      </c>
      <c r="D42" s="28" t="s">
        <v>83</v>
      </c>
      <c r="E42" s="29" t="s">
        <v>84</v>
      </c>
      <c r="F42" s="194" t="s">
        <v>229</v>
      </c>
      <c r="G42" s="194" t="s">
        <v>258</v>
      </c>
      <c r="H42" s="36">
        <v>30</v>
      </c>
      <c r="I42" s="42" t="s">
        <v>73</v>
      </c>
      <c r="J42" s="212" t="s">
        <v>206</v>
      </c>
    </row>
    <row r="43" spans="1:10" x14ac:dyDescent="0.25">
      <c r="A43" s="32"/>
      <c r="B43" s="251">
        <v>32</v>
      </c>
      <c r="C43" s="76">
        <v>45215</v>
      </c>
      <c r="D43" s="28" t="s">
        <v>83</v>
      </c>
      <c r="E43" s="29" t="s">
        <v>84</v>
      </c>
      <c r="F43" s="194" t="s">
        <v>229</v>
      </c>
      <c r="G43" s="194" t="s">
        <v>258</v>
      </c>
      <c r="H43" s="36">
        <v>10</v>
      </c>
      <c r="I43" s="42" t="s">
        <v>73</v>
      </c>
      <c r="J43" s="212" t="s">
        <v>206</v>
      </c>
    </row>
    <row r="44" spans="1:10" x14ac:dyDescent="0.25">
      <c r="A44" s="32"/>
      <c r="B44" s="251">
        <v>33</v>
      </c>
      <c r="C44" s="76">
        <v>45215</v>
      </c>
      <c r="D44" s="28" t="s">
        <v>83</v>
      </c>
      <c r="E44" s="29" t="s">
        <v>84</v>
      </c>
      <c r="F44" s="194" t="s">
        <v>229</v>
      </c>
      <c r="G44" s="194" t="s">
        <v>258</v>
      </c>
      <c r="H44" s="36">
        <v>30</v>
      </c>
      <c r="I44" s="42" t="s">
        <v>73</v>
      </c>
      <c r="J44" s="212" t="s">
        <v>206</v>
      </c>
    </row>
    <row r="45" spans="1:10" x14ac:dyDescent="0.25">
      <c r="A45" s="32"/>
      <c r="B45" s="251">
        <v>34</v>
      </c>
      <c r="C45" s="213">
        <v>45216</v>
      </c>
      <c r="D45" s="29" t="s">
        <v>83</v>
      </c>
      <c r="E45" s="29" t="s">
        <v>84</v>
      </c>
      <c r="F45" s="35" t="s">
        <v>223</v>
      </c>
      <c r="G45" s="35" t="s">
        <v>258</v>
      </c>
      <c r="H45" s="36">
        <v>10</v>
      </c>
      <c r="I45" s="42" t="s">
        <v>73</v>
      </c>
      <c r="J45" s="37" t="s">
        <v>190</v>
      </c>
    </row>
    <row r="46" spans="1:10" x14ac:dyDescent="0.25">
      <c r="A46" s="32"/>
      <c r="B46" s="251">
        <v>35</v>
      </c>
      <c r="C46" s="213">
        <v>45216</v>
      </c>
      <c r="D46" s="29" t="s">
        <v>83</v>
      </c>
      <c r="E46" s="29" t="s">
        <v>84</v>
      </c>
      <c r="F46" s="35" t="s">
        <v>223</v>
      </c>
      <c r="G46" s="35" t="s">
        <v>258</v>
      </c>
      <c r="H46" s="36">
        <v>10</v>
      </c>
      <c r="I46" s="42" t="s">
        <v>73</v>
      </c>
      <c r="J46" s="37" t="s">
        <v>190</v>
      </c>
    </row>
    <row r="47" spans="1:10" x14ac:dyDescent="0.25">
      <c r="A47" s="32"/>
      <c r="B47" s="251">
        <v>36</v>
      </c>
      <c r="C47" s="213">
        <v>45216</v>
      </c>
      <c r="D47" s="29" t="s">
        <v>83</v>
      </c>
      <c r="E47" s="29" t="s">
        <v>84</v>
      </c>
      <c r="F47" s="35" t="s">
        <v>223</v>
      </c>
      <c r="G47" s="35" t="s">
        <v>258</v>
      </c>
      <c r="H47" s="36">
        <v>10</v>
      </c>
      <c r="I47" s="42" t="s">
        <v>73</v>
      </c>
      <c r="J47" s="37" t="s">
        <v>190</v>
      </c>
    </row>
    <row r="48" spans="1:10" x14ac:dyDescent="0.25">
      <c r="A48" s="32"/>
      <c r="B48" s="251">
        <v>37</v>
      </c>
      <c r="C48" s="213">
        <v>45216</v>
      </c>
      <c r="D48" s="29" t="s">
        <v>83</v>
      </c>
      <c r="E48" s="29" t="s">
        <v>84</v>
      </c>
      <c r="F48" s="35" t="s">
        <v>191</v>
      </c>
      <c r="G48" s="35" t="s">
        <v>258</v>
      </c>
      <c r="H48" s="36">
        <v>15</v>
      </c>
      <c r="I48" s="42" t="s">
        <v>73</v>
      </c>
      <c r="J48" s="37" t="s">
        <v>190</v>
      </c>
    </row>
    <row r="49" spans="1:15" x14ac:dyDescent="0.25">
      <c r="A49" s="32"/>
      <c r="B49" s="251">
        <v>38</v>
      </c>
      <c r="C49" s="213">
        <v>45216</v>
      </c>
      <c r="D49" s="29" t="s">
        <v>83</v>
      </c>
      <c r="E49" s="29" t="s">
        <v>84</v>
      </c>
      <c r="F49" s="35" t="s">
        <v>191</v>
      </c>
      <c r="G49" s="35" t="s">
        <v>258</v>
      </c>
      <c r="H49" s="36">
        <v>18</v>
      </c>
      <c r="I49" s="42" t="s">
        <v>73</v>
      </c>
      <c r="J49" s="37" t="s">
        <v>190</v>
      </c>
    </row>
    <row r="50" spans="1:15" x14ac:dyDescent="0.25">
      <c r="A50" s="32"/>
      <c r="B50" s="251">
        <v>39</v>
      </c>
      <c r="C50" s="213">
        <v>45216</v>
      </c>
      <c r="D50" s="29" t="s">
        <v>83</v>
      </c>
      <c r="E50" s="29" t="s">
        <v>84</v>
      </c>
      <c r="F50" s="35" t="s">
        <v>191</v>
      </c>
      <c r="G50" s="35" t="s">
        <v>258</v>
      </c>
      <c r="H50" s="36">
        <v>40</v>
      </c>
      <c r="I50" s="42" t="s">
        <v>73</v>
      </c>
      <c r="J50" s="37" t="s">
        <v>190</v>
      </c>
    </row>
    <row r="51" spans="1:15" x14ac:dyDescent="0.25">
      <c r="A51" s="32"/>
      <c r="B51" s="251">
        <v>40</v>
      </c>
      <c r="C51" s="213">
        <v>45216</v>
      </c>
      <c r="D51" s="29" t="s">
        <v>83</v>
      </c>
      <c r="E51" s="29" t="s">
        <v>84</v>
      </c>
      <c r="F51" s="35" t="s">
        <v>191</v>
      </c>
      <c r="G51" s="35" t="s">
        <v>258</v>
      </c>
      <c r="H51" s="36">
        <v>13</v>
      </c>
      <c r="I51" s="42" t="s">
        <v>73</v>
      </c>
      <c r="J51" s="37" t="s">
        <v>190</v>
      </c>
    </row>
    <row r="52" spans="1:15" x14ac:dyDescent="0.25">
      <c r="A52" s="32"/>
      <c r="B52" s="251">
        <v>41</v>
      </c>
      <c r="C52" s="213">
        <v>45216</v>
      </c>
      <c r="D52" s="29" t="s">
        <v>83</v>
      </c>
      <c r="E52" s="29" t="s">
        <v>84</v>
      </c>
      <c r="F52" s="35" t="s">
        <v>191</v>
      </c>
      <c r="G52" s="35" t="s">
        <v>258</v>
      </c>
      <c r="H52" s="36">
        <v>40</v>
      </c>
      <c r="I52" s="42" t="s">
        <v>73</v>
      </c>
      <c r="J52" s="37" t="s">
        <v>190</v>
      </c>
    </row>
    <row r="53" spans="1:15" x14ac:dyDescent="0.25">
      <c r="A53" s="32"/>
      <c r="B53" s="251">
        <v>42</v>
      </c>
      <c r="C53" s="213">
        <v>45216</v>
      </c>
      <c r="D53" s="29" t="s">
        <v>83</v>
      </c>
      <c r="E53" s="29" t="s">
        <v>84</v>
      </c>
      <c r="F53" s="35" t="s">
        <v>191</v>
      </c>
      <c r="G53" s="35" t="s">
        <v>258</v>
      </c>
      <c r="H53" s="36">
        <v>20</v>
      </c>
      <c r="I53" s="42" t="s">
        <v>73</v>
      </c>
      <c r="J53" s="37" t="s">
        <v>190</v>
      </c>
    </row>
    <row r="54" spans="1:15" x14ac:dyDescent="0.25">
      <c r="A54" s="32"/>
      <c r="B54" s="251">
        <v>43</v>
      </c>
      <c r="C54" s="213">
        <v>45222</v>
      </c>
      <c r="D54" s="29" t="s">
        <v>83</v>
      </c>
      <c r="E54" s="29" t="s">
        <v>84</v>
      </c>
      <c r="F54" s="35" t="s">
        <v>204</v>
      </c>
      <c r="G54" s="35" t="s">
        <v>258</v>
      </c>
      <c r="H54" s="36">
        <v>35</v>
      </c>
      <c r="I54" s="42" t="s">
        <v>73</v>
      </c>
      <c r="J54" s="37" t="s">
        <v>190</v>
      </c>
    </row>
    <row r="55" spans="1:15" x14ac:dyDescent="0.25">
      <c r="A55" s="32"/>
      <c r="B55" s="251">
        <v>44</v>
      </c>
      <c r="C55" s="213">
        <v>45222</v>
      </c>
      <c r="D55" s="29" t="s">
        <v>83</v>
      </c>
      <c r="E55" s="29" t="s">
        <v>84</v>
      </c>
      <c r="F55" s="35" t="s">
        <v>96</v>
      </c>
      <c r="G55" s="35" t="s">
        <v>258</v>
      </c>
      <c r="H55" s="36">
        <v>20</v>
      </c>
      <c r="I55" s="42" t="s">
        <v>73</v>
      </c>
      <c r="J55" s="37" t="s">
        <v>190</v>
      </c>
    </row>
    <row r="56" spans="1:15" x14ac:dyDescent="0.25">
      <c r="A56" s="32"/>
      <c r="B56" s="251">
        <v>45</v>
      </c>
      <c r="C56" s="213">
        <v>45222</v>
      </c>
      <c r="D56" s="29" t="s">
        <v>83</v>
      </c>
      <c r="E56" s="29" t="s">
        <v>84</v>
      </c>
      <c r="F56" s="35" t="s">
        <v>96</v>
      </c>
      <c r="G56" s="35" t="s">
        <v>258</v>
      </c>
      <c r="H56" s="36">
        <v>20</v>
      </c>
      <c r="I56" s="42" t="s">
        <v>73</v>
      </c>
      <c r="J56" s="37" t="s">
        <v>190</v>
      </c>
    </row>
    <row r="57" spans="1:15" x14ac:dyDescent="0.25">
      <c r="A57" s="32"/>
      <c r="B57" s="251">
        <v>46</v>
      </c>
      <c r="C57" s="213">
        <v>45222</v>
      </c>
      <c r="D57" s="29" t="s">
        <v>83</v>
      </c>
      <c r="E57" s="29" t="s">
        <v>84</v>
      </c>
      <c r="F57" s="35" t="s">
        <v>96</v>
      </c>
      <c r="G57" s="35" t="s">
        <v>258</v>
      </c>
      <c r="H57" s="36">
        <v>20</v>
      </c>
      <c r="I57" s="42" t="s">
        <v>73</v>
      </c>
      <c r="J57" s="37" t="s">
        <v>190</v>
      </c>
    </row>
    <row r="58" spans="1:15" x14ac:dyDescent="0.25">
      <c r="A58" s="32"/>
      <c r="B58" s="251">
        <v>47</v>
      </c>
      <c r="C58" s="213">
        <v>45222</v>
      </c>
      <c r="D58" s="29" t="s">
        <v>83</v>
      </c>
      <c r="E58" s="29" t="s">
        <v>84</v>
      </c>
      <c r="F58" s="35" t="s">
        <v>96</v>
      </c>
      <c r="G58" s="35" t="s">
        <v>258</v>
      </c>
      <c r="H58" s="36">
        <v>20</v>
      </c>
      <c r="I58" s="42" t="s">
        <v>73</v>
      </c>
      <c r="J58" s="37" t="s">
        <v>190</v>
      </c>
    </row>
    <row r="59" spans="1:15" x14ac:dyDescent="0.25">
      <c r="A59" s="32"/>
      <c r="B59" s="251">
        <v>48</v>
      </c>
      <c r="C59" s="213">
        <v>45222</v>
      </c>
      <c r="D59" s="29" t="s">
        <v>83</v>
      </c>
      <c r="E59" s="29" t="s">
        <v>84</v>
      </c>
      <c r="F59" s="35" t="s">
        <v>96</v>
      </c>
      <c r="G59" s="35" t="s">
        <v>258</v>
      </c>
      <c r="H59" s="36">
        <v>20</v>
      </c>
      <c r="I59" s="42" t="s">
        <v>73</v>
      </c>
      <c r="J59" s="37" t="s">
        <v>190</v>
      </c>
    </row>
    <row r="60" spans="1:15" x14ac:dyDescent="0.25">
      <c r="A60" s="32"/>
      <c r="B60" s="251">
        <v>49</v>
      </c>
      <c r="C60" s="213">
        <v>45222</v>
      </c>
      <c r="D60" s="29" t="s">
        <v>83</v>
      </c>
      <c r="E60" s="29" t="s">
        <v>84</v>
      </c>
      <c r="F60" s="35" t="s">
        <v>85</v>
      </c>
      <c r="G60" s="35" t="s">
        <v>258</v>
      </c>
      <c r="H60" s="36">
        <v>20</v>
      </c>
      <c r="I60" s="42" t="s">
        <v>73</v>
      </c>
      <c r="J60" s="37" t="s">
        <v>190</v>
      </c>
    </row>
    <row r="61" spans="1:15" x14ac:dyDescent="0.25">
      <c r="A61" s="32"/>
      <c r="B61" s="251">
        <v>50</v>
      </c>
      <c r="C61" s="213">
        <v>45222</v>
      </c>
      <c r="D61" s="29" t="s">
        <v>83</v>
      </c>
      <c r="E61" s="29" t="s">
        <v>84</v>
      </c>
      <c r="F61" s="35" t="s">
        <v>191</v>
      </c>
      <c r="G61" s="35" t="s">
        <v>258</v>
      </c>
      <c r="H61" s="36">
        <v>13</v>
      </c>
      <c r="I61" s="42" t="s">
        <v>73</v>
      </c>
      <c r="J61" s="37" t="s">
        <v>190</v>
      </c>
    </row>
    <row r="62" spans="1:15" x14ac:dyDescent="0.25">
      <c r="A62" s="32"/>
      <c r="B62" s="251">
        <v>51</v>
      </c>
      <c r="C62" s="213">
        <v>45222</v>
      </c>
      <c r="D62" s="29" t="s">
        <v>83</v>
      </c>
      <c r="E62" s="29" t="s">
        <v>84</v>
      </c>
      <c r="F62" s="35" t="s">
        <v>191</v>
      </c>
      <c r="G62" s="35" t="s">
        <v>258</v>
      </c>
      <c r="H62" s="36">
        <v>27</v>
      </c>
      <c r="I62" s="42" t="s">
        <v>73</v>
      </c>
      <c r="J62" s="37" t="s">
        <v>190</v>
      </c>
    </row>
    <row r="63" spans="1:15" x14ac:dyDescent="0.25">
      <c r="A63" s="32"/>
      <c r="B63" s="251">
        <v>52</v>
      </c>
      <c r="C63" s="213">
        <v>45222</v>
      </c>
      <c r="D63" s="29" t="s">
        <v>83</v>
      </c>
      <c r="E63" s="29" t="s">
        <v>84</v>
      </c>
      <c r="F63" s="35" t="s">
        <v>191</v>
      </c>
      <c r="G63" s="35" t="s">
        <v>258</v>
      </c>
      <c r="H63" s="36">
        <v>50</v>
      </c>
      <c r="I63" s="42" t="s">
        <v>73</v>
      </c>
      <c r="J63" s="37" t="s">
        <v>190</v>
      </c>
    </row>
    <row r="64" spans="1:15" x14ac:dyDescent="0.25">
      <c r="A64" s="32"/>
      <c r="B64" s="251">
        <v>53</v>
      </c>
      <c r="C64" s="213">
        <v>45222</v>
      </c>
      <c r="D64" s="29" t="s">
        <v>83</v>
      </c>
      <c r="E64" s="29" t="s">
        <v>84</v>
      </c>
      <c r="F64" s="35" t="s">
        <v>191</v>
      </c>
      <c r="G64" s="35" t="s">
        <v>258</v>
      </c>
      <c r="H64" s="36">
        <v>25</v>
      </c>
      <c r="I64" s="42" t="s">
        <v>73</v>
      </c>
      <c r="J64" s="37" t="s">
        <v>190</v>
      </c>
      <c r="O64" t="s">
        <v>269</v>
      </c>
    </row>
    <row r="65" spans="1:14" x14ac:dyDescent="0.25">
      <c r="A65" s="32"/>
      <c r="B65" s="251">
        <v>54</v>
      </c>
      <c r="C65" s="213">
        <v>45222</v>
      </c>
      <c r="D65" s="29" t="s">
        <v>83</v>
      </c>
      <c r="E65" s="29" t="s">
        <v>84</v>
      </c>
      <c r="F65" s="35" t="s">
        <v>400</v>
      </c>
      <c r="G65" s="35" t="s">
        <v>258</v>
      </c>
      <c r="H65" s="36">
        <v>15</v>
      </c>
      <c r="I65" s="42" t="s">
        <v>73</v>
      </c>
      <c r="J65" s="37" t="s">
        <v>190</v>
      </c>
    </row>
    <row r="66" spans="1:14" x14ac:dyDescent="0.25">
      <c r="A66" s="32"/>
      <c r="B66" s="251">
        <v>55</v>
      </c>
      <c r="C66" s="213">
        <v>45222</v>
      </c>
      <c r="D66" s="29" t="s">
        <v>83</v>
      </c>
      <c r="E66" s="29" t="s">
        <v>84</v>
      </c>
      <c r="F66" s="35" t="s">
        <v>400</v>
      </c>
      <c r="G66" s="35" t="s">
        <v>258</v>
      </c>
      <c r="H66" s="36">
        <v>13</v>
      </c>
      <c r="I66" s="42" t="s">
        <v>73</v>
      </c>
      <c r="J66" s="37" t="s">
        <v>190</v>
      </c>
    </row>
    <row r="67" spans="1:14" x14ac:dyDescent="0.25">
      <c r="A67" s="32"/>
      <c r="B67" s="251">
        <v>56</v>
      </c>
      <c r="C67" s="213">
        <v>45222</v>
      </c>
      <c r="D67" s="29" t="s">
        <v>83</v>
      </c>
      <c r="E67" s="29" t="s">
        <v>84</v>
      </c>
      <c r="F67" s="35" t="s">
        <v>214</v>
      </c>
      <c r="G67" s="35" t="s">
        <v>258</v>
      </c>
      <c r="H67" s="36">
        <v>10</v>
      </c>
      <c r="I67" s="42" t="s">
        <v>73</v>
      </c>
      <c r="J67" s="37" t="s">
        <v>190</v>
      </c>
    </row>
    <row r="68" spans="1:14" x14ac:dyDescent="0.25">
      <c r="A68" s="32"/>
      <c r="B68" s="251">
        <v>57</v>
      </c>
      <c r="C68" s="213">
        <v>45222</v>
      </c>
      <c r="D68" s="29" t="s">
        <v>83</v>
      </c>
      <c r="E68" s="29" t="s">
        <v>84</v>
      </c>
      <c r="F68" s="35" t="s">
        <v>401</v>
      </c>
      <c r="G68" s="35" t="s">
        <v>258</v>
      </c>
      <c r="H68" s="36">
        <v>15</v>
      </c>
      <c r="I68" s="42" t="s">
        <v>73</v>
      </c>
      <c r="J68" s="37" t="s">
        <v>202</v>
      </c>
    </row>
    <row r="69" spans="1:14" x14ac:dyDescent="0.25">
      <c r="A69" s="32"/>
      <c r="B69" s="251">
        <v>58</v>
      </c>
      <c r="C69" s="213">
        <v>45222</v>
      </c>
      <c r="D69" s="29" t="s">
        <v>83</v>
      </c>
      <c r="E69" s="29" t="s">
        <v>84</v>
      </c>
      <c r="F69" s="35" t="s">
        <v>401</v>
      </c>
      <c r="G69" s="35" t="s">
        <v>258</v>
      </c>
      <c r="H69" s="36">
        <v>15</v>
      </c>
      <c r="I69" s="42" t="s">
        <v>73</v>
      </c>
      <c r="J69" s="37" t="s">
        <v>202</v>
      </c>
    </row>
    <row r="70" spans="1:14" x14ac:dyDescent="0.25">
      <c r="A70" s="32"/>
      <c r="B70" s="251">
        <v>59</v>
      </c>
      <c r="C70" s="213">
        <v>45222</v>
      </c>
      <c r="D70" s="29" t="s">
        <v>83</v>
      </c>
      <c r="E70" s="29" t="s">
        <v>84</v>
      </c>
      <c r="F70" s="35" t="s">
        <v>401</v>
      </c>
      <c r="G70" s="35" t="s">
        <v>258</v>
      </c>
      <c r="H70" s="36">
        <v>15</v>
      </c>
      <c r="I70" s="42" t="s">
        <v>73</v>
      </c>
      <c r="J70" s="37" t="s">
        <v>202</v>
      </c>
    </row>
    <row r="71" spans="1:14" x14ac:dyDescent="0.25">
      <c r="A71" s="32"/>
      <c r="B71" s="251">
        <v>60</v>
      </c>
      <c r="C71" s="213">
        <v>45222</v>
      </c>
      <c r="D71" s="29" t="s">
        <v>83</v>
      </c>
      <c r="E71" s="29" t="s">
        <v>84</v>
      </c>
      <c r="F71" s="35" t="s">
        <v>401</v>
      </c>
      <c r="G71" s="35" t="s">
        <v>258</v>
      </c>
      <c r="H71" s="36">
        <v>15</v>
      </c>
      <c r="I71" s="42" t="s">
        <v>73</v>
      </c>
      <c r="J71" s="37" t="s">
        <v>202</v>
      </c>
    </row>
    <row r="72" spans="1:14" x14ac:dyDescent="0.25">
      <c r="A72" s="32"/>
      <c r="B72" s="251">
        <v>61</v>
      </c>
      <c r="C72" s="213">
        <v>45222</v>
      </c>
      <c r="D72" s="29" t="s">
        <v>83</v>
      </c>
      <c r="E72" s="29" t="s">
        <v>84</v>
      </c>
      <c r="F72" s="35" t="s">
        <v>401</v>
      </c>
      <c r="G72" s="35" t="s">
        <v>258</v>
      </c>
      <c r="H72" s="36">
        <v>15</v>
      </c>
      <c r="I72" s="42" t="s">
        <v>73</v>
      </c>
      <c r="J72" s="37" t="s">
        <v>202</v>
      </c>
      <c r="N72" t="s">
        <v>268</v>
      </c>
    </row>
    <row r="73" spans="1:14" x14ac:dyDescent="0.25">
      <c r="B73" s="251">
        <v>62</v>
      </c>
      <c r="C73" s="213">
        <v>45230</v>
      </c>
      <c r="D73" s="29" t="s">
        <v>83</v>
      </c>
      <c r="E73" s="29" t="s">
        <v>84</v>
      </c>
      <c r="F73" s="35" t="s">
        <v>85</v>
      </c>
      <c r="G73" s="35" t="s">
        <v>258</v>
      </c>
      <c r="H73" s="36">
        <v>20</v>
      </c>
      <c r="I73" s="42" t="s">
        <v>73</v>
      </c>
      <c r="J73" s="37" t="s">
        <v>190</v>
      </c>
    </row>
    <row r="74" spans="1:14" x14ac:dyDescent="0.25">
      <c r="B74" s="251">
        <v>63</v>
      </c>
      <c r="C74" s="213">
        <v>45230</v>
      </c>
      <c r="D74" s="29" t="s">
        <v>83</v>
      </c>
      <c r="E74" s="29" t="s">
        <v>84</v>
      </c>
      <c r="F74" s="35" t="s">
        <v>209</v>
      </c>
      <c r="G74" s="35" t="s">
        <v>258</v>
      </c>
      <c r="H74" s="36">
        <v>13</v>
      </c>
      <c r="I74" s="42" t="s">
        <v>73</v>
      </c>
      <c r="J74" s="37" t="s">
        <v>190</v>
      </c>
    </row>
    <row r="75" spans="1:14" x14ac:dyDescent="0.25">
      <c r="B75" s="251">
        <v>64</v>
      </c>
      <c r="C75" s="213">
        <v>45230</v>
      </c>
      <c r="D75" s="29" t="s">
        <v>83</v>
      </c>
      <c r="E75" s="29" t="s">
        <v>84</v>
      </c>
      <c r="F75" s="35" t="s">
        <v>205</v>
      </c>
      <c r="G75" s="35" t="s">
        <v>258</v>
      </c>
      <c r="H75" s="36">
        <v>16</v>
      </c>
      <c r="I75" s="42" t="s">
        <v>73</v>
      </c>
      <c r="J75" s="37" t="s">
        <v>190</v>
      </c>
    </row>
    <row r="76" spans="1:14" x14ac:dyDescent="0.25">
      <c r="B76" s="251">
        <v>65</v>
      </c>
      <c r="C76" s="213">
        <v>45230</v>
      </c>
      <c r="D76" s="29" t="s">
        <v>83</v>
      </c>
      <c r="E76" s="29" t="s">
        <v>84</v>
      </c>
      <c r="F76" s="35" t="s">
        <v>224</v>
      </c>
      <c r="G76" s="35" t="s">
        <v>258</v>
      </c>
      <c r="H76" s="36">
        <v>16</v>
      </c>
      <c r="I76" s="42" t="s">
        <v>73</v>
      </c>
      <c r="J76" s="37" t="s">
        <v>190</v>
      </c>
    </row>
    <row r="77" spans="1:14" x14ac:dyDescent="0.25">
      <c r="B77" s="251">
        <v>66</v>
      </c>
      <c r="C77" s="213">
        <v>45230</v>
      </c>
      <c r="D77" s="29" t="s">
        <v>83</v>
      </c>
      <c r="E77" s="29" t="s">
        <v>84</v>
      </c>
      <c r="F77" s="35" t="s">
        <v>96</v>
      </c>
      <c r="G77" s="35" t="s">
        <v>258</v>
      </c>
      <c r="H77" s="36">
        <v>20</v>
      </c>
      <c r="I77" s="42" t="s">
        <v>73</v>
      </c>
      <c r="J77" s="37" t="s">
        <v>190</v>
      </c>
    </row>
    <row r="78" spans="1:14" x14ac:dyDescent="0.25">
      <c r="B78" s="251">
        <v>67</v>
      </c>
      <c r="C78" s="213">
        <v>45230</v>
      </c>
      <c r="D78" s="29" t="s">
        <v>83</v>
      </c>
      <c r="E78" s="29" t="s">
        <v>84</v>
      </c>
      <c r="F78" s="35" t="s">
        <v>96</v>
      </c>
      <c r="G78" s="35" t="s">
        <v>258</v>
      </c>
      <c r="H78" s="36">
        <v>20</v>
      </c>
      <c r="I78" s="42" t="s">
        <v>73</v>
      </c>
      <c r="J78" s="37" t="s">
        <v>190</v>
      </c>
    </row>
    <row r="79" spans="1:14" x14ac:dyDescent="0.25">
      <c r="B79" s="251">
        <v>68</v>
      </c>
      <c r="C79" s="213">
        <v>45230</v>
      </c>
      <c r="D79" s="29" t="s">
        <v>83</v>
      </c>
      <c r="E79" s="29" t="s">
        <v>84</v>
      </c>
      <c r="F79" s="35" t="s">
        <v>96</v>
      </c>
      <c r="G79" s="35" t="s">
        <v>258</v>
      </c>
      <c r="H79" s="36">
        <v>20</v>
      </c>
      <c r="I79" s="42" t="s">
        <v>73</v>
      </c>
      <c r="J79" s="37" t="s">
        <v>190</v>
      </c>
    </row>
    <row r="80" spans="1:14" x14ac:dyDescent="0.25">
      <c r="B80" s="251">
        <v>69</v>
      </c>
      <c r="C80" s="213">
        <v>45230</v>
      </c>
      <c r="D80" s="29" t="s">
        <v>83</v>
      </c>
      <c r="E80" s="29" t="s">
        <v>84</v>
      </c>
      <c r="F80" s="35" t="s">
        <v>96</v>
      </c>
      <c r="G80" s="35" t="s">
        <v>258</v>
      </c>
      <c r="H80" s="36">
        <v>20</v>
      </c>
      <c r="I80" s="42" t="s">
        <v>73</v>
      </c>
      <c r="J80" s="37" t="s">
        <v>190</v>
      </c>
    </row>
    <row r="81" spans="2:10" x14ac:dyDescent="0.25">
      <c r="B81" s="251">
        <v>70</v>
      </c>
      <c r="C81" s="213">
        <v>45230</v>
      </c>
      <c r="D81" s="29" t="s">
        <v>83</v>
      </c>
      <c r="E81" s="29" t="s">
        <v>84</v>
      </c>
      <c r="F81" s="35" t="s">
        <v>96</v>
      </c>
      <c r="G81" s="35" t="s">
        <v>258</v>
      </c>
      <c r="H81" s="36">
        <v>20</v>
      </c>
      <c r="I81" s="42" t="s">
        <v>73</v>
      </c>
      <c r="J81" s="37" t="s">
        <v>190</v>
      </c>
    </row>
    <row r="82" spans="2:10" x14ac:dyDescent="0.25">
      <c r="B82" s="251">
        <v>71</v>
      </c>
      <c r="C82" s="213">
        <v>45230</v>
      </c>
      <c r="D82" s="29" t="s">
        <v>83</v>
      </c>
      <c r="E82" s="29" t="s">
        <v>84</v>
      </c>
      <c r="F82" s="35" t="s">
        <v>96</v>
      </c>
      <c r="G82" s="35" t="s">
        <v>258</v>
      </c>
      <c r="H82" s="36">
        <v>20</v>
      </c>
      <c r="I82" s="42" t="s">
        <v>73</v>
      </c>
      <c r="J82" s="37" t="s">
        <v>190</v>
      </c>
    </row>
    <row r="83" spans="2:10" x14ac:dyDescent="0.25">
      <c r="B83" s="251">
        <v>72</v>
      </c>
      <c r="C83" s="213">
        <v>45230</v>
      </c>
      <c r="D83" s="29" t="s">
        <v>83</v>
      </c>
      <c r="E83" s="29" t="s">
        <v>84</v>
      </c>
      <c r="F83" s="191" t="s">
        <v>191</v>
      </c>
      <c r="G83" s="35" t="s">
        <v>258</v>
      </c>
      <c r="H83" s="36">
        <v>38</v>
      </c>
      <c r="I83" s="42" t="s">
        <v>73</v>
      </c>
      <c r="J83" s="37" t="s">
        <v>190</v>
      </c>
    </row>
    <row r="84" spans="2:10" x14ac:dyDescent="0.25">
      <c r="B84" s="251">
        <v>73</v>
      </c>
      <c r="C84" s="213">
        <v>45230</v>
      </c>
      <c r="D84" s="29" t="s">
        <v>83</v>
      </c>
      <c r="E84" s="29" t="s">
        <v>84</v>
      </c>
      <c r="F84" s="191" t="s">
        <v>191</v>
      </c>
      <c r="G84" s="35" t="s">
        <v>258</v>
      </c>
      <c r="H84" s="36">
        <v>10</v>
      </c>
      <c r="I84" s="42" t="s">
        <v>73</v>
      </c>
      <c r="J84" s="37" t="s">
        <v>190</v>
      </c>
    </row>
    <row r="85" spans="2:10" x14ac:dyDescent="0.25">
      <c r="B85" s="251">
        <v>74</v>
      </c>
      <c r="C85" s="213">
        <v>45230</v>
      </c>
      <c r="D85" s="29" t="s">
        <v>83</v>
      </c>
      <c r="E85" s="29" t="s">
        <v>84</v>
      </c>
      <c r="F85" s="191" t="s">
        <v>191</v>
      </c>
      <c r="G85" s="35" t="s">
        <v>258</v>
      </c>
      <c r="H85" s="36">
        <v>22</v>
      </c>
      <c r="I85" s="42" t="s">
        <v>73</v>
      </c>
      <c r="J85" s="37" t="s">
        <v>190</v>
      </c>
    </row>
    <row r="86" spans="2:10" x14ac:dyDescent="0.25">
      <c r="B86" s="251">
        <v>75</v>
      </c>
      <c r="C86" s="213">
        <v>45230</v>
      </c>
      <c r="D86" s="29" t="s">
        <v>83</v>
      </c>
      <c r="E86" s="29" t="s">
        <v>84</v>
      </c>
      <c r="F86" s="191" t="s">
        <v>191</v>
      </c>
      <c r="G86" s="35" t="s">
        <v>258</v>
      </c>
      <c r="H86" s="36">
        <v>13</v>
      </c>
      <c r="I86" s="42" t="s">
        <v>73</v>
      </c>
      <c r="J86" s="37" t="s">
        <v>190</v>
      </c>
    </row>
    <row r="87" spans="2:10" x14ac:dyDescent="0.25">
      <c r="B87" s="251">
        <v>76</v>
      </c>
      <c r="C87" s="213">
        <v>45230</v>
      </c>
      <c r="D87" s="29" t="s">
        <v>83</v>
      </c>
      <c r="E87" s="29" t="s">
        <v>84</v>
      </c>
      <c r="F87" s="191" t="s">
        <v>191</v>
      </c>
      <c r="G87" s="35" t="s">
        <v>258</v>
      </c>
      <c r="H87" s="36">
        <v>40</v>
      </c>
      <c r="I87" s="42" t="s">
        <v>73</v>
      </c>
      <c r="J87" s="37" t="s">
        <v>190</v>
      </c>
    </row>
    <row r="88" spans="2:10" x14ac:dyDescent="0.25">
      <c r="B88" s="251">
        <v>77</v>
      </c>
      <c r="C88" s="213">
        <v>45230</v>
      </c>
      <c r="D88" s="29" t="s">
        <v>83</v>
      </c>
      <c r="E88" s="29" t="s">
        <v>84</v>
      </c>
      <c r="F88" s="191" t="s">
        <v>191</v>
      </c>
      <c r="G88" s="35" t="s">
        <v>258</v>
      </c>
      <c r="H88" s="36">
        <v>40</v>
      </c>
      <c r="I88" s="42" t="s">
        <v>73</v>
      </c>
      <c r="J88" s="37" t="s">
        <v>190</v>
      </c>
    </row>
    <row r="89" spans="2:10" x14ac:dyDescent="0.25">
      <c r="B89" s="251">
        <v>78</v>
      </c>
      <c r="C89" s="213">
        <v>45230</v>
      </c>
      <c r="D89" s="29" t="s">
        <v>83</v>
      </c>
      <c r="E89" s="29" t="s">
        <v>84</v>
      </c>
      <c r="F89" s="35" t="s">
        <v>191</v>
      </c>
      <c r="G89" s="35" t="s">
        <v>258</v>
      </c>
      <c r="H89" s="196">
        <v>37</v>
      </c>
      <c r="I89" s="42" t="s">
        <v>73</v>
      </c>
      <c r="J89" s="37" t="s">
        <v>190</v>
      </c>
    </row>
    <row r="90" spans="2:10" x14ac:dyDescent="0.25">
      <c r="B90" s="251">
        <v>79</v>
      </c>
      <c r="C90" s="213">
        <v>45230</v>
      </c>
      <c r="D90" s="29" t="s">
        <v>83</v>
      </c>
      <c r="E90" s="29" t="s">
        <v>84</v>
      </c>
      <c r="F90" s="35" t="s">
        <v>484</v>
      </c>
      <c r="G90" s="35" t="s">
        <v>258</v>
      </c>
      <c r="H90" s="36">
        <v>16</v>
      </c>
      <c r="I90" s="42" t="s">
        <v>73</v>
      </c>
      <c r="J90" s="37" t="s">
        <v>190</v>
      </c>
    </row>
    <row r="91" spans="2:10" x14ac:dyDescent="0.25">
      <c r="B91" s="251">
        <v>80</v>
      </c>
      <c r="C91" s="213">
        <v>45230</v>
      </c>
      <c r="D91" s="29" t="s">
        <v>83</v>
      </c>
      <c r="E91" s="29" t="s">
        <v>84</v>
      </c>
      <c r="F91" s="35" t="s">
        <v>149</v>
      </c>
      <c r="G91" s="35" t="s">
        <v>258</v>
      </c>
      <c r="H91" s="36">
        <v>10</v>
      </c>
      <c r="I91" s="42" t="s">
        <v>73</v>
      </c>
      <c r="J91" s="37" t="s">
        <v>190</v>
      </c>
    </row>
    <row r="92" spans="2:10" x14ac:dyDescent="0.25">
      <c r="B92" s="251">
        <v>81</v>
      </c>
      <c r="C92" s="213">
        <v>45230</v>
      </c>
      <c r="D92" s="29" t="s">
        <v>83</v>
      </c>
      <c r="E92" s="29" t="s">
        <v>84</v>
      </c>
      <c r="F92" s="35" t="s">
        <v>485</v>
      </c>
      <c r="G92" s="35" t="s">
        <v>258</v>
      </c>
      <c r="H92" s="36">
        <v>15</v>
      </c>
      <c r="I92" s="42" t="s">
        <v>73</v>
      </c>
      <c r="J92" s="37" t="s">
        <v>190</v>
      </c>
    </row>
    <row r="93" spans="2:10" x14ac:dyDescent="0.25">
      <c r="B93" s="251">
        <v>82</v>
      </c>
      <c r="C93" s="213">
        <v>45230</v>
      </c>
      <c r="D93" s="29" t="s">
        <v>83</v>
      </c>
      <c r="E93" s="29" t="s">
        <v>84</v>
      </c>
      <c r="F93" s="35" t="s">
        <v>485</v>
      </c>
      <c r="G93" s="35" t="s">
        <v>258</v>
      </c>
      <c r="H93" s="36">
        <v>15</v>
      </c>
      <c r="I93" s="42" t="s">
        <v>73</v>
      </c>
      <c r="J93" s="37" t="s">
        <v>190</v>
      </c>
    </row>
    <row r="94" spans="2:10" ht="15.75" thickBot="1" x14ac:dyDescent="0.3">
      <c r="B94" s="251">
        <v>83</v>
      </c>
      <c r="C94" s="213">
        <v>45230</v>
      </c>
      <c r="D94" s="29" t="s">
        <v>83</v>
      </c>
      <c r="E94" s="29" t="s">
        <v>84</v>
      </c>
      <c r="F94" s="35" t="s">
        <v>485</v>
      </c>
      <c r="G94" s="35" t="s">
        <v>258</v>
      </c>
      <c r="H94" s="36">
        <v>15</v>
      </c>
      <c r="I94" s="42" t="s">
        <v>73</v>
      </c>
      <c r="J94" s="37" t="s">
        <v>190</v>
      </c>
    </row>
    <row r="95" spans="2:10" ht="15.75" thickBot="1" x14ac:dyDescent="0.3">
      <c r="B95" s="252"/>
      <c r="C95" s="139"/>
      <c r="D95" s="7"/>
      <c r="E95" s="142"/>
      <c r="F95" s="220" t="s">
        <v>189</v>
      </c>
      <c r="G95" s="219"/>
      <c r="H95" s="192">
        <f>SUM(H12:H94)</f>
        <v>1647</v>
      </c>
      <c r="I95" s="7"/>
      <c r="J95" s="13"/>
    </row>
    <row r="96" spans="2:10" x14ac:dyDescent="0.25">
      <c r="B96" s="252"/>
      <c r="C96" s="139"/>
      <c r="D96" s="7"/>
      <c r="E96" s="142"/>
      <c r="F96" s="75"/>
      <c r="G96" s="75"/>
      <c r="H96" s="75"/>
      <c r="I96" s="7"/>
      <c r="J96" s="13"/>
    </row>
    <row r="97" spans="2:10" x14ac:dyDescent="0.25">
      <c r="B97" s="252"/>
      <c r="C97" s="139"/>
      <c r="D97" s="7"/>
      <c r="E97" s="140"/>
      <c r="F97" s="14"/>
      <c r="G97" s="14"/>
      <c r="H97" s="75"/>
      <c r="I97" s="7"/>
      <c r="J97" s="13"/>
    </row>
    <row r="98" spans="2:10" x14ac:dyDescent="0.25">
      <c r="B98" s="252"/>
      <c r="C98" s="139"/>
      <c r="D98" s="7"/>
      <c r="E98" s="140"/>
      <c r="F98" s="14"/>
      <c r="G98" s="14"/>
      <c r="H98" s="20"/>
      <c r="I98" s="7"/>
      <c r="J98" s="13"/>
    </row>
    <row r="99" spans="2:10" x14ac:dyDescent="0.25">
      <c r="B99" s="252"/>
      <c r="C99" s="22"/>
      <c r="D99" s="142"/>
      <c r="E99" s="187"/>
      <c r="F99" s="169"/>
      <c r="G99" s="169"/>
      <c r="H99" s="188"/>
      <c r="I99" s="7"/>
      <c r="J99" s="7"/>
    </row>
    <row r="100" spans="2:10" x14ac:dyDescent="0.25">
      <c r="B100" s="142"/>
      <c r="C100" s="22"/>
      <c r="D100" s="142"/>
      <c r="E100" s="187"/>
      <c r="F100" s="169"/>
      <c r="G100" s="169"/>
      <c r="H100" s="188"/>
      <c r="I100" s="7"/>
      <c r="J100" s="7"/>
    </row>
  </sheetData>
  <mergeCells count="11">
    <mergeCell ref="H10:H11"/>
    <mergeCell ref="I10:I11"/>
    <mergeCell ref="J10:J11"/>
    <mergeCell ref="E2:G2"/>
    <mergeCell ref="E3:G3"/>
    <mergeCell ref="E4:G4"/>
    <mergeCell ref="E6:E7"/>
    <mergeCell ref="E9:F9"/>
    <mergeCell ref="B10:E10"/>
    <mergeCell ref="F10:F11"/>
    <mergeCell ref="G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FACTURA</vt:lpstr>
      <vt:lpstr>MOVILIDAD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Pure Jurado</dc:creator>
  <cp:lastModifiedBy>Franco Ochoa Arcos</cp:lastModifiedBy>
  <cp:lastPrinted>2023-11-07T19:38:48Z</cp:lastPrinted>
  <dcterms:created xsi:type="dcterms:W3CDTF">2020-03-12T21:24:40Z</dcterms:created>
  <dcterms:modified xsi:type="dcterms:W3CDTF">2023-11-10T19:30:27Z</dcterms:modified>
</cp:coreProperties>
</file>