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2024_12ABR\BD_2003-2023_FINAL\SD APLICACIONES ESTADISTICAS_11JUNIO24\TABLA 1_EMERG_DAÑOS POR DPTO_2003-2023\"/>
    </mc:Choice>
  </mc:AlternateContent>
  <xr:revisionPtr revIDLastSave="0" documentId="13_ncr:1_{9789D1E3-28AF-4083-B45C-E835C7D30B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CAYALI_PROV-DIST" sheetId="1" r:id="rId1"/>
  </sheets>
  <definedNames>
    <definedName name="A">#REF!</definedName>
    <definedName name="AS">#REF!</definedName>
    <definedName name="B">#REF!</definedName>
    <definedName name="BUENA_VISTA_ALTA" localSheetId="0">#REF!</definedName>
    <definedName name="BUENA_VISTA_ALTA">#REF!</definedName>
    <definedName name="CALLAO" localSheetId="0">#REF!</definedName>
    <definedName name="CALLAO">#REF!</definedName>
    <definedName name="CASMA" localSheetId="0">#REF!</definedName>
    <definedName name="CASMA">#REF!</definedName>
    <definedName name="DIST._CASMA" localSheetId="0">#REF!</definedName>
    <definedName name="DIST._CASMA">#REF!</definedName>
    <definedName name="_xlnm.Print_Titles" localSheetId="0">'UCAYALI_PROV-DIST'!$1:$2</definedName>
    <definedName name="YO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2" i="1" l="1"/>
  <c r="Q22" i="1"/>
  <c r="P22" i="1"/>
  <c r="O22" i="1"/>
  <c r="M22" i="1"/>
  <c r="L22" i="1"/>
  <c r="K22" i="1"/>
  <c r="J22" i="1"/>
  <c r="I22" i="1"/>
  <c r="H22" i="1"/>
  <c r="G22" i="1"/>
  <c r="F22" i="1"/>
  <c r="E22" i="1"/>
  <c r="D22" i="1"/>
  <c r="C22" i="1"/>
  <c r="N22" i="1"/>
  <c r="B22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<sst xmlns="http://schemas.openxmlformats.org/spreadsheetml/2006/main" count="88" uniqueCount="53">
  <si>
    <t>PROVINCIAS DE UCAYALI</t>
  </si>
  <si>
    <t>EMERGENCIA</t>
  </si>
  <si>
    <t>DAÑOS PERSONALES (PERSONA)</t>
  </si>
  <si>
    <t>DAÑOS MATERIALES</t>
  </si>
  <si>
    <t xml:space="preserve"> VIVIENDAS   (UNIDAD)</t>
  </si>
  <si>
    <t>CENTROS DE SALUD (UNIDAD)</t>
  </si>
  <si>
    <t>CULTIVO (HAS)</t>
  </si>
  <si>
    <t>PUENTES (UNIDAD)</t>
  </si>
  <si>
    <t>CARRETERAS (KILÓMETRO)</t>
  </si>
  <si>
    <t>AFECT</t>
  </si>
  <si>
    <t>DESTR</t>
  </si>
  <si>
    <t>TOTAL</t>
  </si>
  <si>
    <t>ATALAYA</t>
  </si>
  <si>
    <t>CORONEL PORTILLO</t>
  </si>
  <si>
    <t>PADRE ABAD</t>
  </si>
  <si>
    <t>PÚRUS</t>
  </si>
  <si>
    <t>Elaboración :  Sub Dirección de Aplicaciones Estadísticas - DIPPE - INDECI</t>
  </si>
  <si>
    <t>DISTRITOS</t>
  </si>
  <si>
    <t>TOTAL GENERAL</t>
  </si>
  <si>
    <t>SUB TOTAL PROV. ATALAYA</t>
  </si>
  <si>
    <t>PROVINCIA DE  ATALAYA</t>
  </si>
  <si>
    <t>RAYMONDI</t>
  </si>
  <si>
    <t>SEPAHUA</t>
  </si>
  <si>
    <t>TAHUANIA</t>
  </si>
  <si>
    <t>YURUA</t>
  </si>
  <si>
    <t>SUB TOTAL PROV. CRL PORTILLO</t>
  </si>
  <si>
    <t>PROVINCIA DE  CORONEL PORTILLO</t>
  </si>
  <si>
    <t>CALLERÍA</t>
  </si>
  <si>
    <t>CAMPOVERDE</t>
  </si>
  <si>
    <t>IPARÍA</t>
  </si>
  <si>
    <t>MANANTAY</t>
  </si>
  <si>
    <t>MASISEA</t>
  </si>
  <si>
    <t>NUEVA REQUENA</t>
  </si>
  <si>
    <t>YARINACOCHA</t>
  </si>
  <si>
    <t>SUB TOTAL PROV. PADRE ABAD</t>
  </si>
  <si>
    <t>PROVINCIA DE  PADRE ABAD</t>
  </si>
  <si>
    <t>ALEXANDER VON HUMBOLDT</t>
  </si>
  <si>
    <t>BOQUERÓN</t>
  </si>
  <si>
    <t>CURIMANÁ</t>
  </si>
  <si>
    <t>HUIPOCA</t>
  </si>
  <si>
    <t>SUB TOTAL PROV. PÚRUS</t>
  </si>
  <si>
    <t xml:space="preserve"> PROVINCIA DE PÚRUS</t>
  </si>
  <si>
    <t>PURÚS</t>
  </si>
  <si>
    <t>Fuente : SINPAD - COEN - EDAN - INDECI</t>
  </si>
  <si>
    <t>TABLA 1 : CONSOLIDADO DE EMERGENCIAS, DAÑOS PERSONALES Y MATERIALES SEGÚN DEPARTAMENTO DE UCAYALI, PERIODO 2003-2023</t>
  </si>
  <si>
    <t>TABLA 2 : CONSOLIDADO DE EMERGENCIAS, DAÑOS PERSONALES Y MATERIALES CLASIFICADO POR PROVINCIAS Y DISTRITOS DEL DEPARTAMENTO DE UCAYALI, PERIODO 2003-2023</t>
  </si>
  <si>
    <t>DAMNIF</t>
  </si>
  <si>
    <t>DESAP</t>
  </si>
  <si>
    <t>LESION</t>
  </si>
  <si>
    <t>FALLEC</t>
  </si>
  <si>
    <t>PERD</t>
  </si>
  <si>
    <t>IRÁZOLA</t>
  </si>
  <si>
    <t>NESHUYA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</si>
</sst>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7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3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164" fontId="5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  <xf numFmtId="164" fontId="5" fillId="5" borderId="11" xfId="0" applyNumberFormat="1" applyFont="1" applyFill="1" applyBorder="1" applyAlignment="1">
      <alignment horizontal="center" vertical="center"/>
    </xf>
    <xf numFmtId="164" fontId="5" fillId="5" borderId="12" xfId="0" applyNumberFormat="1" applyFont="1" applyFill="1" applyBorder="1" applyAlignment="1">
      <alignment horizontal="center" vertical="center"/>
    </xf>
    <xf numFmtId="164" fontId="5" fillId="5" borderId="13" xfId="0" applyNumberFormat="1" applyFont="1" applyFill="1" applyBorder="1" applyAlignment="1">
      <alignment horizontal="center" vertical="center"/>
    </xf>
    <xf numFmtId="164" fontId="5" fillId="5" borderId="11" xfId="0" applyNumberFormat="1" applyFont="1" applyFill="1" applyBorder="1" applyAlignment="1">
      <alignment horizontal="center" vertical="center" wrapText="1"/>
    </xf>
    <xf numFmtId="164" fontId="5" fillId="5" borderId="12" xfId="0" applyNumberFormat="1" applyFont="1" applyFill="1" applyBorder="1" applyAlignment="1">
      <alignment horizontal="center" vertical="center" wrapText="1"/>
    </xf>
    <xf numFmtId="164" fontId="5" fillId="5" borderId="13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0" xfId="0" applyFont="1"/>
    <xf numFmtId="0" fontId="1" fillId="6" borderId="2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1554434</xdr:colOff>
      <xdr:row>1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25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4:R47"/>
  <sheetViews>
    <sheetView tabSelected="1" topLeftCell="A4" zoomScale="82" zoomScaleNormal="82" workbookViewId="0">
      <selection activeCell="Q23" sqref="Q23:R45"/>
    </sheetView>
  </sheetViews>
  <sheetFormatPr baseColWidth="10" defaultRowHeight="15" x14ac:dyDescent="0.25"/>
  <cols>
    <col min="1" max="1" width="33.85546875" customWidth="1"/>
    <col min="2" max="2" width="18.7109375" customWidth="1"/>
    <col min="3" max="3" width="15.7109375" customWidth="1"/>
    <col min="6" max="6" width="11.28515625" customWidth="1"/>
    <col min="7" max="7" width="9.28515625" customWidth="1"/>
    <col min="8" max="8" width="8.42578125" customWidth="1"/>
    <col min="9" max="9" width="8.85546875" customWidth="1"/>
    <col min="10" max="10" width="7.85546875" customWidth="1"/>
    <col min="11" max="11" width="6.5703125" customWidth="1"/>
    <col min="12" max="12" width="9.140625" customWidth="1"/>
    <col min="14" max="14" width="8.85546875" customWidth="1"/>
    <col min="15" max="15" width="8.42578125" customWidth="1"/>
    <col min="16" max="16" width="9" customWidth="1"/>
    <col min="17" max="17" width="10.140625" customWidth="1"/>
    <col min="18" max="18" width="9.28515625" customWidth="1"/>
  </cols>
  <sheetData>
    <row r="4" spans="1:18" x14ac:dyDescent="0.25">
      <c r="A4" s="1" t="s">
        <v>44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18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23.25" customHeight="1" x14ac:dyDescent="0.25">
      <c r="A6" s="30" t="s">
        <v>0</v>
      </c>
      <c r="B6" s="31" t="s">
        <v>1</v>
      </c>
      <c r="C6" s="31" t="s">
        <v>2</v>
      </c>
      <c r="D6" s="31"/>
      <c r="E6" s="31"/>
      <c r="F6" s="31"/>
      <c r="G6" s="31"/>
      <c r="H6" s="31" t="s">
        <v>3</v>
      </c>
      <c r="I6" s="31"/>
      <c r="J6" s="31"/>
      <c r="K6" s="31"/>
      <c r="L6" s="31"/>
      <c r="M6" s="31"/>
      <c r="N6" s="31"/>
      <c r="O6" s="31"/>
      <c r="P6" s="31"/>
      <c r="Q6" s="31"/>
      <c r="R6" s="5"/>
    </row>
    <row r="7" spans="1:18" ht="24" customHeight="1" x14ac:dyDescent="0.25">
      <c r="A7" s="30"/>
      <c r="B7" s="31"/>
      <c r="C7" s="31"/>
      <c r="D7" s="31"/>
      <c r="E7" s="31"/>
      <c r="F7" s="31"/>
      <c r="G7" s="31"/>
      <c r="H7" s="27" t="s">
        <v>4</v>
      </c>
      <c r="I7" s="28"/>
      <c r="J7" s="27" t="s">
        <v>5</v>
      </c>
      <c r="K7" s="28"/>
      <c r="L7" s="27" t="s">
        <v>6</v>
      </c>
      <c r="M7" s="28"/>
      <c r="N7" s="27" t="s">
        <v>7</v>
      </c>
      <c r="O7" s="28"/>
      <c r="P7" s="27" t="s">
        <v>8</v>
      </c>
      <c r="Q7" s="28"/>
      <c r="R7" s="5"/>
    </row>
    <row r="8" spans="1:18" ht="15" customHeight="1" x14ac:dyDescent="0.25">
      <c r="A8" s="30"/>
      <c r="B8" s="31"/>
      <c r="C8" s="13" t="s">
        <v>9</v>
      </c>
      <c r="D8" s="13" t="s">
        <v>46</v>
      </c>
      <c r="E8" s="13" t="s">
        <v>47</v>
      </c>
      <c r="F8" s="13" t="s">
        <v>48</v>
      </c>
      <c r="G8" s="13" t="s">
        <v>49</v>
      </c>
      <c r="H8" s="13" t="s">
        <v>9</v>
      </c>
      <c r="I8" s="13" t="s">
        <v>10</v>
      </c>
      <c r="J8" s="13" t="s">
        <v>9</v>
      </c>
      <c r="K8" s="13" t="s">
        <v>10</v>
      </c>
      <c r="L8" s="14" t="s">
        <v>9</v>
      </c>
      <c r="M8" s="13" t="s">
        <v>50</v>
      </c>
      <c r="N8" s="14" t="s">
        <v>9</v>
      </c>
      <c r="O8" s="13" t="s">
        <v>50</v>
      </c>
      <c r="P8" s="14" t="s">
        <v>9</v>
      </c>
      <c r="Q8" s="13" t="s">
        <v>50</v>
      </c>
      <c r="R8" s="5"/>
    </row>
    <row r="9" spans="1:18" x14ac:dyDescent="0.25">
      <c r="A9" s="2" t="s">
        <v>11</v>
      </c>
      <c r="B9" s="3">
        <f t="shared" ref="B9:Q9" si="0">SUM(B10:B13)</f>
        <v>3617</v>
      </c>
      <c r="C9" s="3">
        <f t="shared" si="0"/>
        <v>165604</v>
      </c>
      <c r="D9" s="3">
        <f t="shared" si="0"/>
        <v>44947</v>
      </c>
      <c r="E9" s="3">
        <f t="shared" si="0"/>
        <v>20</v>
      </c>
      <c r="F9" s="3">
        <f t="shared" si="0"/>
        <v>156</v>
      </c>
      <c r="G9" s="3">
        <f t="shared" si="0"/>
        <v>81</v>
      </c>
      <c r="H9" s="3">
        <f t="shared" si="0"/>
        <v>36624</v>
      </c>
      <c r="I9" s="3">
        <f t="shared" si="0"/>
        <v>8326</v>
      </c>
      <c r="J9" s="3">
        <f t="shared" si="0"/>
        <v>129</v>
      </c>
      <c r="K9" s="3">
        <f t="shared" si="0"/>
        <v>5</v>
      </c>
      <c r="L9" s="3">
        <f t="shared" si="0"/>
        <v>25751.729999999996</v>
      </c>
      <c r="M9" s="3">
        <f t="shared" si="0"/>
        <v>31446.305</v>
      </c>
      <c r="N9" s="3">
        <f t="shared" si="0"/>
        <v>141</v>
      </c>
      <c r="O9" s="3">
        <f t="shared" si="0"/>
        <v>76</v>
      </c>
      <c r="P9" s="3">
        <f t="shared" si="0"/>
        <v>555.81493999999998</v>
      </c>
      <c r="Q9" s="3">
        <f t="shared" si="0"/>
        <v>12.808</v>
      </c>
      <c r="R9" s="5"/>
    </row>
    <row r="10" spans="1:18" ht="20.100000000000001" customHeight="1" x14ac:dyDescent="0.25">
      <c r="A10" s="15" t="s">
        <v>12</v>
      </c>
      <c r="B10" s="6">
        <v>583</v>
      </c>
      <c r="C10" s="6">
        <v>19656</v>
      </c>
      <c r="D10" s="6">
        <v>6098</v>
      </c>
      <c r="E10" s="6">
        <v>10</v>
      </c>
      <c r="F10" s="6">
        <v>13</v>
      </c>
      <c r="G10" s="6">
        <v>15</v>
      </c>
      <c r="H10" s="6">
        <v>5136</v>
      </c>
      <c r="I10" s="6">
        <v>978</v>
      </c>
      <c r="J10" s="6">
        <v>15</v>
      </c>
      <c r="K10" s="6">
        <v>0</v>
      </c>
      <c r="L10" s="6">
        <v>1758.8</v>
      </c>
      <c r="M10" s="6">
        <v>475.87</v>
      </c>
      <c r="N10" s="7">
        <v>3</v>
      </c>
      <c r="O10" s="7">
        <v>10</v>
      </c>
      <c r="P10" s="6">
        <v>153.1</v>
      </c>
      <c r="Q10" s="6">
        <v>0</v>
      </c>
      <c r="R10" s="5"/>
    </row>
    <row r="11" spans="1:18" ht="20.100000000000001" customHeight="1" x14ac:dyDescent="0.25">
      <c r="A11" s="15" t="s">
        <v>13</v>
      </c>
      <c r="B11" s="6">
        <v>1660</v>
      </c>
      <c r="C11" s="6">
        <v>110484</v>
      </c>
      <c r="D11" s="6">
        <v>20243</v>
      </c>
      <c r="E11" s="6">
        <v>5</v>
      </c>
      <c r="F11" s="6">
        <v>116</v>
      </c>
      <c r="G11" s="6">
        <v>53</v>
      </c>
      <c r="H11" s="6">
        <v>22604</v>
      </c>
      <c r="I11" s="6">
        <v>3385</v>
      </c>
      <c r="J11" s="6">
        <v>87</v>
      </c>
      <c r="K11" s="6">
        <v>1</v>
      </c>
      <c r="L11" s="6">
        <v>14109.829999999998</v>
      </c>
      <c r="M11" s="6">
        <v>19900.36</v>
      </c>
      <c r="N11" s="7">
        <v>30</v>
      </c>
      <c r="O11" s="7">
        <v>16</v>
      </c>
      <c r="P11" s="6">
        <v>128.476</v>
      </c>
      <c r="Q11" s="6">
        <v>1</v>
      </c>
      <c r="R11" s="5"/>
    </row>
    <row r="12" spans="1:18" ht="20.100000000000001" customHeight="1" x14ac:dyDescent="0.25">
      <c r="A12" s="15" t="s">
        <v>14</v>
      </c>
      <c r="B12" s="6">
        <v>1096</v>
      </c>
      <c r="C12" s="6">
        <v>33276</v>
      </c>
      <c r="D12" s="6">
        <v>16910</v>
      </c>
      <c r="E12" s="6">
        <v>5</v>
      </c>
      <c r="F12" s="6">
        <v>21</v>
      </c>
      <c r="G12" s="6">
        <v>12</v>
      </c>
      <c r="H12" s="6">
        <v>8566</v>
      </c>
      <c r="I12" s="6">
        <v>3649</v>
      </c>
      <c r="J12" s="6">
        <v>26</v>
      </c>
      <c r="K12" s="6">
        <v>4</v>
      </c>
      <c r="L12" s="6">
        <v>9867.1</v>
      </c>
      <c r="M12" s="6">
        <v>11050.075000000001</v>
      </c>
      <c r="N12" s="7">
        <v>108</v>
      </c>
      <c r="O12" s="7">
        <v>50</v>
      </c>
      <c r="P12" s="6">
        <v>274.23894000000001</v>
      </c>
      <c r="Q12" s="6">
        <v>11.808</v>
      </c>
      <c r="R12" s="5"/>
    </row>
    <row r="13" spans="1:18" ht="20.100000000000001" customHeight="1" x14ac:dyDescent="0.25">
      <c r="A13" s="15" t="s">
        <v>15</v>
      </c>
      <c r="B13" s="6">
        <v>278</v>
      </c>
      <c r="C13" s="6">
        <v>2188</v>
      </c>
      <c r="D13" s="6">
        <v>1696</v>
      </c>
      <c r="E13" s="6">
        <v>0</v>
      </c>
      <c r="F13" s="6">
        <v>6</v>
      </c>
      <c r="G13" s="6">
        <v>1</v>
      </c>
      <c r="H13" s="6">
        <v>318</v>
      </c>
      <c r="I13" s="6">
        <v>314</v>
      </c>
      <c r="J13" s="6">
        <v>1</v>
      </c>
      <c r="K13" s="6">
        <v>0</v>
      </c>
      <c r="L13" s="6">
        <v>16</v>
      </c>
      <c r="M13" s="6">
        <v>20</v>
      </c>
      <c r="N13" s="7">
        <v>0</v>
      </c>
      <c r="O13" s="7">
        <v>0</v>
      </c>
      <c r="P13" s="6">
        <v>0</v>
      </c>
      <c r="Q13" s="6">
        <v>0</v>
      </c>
      <c r="R13" s="5"/>
    </row>
    <row r="14" spans="1:18" x14ac:dyDescent="0.25">
      <c r="A14" s="22" t="s">
        <v>43</v>
      </c>
      <c r="B14" s="22"/>
      <c r="C14" s="22"/>
      <c r="D14" s="22"/>
      <c r="E14" s="22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x14ac:dyDescent="0.25">
      <c r="A15" s="29" t="s">
        <v>16</v>
      </c>
      <c r="B15" s="29"/>
      <c r="C15" s="29"/>
      <c r="D15" s="29"/>
      <c r="E15" s="29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x14ac:dyDescent="0.25">
      <c r="A16" s="5"/>
      <c r="B16" s="1"/>
      <c r="C16" s="1"/>
      <c r="D16" s="1"/>
      <c r="E16" s="1"/>
      <c r="F16" s="1"/>
      <c r="G16" s="1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x14ac:dyDescent="0.25">
      <c r="A17" s="1" t="s">
        <v>45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x14ac:dyDescent="0.25">
      <c r="A19" s="30" t="s">
        <v>0</v>
      </c>
      <c r="B19" s="30" t="s">
        <v>17</v>
      </c>
      <c r="C19" s="31" t="s">
        <v>1</v>
      </c>
      <c r="D19" s="32" t="s">
        <v>2</v>
      </c>
      <c r="E19" s="33"/>
      <c r="F19" s="33"/>
      <c r="G19" s="33"/>
      <c r="H19" s="34"/>
      <c r="I19" s="24" t="s">
        <v>3</v>
      </c>
      <c r="J19" s="25"/>
      <c r="K19" s="25"/>
      <c r="L19" s="25"/>
      <c r="M19" s="25"/>
      <c r="N19" s="25"/>
      <c r="O19" s="25"/>
      <c r="P19" s="25"/>
      <c r="Q19" s="25"/>
      <c r="R19" s="26"/>
    </row>
    <row r="20" spans="1:18" ht="22.5" customHeight="1" x14ac:dyDescent="0.25">
      <c r="A20" s="30"/>
      <c r="B20" s="30"/>
      <c r="C20" s="31"/>
      <c r="D20" s="35"/>
      <c r="E20" s="36"/>
      <c r="F20" s="36"/>
      <c r="G20" s="36"/>
      <c r="H20" s="37"/>
      <c r="I20" s="27" t="s">
        <v>4</v>
      </c>
      <c r="J20" s="28"/>
      <c r="K20" s="27" t="s">
        <v>5</v>
      </c>
      <c r="L20" s="28"/>
      <c r="M20" s="27" t="s">
        <v>6</v>
      </c>
      <c r="N20" s="28"/>
      <c r="O20" s="27" t="s">
        <v>7</v>
      </c>
      <c r="P20" s="28"/>
      <c r="Q20" s="27" t="s">
        <v>8</v>
      </c>
      <c r="R20" s="28"/>
    </row>
    <row r="21" spans="1:18" x14ac:dyDescent="0.25">
      <c r="A21" s="30"/>
      <c r="B21" s="30"/>
      <c r="C21" s="31"/>
      <c r="D21" s="13" t="s">
        <v>9</v>
      </c>
      <c r="E21" s="13" t="s">
        <v>46</v>
      </c>
      <c r="F21" s="13" t="s">
        <v>47</v>
      </c>
      <c r="G21" s="13" t="s">
        <v>48</v>
      </c>
      <c r="H21" s="13" t="s">
        <v>49</v>
      </c>
      <c r="I21" s="13" t="s">
        <v>9</v>
      </c>
      <c r="J21" s="13" t="s">
        <v>10</v>
      </c>
      <c r="K21" s="13" t="s">
        <v>9</v>
      </c>
      <c r="L21" s="13" t="s">
        <v>10</v>
      </c>
      <c r="M21" s="14" t="s">
        <v>9</v>
      </c>
      <c r="N21" s="13" t="s">
        <v>50</v>
      </c>
      <c r="O21" s="14" t="s">
        <v>9</v>
      </c>
      <c r="P21" s="13" t="s">
        <v>50</v>
      </c>
      <c r="Q21" s="14" t="s">
        <v>9</v>
      </c>
      <c r="R21" s="13" t="s">
        <v>50</v>
      </c>
    </row>
    <row r="22" spans="1:18" x14ac:dyDescent="0.25">
      <c r="A22" s="2" t="s">
        <v>18</v>
      </c>
      <c r="B22" s="3">
        <f t="shared" ref="B22:R22" si="1">+B23+B28+B36+B44</f>
        <v>19</v>
      </c>
      <c r="C22" s="3">
        <f t="shared" si="1"/>
        <v>3617</v>
      </c>
      <c r="D22" s="3">
        <f t="shared" si="1"/>
        <v>165604</v>
      </c>
      <c r="E22" s="3">
        <f t="shared" si="1"/>
        <v>44947</v>
      </c>
      <c r="F22" s="3">
        <f t="shared" si="1"/>
        <v>20</v>
      </c>
      <c r="G22" s="3">
        <f t="shared" si="1"/>
        <v>156</v>
      </c>
      <c r="H22" s="3">
        <f t="shared" si="1"/>
        <v>81</v>
      </c>
      <c r="I22" s="3">
        <f t="shared" si="1"/>
        <v>36624</v>
      </c>
      <c r="J22" s="3">
        <f t="shared" si="1"/>
        <v>8326</v>
      </c>
      <c r="K22" s="3">
        <f t="shared" si="1"/>
        <v>129</v>
      </c>
      <c r="L22" s="3">
        <f t="shared" si="1"/>
        <v>5</v>
      </c>
      <c r="M22" s="3">
        <f t="shared" si="1"/>
        <v>25751.729999999996</v>
      </c>
      <c r="N22" s="3">
        <f t="shared" si="1"/>
        <v>31446.305</v>
      </c>
      <c r="O22" s="3">
        <f t="shared" si="1"/>
        <v>141</v>
      </c>
      <c r="P22" s="3">
        <f t="shared" si="1"/>
        <v>76</v>
      </c>
      <c r="Q22" s="3">
        <f t="shared" si="1"/>
        <v>555.81493999999998</v>
      </c>
      <c r="R22" s="3">
        <f t="shared" si="1"/>
        <v>12.808</v>
      </c>
    </row>
    <row r="23" spans="1:18" x14ac:dyDescent="0.25">
      <c r="A23" s="8" t="s">
        <v>19</v>
      </c>
      <c r="B23" s="9">
        <v>4</v>
      </c>
      <c r="C23" s="9">
        <v>583</v>
      </c>
      <c r="D23" s="9">
        <v>19656</v>
      </c>
      <c r="E23" s="9">
        <v>6098</v>
      </c>
      <c r="F23" s="9">
        <v>10</v>
      </c>
      <c r="G23" s="9">
        <v>13</v>
      </c>
      <c r="H23" s="9">
        <v>15</v>
      </c>
      <c r="I23" s="9">
        <v>5136</v>
      </c>
      <c r="J23" s="9">
        <v>978</v>
      </c>
      <c r="K23" s="9">
        <v>15</v>
      </c>
      <c r="L23" s="9">
        <v>0</v>
      </c>
      <c r="M23" s="9">
        <v>1758.8</v>
      </c>
      <c r="N23" s="9">
        <v>475.87</v>
      </c>
      <c r="O23" s="9">
        <v>3</v>
      </c>
      <c r="P23" s="9">
        <v>10</v>
      </c>
      <c r="Q23" s="9">
        <v>153.1</v>
      </c>
      <c r="R23" s="9">
        <v>0</v>
      </c>
    </row>
    <row r="24" spans="1:18" x14ac:dyDescent="0.25">
      <c r="A24" s="16" t="s">
        <v>20</v>
      </c>
      <c r="B24" s="10" t="s">
        <v>21</v>
      </c>
      <c r="C24" s="11">
        <v>428</v>
      </c>
      <c r="D24" s="11">
        <v>6408</v>
      </c>
      <c r="E24" s="11">
        <v>5096</v>
      </c>
      <c r="F24" s="11">
        <v>10</v>
      </c>
      <c r="G24" s="11">
        <v>13</v>
      </c>
      <c r="H24" s="11">
        <v>12</v>
      </c>
      <c r="I24" s="11">
        <v>2275</v>
      </c>
      <c r="J24" s="11">
        <v>788</v>
      </c>
      <c r="K24" s="11">
        <v>6</v>
      </c>
      <c r="L24" s="11">
        <v>0</v>
      </c>
      <c r="M24" s="11">
        <v>1736.3</v>
      </c>
      <c r="N24" s="11">
        <v>458.31</v>
      </c>
      <c r="O24" s="11">
        <v>3</v>
      </c>
      <c r="P24" s="11">
        <v>8</v>
      </c>
      <c r="Q24" s="11">
        <v>138.1</v>
      </c>
      <c r="R24" s="11">
        <v>0</v>
      </c>
    </row>
    <row r="25" spans="1:18" x14ac:dyDescent="0.25">
      <c r="A25" s="17"/>
      <c r="B25" s="10" t="s">
        <v>22</v>
      </c>
      <c r="C25" s="11">
        <v>39</v>
      </c>
      <c r="D25" s="11">
        <v>377</v>
      </c>
      <c r="E25" s="11">
        <v>135</v>
      </c>
      <c r="F25" s="11">
        <v>0</v>
      </c>
      <c r="G25" s="11">
        <v>0</v>
      </c>
      <c r="H25" s="11">
        <v>0</v>
      </c>
      <c r="I25" s="11">
        <v>189</v>
      </c>
      <c r="J25" s="11">
        <v>31</v>
      </c>
      <c r="K25" s="11">
        <v>3</v>
      </c>
      <c r="L25" s="11">
        <v>0</v>
      </c>
      <c r="M25" s="11">
        <v>9.5</v>
      </c>
      <c r="N25" s="11">
        <v>8.5</v>
      </c>
      <c r="O25" s="11">
        <v>0</v>
      </c>
      <c r="P25" s="11">
        <v>0</v>
      </c>
      <c r="Q25" s="11">
        <v>0</v>
      </c>
      <c r="R25" s="11">
        <v>0</v>
      </c>
    </row>
    <row r="26" spans="1:18" x14ac:dyDescent="0.25">
      <c r="A26" s="17"/>
      <c r="B26" s="10" t="s">
        <v>23</v>
      </c>
      <c r="C26" s="11">
        <v>112</v>
      </c>
      <c r="D26" s="11">
        <v>12605</v>
      </c>
      <c r="E26" s="11">
        <v>741</v>
      </c>
      <c r="F26" s="11">
        <v>0</v>
      </c>
      <c r="G26" s="11">
        <v>0</v>
      </c>
      <c r="H26" s="11">
        <v>3</v>
      </c>
      <c r="I26" s="11">
        <v>2548</v>
      </c>
      <c r="J26" s="11">
        <v>136</v>
      </c>
      <c r="K26" s="11">
        <v>6</v>
      </c>
      <c r="L26" s="11">
        <v>0</v>
      </c>
      <c r="M26" s="11">
        <v>13</v>
      </c>
      <c r="N26" s="11">
        <v>9.0599999999999987</v>
      </c>
      <c r="O26" s="11">
        <v>0</v>
      </c>
      <c r="P26" s="11">
        <v>2</v>
      </c>
      <c r="Q26" s="11">
        <v>0</v>
      </c>
      <c r="R26" s="11">
        <v>0</v>
      </c>
    </row>
    <row r="27" spans="1:18" x14ac:dyDescent="0.25">
      <c r="A27" s="18"/>
      <c r="B27" s="10" t="s">
        <v>24</v>
      </c>
      <c r="C27" s="11">
        <v>4</v>
      </c>
      <c r="D27" s="11">
        <v>266</v>
      </c>
      <c r="E27" s="11">
        <v>126</v>
      </c>
      <c r="F27" s="11">
        <v>0</v>
      </c>
      <c r="G27" s="11">
        <v>0</v>
      </c>
      <c r="H27" s="11">
        <v>0</v>
      </c>
      <c r="I27" s="11">
        <v>124</v>
      </c>
      <c r="J27" s="11">
        <v>23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15</v>
      </c>
      <c r="R27" s="11">
        <v>0</v>
      </c>
    </row>
    <row r="28" spans="1:18" x14ac:dyDescent="0.25">
      <c r="A28" s="8" t="s">
        <v>25</v>
      </c>
      <c r="B28" s="9">
        <v>7</v>
      </c>
      <c r="C28" s="9">
        <v>1660</v>
      </c>
      <c r="D28" s="9">
        <v>110484</v>
      </c>
      <c r="E28" s="9">
        <v>20243</v>
      </c>
      <c r="F28" s="9">
        <v>5</v>
      </c>
      <c r="G28" s="9">
        <v>116</v>
      </c>
      <c r="H28" s="9">
        <v>53</v>
      </c>
      <c r="I28" s="9">
        <v>22604</v>
      </c>
      <c r="J28" s="9">
        <v>3385</v>
      </c>
      <c r="K28" s="9">
        <v>87</v>
      </c>
      <c r="L28" s="9">
        <v>1</v>
      </c>
      <c r="M28" s="9">
        <v>14109.829999999998</v>
      </c>
      <c r="N28" s="9">
        <v>19900.36</v>
      </c>
      <c r="O28" s="9">
        <v>30</v>
      </c>
      <c r="P28" s="9">
        <v>16</v>
      </c>
      <c r="Q28" s="9">
        <v>128.476</v>
      </c>
      <c r="R28" s="9">
        <v>1</v>
      </c>
    </row>
    <row r="29" spans="1:18" x14ac:dyDescent="0.25">
      <c r="A29" s="19" t="s">
        <v>26</v>
      </c>
      <c r="B29" s="10" t="s">
        <v>27</v>
      </c>
      <c r="C29" s="11">
        <v>525</v>
      </c>
      <c r="D29" s="11">
        <v>37186</v>
      </c>
      <c r="E29" s="11">
        <v>4813</v>
      </c>
      <c r="F29" s="11">
        <v>3</v>
      </c>
      <c r="G29" s="11">
        <v>60</v>
      </c>
      <c r="H29" s="11">
        <v>28</v>
      </c>
      <c r="I29" s="11">
        <v>6297</v>
      </c>
      <c r="J29" s="11">
        <v>872</v>
      </c>
      <c r="K29" s="11">
        <v>25</v>
      </c>
      <c r="L29" s="11">
        <v>0</v>
      </c>
      <c r="M29" s="11">
        <v>3276.6499999999996</v>
      </c>
      <c r="N29" s="11">
        <v>2637.77</v>
      </c>
      <c r="O29" s="11">
        <v>0</v>
      </c>
      <c r="P29" s="11">
        <v>0</v>
      </c>
      <c r="Q29" s="11">
        <v>0</v>
      </c>
      <c r="R29" s="11">
        <v>0</v>
      </c>
    </row>
    <row r="30" spans="1:18" x14ac:dyDescent="0.25">
      <c r="A30" s="20"/>
      <c r="B30" s="10" t="s">
        <v>28</v>
      </c>
      <c r="C30" s="11">
        <v>358</v>
      </c>
      <c r="D30" s="11">
        <v>6349</v>
      </c>
      <c r="E30" s="11">
        <v>3283</v>
      </c>
      <c r="F30" s="11">
        <v>0</v>
      </c>
      <c r="G30" s="11">
        <v>9</v>
      </c>
      <c r="H30" s="11">
        <v>2</v>
      </c>
      <c r="I30" s="11">
        <v>1661</v>
      </c>
      <c r="J30" s="11">
        <v>521</v>
      </c>
      <c r="K30" s="11">
        <v>12</v>
      </c>
      <c r="L30" s="11">
        <v>0</v>
      </c>
      <c r="M30" s="11">
        <v>335</v>
      </c>
      <c r="N30" s="11">
        <v>1428</v>
      </c>
      <c r="O30" s="11">
        <v>3</v>
      </c>
      <c r="P30" s="11">
        <v>0</v>
      </c>
      <c r="Q30" s="11">
        <v>86</v>
      </c>
      <c r="R30" s="11">
        <v>0</v>
      </c>
    </row>
    <row r="31" spans="1:18" x14ac:dyDescent="0.25">
      <c r="A31" s="20"/>
      <c r="B31" s="10" t="s">
        <v>29</v>
      </c>
      <c r="C31" s="11">
        <v>81</v>
      </c>
      <c r="D31" s="11">
        <v>8718</v>
      </c>
      <c r="E31" s="11">
        <v>3687</v>
      </c>
      <c r="F31" s="11">
        <v>0</v>
      </c>
      <c r="G31" s="11">
        <v>2</v>
      </c>
      <c r="H31" s="11">
        <v>5</v>
      </c>
      <c r="I31" s="11">
        <v>2957</v>
      </c>
      <c r="J31" s="11">
        <v>419</v>
      </c>
      <c r="K31" s="11">
        <v>28</v>
      </c>
      <c r="L31" s="11">
        <v>0</v>
      </c>
      <c r="M31" s="11">
        <v>2080.56</v>
      </c>
      <c r="N31" s="11">
        <v>4268.59</v>
      </c>
      <c r="O31" s="11">
        <v>4</v>
      </c>
      <c r="P31" s="11">
        <v>4</v>
      </c>
      <c r="Q31" s="11">
        <v>0</v>
      </c>
      <c r="R31" s="11">
        <v>0</v>
      </c>
    </row>
    <row r="32" spans="1:18" x14ac:dyDescent="0.25">
      <c r="A32" s="20"/>
      <c r="B32" s="10" t="s">
        <v>30</v>
      </c>
      <c r="C32" s="11">
        <v>178</v>
      </c>
      <c r="D32" s="11">
        <v>10308</v>
      </c>
      <c r="E32" s="11">
        <v>2102</v>
      </c>
      <c r="F32" s="11">
        <v>0</v>
      </c>
      <c r="G32" s="11">
        <v>11</v>
      </c>
      <c r="H32" s="11">
        <v>5</v>
      </c>
      <c r="I32" s="11">
        <v>2375</v>
      </c>
      <c r="J32" s="11">
        <v>375</v>
      </c>
      <c r="K32" s="11">
        <v>12</v>
      </c>
      <c r="L32" s="11">
        <v>0</v>
      </c>
      <c r="M32" s="11">
        <v>302</v>
      </c>
      <c r="N32" s="11">
        <v>1183.75</v>
      </c>
      <c r="O32" s="11">
        <v>9</v>
      </c>
      <c r="P32" s="11">
        <v>11</v>
      </c>
      <c r="Q32" s="11">
        <v>14.476000000000001</v>
      </c>
      <c r="R32" s="11">
        <v>1</v>
      </c>
    </row>
    <row r="33" spans="1:18" x14ac:dyDescent="0.25">
      <c r="A33" s="20"/>
      <c r="B33" s="10" t="s">
        <v>31</v>
      </c>
      <c r="C33" s="11">
        <v>81</v>
      </c>
      <c r="D33" s="11">
        <v>12482</v>
      </c>
      <c r="E33" s="11">
        <v>983</v>
      </c>
      <c r="F33" s="11">
        <v>1</v>
      </c>
      <c r="G33" s="11">
        <v>0</v>
      </c>
      <c r="H33" s="11">
        <v>3</v>
      </c>
      <c r="I33" s="11">
        <v>2500</v>
      </c>
      <c r="J33" s="11">
        <v>221</v>
      </c>
      <c r="K33" s="11">
        <v>1</v>
      </c>
      <c r="L33" s="11">
        <v>0</v>
      </c>
      <c r="M33" s="11">
        <v>6112.8</v>
      </c>
      <c r="N33" s="11">
        <v>8378.5</v>
      </c>
      <c r="O33" s="11">
        <v>0</v>
      </c>
      <c r="P33" s="11">
        <v>0</v>
      </c>
      <c r="Q33" s="11">
        <v>15</v>
      </c>
      <c r="R33" s="11">
        <v>0</v>
      </c>
    </row>
    <row r="34" spans="1:18" x14ac:dyDescent="0.25">
      <c r="A34" s="20"/>
      <c r="B34" s="10" t="s">
        <v>32</v>
      </c>
      <c r="C34" s="11">
        <v>116</v>
      </c>
      <c r="D34" s="11">
        <v>19892</v>
      </c>
      <c r="E34" s="11">
        <v>1170</v>
      </c>
      <c r="F34" s="11">
        <v>0</v>
      </c>
      <c r="G34" s="11">
        <v>2</v>
      </c>
      <c r="H34" s="11">
        <v>0</v>
      </c>
      <c r="I34" s="11">
        <v>3398</v>
      </c>
      <c r="J34" s="11">
        <v>178</v>
      </c>
      <c r="K34" s="11">
        <v>4</v>
      </c>
      <c r="L34" s="11">
        <v>1</v>
      </c>
      <c r="M34" s="11">
        <v>1564</v>
      </c>
      <c r="N34" s="11">
        <v>1559.75</v>
      </c>
      <c r="O34" s="11">
        <v>4</v>
      </c>
      <c r="P34" s="11">
        <v>0</v>
      </c>
      <c r="Q34" s="11">
        <v>13</v>
      </c>
      <c r="R34" s="11">
        <v>0</v>
      </c>
    </row>
    <row r="35" spans="1:18" x14ac:dyDescent="0.25">
      <c r="A35" s="21"/>
      <c r="B35" s="10" t="s">
        <v>33</v>
      </c>
      <c r="C35" s="11">
        <v>321</v>
      </c>
      <c r="D35" s="11">
        <v>15549</v>
      </c>
      <c r="E35" s="11">
        <v>4205</v>
      </c>
      <c r="F35" s="11">
        <v>1</v>
      </c>
      <c r="G35" s="11">
        <v>32</v>
      </c>
      <c r="H35" s="11">
        <v>10</v>
      </c>
      <c r="I35" s="11">
        <v>3416</v>
      </c>
      <c r="J35" s="11">
        <v>799</v>
      </c>
      <c r="K35" s="11">
        <v>5</v>
      </c>
      <c r="L35" s="11">
        <v>0</v>
      </c>
      <c r="M35" s="11">
        <v>438.82</v>
      </c>
      <c r="N35" s="11">
        <v>444</v>
      </c>
      <c r="O35" s="11">
        <v>10</v>
      </c>
      <c r="P35" s="11">
        <v>1</v>
      </c>
      <c r="Q35" s="11">
        <v>0</v>
      </c>
      <c r="R35" s="11">
        <v>0</v>
      </c>
    </row>
    <row r="36" spans="1:18" x14ac:dyDescent="0.25">
      <c r="A36" s="8" t="s">
        <v>34</v>
      </c>
      <c r="B36" s="9">
        <v>7</v>
      </c>
      <c r="C36" s="9">
        <v>1096</v>
      </c>
      <c r="D36" s="9">
        <v>33276</v>
      </c>
      <c r="E36" s="9">
        <v>16910</v>
      </c>
      <c r="F36" s="9">
        <v>5</v>
      </c>
      <c r="G36" s="9">
        <v>21</v>
      </c>
      <c r="H36" s="9">
        <v>12</v>
      </c>
      <c r="I36" s="9">
        <v>8566</v>
      </c>
      <c r="J36" s="9">
        <v>3649</v>
      </c>
      <c r="K36" s="9">
        <v>26</v>
      </c>
      <c r="L36" s="9">
        <v>4</v>
      </c>
      <c r="M36" s="9">
        <v>9867.1</v>
      </c>
      <c r="N36" s="9">
        <v>11050.074999999999</v>
      </c>
      <c r="O36" s="9">
        <v>108</v>
      </c>
      <c r="P36" s="9">
        <v>50</v>
      </c>
      <c r="Q36" s="9">
        <v>274.23894000000001</v>
      </c>
      <c r="R36" s="9">
        <v>11.808</v>
      </c>
    </row>
    <row r="37" spans="1:18" x14ac:dyDescent="0.25">
      <c r="A37" s="16" t="s">
        <v>35</v>
      </c>
      <c r="B37" s="10" t="s">
        <v>36</v>
      </c>
      <c r="C37" s="11">
        <v>67</v>
      </c>
      <c r="D37" s="11">
        <v>816</v>
      </c>
      <c r="E37" s="11">
        <v>584</v>
      </c>
      <c r="F37" s="11">
        <v>0</v>
      </c>
      <c r="G37" s="11">
        <v>0</v>
      </c>
      <c r="H37" s="11">
        <v>0</v>
      </c>
      <c r="I37" s="11">
        <v>413</v>
      </c>
      <c r="J37" s="11">
        <v>297</v>
      </c>
      <c r="K37" s="11">
        <v>7</v>
      </c>
      <c r="L37" s="11">
        <v>3</v>
      </c>
      <c r="M37" s="11">
        <v>209</v>
      </c>
      <c r="N37" s="11">
        <v>723</v>
      </c>
      <c r="O37" s="11">
        <v>28</v>
      </c>
      <c r="P37" s="11">
        <v>16</v>
      </c>
      <c r="Q37" s="11">
        <v>0</v>
      </c>
      <c r="R37" s="11">
        <v>0</v>
      </c>
    </row>
    <row r="38" spans="1:18" ht="14.25" customHeight="1" x14ac:dyDescent="0.25">
      <c r="A38" s="17"/>
      <c r="B38" s="10" t="s">
        <v>37</v>
      </c>
      <c r="C38" s="11">
        <v>10</v>
      </c>
      <c r="D38" s="11">
        <v>76</v>
      </c>
      <c r="E38" s="11">
        <v>37</v>
      </c>
      <c r="F38" s="11">
        <v>0</v>
      </c>
      <c r="G38" s="11">
        <v>0</v>
      </c>
      <c r="H38" s="11">
        <v>0</v>
      </c>
      <c r="I38" s="11">
        <v>38</v>
      </c>
      <c r="J38" s="11">
        <v>19</v>
      </c>
      <c r="K38" s="11">
        <v>0</v>
      </c>
      <c r="L38" s="11">
        <v>0</v>
      </c>
      <c r="M38" s="11">
        <v>6</v>
      </c>
      <c r="N38" s="11">
        <v>419</v>
      </c>
      <c r="O38" s="11">
        <v>0</v>
      </c>
      <c r="P38" s="11">
        <v>0</v>
      </c>
      <c r="Q38" s="11">
        <v>0</v>
      </c>
      <c r="R38" s="11">
        <v>0</v>
      </c>
    </row>
    <row r="39" spans="1:18" ht="14.25" customHeight="1" x14ac:dyDescent="0.25">
      <c r="A39" s="17"/>
      <c r="B39" s="10" t="s">
        <v>38</v>
      </c>
      <c r="C39" s="11">
        <v>114</v>
      </c>
      <c r="D39" s="11">
        <v>8915</v>
      </c>
      <c r="E39" s="11">
        <v>2677</v>
      </c>
      <c r="F39" s="11">
        <v>0</v>
      </c>
      <c r="G39" s="11">
        <v>3</v>
      </c>
      <c r="H39" s="11">
        <v>0</v>
      </c>
      <c r="I39" s="11">
        <v>2487</v>
      </c>
      <c r="J39" s="11">
        <v>390</v>
      </c>
      <c r="K39" s="11">
        <v>6</v>
      </c>
      <c r="L39" s="11">
        <v>0</v>
      </c>
      <c r="M39" s="11">
        <v>958.9</v>
      </c>
      <c r="N39" s="11">
        <v>1383.85</v>
      </c>
      <c r="O39" s="11">
        <v>28</v>
      </c>
      <c r="P39" s="11">
        <v>12</v>
      </c>
      <c r="Q39" s="11">
        <v>94.358940000000004</v>
      </c>
      <c r="R39" s="11">
        <v>0.66300000000000003</v>
      </c>
    </row>
    <row r="40" spans="1:18" ht="14.25" customHeight="1" x14ac:dyDescent="0.25">
      <c r="A40" s="17"/>
      <c r="B40" s="10" t="s">
        <v>39</v>
      </c>
      <c r="C40" s="11">
        <v>7</v>
      </c>
      <c r="D40" s="11">
        <v>6</v>
      </c>
      <c r="E40" s="11">
        <v>19</v>
      </c>
      <c r="F40" s="11">
        <v>0</v>
      </c>
      <c r="G40" s="11">
        <v>0</v>
      </c>
      <c r="H40" s="11">
        <v>0</v>
      </c>
      <c r="I40" s="11">
        <v>2</v>
      </c>
      <c r="J40" s="11">
        <v>6</v>
      </c>
      <c r="K40" s="11">
        <v>0</v>
      </c>
      <c r="L40" s="11">
        <v>0</v>
      </c>
      <c r="M40" s="11">
        <v>44</v>
      </c>
      <c r="N40" s="11">
        <v>5.5</v>
      </c>
      <c r="O40" s="11">
        <v>0</v>
      </c>
      <c r="P40" s="11">
        <v>0</v>
      </c>
      <c r="Q40" s="11">
        <v>0</v>
      </c>
      <c r="R40" s="11">
        <v>0</v>
      </c>
    </row>
    <row r="41" spans="1:18" x14ac:dyDescent="0.25">
      <c r="A41" s="17"/>
      <c r="B41" s="10" t="s">
        <v>51</v>
      </c>
      <c r="C41" s="11">
        <v>357</v>
      </c>
      <c r="D41" s="11">
        <v>7261</v>
      </c>
      <c r="E41" s="11">
        <v>5475</v>
      </c>
      <c r="F41" s="11">
        <v>0</v>
      </c>
      <c r="G41" s="11">
        <v>4</v>
      </c>
      <c r="H41" s="11">
        <v>2</v>
      </c>
      <c r="I41" s="11">
        <v>1658</v>
      </c>
      <c r="J41" s="11">
        <v>1135</v>
      </c>
      <c r="K41" s="11">
        <v>0</v>
      </c>
      <c r="L41" s="11">
        <v>0</v>
      </c>
      <c r="M41" s="11">
        <v>1244.45</v>
      </c>
      <c r="N41" s="11">
        <v>385.02499999999998</v>
      </c>
      <c r="O41" s="11">
        <v>37</v>
      </c>
      <c r="P41" s="11">
        <v>5</v>
      </c>
      <c r="Q41" s="11">
        <v>141</v>
      </c>
      <c r="R41" s="11">
        <v>6.9550000000000001</v>
      </c>
    </row>
    <row r="42" spans="1:18" x14ac:dyDescent="0.25">
      <c r="A42" s="17"/>
      <c r="B42" s="10" t="s">
        <v>52</v>
      </c>
      <c r="C42" s="11">
        <v>59</v>
      </c>
      <c r="D42" s="11">
        <v>685</v>
      </c>
      <c r="E42" s="11">
        <v>1091</v>
      </c>
      <c r="F42" s="11">
        <v>0</v>
      </c>
      <c r="G42" s="11">
        <v>0</v>
      </c>
      <c r="H42" s="11">
        <v>0</v>
      </c>
      <c r="I42" s="11">
        <v>197</v>
      </c>
      <c r="J42" s="11">
        <v>298</v>
      </c>
      <c r="K42" s="11">
        <v>0</v>
      </c>
      <c r="L42" s="11">
        <v>1</v>
      </c>
      <c r="M42" s="11">
        <v>255.75</v>
      </c>
      <c r="N42" s="11">
        <v>367.6</v>
      </c>
      <c r="O42" s="11">
        <v>9</v>
      </c>
      <c r="P42" s="11">
        <v>9</v>
      </c>
      <c r="Q42" s="11">
        <v>0</v>
      </c>
      <c r="R42" s="11">
        <v>0</v>
      </c>
    </row>
    <row r="43" spans="1:18" x14ac:dyDescent="0.25">
      <c r="A43" s="17"/>
      <c r="B43" s="10" t="s">
        <v>14</v>
      </c>
      <c r="C43" s="11">
        <v>482</v>
      </c>
      <c r="D43" s="11">
        <v>15517</v>
      </c>
      <c r="E43" s="11">
        <v>7027</v>
      </c>
      <c r="F43" s="11">
        <v>5</v>
      </c>
      <c r="G43" s="11">
        <v>14</v>
      </c>
      <c r="H43" s="11">
        <v>10</v>
      </c>
      <c r="I43" s="11">
        <v>3771</v>
      </c>
      <c r="J43" s="11">
        <v>1504</v>
      </c>
      <c r="K43" s="11">
        <v>13</v>
      </c>
      <c r="L43" s="11">
        <v>0</v>
      </c>
      <c r="M43" s="11">
        <v>7149</v>
      </c>
      <c r="N43" s="11">
        <v>7766.1</v>
      </c>
      <c r="O43" s="11">
        <v>6</v>
      </c>
      <c r="P43" s="11">
        <v>8</v>
      </c>
      <c r="Q43" s="11">
        <v>38.879999999999995</v>
      </c>
      <c r="R43" s="11">
        <v>4.1899999999999995</v>
      </c>
    </row>
    <row r="44" spans="1:18" x14ac:dyDescent="0.25">
      <c r="A44" s="8" t="s">
        <v>40</v>
      </c>
      <c r="B44" s="9">
        <v>1</v>
      </c>
      <c r="C44" s="9">
        <v>278</v>
      </c>
      <c r="D44" s="9">
        <v>2188</v>
      </c>
      <c r="E44" s="9">
        <v>1696</v>
      </c>
      <c r="F44" s="9">
        <v>0</v>
      </c>
      <c r="G44" s="9">
        <v>6</v>
      </c>
      <c r="H44" s="9">
        <v>1</v>
      </c>
      <c r="I44" s="9">
        <v>318</v>
      </c>
      <c r="J44" s="9">
        <v>314</v>
      </c>
      <c r="K44" s="9">
        <v>1</v>
      </c>
      <c r="L44" s="9">
        <v>0</v>
      </c>
      <c r="M44" s="9">
        <v>16</v>
      </c>
      <c r="N44" s="9">
        <v>20</v>
      </c>
      <c r="O44" s="9">
        <v>0</v>
      </c>
      <c r="P44" s="9">
        <v>0</v>
      </c>
      <c r="Q44" s="9">
        <v>0</v>
      </c>
      <c r="R44" s="9">
        <v>0</v>
      </c>
    </row>
    <row r="45" spans="1:18" x14ac:dyDescent="0.25">
      <c r="A45" s="12" t="s">
        <v>41</v>
      </c>
      <c r="B45" s="10" t="s">
        <v>42</v>
      </c>
      <c r="C45" s="11">
        <v>278</v>
      </c>
      <c r="D45" s="11">
        <v>2188</v>
      </c>
      <c r="E45" s="11">
        <v>1696</v>
      </c>
      <c r="F45" s="11">
        <v>0</v>
      </c>
      <c r="G45" s="11">
        <v>6</v>
      </c>
      <c r="H45" s="11">
        <v>1</v>
      </c>
      <c r="I45" s="11">
        <v>318</v>
      </c>
      <c r="J45" s="11">
        <v>314</v>
      </c>
      <c r="K45" s="11">
        <v>1</v>
      </c>
      <c r="L45" s="11">
        <v>0</v>
      </c>
      <c r="M45" s="11">
        <v>16</v>
      </c>
      <c r="N45" s="11">
        <v>20</v>
      </c>
      <c r="O45" s="11">
        <v>0</v>
      </c>
      <c r="P45" s="11">
        <v>0</v>
      </c>
      <c r="Q45" s="11">
        <v>0</v>
      </c>
      <c r="R45" s="11">
        <v>0</v>
      </c>
    </row>
    <row r="46" spans="1:18" x14ac:dyDescent="0.25">
      <c r="A46" s="22" t="s">
        <v>43</v>
      </c>
      <c r="B46" s="22"/>
      <c r="C46" s="22"/>
      <c r="D46" s="22"/>
      <c r="E46" s="22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x14ac:dyDescent="0.25">
      <c r="A47" s="23" t="s">
        <v>16</v>
      </c>
      <c r="B47" s="23"/>
      <c r="C47" s="23"/>
      <c r="D47" s="23"/>
      <c r="E47" s="2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</sheetData>
  <mergeCells count="26">
    <mergeCell ref="A6:A8"/>
    <mergeCell ref="B6:B8"/>
    <mergeCell ref="C6:G7"/>
    <mergeCell ref="H6:Q6"/>
    <mergeCell ref="H7:I7"/>
    <mergeCell ref="J7:K7"/>
    <mergeCell ref="L7:M7"/>
    <mergeCell ref="N7:O7"/>
    <mergeCell ref="P7:Q7"/>
    <mergeCell ref="A14:E14"/>
    <mergeCell ref="A15:E15"/>
    <mergeCell ref="A19:A21"/>
    <mergeCell ref="B19:B21"/>
    <mergeCell ref="C19:C21"/>
    <mergeCell ref="D19:H20"/>
    <mergeCell ref="I19:R19"/>
    <mergeCell ref="I20:J20"/>
    <mergeCell ref="K20:L20"/>
    <mergeCell ref="M20:N20"/>
    <mergeCell ref="O20:P20"/>
    <mergeCell ref="Q20:R20"/>
    <mergeCell ref="A24:A27"/>
    <mergeCell ref="A29:A35"/>
    <mergeCell ref="A37:A43"/>
    <mergeCell ref="A46:E46"/>
    <mergeCell ref="A47:E47"/>
  </mergeCells>
  <printOptions horizontalCentered="1"/>
  <pageMargins left="0" right="0" top="0.15748031496062992" bottom="0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UCAYALI_PROV-DIST</vt:lpstr>
      <vt:lpstr>'UCAYALI_PROV-DIST'!Títulos_a_imprimir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 PINEDO Torres</dc:creator>
  <cp:lastModifiedBy>Rony PINEDO Torres</cp:lastModifiedBy>
  <dcterms:created xsi:type="dcterms:W3CDTF">2024-01-26T22:43:54Z</dcterms:created>
  <dcterms:modified xsi:type="dcterms:W3CDTF">2024-06-24T20:28:01Z</dcterms:modified>
</cp:coreProperties>
</file>