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xr:revisionPtr revIDLastSave="0" documentId="13_ncr:1_{53BF3DB5-291F-4ADC-834A-FF0E0BC54F82}" xr6:coauthVersionLast="47" xr6:coauthVersionMax="47" xr10:uidLastSave="{00000000-0000-0000-0000-000000000000}"/>
  <bookViews>
    <workbookView xWindow="-96" yWindow="0" windowWidth="11712" windowHeight="12336"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EJENOPENAL'!$B$2:$M$86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4" i="12" l="1"/>
  <c r="L46" i="12"/>
  <c r="L40" i="12"/>
  <c r="L45" i="12"/>
  <c r="L44" i="12"/>
  <c r="L43" i="12"/>
  <c r="L42" i="12"/>
  <c r="L41" i="12"/>
  <c r="L39" i="12"/>
  <c r="L38" i="12"/>
  <c r="L37" i="12"/>
  <c r="L36" i="12"/>
  <c r="I32" i="12"/>
  <c r="L73" i="12"/>
  <c r="L72" i="12"/>
  <c r="L71" i="12"/>
  <c r="L70" i="12"/>
  <c r="L69" i="12"/>
  <c r="L68" i="12"/>
  <c r="L67" i="12"/>
  <c r="L66" i="12"/>
  <c r="L65" i="12"/>
  <c r="L64" i="12"/>
  <c r="L63" i="12"/>
  <c r="L62" i="12"/>
  <c r="L61" i="12"/>
  <c r="L60" i="12"/>
  <c r="I35" i="12"/>
  <c r="K35" i="12" s="1"/>
  <c r="L35" i="12"/>
  <c r="I34" i="12"/>
  <c r="K34" i="12" s="1"/>
  <c r="I33" i="12"/>
  <c r="J33" i="12" s="1"/>
  <c r="L34" i="12"/>
  <c r="L33" i="12"/>
  <c r="I36" i="12"/>
  <c r="J36" i="12" s="1"/>
  <c r="K36" i="12" s="1"/>
  <c r="I37" i="12"/>
  <c r="J37" i="12" s="1"/>
  <c r="K37" i="12" s="1"/>
  <c r="L32" i="12"/>
  <c r="K33" i="12" l="1"/>
  <c r="J35" i="12"/>
  <c r="J34" i="12"/>
  <c r="I63" i="12" l="1"/>
  <c r="K63" i="12" s="1"/>
  <c r="I64" i="12"/>
  <c r="J64" i="12" s="1"/>
  <c r="I65" i="12"/>
  <c r="J65" i="12" s="1"/>
  <c r="I66" i="12"/>
  <c r="J66" i="12" s="1"/>
  <c r="I67" i="12"/>
  <c r="K67" i="12" s="1"/>
  <c r="I68" i="12"/>
  <c r="J68" i="12" s="1"/>
  <c r="I69" i="12"/>
  <c r="J69" i="12" s="1"/>
  <c r="I70" i="12"/>
  <c r="K70" i="12" s="1"/>
  <c r="I71" i="12"/>
  <c r="K71" i="12" s="1"/>
  <c r="I72" i="12"/>
  <c r="J72" i="12" s="1"/>
  <c r="I73" i="12"/>
  <c r="J73" i="12" s="1"/>
  <c r="B61" i="12"/>
  <c r="B62" i="12" s="1"/>
  <c r="B63" i="12" s="1"/>
  <c r="B64" i="12" s="1"/>
  <c r="B65" i="12" s="1"/>
  <c r="B66" i="12" s="1"/>
  <c r="B67" i="12" s="1"/>
  <c r="B68" i="12" s="1"/>
  <c r="B69" i="12" s="1"/>
  <c r="B70" i="12" s="1"/>
  <c r="B71" i="12" s="1"/>
  <c r="B72" i="12" s="1"/>
  <c r="B73" i="12" s="1"/>
  <c r="I74" i="12"/>
  <c r="K74" i="12" s="1"/>
  <c r="I62" i="12"/>
  <c r="K62" i="12" s="1"/>
  <c r="I61" i="12"/>
  <c r="J61" i="12" s="1"/>
  <c r="I60" i="12"/>
  <c r="J60" i="12" s="1"/>
  <c r="I53" i="12"/>
  <c r="J53" i="12" s="1"/>
  <c r="I52" i="12"/>
  <c r="J52" i="12" s="1"/>
  <c r="I51" i="12"/>
  <c r="J51" i="12" s="1"/>
  <c r="I50" i="12"/>
  <c r="J50" i="12" s="1"/>
  <c r="I49" i="12"/>
  <c r="J49" i="12" s="1"/>
  <c r="I48" i="12"/>
  <c r="J48" i="12" s="1"/>
  <c r="I47" i="12"/>
  <c r="J47" i="12" s="1"/>
  <c r="I46" i="12"/>
  <c r="J46" i="12" s="1"/>
  <c r="I45" i="12"/>
  <c r="J45" i="12" s="1"/>
  <c r="I44" i="12"/>
  <c r="K44" i="12" s="1"/>
  <c r="I43" i="12"/>
  <c r="J43" i="12" s="1"/>
  <c r="I42" i="12"/>
  <c r="J42" i="12" s="1"/>
  <c r="I41" i="12"/>
  <c r="J41" i="12" s="1"/>
  <c r="I40" i="12"/>
  <c r="J40" i="12" s="1"/>
  <c r="I39" i="12"/>
  <c r="J39" i="12" s="1"/>
  <c r="I38" i="12"/>
  <c r="J38" i="12" s="1"/>
  <c r="J32" i="12"/>
  <c r="J78" i="12" l="1"/>
  <c r="J67" i="12"/>
  <c r="M67" i="12" s="1"/>
  <c r="K68" i="12"/>
  <c r="M68" i="12" s="1"/>
  <c r="J71" i="12"/>
  <c r="M71" i="12" s="1"/>
  <c r="J70" i="12"/>
  <c r="M70" i="12" s="1"/>
  <c r="K66" i="12"/>
  <c r="M66" i="12" s="1"/>
  <c r="K65" i="12"/>
  <c r="M65" i="12" s="1"/>
  <c r="J63" i="12"/>
  <c r="M63" i="12" s="1"/>
  <c r="K72" i="12"/>
  <c r="M72" i="12" s="1"/>
  <c r="K69" i="12"/>
  <c r="M69" i="12" s="1"/>
  <c r="K64" i="12"/>
  <c r="M64" i="12" s="1"/>
  <c r="K73" i="12"/>
  <c r="M73" i="12" s="1"/>
  <c r="I54" i="12"/>
  <c r="I75" i="12"/>
  <c r="J74" i="12"/>
  <c r="M74" i="12" s="1"/>
  <c r="K46" i="12"/>
  <c r="M46" i="12" s="1"/>
  <c r="K50" i="12"/>
  <c r="M50" i="12" s="1"/>
  <c r="J62" i="12"/>
  <c r="M62" i="12" s="1"/>
  <c r="M36" i="12"/>
  <c r="K47" i="12"/>
  <c r="M47" i="12" s="1"/>
  <c r="K61" i="12"/>
  <c r="M61" i="12" s="1"/>
  <c r="M33" i="12"/>
  <c r="M37" i="12"/>
  <c r="K41" i="12"/>
  <c r="M41" i="12" s="1"/>
  <c r="K45" i="12"/>
  <c r="M45" i="12" s="1"/>
  <c r="K48" i="12"/>
  <c r="M48" i="12" s="1"/>
  <c r="K52" i="12"/>
  <c r="M52" i="12" s="1"/>
  <c r="K40" i="12"/>
  <c r="M40" i="12" s="1"/>
  <c r="K51" i="12"/>
  <c r="M51" i="12" s="1"/>
  <c r="M34" i="12"/>
  <c r="K38" i="12"/>
  <c r="M38" i="12" s="1"/>
  <c r="K42" i="12"/>
  <c r="M42" i="12" s="1"/>
  <c r="K49" i="12"/>
  <c r="M49" i="12" s="1"/>
  <c r="K53" i="12"/>
  <c r="M53" i="12" s="1"/>
  <c r="K32" i="12"/>
  <c r="M32" i="12" s="1"/>
  <c r="M35" i="12"/>
  <c r="K39" i="12"/>
  <c r="M39" i="12" s="1"/>
  <c r="K43" i="12"/>
  <c r="M43" i="12" s="1"/>
  <c r="K60" i="12"/>
  <c r="M60" i="12" s="1"/>
  <c r="J44" i="12"/>
  <c r="M44" i="12" s="1"/>
  <c r="K54" i="12" l="1"/>
  <c r="J54" i="12"/>
  <c r="J75" i="12"/>
  <c r="K75" i="12"/>
  <c r="J55" i="12" l="1"/>
  <c r="M54" i="12"/>
  <c r="J76" i="12"/>
  <c r="M75"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<sst xmlns="http://schemas.openxmlformats.org/spreadsheetml/2006/main" count="311" uniqueCount="156">
  <si>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</si>
  <si>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</si>
  <si>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</si>
  <si>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</si>
  <si>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</si>
  <si>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</si>
  <si>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</si>
  <si>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</si>
  <si>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</si>
  <si>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</si>
  <si>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</si>
  <si>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</si>
  <si>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</si>
  <si>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</si>
  <si>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</si>
  <si>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</si>
  <si>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</si>
  <si>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</si>
  <si>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</si>
  <si>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</si>
  <si>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</si>
  <si>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</si>
  <si>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</si>
  <si>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</si>
  <si>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</si>
  <si>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</si>
  <si>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</si>
  <si>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</si>
  <si>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</si>
  <si>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</si>
  <si>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</si>
  <si>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</si>
  <si>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</si>
  <si>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</si>
  <si>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</si>
  <si>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</si>
  <si>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</si>
  <si>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</si>
  <si>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</si>
  <si>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</si>
  <si>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</si>
  <si>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</si>
  <si>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</si>
  <si>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</si>
  <si>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</si>
  <si>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</si>
  <si>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</si>
  <si>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</si>
  <si>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</si>
  <si>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</si>
  <si>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</si>
  <si>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</si>
  <si>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</si>
  <si>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</si>
  <si>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</si>
  <si>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</si>
  <si>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</si>
  <si>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</si>
  <si>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</si>
  <si>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</si>
  <si>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</si>
  <si>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</si>
  <si>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</si>
  <si>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</si>
  <si>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</si>
  <si>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</si>
  <si>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</si>
  <si>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</si>
  <si>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</si>
  <si>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</si>
  <si>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</si>
  <si>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</si>
  <si>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</si>
  <si>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</si>
  <si>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</si>
  <si>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</si>
  <si>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</si>
  <si>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</si>
  <si>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</si>
  <si>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</si>
  <si>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</si>
  <si>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</si>
  <si>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</si>
  <si>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</si>
  <si>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</si>
  <si>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</si>
  <si>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</si>
  <si>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</si>
  <si>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</si>
  <si>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</si>
  <si>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</si>
  <si>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</si>
  <si>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</si>
  <si>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</si>
  <si>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</si>
  <si>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</si>
  <si>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</si>
  <si>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</si>
  <si>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</si>
  <si>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</si>
  <si>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</si>
  <si>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</si>
  <si>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</si>
  <si>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</si>
  <si>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</si>
  <si>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</si>
  <si>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</si>
  <si>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</si>
  <si>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</si>
  <si>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</si>
  <si>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</si>
  <si>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</si>
  <si>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</si>
  <si>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</si>
  <si>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</si>
  <si>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</si>
  <si>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</si>
  <si>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</si>
  <si>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</si>
  <si>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</si>
  <si>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</si>
  <si>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</si>
  <si>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</si>
  <si>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</si>
  <si>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</si>
  <si>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</si>
  <si>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CARGO/NOMBRE DEL PROYECTO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</si>
  <si>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</si>
  <si>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</si>
  <si>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</si>
  <si>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</si>
  <si>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</si>
  <si>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</si>
  <si>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</si>
  <si>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</si>
  <si>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</si>
  <si>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</si>
  <si>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</si>
  <si>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</si>
  <si>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</si>
  <si>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</si>
  <si>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CARGO Y NOMBRE DEL PROYECTO</t>
  </si>
  <si>
    <t>ENTIDAD
(precisar si es público o privado)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</si>
  <si>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</si>
  <si>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Firma del consultor</t>
  </si>
  <si>
    <t>Apellidos y Nombres</t>
  </si>
  <si>
    <t>DNI: _____________</t>
  </si>
  <si>
    <t>Fecha: _______________</t>
  </si>
  <si>
    <t>(Este formato deberá ser remitido en formato pdf y en versión editable)</t>
  </si>
  <si>
    <t>Título Universitario</t>
  </si>
  <si>
    <t xml:space="preserve">(Solo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</si>
  <si>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y será considerado como ganador el siguiente candidato.</t>
  </si>
  <si>
    <t>Experiencia laboral específica 1</t>
  </si>
  <si>
    <t>Seis (06) años en el ejercicio profesional, en el sector público y/o privado</t>
  </si>
  <si>
    <t>SERVICIO DE CONSULTORIA DE UN (01) DOCENTES ASOCIADOS (C) PARA EL DESARROLLO DEL CURSO 2: ACCESO A LA JUSTICIA DE PERSONAS EN CONDICIÓN DE VULNERABILIDAD DE LA PRIMERA DIPLOMATURA DE ESPECIALIZACIÓN “REGLAS DE BRASILIA Y JUSTICIA ITINERANTE PARA ACCESO A LA JUSTICIA DE PERSONAS EN CONDICIÓN DE VULNERABILIDAD”</t>
  </si>
  <si>
    <t>Tres (03) años académicos desempeñándose como docente universitario y/o como docente de la Academia de la Magistratura y/o Haber dictado capacitaciones o conferencias o talleres o cursos o diplomados relacionadas con el acceso a la justicia, derechos humanos o Reglas de Brasilia o política jurisdiccional o poblaciones vulnerables, interculturalidad o, derecho civil o, derecho de familia.
Se considerará la experiencia a partir de la condición de egresado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</si>
</sst>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
      <b/>
      <sz val="10"/>
      <name val="Arial"/>
      <family val="2"/>
    </font>
    <font>
      <b/>
      <sz val="16"/>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30">
    <xf numFmtId="0" fontId="0" fillId="0" borderId="0" xfId="0"/>
    <xf numFmtId="0" fontId="3" fillId="2" borderId="0" xfId="0"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Alignment="1">
      <alignment horizontal="center" vertical="center"/>
    </xf>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0" borderId="0" xfId="0" applyFont="1" applyAlignment="1">
      <alignment vertical="center"/>
    </xf>
    <xf numFmtId="0" fontId="19" fillId="2" borderId="0" xfId="0" applyFont="1" applyFill="1"/>
    <xf numFmtId="0" fontId="20" fillId="2" borderId="0" xfId="0" applyFont="1" applyFill="1" applyAlignment="1">
      <alignment horizontal="center" vertical="center"/>
    </xf>
    <xf numFmtId="3" fontId="20" fillId="2" borderId="0" xfId="0" applyNumberFormat="1" applyFont="1" applyFill="1" applyAlignment="1">
      <alignment horizontal="center" vertical="center"/>
    </xf>
    <xf numFmtId="1" fontId="20" fillId="2" borderId="0" xfId="0" applyNumberFormat="1" applyFont="1" applyFill="1" applyAlignment="1">
      <alignment horizontal="center"/>
    </xf>
    <xf numFmtId="1" fontId="20" fillId="2" borderId="0" xfId="0" applyNumberFormat="1" applyFont="1" applyFill="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5" fillId="0" borderId="0" xfId="0" applyFont="1" applyAlignment="1">
      <alignment vertical="center"/>
    </xf>
    <xf numFmtId="0" fontId="20" fillId="5" borderId="2" xfId="0" applyFont="1" applyFill="1" applyBorder="1" applyAlignment="1">
      <alignment horizontal="center" vertical="center" wrapText="1"/>
    </xf>
    <xf numFmtId="0" fontId="19" fillId="0" borderId="2" xfId="0" applyFont="1" applyBorder="1" applyAlignment="1">
      <alignment horizontal="justify" vertical="top"/>
    </xf>
    <xf numFmtId="1" fontId="20" fillId="3" borderId="2" xfId="0" applyNumberFormat="1" applyFont="1" applyFill="1" applyBorder="1" applyAlignment="1">
      <alignment horizontal="center" vertical="center" wrapText="1"/>
    </xf>
    <xf numFmtId="1" fontId="20" fillId="3" borderId="12" xfId="0" applyNumberFormat="1" applyFont="1" applyFill="1" applyBorder="1" applyAlignment="1">
      <alignment horizontal="center"/>
    </xf>
    <xf numFmtId="0" fontId="19" fillId="0" borderId="1" xfId="0" applyFont="1" applyBorder="1" applyAlignment="1">
      <alignment horizontal="justify" vertical="center"/>
    </xf>
    <xf numFmtId="0" fontId="19" fillId="0" borderId="2" xfId="0" applyFont="1" applyBorder="1" applyAlignment="1">
      <alignment horizontal="justify" vertical="center"/>
    </xf>
    <xf numFmtId="0" fontId="19" fillId="0" borderId="21" xfId="0" applyFont="1" applyBorder="1" applyAlignment="1">
      <alignment horizontal="justify" vertical="center"/>
    </xf>
    <xf numFmtId="0" fontId="22" fillId="0" borderId="0" xfId="0" applyFont="1" applyAlignment="1">
      <alignment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7"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2" fontId="3" fillId="2" borderId="1" xfId="0" applyNumberFormat="1" applyFont="1" applyFill="1" applyBorder="1" applyAlignment="1">
      <alignment horizontal="center"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164" fontId="17" fillId="0" borderId="1" xfId="2"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18"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5"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7" fillId="0" borderId="1" xfId="0" quotePrefix="1" applyFont="1" applyBorder="1" applyAlignment="1">
      <alignment horizontal="center" vertical="center" wrapText="1"/>
    </xf>
    <xf numFmtId="0" fontId="14" fillId="2" borderId="1" xfId="0" applyFont="1" applyFill="1" applyBorder="1" applyAlignment="1">
      <alignment horizontal="left"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justify" vertical="center" wrapText="1"/>
    </xf>
    <xf numFmtId="0" fontId="20" fillId="7" borderId="27"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20" fillId="2" borderId="2"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9" fillId="2" borderId="2" xfId="0" applyFont="1" applyFill="1" applyBorder="1" applyAlignment="1">
      <alignment horizontal="left" vertical="top" wrapText="1"/>
    </xf>
    <xf numFmtId="0" fontId="20" fillId="7" borderId="17" xfId="0" applyFont="1" applyFill="1" applyBorder="1" applyAlignment="1">
      <alignment horizontal="left" vertical="center" wrapText="1"/>
    </xf>
    <xf numFmtId="0" fontId="20" fillId="7" borderId="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0" fillId="7" borderId="29"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23" fillId="0" borderId="3" xfId="4" applyFont="1" applyBorder="1" applyAlignment="1">
      <alignment horizontal="justify" vertical="top"/>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Font="1" applyFill="1" applyBorder="1" applyAlignment="1">
      <alignment horizontal="justify" vertical="center"/>
    </xf>
    <xf numFmtId="0" fontId="20" fillId="7" borderId="36" xfId="0" applyFont="1" applyFill="1" applyBorder="1" applyAlignment="1">
      <alignment horizontal="justify" vertical="center"/>
    </xf>
    <xf numFmtId="0" fontId="20" fillId="7" borderId="26" xfId="0" applyFont="1" applyFill="1" applyBorder="1" applyAlignment="1">
      <alignment horizontal="left" vertical="center" wrapText="1"/>
    </xf>
    <xf numFmtId="0" fontId="19" fillId="0" borderId="30" xfId="0" applyFont="1" applyBorder="1" applyAlignment="1">
      <alignment horizontal="left"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19" fillId="0" borderId="0" xfId="0" applyFont="1" applyAlignment="1">
      <alignment horizont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 fillId="3" borderId="18" xfId="0" applyFont="1" applyFill="1" applyBorder="1" applyAlignment="1">
      <alignment horizontal="justify" vertical="center" wrapText="1"/>
    </xf>
    <xf numFmtId="0" fontId="1" fillId="3" borderId="19" xfId="0" applyFont="1" applyFill="1" applyBorder="1" applyAlignment="1">
      <alignment horizontal="justify" vertical="center" wrapText="1"/>
    </xf>
    <xf numFmtId="0" fontId="24"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 fillId="3" borderId="18" xfId="0" applyFont="1" applyFill="1" applyBorder="1" applyAlignment="1">
      <alignment horizontal="justify" vertical="center"/>
    </xf>
    <xf numFmtId="0" fontId="1" fillId="3" borderId="19" xfId="0" applyFont="1" applyFill="1" applyBorder="1" applyAlignment="1">
      <alignment horizontal="justify" vertical="center"/>
    </xf>
    <xf numFmtId="0" fontId="20" fillId="9" borderId="27" xfId="0" applyFont="1" applyFill="1" applyBorder="1" applyAlignment="1">
      <alignment horizontal="left"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2" fillId="0" borderId="0" xfId="0" applyFont="1" applyAlignment="1">
      <alignment horizontal="center"/>
    </xf>
    <xf numFmtId="0" fontId="22" fillId="0" borderId="33" xfId="0" applyFont="1" applyBorder="1" applyAlignment="1">
      <alignment horizontal="center"/>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4140625" defaultRowHeight="13.8" x14ac:dyDescent="0.25"/>
  <cols>
    <col min="1" max="1" width="6.44140625" style="1" customWidth="1"/>
    <col min="2" max="2" width="8.44140625" style="1" customWidth="1"/>
    <col min="3" max="3" width="54.6640625" style="1" customWidth="1"/>
    <col min="4" max="4" width="14.44140625" style="11" customWidth="1"/>
    <col min="5" max="5" width="14.44140625" style="1" customWidth="1"/>
    <col min="6" max="6" width="79.109375" style="1" customWidth="1"/>
    <col min="7" max="7" width="10.44140625" style="1" customWidth="1"/>
    <col min="8" max="8" width="8.5546875" style="1" customWidth="1"/>
    <col min="9" max="9" width="79.109375" style="1" customWidth="1"/>
    <col min="10" max="10" width="10.44140625" style="1" customWidth="1"/>
    <col min="11" max="11" width="8.5546875" style="1" customWidth="1"/>
    <col min="12" max="12" width="79.109375" style="1" customWidth="1"/>
    <col min="13" max="13" width="10.44140625" style="1" customWidth="1"/>
    <col min="14" max="14" width="8.5546875" style="1" customWidth="1"/>
    <col min="15" max="16384" width="11.44140625" style="1"/>
  </cols>
  <sheetData>
    <row r="1" spans="1:14" ht="14.25" customHeight="1" x14ac:dyDescent="0.25">
      <c r="A1" s="125" t="s">
        <v>0</v>
      </c>
      <c r="B1" s="125"/>
      <c r="C1" s="125"/>
      <c r="D1" s="125"/>
      <c r="E1" s="125"/>
      <c r="F1" s="13"/>
      <c r="G1" s="13"/>
      <c r="H1" s="13"/>
      <c r="I1" s="13"/>
      <c r="J1" s="13"/>
      <c r="K1" s="13"/>
      <c r="L1" s="13"/>
      <c r="M1" s="13"/>
      <c r="N1" s="13"/>
    </row>
    <row r="2" spans="1:14" x14ac:dyDescent="0.25">
      <c r="A2" s="9"/>
      <c r="B2" s="9"/>
      <c r="C2" s="9"/>
      <c r="D2" s="9"/>
      <c r="E2" s="9"/>
      <c r="F2" s="9"/>
      <c r="G2" s="9"/>
      <c r="H2" s="9"/>
      <c r="I2" s="9"/>
      <c r="J2" s="9"/>
      <c r="K2" s="9"/>
      <c r="L2" s="9"/>
      <c r="M2" s="9"/>
      <c r="N2" s="9"/>
    </row>
    <row r="3" spans="1:14" ht="42.75" customHeight="1" x14ac:dyDescent="0.25">
      <c r="A3" s="126" t="s">
        <v>1</v>
      </c>
      <c r="B3" s="126"/>
      <c r="C3" s="127" t="s">
        <v>2</v>
      </c>
      <c r="D3" s="127"/>
      <c r="E3" s="127"/>
      <c r="F3" s="127"/>
      <c r="G3" s="127"/>
      <c r="H3" s="127"/>
      <c r="I3" s="4"/>
      <c r="J3" s="4"/>
      <c r="K3" s="4"/>
      <c r="L3" s="4"/>
      <c r="M3" s="4"/>
      <c r="N3" s="4"/>
    </row>
    <row r="4" spans="1:14" ht="42.75" customHeight="1" x14ac:dyDescent="0.25">
      <c r="A4" s="126" t="s">
        <v>3</v>
      </c>
      <c r="B4" s="126"/>
      <c r="C4" s="127" t="s">
        <v>4</v>
      </c>
      <c r="D4" s="127"/>
      <c r="E4" s="127"/>
      <c r="F4" s="127"/>
      <c r="G4" s="127"/>
      <c r="H4" s="127"/>
      <c r="I4" s="4"/>
      <c r="J4" s="4"/>
      <c r="K4" s="4"/>
      <c r="L4" s="4"/>
      <c r="M4" s="4"/>
      <c r="N4" s="4"/>
    </row>
    <row r="5" spans="1:14" ht="15.75" customHeight="1" x14ac:dyDescent="0.25">
      <c r="A5" s="3"/>
      <c r="B5" s="3"/>
      <c r="C5" s="4"/>
      <c r="D5" s="10"/>
      <c r="E5" s="4"/>
      <c r="F5" s="4"/>
      <c r="G5" s="4"/>
      <c r="H5" s="4"/>
      <c r="I5" s="4"/>
      <c r="J5" s="4"/>
      <c r="K5" s="4"/>
      <c r="L5" s="4"/>
      <c r="M5" s="4"/>
      <c r="N5" s="4"/>
    </row>
    <row r="6" spans="1:14" ht="61.5" customHeight="1" x14ac:dyDescent="0.25">
      <c r="A6" s="5" t="s">
        <v>5</v>
      </c>
      <c r="B6" s="128" t="s">
        <v>6</v>
      </c>
      <c r="C6" s="130"/>
      <c r="D6" s="5" t="s">
        <v>7</v>
      </c>
      <c r="E6" s="5" t="s">
        <v>8</v>
      </c>
      <c r="F6" s="128" t="s">
        <v>9</v>
      </c>
      <c r="G6" s="129"/>
      <c r="H6" s="130"/>
      <c r="I6" s="128" t="s">
        <v>10</v>
      </c>
      <c r="J6" s="129"/>
      <c r="K6" s="130"/>
      <c r="L6" s="128" t="s">
        <v>11</v>
      </c>
      <c r="M6" s="129"/>
      <c r="N6" s="130"/>
    </row>
    <row r="7" spans="1:14" ht="15" customHeight="1" x14ac:dyDescent="0.25">
      <c r="A7" s="119">
        <v>1</v>
      </c>
      <c r="B7" s="100" t="s">
        <v>12</v>
      </c>
      <c r="C7" s="118"/>
      <c r="D7" s="118"/>
      <c r="E7" s="101"/>
      <c r="F7" s="100"/>
      <c r="G7" s="101"/>
      <c r="H7" s="8">
        <f>+G9+G10</f>
        <v>8</v>
      </c>
      <c r="I7" s="100"/>
      <c r="J7" s="101"/>
      <c r="K7" s="8">
        <f>+J9+J10</f>
        <v>23</v>
      </c>
      <c r="L7" s="100"/>
      <c r="M7" s="101"/>
      <c r="N7" s="8">
        <f>+M9+M10</f>
        <v>13</v>
      </c>
    </row>
    <row r="8" spans="1:14" ht="66" customHeight="1" x14ac:dyDescent="0.25">
      <c r="A8" s="119"/>
      <c r="B8" s="120" t="s">
        <v>13</v>
      </c>
      <c r="C8" s="121"/>
      <c r="D8" s="15" t="s">
        <v>14</v>
      </c>
      <c r="E8" s="131">
        <f>+SUM(D9:D10)</f>
        <v>27</v>
      </c>
      <c r="F8" s="16" t="s">
        <v>15</v>
      </c>
      <c r="G8" s="102" t="s">
        <v>16</v>
      </c>
      <c r="H8" s="103"/>
      <c r="I8" s="16" t="s">
        <v>17</v>
      </c>
      <c r="J8" s="102" t="s">
        <v>16</v>
      </c>
      <c r="K8" s="103"/>
      <c r="L8" s="16" t="s">
        <v>18</v>
      </c>
      <c r="M8" s="102" t="s">
        <v>16</v>
      </c>
      <c r="N8" s="103"/>
    </row>
    <row r="9" spans="1:14" ht="72" customHeight="1" x14ac:dyDescent="0.25">
      <c r="A9" s="119"/>
      <c r="B9" s="123" t="s">
        <v>19</v>
      </c>
      <c r="C9" s="121"/>
      <c r="D9" s="44">
        <v>15</v>
      </c>
      <c r="E9" s="132"/>
      <c r="F9" s="16" t="s">
        <v>20</v>
      </c>
      <c r="G9" s="104">
        <v>0</v>
      </c>
      <c r="H9" s="105"/>
      <c r="I9" s="16" t="s">
        <v>21</v>
      </c>
      <c r="J9" s="104">
        <v>15</v>
      </c>
      <c r="K9" s="105"/>
      <c r="L9" s="16" t="s">
        <v>22</v>
      </c>
      <c r="M9" s="104">
        <v>10</v>
      </c>
      <c r="N9" s="105"/>
    </row>
    <row r="10" spans="1:14" ht="115.5" customHeight="1" x14ac:dyDescent="0.25">
      <c r="A10" s="119"/>
      <c r="B10" s="124" t="s">
        <v>23</v>
      </c>
      <c r="C10" s="117"/>
      <c r="D10" s="6">
        <v>12</v>
      </c>
      <c r="E10" s="132"/>
      <c r="F10" s="14" t="s">
        <v>24</v>
      </c>
      <c r="G10" s="104">
        <v>8</v>
      </c>
      <c r="H10" s="105"/>
      <c r="I10" s="14" t="s">
        <v>25</v>
      </c>
      <c r="J10" s="104">
        <v>8</v>
      </c>
      <c r="K10" s="105"/>
      <c r="L10" s="14" t="s">
        <v>26</v>
      </c>
      <c r="M10" s="104">
        <v>3</v>
      </c>
      <c r="N10" s="105"/>
    </row>
    <row r="11" spans="1:14" ht="15" customHeight="1" x14ac:dyDescent="0.25">
      <c r="A11" s="119">
        <v>2</v>
      </c>
      <c r="B11" s="100" t="s">
        <v>27</v>
      </c>
      <c r="C11" s="118"/>
      <c r="D11" s="118"/>
      <c r="E11" s="101"/>
      <c r="F11" s="100" t="s">
        <v>28</v>
      </c>
      <c r="G11" s="101"/>
      <c r="H11" s="8">
        <f>+G13</f>
        <v>5</v>
      </c>
      <c r="I11" s="100" t="s">
        <v>28</v>
      </c>
      <c r="J11" s="101"/>
      <c r="K11" s="8">
        <f>+J13</f>
        <v>5</v>
      </c>
      <c r="L11" s="100" t="s">
        <v>28</v>
      </c>
      <c r="M11" s="101"/>
      <c r="N11" s="8">
        <f>+M13</f>
        <v>2</v>
      </c>
    </row>
    <row r="12" spans="1:14" ht="237.75" customHeight="1" x14ac:dyDescent="0.25">
      <c r="A12" s="119"/>
      <c r="B12" s="116" t="s">
        <v>29</v>
      </c>
      <c r="C12" s="117"/>
      <c r="D12" s="44" t="s">
        <v>14</v>
      </c>
      <c r="E12" s="122">
        <f>SUM(D13)</f>
        <v>5</v>
      </c>
      <c r="F12" s="106" t="s">
        <v>30</v>
      </c>
      <c r="G12" s="102" t="s">
        <v>16</v>
      </c>
      <c r="H12" s="103"/>
      <c r="I12" s="106" t="s">
        <v>31</v>
      </c>
      <c r="J12" s="102" t="s">
        <v>16</v>
      </c>
      <c r="K12" s="103"/>
      <c r="L12" s="106" t="s">
        <v>32</v>
      </c>
      <c r="M12" s="102" t="s">
        <v>16</v>
      </c>
      <c r="N12" s="103"/>
    </row>
    <row r="13" spans="1:14" ht="237.75" customHeight="1" x14ac:dyDescent="0.25">
      <c r="A13" s="119"/>
      <c r="B13" s="116" t="s">
        <v>33</v>
      </c>
      <c r="C13" s="117"/>
      <c r="D13" s="12">
        <v>5</v>
      </c>
      <c r="E13" s="122"/>
      <c r="F13" s="107"/>
      <c r="G13" s="104">
        <v>5</v>
      </c>
      <c r="H13" s="105"/>
      <c r="I13" s="107"/>
      <c r="J13" s="104">
        <v>5</v>
      </c>
      <c r="K13" s="105"/>
      <c r="L13" s="107"/>
      <c r="M13" s="104">
        <v>2</v>
      </c>
      <c r="N13" s="105"/>
    </row>
    <row r="14" spans="1:14" ht="15" customHeight="1" x14ac:dyDescent="0.25">
      <c r="A14" s="119">
        <v>3</v>
      </c>
      <c r="B14" s="100" t="s">
        <v>34</v>
      </c>
      <c r="C14" s="118"/>
      <c r="D14" s="118"/>
      <c r="E14" s="101"/>
      <c r="F14" s="100" t="s">
        <v>35</v>
      </c>
      <c r="G14" s="101"/>
      <c r="H14" s="8">
        <f>+G17+G18</f>
        <v>60</v>
      </c>
      <c r="I14" s="100"/>
      <c r="J14" s="101"/>
      <c r="K14" s="8">
        <f>+J17+J18</f>
        <v>60</v>
      </c>
      <c r="L14" s="100"/>
      <c r="M14" s="101"/>
      <c r="N14" s="8">
        <f>+M17+M18</f>
        <v>60</v>
      </c>
    </row>
    <row r="15" spans="1:14" ht="170.25" customHeight="1" x14ac:dyDescent="0.25">
      <c r="A15" s="119"/>
      <c r="B15" s="116" t="s">
        <v>36</v>
      </c>
      <c r="C15" s="117"/>
      <c r="D15" s="44" t="s">
        <v>14</v>
      </c>
      <c r="E15" s="122">
        <f>+D17+D18</f>
        <v>60</v>
      </c>
      <c r="F15" s="106" t="s">
        <v>37</v>
      </c>
      <c r="G15" s="102" t="s">
        <v>16</v>
      </c>
      <c r="H15" s="103"/>
      <c r="I15" s="106" t="s">
        <v>38</v>
      </c>
      <c r="J15" s="102" t="s">
        <v>16</v>
      </c>
      <c r="K15" s="103"/>
      <c r="L15" s="106" t="s">
        <v>39</v>
      </c>
      <c r="M15" s="102" t="s">
        <v>16</v>
      </c>
      <c r="N15" s="103"/>
    </row>
    <row r="16" spans="1:14" ht="170.25" customHeight="1" x14ac:dyDescent="0.25">
      <c r="A16" s="119"/>
      <c r="B16" s="116" t="s">
        <v>40</v>
      </c>
      <c r="C16" s="117"/>
      <c r="D16" s="44" t="s">
        <v>14</v>
      </c>
      <c r="E16" s="122"/>
      <c r="F16" s="108"/>
      <c r="G16" s="102" t="s">
        <v>16</v>
      </c>
      <c r="H16" s="103"/>
      <c r="I16" s="108"/>
      <c r="J16" s="102" t="s">
        <v>16</v>
      </c>
      <c r="K16" s="103"/>
      <c r="L16" s="108"/>
      <c r="M16" s="102" t="s">
        <v>16</v>
      </c>
      <c r="N16" s="103"/>
    </row>
    <row r="17" spans="1:14" ht="170.25" customHeight="1" x14ac:dyDescent="0.25">
      <c r="A17" s="119"/>
      <c r="B17" s="116" t="s">
        <v>41</v>
      </c>
      <c r="C17" s="117"/>
      <c r="D17" s="44">
        <v>40</v>
      </c>
      <c r="E17" s="122"/>
      <c r="F17" s="109"/>
      <c r="G17" s="104">
        <v>40</v>
      </c>
      <c r="H17" s="105"/>
      <c r="I17" s="109"/>
      <c r="J17" s="104">
        <v>40</v>
      </c>
      <c r="K17" s="105"/>
      <c r="L17" s="109"/>
      <c r="M17" s="104">
        <v>40</v>
      </c>
      <c r="N17" s="105"/>
    </row>
    <row r="18" spans="1:14" ht="170.25" customHeight="1" x14ac:dyDescent="0.25">
      <c r="A18" s="119"/>
      <c r="B18" s="120" t="s">
        <v>42</v>
      </c>
      <c r="C18" s="121"/>
      <c r="D18" s="12">
        <v>20</v>
      </c>
      <c r="E18" s="122"/>
      <c r="F18" s="110"/>
      <c r="G18" s="104">
        <v>20</v>
      </c>
      <c r="H18" s="105"/>
      <c r="I18" s="110"/>
      <c r="J18" s="104">
        <v>20</v>
      </c>
      <c r="K18" s="105"/>
      <c r="L18" s="110"/>
      <c r="M18" s="104">
        <v>20</v>
      </c>
      <c r="N18" s="105"/>
    </row>
    <row r="19" spans="1:14" ht="15" customHeight="1" x14ac:dyDescent="0.25">
      <c r="A19" s="119">
        <v>4</v>
      </c>
      <c r="B19" s="100" t="s">
        <v>43</v>
      </c>
      <c r="C19" s="118"/>
      <c r="D19" s="118"/>
      <c r="E19" s="101"/>
      <c r="F19" s="100" t="s">
        <v>44</v>
      </c>
      <c r="G19" s="101"/>
      <c r="H19" s="8">
        <f>+SUM(H20:H23)</f>
        <v>8</v>
      </c>
      <c r="I19" s="100" t="s">
        <v>44</v>
      </c>
      <c r="J19" s="101"/>
      <c r="K19" s="8">
        <f>+SUM(K20:K23)</f>
        <v>8</v>
      </c>
      <c r="L19" s="100" t="s">
        <v>44</v>
      </c>
      <c r="M19" s="101"/>
      <c r="N19" s="8">
        <f>+SUM(N20:N23)</f>
        <v>8</v>
      </c>
    </row>
    <row r="20" spans="1:14" ht="26.25" customHeight="1" x14ac:dyDescent="0.25">
      <c r="A20" s="119"/>
      <c r="B20" s="116" t="s">
        <v>45</v>
      </c>
      <c r="C20" s="117"/>
      <c r="D20" s="44">
        <v>2</v>
      </c>
      <c r="E20" s="113">
        <f>SUM(D20:D23)</f>
        <v>8</v>
      </c>
      <c r="F20" s="111" t="s">
        <v>45</v>
      </c>
      <c r="G20" s="112"/>
      <c r="H20" s="44">
        <v>2</v>
      </c>
      <c r="I20" s="111" t="s">
        <v>45</v>
      </c>
      <c r="J20" s="112"/>
      <c r="K20" s="44">
        <v>2</v>
      </c>
      <c r="L20" s="111" t="s">
        <v>45</v>
      </c>
      <c r="M20" s="112"/>
      <c r="N20" s="44">
        <v>2</v>
      </c>
    </row>
    <row r="21" spans="1:14" ht="26.25" customHeight="1" x14ac:dyDescent="0.25">
      <c r="A21" s="119"/>
      <c r="B21" s="116" t="s">
        <v>46</v>
      </c>
      <c r="C21" s="117"/>
      <c r="D21" s="12">
        <v>2</v>
      </c>
      <c r="E21" s="114"/>
      <c r="F21" s="111" t="s">
        <v>47</v>
      </c>
      <c r="G21" s="112"/>
      <c r="H21" s="44">
        <v>2</v>
      </c>
      <c r="I21" s="111" t="s">
        <v>47</v>
      </c>
      <c r="J21" s="112"/>
      <c r="K21" s="44">
        <v>2</v>
      </c>
      <c r="L21" s="111" t="s">
        <v>47</v>
      </c>
      <c r="M21" s="112"/>
      <c r="N21" s="44">
        <v>2</v>
      </c>
    </row>
    <row r="22" spans="1:14" ht="26.25" customHeight="1" x14ac:dyDescent="0.25">
      <c r="A22" s="119"/>
      <c r="B22" s="116" t="s">
        <v>48</v>
      </c>
      <c r="C22" s="117"/>
      <c r="D22" s="44">
        <v>2</v>
      </c>
      <c r="E22" s="114"/>
      <c r="F22" s="111" t="s">
        <v>48</v>
      </c>
      <c r="G22" s="112"/>
      <c r="H22" s="44">
        <v>2</v>
      </c>
      <c r="I22" s="111" t="s">
        <v>48</v>
      </c>
      <c r="J22" s="112"/>
      <c r="K22" s="44">
        <v>2</v>
      </c>
      <c r="L22" s="111" t="s">
        <v>48</v>
      </c>
      <c r="M22" s="112"/>
      <c r="N22" s="44">
        <v>2</v>
      </c>
    </row>
    <row r="23" spans="1:14" ht="26.25" customHeight="1" x14ac:dyDescent="0.25">
      <c r="A23" s="119"/>
      <c r="B23" s="116" t="s">
        <v>49</v>
      </c>
      <c r="C23" s="117"/>
      <c r="D23" s="12">
        <v>2</v>
      </c>
      <c r="E23" s="115"/>
      <c r="F23" s="111" t="s">
        <v>49</v>
      </c>
      <c r="G23" s="112"/>
      <c r="H23" s="44">
        <v>2</v>
      </c>
      <c r="I23" s="111" t="s">
        <v>49</v>
      </c>
      <c r="J23" s="112"/>
      <c r="K23" s="44">
        <v>2</v>
      </c>
      <c r="L23" s="111" t="s">
        <v>49</v>
      </c>
      <c r="M23" s="112"/>
      <c r="N23" s="44">
        <v>2</v>
      </c>
    </row>
    <row r="24" spans="1:14" ht="15.75" customHeight="1" x14ac:dyDescent="0.25">
      <c r="A24" s="100" t="s">
        <v>50</v>
      </c>
      <c r="B24" s="118"/>
      <c r="C24" s="118"/>
      <c r="D24" s="101"/>
      <c r="E24" s="7">
        <f>E8+E12+E15+E20</f>
        <v>100</v>
      </c>
      <c r="F24" s="100" t="s">
        <v>51</v>
      </c>
      <c r="G24" s="101"/>
      <c r="H24" s="7">
        <f>+H7+H11+H14+H19</f>
        <v>81</v>
      </c>
      <c r="I24" s="100" t="s">
        <v>51</v>
      </c>
      <c r="J24" s="101"/>
      <c r="K24" s="7">
        <f>+K7+K11+K14+K19</f>
        <v>96</v>
      </c>
      <c r="L24" s="100" t="s">
        <v>51</v>
      </c>
      <c r="M24" s="101"/>
      <c r="N24" s="7">
        <f>+N7+N11+N14+N19</f>
        <v>83</v>
      </c>
    </row>
    <row r="25" spans="1:14" x14ac:dyDescent="0.25">
      <c r="A25" s="2"/>
      <c r="B25" s="2"/>
    </row>
  </sheetData>
  <mergeCells count="95">
    <mergeCell ref="L23:M23"/>
    <mergeCell ref="L24:M24"/>
    <mergeCell ref="L19:M19"/>
    <mergeCell ref="L20:M20"/>
    <mergeCell ref="L21:M21"/>
    <mergeCell ref="L22:M22"/>
    <mergeCell ref="L15:L18"/>
    <mergeCell ref="M15:N15"/>
    <mergeCell ref="M16:N16"/>
    <mergeCell ref="M17:N17"/>
    <mergeCell ref="M18:N18"/>
    <mergeCell ref="L11:M11"/>
    <mergeCell ref="L12:L13"/>
    <mergeCell ref="M12:N12"/>
    <mergeCell ref="M13:N13"/>
    <mergeCell ref="L14:M14"/>
    <mergeCell ref="L6:N6"/>
    <mergeCell ref="L7:M7"/>
    <mergeCell ref="M8:N8"/>
    <mergeCell ref="M9:N9"/>
    <mergeCell ref="M10:N10"/>
    <mergeCell ref="F6:H6"/>
    <mergeCell ref="I6:K6"/>
    <mergeCell ref="A7:A10"/>
    <mergeCell ref="B7:E7"/>
    <mergeCell ref="F7:G7"/>
    <mergeCell ref="I7:J7"/>
    <mergeCell ref="B8:C8"/>
    <mergeCell ref="E8:E10"/>
    <mergeCell ref="B6:C6"/>
    <mergeCell ref="G8:H8"/>
    <mergeCell ref="A1:E1"/>
    <mergeCell ref="A3:B3"/>
    <mergeCell ref="A4:B4"/>
    <mergeCell ref="C3:H3"/>
    <mergeCell ref="C4:H4"/>
    <mergeCell ref="B13:C13"/>
    <mergeCell ref="G9:H9"/>
    <mergeCell ref="G10:H10"/>
    <mergeCell ref="B9:C9"/>
    <mergeCell ref="B10:C10"/>
    <mergeCell ref="G13:H13"/>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E20:E23"/>
    <mergeCell ref="F20:G20"/>
    <mergeCell ref="I23:J23"/>
    <mergeCell ref="I21:J21"/>
    <mergeCell ref="I22:J22"/>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4140625" defaultRowHeight="14.4" x14ac:dyDescent="0.3"/>
  <cols>
    <col min="1" max="1" width="5" bestFit="1" customWidth="1"/>
    <col min="2" max="10" width="2" bestFit="1" customWidth="1"/>
    <col min="11" max="13" width="3" bestFit="1" customWidth="1"/>
  </cols>
  <sheetData>
    <row r="1" spans="1:14" x14ac:dyDescent="0.3">
      <c r="A1">
        <v>1990</v>
      </c>
      <c r="B1">
        <v>1</v>
      </c>
      <c r="C1">
        <v>2</v>
      </c>
      <c r="D1">
        <v>3</v>
      </c>
      <c r="E1">
        <v>4</v>
      </c>
      <c r="F1">
        <v>5</v>
      </c>
      <c r="G1">
        <v>6</v>
      </c>
      <c r="H1">
        <v>7</v>
      </c>
      <c r="I1">
        <v>8</v>
      </c>
      <c r="J1">
        <v>9</v>
      </c>
      <c r="K1">
        <v>10</v>
      </c>
      <c r="L1">
        <v>11</v>
      </c>
      <c r="M1">
        <v>12</v>
      </c>
    </row>
    <row r="2" spans="1:14" x14ac:dyDescent="0.3">
      <c r="A2">
        <v>1991</v>
      </c>
      <c r="N2">
        <f>+SUM(B2:M2)</f>
        <v>0</v>
      </c>
    </row>
    <row r="3" spans="1:14" x14ac:dyDescent="0.3">
      <c r="A3">
        <v>1992</v>
      </c>
      <c r="N3">
        <f t="shared" ref="N3:N24" si="0">+SUM(B3:M3)</f>
        <v>0</v>
      </c>
    </row>
    <row r="4" spans="1:14" x14ac:dyDescent="0.3">
      <c r="A4">
        <v>1993</v>
      </c>
      <c r="N4">
        <f t="shared" si="0"/>
        <v>0</v>
      </c>
    </row>
    <row r="5" spans="1:14" x14ac:dyDescent="0.3">
      <c r="A5">
        <v>1994</v>
      </c>
      <c r="N5">
        <f t="shared" si="0"/>
        <v>0</v>
      </c>
    </row>
    <row r="6" spans="1:14" x14ac:dyDescent="0.3">
      <c r="A6">
        <v>1995</v>
      </c>
      <c r="B6">
        <v>1</v>
      </c>
      <c r="C6">
        <v>1</v>
      </c>
      <c r="D6">
        <v>1</v>
      </c>
      <c r="E6">
        <v>1</v>
      </c>
      <c r="F6">
        <v>1</v>
      </c>
      <c r="G6">
        <v>1</v>
      </c>
      <c r="H6">
        <v>1</v>
      </c>
      <c r="I6">
        <v>1</v>
      </c>
      <c r="J6">
        <v>1</v>
      </c>
      <c r="K6">
        <v>1</v>
      </c>
      <c r="L6">
        <v>1</v>
      </c>
      <c r="M6">
        <v>1</v>
      </c>
      <c r="N6">
        <f t="shared" si="0"/>
        <v>12</v>
      </c>
    </row>
    <row r="7" spans="1:14" x14ac:dyDescent="0.3">
      <c r="A7">
        <v>1996</v>
      </c>
      <c r="B7">
        <v>1</v>
      </c>
      <c r="C7">
        <v>1</v>
      </c>
      <c r="D7">
        <v>1</v>
      </c>
      <c r="E7">
        <v>1</v>
      </c>
      <c r="F7">
        <v>1</v>
      </c>
      <c r="G7">
        <v>1</v>
      </c>
      <c r="H7">
        <v>1</v>
      </c>
      <c r="I7">
        <v>1</v>
      </c>
      <c r="J7">
        <v>1</v>
      </c>
      <c r="K7">
        <v>1</v>
      </c>
      <c r="L7">
        <v>1</v>
      </c>
      <c r="M7">
        <v>1</v>
      </c>
      <c r="N7">
        <f t="shared" si="0"/>
        <v>12</v>
      </c>
    </row>
    <row r="8" spans="1:14" x14ac:dyDescent="0.3">
      <c r="A8">
        <v>1997</v>
      </c>
      <c r="B8">
        <v>1</v>
      </c>
      <c r="C8">
        <v>1</v>
      </c>
      <c r="D8">
        <v>1</v>
      </c>
      <c r="E8">
        <v>1</v>
      </c>
      <c r="F8">
        <v>1</v>
      </c>
      <c r="G8">
        <v>1</v>
      </c>
      <c r="H8">
        <v>1</v>
      </c>
      <c r="I8">
        <v>1</v>
      </c>
      <c r="J8">
        <v>1</v>
      </c>
      <c r="K8">
        <v>1</v>
      </c>
      <c r="L8">
        <v>1</v>
      </c>
      <c r="M8">
        <v>1</v>
      </c>
      <c r="N8">
        <f t="shared" si="0"/>
        <v>12</v>
      </c>
    </row>
    <row r="9" spans="1:14" x14ac:dyDescent="0.3">
      <c r="A9">
        <v>1998</v>
      </c>
      <c r="B9">
        <v>1</v>
      </c>
      <c r="C9">
        <v>1</v>
      </c>
      <c r="D9">
        <v>1</v>
      </c>
      <c r="E9">
        <v>1</v>
      </c>
      <c r="F9">
        <v>1</v>
      </c>
      <c r="G9">
        <v>1</v>
      </c>
      <c r="H9">
        <v>1</v>
      </c>
      <c r="I9">
        <v>1</v>
      </c>
      <c r="J9">
        <v>1</v>
      </c>
      <c r="K9">
        <v>1</v>
      </c>
      <c r="L9">
        <v>1</v>
      </c>
      <c r="M9">
        <v>1</v>
      </c>
      <c r="N9">
        <f t="shared" si="0"/>
        <v>12</v>
      </c>
    </row>
    <row r="10" spans="1:14" x14ac:dyDescent="0.3">
      <c r="A10">
        <v>1999</v>
      </c>
      <c r="B10">
        <v>1</v>
      </c>
      <c r="C10">
        <v>1</v>
      </c>
      <c r="D10">
        <v>1</v>
      </c>
      <c r="E10">
        <v>1</v>
      </c>
      <c r="F10">
        <v>1</v>
      </c>
      <c r="G10">
        <v>1</v>
      </c>
      <c r="H10">
        <v>1</v>
      </c>
      <c r="I10">
        <v>1</v>
      </c>
      <c r="J10">
        <v>1</v>
      </c>
      <c r="K10">
        <v>1</v>
      </c>
      <c r="L10">
        <v>1</v>
      </c>
      <c r="M10">
        <v>1</v>
      </c>
      <c r="N10">
        <f t="shared" si="0"/>
        <v>12</v>
      </c>
    </row>
    <row r="11" spans="1:14" x14ac:dyDescent="0.3">
      <c r="A11">
        <v>2000</v>
      </c>
      <c r="B11">
        <v>1</v>
      </c>
      <c r="C11">
        <v>1</v>
      </c>
      <c r="D11">
        <v>1</v>
      </c>
      <c r="E11">
        <v>1</v>
      </c>
      <c r="F11">
        <v>1</v>
      </c>
      <c r="G11">
        <v>1</v>
      </c>
      <c r="H11">
        <v>1</v>
      </c>
      <c r="I11">
        <v>1</v>
      </c>
      <c r="J11">
        <v>1</v>
      </c>
      <c r="K11">
        <v>1</v>
      </c>
      <c r="L11">
        <v>1</v>
      </c>
      <c r="M11">
        <v>1</v>
      </c>
      <c r="N11">
        <f t="shared" si="0"/>
        <v>12</v>
      </c>
    </row>
    <row r="12" spans="1:14" x14ac:dyDescent="0.3">
      <c r="A12">
        <v>2001</v>
      </c>
      <c r="B12">
        <v>1</v>
      </c>
      <c r="C12">
        <v>1</v>
      </c>
      <c r="D12">
        <v>1</v>
      </c>
      <c r="E12">
        <v>1</v>
      </c>
      <c r="F12">
        <v>1</v>
      </c>
      <c r="G12">
        <v>1</v>
      </c>
      <c r="H12">
        <v>1</v>
      </c>
      <c r="I12">
        <v>1</v>
      </c>
      <c r="J12">
        <v>1</v>
      </c>
      <c r="K12">
        <v>1</v>
      </c>
      <c r="L12">
        <v>1</v>
      </c>
      <c r="M12">
        <v>1</v>
      </c>
      <c r="N12">
        <f t="shared" si="0"/>
        <v>12</v>
      </c>
    </row>
    <row r="13" spans="1:14" x14ac:dyDescent="0.3">
      <c r="A13">
        <v>2002</v>
      </c>
      <c r="B13">
        <v>1</v>
      </c>
      <c r="C13">
        <v>1</v>
      </c>
      <c r="D13">
        <v>1</v>
      </c>
      <c r="E13">
        <v>1</v>
      </c>
      <c r="F13">
        <v>1</v>
      </c>
      <c r="G13">
        <v>1</v>
      </c>
      <c r="H13">
        <v>1</v>
      </c>
      <c r="I13">
        <v>1</v>
      </c>
      <c r="J13">
        <v>1</v>
      </c>
      <c r="K13">
        <v>1</v>
      </c>
      <c r="L13">
        <v>1</v>
      </c>
      <c r="M13">
        <v>1</v>
      </c>
      <c r="N13">
        <f t="shared" si="0"/>
        <v>12</v>
      </c>
    </row>
    <row r="14" spans="1:14" x14ac:dyDescent="0.3">
      <c r="A14">
        <v>2003</v>
      </c>
      <c r="B14">
        <v>1</v>
      </c>
      <c r="C14">
        <v>1</v>
      </c>
      <c r="D14">
        <v>1</v>
      </c>
      <c r="E14">
        <v>1</v>
      </c>
      <c r="F14">
        <v>1</v>
      </c>
      <c r="G14">
        <v>1</v>
      </c>
      <c r="H14">
        <v>1</v>
      </c>
      <c r="I14">
        <v>1</v>
      </c>
      <c r="J14">
        <v>1</v>
      </c>
      <c r="K14">
        <v>1</v>
      </c>
      <c r="L14">
        <v>1</v>
      </c>
      <c r="M14">
        <v>1</v>
      </c>
      <c r="N14">
        <f t="shared" si="0"/>
        <v>12</v>
      </c>
    </row>
    <row r="15" spans="1:14" x14ac:dyDescent="0.3">
      <c r="A15">
        <v>2004</v>
      </c>
      <c r="B15">
        <v>1</v>
      </c>
      <c r="C15">
        <v>1</v>
      </c>
      <c r="D15">
        <v>1</v>
      </c>
      <c r="E15">
        <v>1</v>
      </c>
      <c r="F15">
        <v>1</v>
      </c>
      <c r="G15">
        <v>1</v>
      </c>
      <c r="H15">
        <v>1</v>
      </c>
      <c r="I15">
        <v>1</v>
      </c>
      <c r="J15">
        <v>1</v>
      </c>
      <c r="K15">
        <v>1</v>
      </c>
      <c r="L15">
        <v>1</v>
      </c>
      <c r="M15">
        <v>1</v>
      </c>
      <c r="N15">
        <f t="shared" si="0"/>
        <v>12</v>
      </c>
    </row>
    <row r="16" spans="1:14" x14ac:dyDescent="0.3">
      <c r="A16">
        <v>2005</v>
      </c>
      <c r="B16">
        <v>1</v>
      </c>
      <c r="C16">
        <v>1</v>
      </c>
      <c r="D16">
        <v>1</v>
      </c>
      <c r="E16">
        <v>1</v>
      </c>
      <c r="F16">
        <v>1</v>
      </c>
      <c r="G16">
        <v>1</v>
      </c>
      <c r="H16">
        <v>1</v>
      </c>
      <c r="I16">
        <v>1</v>
      </c>
      <c r="J16">
        <v>1</v>
      </c>
      <c r="K16">
        <v>1</v>
      </c>
      <c r="L16">
        <v>1</v>
      </c>
      <c r="M16">
        <v>1</v>
      </c>
      <c r="N16">
        <f t="shared" si="0"/>
        <v>12</v>
      </c>
    </row>
    <row r="17" spans="1:14" x14ac:dyDescent="0.3">
      <c r="A17">
        <v>2006</v>
      </c>
      <c r="B17">
        <v>1</v>
      </c>
      <c r="C17">
        <v>1</v>
      </c>
      <c r="D17">
        <v>1</v>
      </c>
      <c r="E17">
        <v>1</v>
      </c>
      <c r="F17">
        <v>1</v>
      </c>
      <c r="G17">
        <v>1</v>
      </c>
      <c r="H17">
        <v>1</v>
      </c>
      <c r="I17">
        <v>1</v>
      </c>
      <c r="J17">
        <v>1</v>
      </c>
      <c r="K17">
        <v>1</v>
      </c>
      <c r="L17">
        <v>1</v>
      </c>
      <c r="M17">
        <v>1</v>
      </c>
      <c r="N17">
        <f t="shared" si="0"/>
        <v>12</v>
      </c>
    </row>
    <row r="18" spans="1:14" x14ac:dyDescent="0.3">
      <c r="A18">
        <v>2007</v>
      </c>
      <c r="B18">
        <v>1</v>
      </c>
      <c r="C18">
        <v>1</v>
      </c>
      <c r="D18">
        <v>1</v>
      </c>
      <c r="E18">
        <v>1</v>
      </c>
      <c r="F18">
        <v>1</v>
      </c>
      <c r="G18">
        <v>1</v>
      </c>
      <c r="H18">
        <v>1</v>
      </c>
      <c r="I18">
        <v>1</v>
      </c>
      <c r="J18">
        <v>1</v>
      </c>
      <c r="K18">
        <v>1</v>
      </c>
      <c r="L18">
        <v>1</v>
      </c>
      <c r="M18">
        <v>1</v>
      </c>
      <c r="N18">
        <f t="shared" si="0"/>
        <v>12</v>
      </c>
    </row>
    <row r="19" spans="1:14" x14ac:dyDescent="0.3">
      <c r="A19">
        <v>2008</v>
      </c>
      <c r="B19">
        <v>1</v>
      </c>
      <c r="C19">
        <v>1</v>
      </c>
      <c r="D19">
        <v>1</v>
      </c>
      <c r="E19">
        <v>1</v>
      </c>
      <c r="F19">
        <v>1</v>
      </c>
      <c r="G19">
        <v>1</v>
      </c>
      <c r="H19">
        <v>1</v>
      </c>
      <c r="I19">
        <v>1</v>
      </c>
      <c r="J19">
        <v>1</v>
      </c>
      <c r="K19">
        <v>1</v>
      </c>
      <c r="L19">
        <v>1</v>
      </c>
      <c r="M19">
        <v>1</v>
      </c>
      <c r="N19">
        <f t="shared" si="0"/>
        <v>12</v>
      </c>
    </row>
    <row r="20" spans="1:14" x14ac:dyDescent="0.3">
      <c r="A20">
        <v>2009</v>
      </c>
      <c r="B20">
        <v>1</v>
      </c>
      <c r="C20">
        <v>1</v>
      </c>
      <c r="D20">
        <v>1</v>
      </c>
      <c r="E20">
        <v>1</v>
      </c>
      <c r="F20">
        <v>1</v>
      </c>
      <c r="G20">
        <v>1</v>
      </c>
      <c r="H20">
        <v>1</v>
      </c>
      <c r="I20">
        <v>1</v>
      </c>
      <c r="J20">
        <v>1</v>
      </c>
      <c r="K20">
        <v>1</v>
      </c>
      <c r="L20">
        <v>1</v>
      </c>
      <c r="M20">
        <v>1</v>
      </c>
      <c r="N20">
        <f t="shared" si="0"/>
        <v>12</v>
      </c>
    </row>
    <row r="21" spans="1:14" x14ac:dyDescent="0.3">
      <c r="A21">
        <v>2010</v>
      </c>
      <c r="B21">
        <v>1</v>
      </c>
      <c r="C21">
        <v>1</v>
      </c>
      <c r="D21">
        <v>1</v>
      </c>
      <c r="E21">
        <v>1</v>
      </c>
      <c r="F21">
        <v>1</v>
      </c>
      <c r="G21">
        <v>1</v>
      </c>
      <c r="H21">
        <v>1</v>
      </c>
      <c r="I21">
        <v>1</v>
      </c>
      <c r="J21">
        <v>1</v>
      </c>
      <c r="K21">
        <v>1</v>
      </c>
      <c r="L21">
        <v>1</v>
      </c>
      <c r="M21">
        <v>1</v>
      </c>
      <c r="N21">
        <f t="shared" si="0"/>
        <v>12</v>
      </c>
    </row>
    <row r="22" spans="1:14" x14ac:dyDescent="0.3">
      <c r="A22">
        <v>2011</v>
      </c>
      <c r="B22">
        <v>1</v>
      </c>
      <c r="C22">
        <v>1</v>
      </c>
      <c r="D22">
        <v>1</v>
      </c>
      <c r="E22">
        <v>1</v>
      </c>
      <c r="F22">
        <v>1</v>
      </c>
      <c r="G22">
        <v>1</v>
      </c>
      <c r="H22">
        <v>1</v>
      </c>
      <c r="I22">
        <v>1</v>
      </c>
      <c r="J22">
        <v>1</v>
      </c>
      <c r="K22">
        <v>1</v>
      </c>
      <c r="L22">
        <v>1</v>
      </c>
      <c r="M22">
        <v>1</v>
      </c>
      <c r="N22">
        <f t="shared" si="0"/>
        <v>12</v>
      </c>
    </row>
    <row r="23" spans="1:14" x14ac:dyDescent="0.3">
      <c r="A23">
        <v>2012</v>
      </c>
      <c r="B23">
        <v>1</v>
      </c>
      <c r="C23">
        <v>1</v>
      </c>
      <c r="D23">
        <v>1</v>
      </c>
      <c r="E23">
        <v>1</v>
      </c>
      <c r="F23">
        <v>1</v>
      </c>
      <c r="G23">
        <v>1</v>
      </c>
      <c r="H23">
        <v>1</v>
      </c>
      <c r="I23">
        <v>1</v>
      </c>
      <c r="J23">
        <v>1</v>
      </c>
      <c r="K23">
        <v>1</v>
      </c>
      <c r="L23">
        <v>1</v>
      </c>
      <c r="M23">
        <v>1</v>
      </c>
      <c r="N23">
        <f t="shared" si="0"/>
        <v>12</v>
      </c>
    </row>
    <row r="24" spans="1:14" x14ac:dyDescent="0.3">
      <c r="A24">
        <v>2013</v>
      </c>
      <c r="B24">
        <v>1</v>
      </c>
      <c r="C24">
        <v>1</v>
      </c>
      <c r="D24">
        <v>1</v>
      </c>
      <c r="E24">
        <v>1</v>
      </c>
      <c r="F24">
        <v>1</v>
      </c>
      <c r="G24">
        <v>1</v>
      </c>
      <c r="H24">
        <v>1</v>
      </c>
      <c r="N24">
        <f t="shared" si="0"/>
        <v>7</v>
      </c>
    </row>
    <row r="25" spans="1:14" x14ac:dyDescent="0.3">
      <c r="N25">
        <f>SUM(N2:N24)</f>
        <v>223</v>
      </c>
    </row>
    <row r="26" spans="1:14" x14ac:dyDescent="0.3">
      <c r="N26">
        <f>+INT(N25/12)</f>
        <v>18</v>
      </c>
    </row>
    <row r="27" spans="1:14" x14ac:dyDescent="0.3">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49" t="s">
        <v>0</v>
      </c>
      <c r="B1" s="149"/>
      <c r="C1" s="149"/>
      <c r="D1" s="149"/>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6" t="s">
        <v>2</v>
      </c>
      <c r="C3" s="146"/>
      <c r="D3" s="146"/>
      <c r="E3" s="4"/>
      <c r="F3" s="32"/>
      <c r="G3" s="4"/>
      <c r="H3" s="32"/>
      <c r="I3" s="4"/>
      <c r="J3" s="32"/>
      <c r="K3" s="33"/>
      <c r="L3" s="33"/>
      <c r="M3" s="33"/>
      <c r="N3" s="33"/>
    </row>
    <row r="4" spans="1:14" s="17" customFormat="1" ht="29.25" customHeight="1" x14ac:dyDescent="0.25">
      <c r="A4" s="28" t="s">
        <v>3</v>
      </c>
      <c r="B4" s="146" t="s">
        <v>52</v>
      </c>
      <c r="C4" s="146"/>
      <c r="D4" s="146"/>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43"/>
      <c r="F6" s="143"/>
      <c r="G6" s="143"/>
      <c r="H6" s="143"/>
      <c r="I6" s="143"/>
      <c r="J6" s="143"/>
      <c r="K6" s="33"/>
      <c r="L6" s="33"/>
      <c r="M6" s="33"/>
      <c r="N6" s="33"/>
    </row>
    <row r="7" spans="1:14" ht="25.5" customHeight="1" x14ac:dyDescent="0.3">
      <c r="A7" s="47">
        <v>1</v>
      </c>
      <c r="B7" s="19" t="s">
        <v>53</v>
      </c>
      <c r="C7" s="147" t="s">
        <v>54</v>
      </c>
      <c r="D7" s="148"/>
      <c r="E7" s="144" t="s">
        <v>55</v>
      </c>
      <c r="F7" s="144"/>
      <c r="G7" s="144" t="s">
        <v>56</v>
      </c>
      <c r="H7" s="144"/>
      <c r="I7" s="144" t="s">
        <v>57</v>
      </c>
      <c r="J7" s="144"/>
    </row>
    <row r="8" spans="1:14" x14ac:dyDescent="0.3">
      <c r="A8" s="142"/>
      <c r="B8" s="157" t="s">
        <v>58</v>
      </c>
      <c r="C8" s="142" t="s">
        <v>59</v>
      </c>
      <c r="D8" s="142"/>
      <c r="E8" s="134" t="s">
        <v>60</v>
      </c>
      <c r="F8" s="135" t="s">
        <v>16</v>
      </c>
      <c r="G8" s="134" t="s">
        <v>61</v>
      </c>
      <c r="H8" s="135" t="s">
        <v>16</v>
      </c>
      <c r="I8" s="134" t="s">
        <v>62</v>
      </c>
      <c r="J8" s="135" t="s">
        <v>16</v>
      </c>
    </row>
    <row r="9" spans="1:14" x14ac:dyDescent="0.3">
      <c r="A9" s="142"/>
      <c r="B9" s="157"/>
      <c r="C9" s="45" t="s">
        <v>63</v>
      </c>
      <c r="D9" s="45" t="s">
        <v>64</v>
      </c>
      <c r="E9" s="134"/>
      <c r="F9" s="135"/>
      <c r="G9" s="134"/>
      <c r="H9" s="135"/>
      <c r="I9" s="134"/>
      <c r="J9" s="135"/>
    </row>
    <row r="10" spans="1:14" x14ac:dyDescent="0.3">
      <c r="A10" s="142"/>
      <c r="B10" s="20" t="s">
        <v>65</v>
      </c>
      <c r="C10" s="142"/>
      <c r="D10" s="142"/>
      <c r="E10" s="37"/>
      <c r="F10" s="38"/>
      <c r="G10" s="37"/>
      <c r="H10" s="38"/>
      <c r="I10" s="37"/>
      <c r="J10" s="38"/>
    </row>
    <row r="11" spans="1:14" ht="57.75" customHeight="1" x14ac:dyDescent="0.3">
      <c r="A11" s="142"/>
      <c r="B11" s="20" t="s">
        <v>66</v>
      </c>
      <c r="C11" s="142" t="s">
        <v>67</v>
      </c>
      <c r="D11" s="142"/>
      <c r="E11" s="49" t="s">
        <v>68</v>
      </c>
      <c r="F11" s="48">
        <v>10</v>
      </c>
      <c r="G11" s="49" t="s">
        <v>69</v>
      </c>
      <c r="H11" s="48">
        <v>10</v>
      </c>
      <c r="I11" s="49" t="s">
        <v>70</v>
      </c>
      <c r="J11" s="48">
        <v>10</v>
      </c>
    </row>
    <row r="12" spans="1:14" ht="57.75" customHeight="1" x14ac:dyDescent="0.3">
      <c r="A12" s="142"/>
      <c r="B12" s="20" t="s">
        <v>71</v>
      </c>
      <c r="C12" s="142" t="s">
        <v>72</v>
      </c>
      <c r="D12" s="142"/>
      <c r="E12" s="36" t="s">
        <v>73</v>
      </c>
      <c r="F12" s="48">
        <v>6</v>
      </c>
      <c r="G12" s="36" t="s">
        <v>74</v>
      </c>
      <c r="H12" s="48">
        <v>0</v>
      </c>
      <c r="I12" s="36" t="s">
        <v>74</v>
      </c>
      <c r="J12" s="48">
        <v>0</v>
      </c>
    </row>
    <row r="13" spans="1:14" ht="57.75" customHeight="1" x14ac:dyDescent="0.3">
      <c r="A13" s="142"/>
      <c r="B13" s="20" t="s">
        <v>75</v>
      </c>
      <c r="C13" s="142" t="s">
        <v>76</v>
      </c>
      <c r="D13" s="142"/>
      <c r="E13" s="36" t="s">
        <v>77</v>
      </c>
      <c r="F13" s="48">
        <v>1</v>
      </c>
      <c r="G13" s="36" t="s">
        <v>74</v>
      </c>
      <c r="H13" s="48">
        <v>0</v>
      </c>
      <c r="I13" s="36" t="s">
        <v>78</v>
      </c>
      <c r="J13" s="48">
        <v>1</v>
      </c>
    </row>
    <row r="14" spans="1:14" ht="30.75" customHeight="1" x14ac:dyDescent="0.3">
      <c r="A14" s="47">
        <v>2</v>
      </c>
      <c r="B14" s="19" t="s">
        <v>79</v>
      </c>
      <c r="C14" s="141" t="s">
        <v>80</v>
      </c>
      <c r="D14" s="141"/>
      <c r="E14" s="40"/>
      <c r="F14" s="39"/>
      <c r="G14" s="40"/>
      <c r="H14" s="39"/>
      <c r="I14" s="40"/>
      <c r="J14" s="39"/>
    </row>
    <row r="15" spans="1:14" x14ac:dyDescent="0.3">
      <c r="A15" s="154"/>
      <c r="B15" s="23" t="s">
        <v>81</v>
      </c>
      <c r="C15" s="142" t="s">
        <v>59</v>
      </c>
      <c r="D15" s="142"/>
      <c r="E15" s="145" t="s">
        <v>82</v>
      </c>
      <c r="F15" s="135" t="s">
        <v>16</v>
      </c>
      <c r="G15" s="145" t="s">
        <v>83</v>
      </c>
      <c r="H15" s="135" t="s">
        <v>16</v>
      </c>
      <c r="I15" s="145" t="s">
        <v>84</v>
      </c>
      <c r="J15" s="135" t="s">
        <v>16</v>
      </c>
    </row>
    <row r="16" spans="1:14" x14ac:dyDescent="0.3">
      <c r="A16" s="155"/>
      <c r="B16" s="24" t="s">
        <v>85</v>
      </c>
      <c r="C16" s="142" t="s">
        <v>63</v>
      </c>
      <c r="D16" s="142"/>
      <c r="E16" s="135"/>
      <c r="F16" s="135"/>
      <c r="G16" s="135"/>
      <c r="H16" s="135"/>
      <c r="I16" s="135"/>
      <c r="J16" s="135"/>
    </row>
    <row r="17" spans="1:10" x14ac:dyDescent="0.3">
      <c r="A17" s="155"/>
      <c r="B17" s="25"/>
      <c r="C17" s="142" t="s">
        <v>86</v>
      </c>
      <c r="D17" s="142"/>
      <c r="E17" s="135"/>
      <c r="F17" s="136">
        <v>10</v>
      </c>
      <c r="G17" s="135"/>
      <c r="H17" s="136">
        <v>10</v>
      </c>
      <c r="I17" s="135"/>
      <c r="J17" s="136">
        <v>10</v>
      </c>
    </row>
    <row r="18" spans="1:10" x14ac:dyDescent="0.3">
      <c r="A18" s="156"/>
      <c r="B18" s="26" t="s">
        <v>87</v>
      </c>
      <c r="C18" s="142"/>
      <c r="D18" s="142"/>
      <c r="E18" s="135"/>
      <c r="F18" s="136"/>
      <c r="G18" s="135"/>
      <c r="H18" s="136"/>
      <c r="I18" s="135"/>
      <c r="J18" s="136"/>
    </row>
    <row r="19" spans="1:10" x14ac:dyDescent="0.3">
      <c r="A19" s="155"/>
      <c r="B19" s="23" t="s">
        <v>88</v>
      </c>
      <c r="C19" s="142" t="s">
        <v>59</v>
      </c>
      <c r="D19" s="142"/>
      <c r="E19" s="133" t="s">
        <v>89</v>
      </c>
      <c r="F19" s="135" t="s">
        <v>16</v>
      </c>
      <c r="G19" s="133" t="s">
        <v>90</v>
      </c>
      <c r="H19" s="135" t="s">
        <v>16</v>
      </c>
      <c r="I19" s="133" t="s">
        <v>91</v>
      </c>
      <c r="J19" s="135" t="s">
        <v>16</v>
      </c>
    </row>
    <row r="20" spans="1:10" ht="27.6" x14ac:dyDescent="0.3">
      <c r="A20" s="155"/>
      <c r="B20" s="24" t="s">
        <v>92</v>
      </c>
      <c r="C20" s="142"/>
      <c r="D20" s="142"/>
      <c r="E20" s="134"/>
      <c r="F20" s="135"/>
      <c r="G20" s="134"/>
      <c r="H20" s="135"/>
      <c r="I20" s="134"/>
      <c r="J20" s="135"/>
    </row>
    <row r="21" spans="1:10" x14ac:dyDescent="0.3">
      <c r="A21" s="155"/>
      <c r="B21" s="24"/>
      <c r="C21" s="45" t="s">
        <v>63</v>
      </c>
      <c r="D21" s="45" t="s">
        <v>64</v>
      </c>
      <c r="E21" s="134"/>
      <c r="F21" s="136">
        <v>60</v>
      </c>
      <c r="G21" s="134"/>
      <c r="H21" s="136">
        <v>40</v>
      </c>
      <c r="I21" s="134"/>
      <c r="J21" s="136">
        <v>60</v>
      </c>
    </row>
    <row r="22" spans="1:10" x14ac:dyDescent="0.3">
      <c r="A22" s="155"/>
      <c r="B22" s="24" t="s">
        <v>93</v>
      </c>
      <c r="C22" s="142" t="s">
        <v>94</v>
      </c>
      <c r="D22" s="142"/>
      <c r="E22" s="134"/>
      <c r="F22" s="136"/>
      <c r="G22" s="134"/>
      <c r="H22" s="136"/>
      <c r="I22" s="134"/>
      <c r="J22" s="136"/>
    </row>
    <row r="23" spans="1:10" x14ac:dyDescent="0.3">
      <c r="A23" s="155"/>
      <c r="B23" s="24" t="s">
        <v>95</v>
      </c>
      <c r="C23" s="142"/>
      <c r="D23" s="142"/>
      <c r="E23" s="134"/>
      <c r="F23" s="136"/>
      <c r="G23" s="134"/>
      <c r="H23" s="136"/>
      <c r="I23" s="134"/>
      <c r="J23" s="136"/>
    </row>
    <row r="24" spans="1:10" x14ac:dyDescent="0.3">
      <c r="A24" s="155"/>
      <c r="B24" s="24" t="s">
        <v>96</v>
      </c>
      <c r="C24" s="142"/>
      <c r="D24" s="142"/>
      <c r="E24" s="134"/>
      <c r="F24" s="136"/>
      <c r="G24" s="134"/>
      <c r="H24" s="136"/>
      <c r="I24" s="134"/>
      <c r="J24" s="136"/>
    </row>
    <row r="25" spans="1:10" x14ac:dyDescent="0.3">
      <c r="A25" s="156"/>
      <c r="B25" s="27" t="s">
        <v>97</v>
      </c>
      <c r="C25" s="142"/>
      <c r="D25" s="142"/>
      <c r="E25" s="134"/>
      <c r="F25" s="136"/>
      <c r="G25" s="134"/>
      <c r="H25" s="136"/>
      <c r="I25" s="134"/>
      <c r="J25" s="136"/>
    </row>
    <row r="26" spans="1:10" ht="24" customHeight="1" x14ac:dyDescent="0.3">
      <c r="A26" s="47">
        <v>3</v>
      </c>
      <c r="B26" s="19" t="s">
        <v>98</v>
      </c>
      <c r="C26" s="141" t="s">
        <v>99</v>
      </c>
      <c r="D26" s="141"/>
      <c r="E26" s="137"/>
      <c r="F26" s="39"/>
      <c r="G26" s="137"/>
      <c r="H26" s="39"/>
      <c r="I26" s="137"/>
      <c r="J26" s="39"/>
    </row>
    <row r="27" spans="1:10" x14ac:dyDescent="0.3">
      <c r="A27" s="150"/>
      <c r="B27" s="21" t="s">
        <v>45</v>
      </c>
      <c r="C27" s="153">
        <v>3</v>
      </c>
      <c r="D27" s="153"/>
      <c r="E27" s="138"/>
      <c r="F27" s="39">
        <v>3</v>
      </c>
      <c r="G27" s="138"/>
      <c r="H27" s="39">
        <v>3</v>
      </c>
      <c r="I27" s="138"/>
      <c r="J27" s="39">
        <v>3</v>
      </c>
    </row>
    <row r="28" spans="1:10" x14ac:dyDescent="0.3">
      <c r="A28" s="151"/>
      <c r="B28" s="21" t="s">
        <v>47</v>
      </c>
      <c r="C28" s="153">
        <v>3</v>
      </c>
      <c r="D28" s="153"/>
      <c r="E28" s="138"/>
      <c r="F28" s="39">
        <v>3</v>
      </c>
      <c r="G28" s="138"/>
      <c r="H28" s="39">
        <v>3</v>
      </c>
      <c r="I28" s="138"/>
      <c r="J28" s="39">
        <v>3</v>
      </c>
    </row>
    <row r="29" spans="1:10" x14ac:dyDescent="0.3">
      <c r="A29" s="151"/>
      <c r="B29" s="21" t="s">
        <v>48</v>
      </c>
      <c r="C29" s="153">
        <v>2</v>
      </c>
      <c r="D29" s="153"/>
      <c r="E29" s="138"/>
      <c r="F29" s="39">
        <v>2</v>
      </c>
      <c r="G29" s="138"/>
      <c r="H29" s="39">
        <v>2</v>
      </c>
      <c r="I29" s="138"/>
      <c r="J29" s="39">
        <v>2</v>
      </c>
    </row>
    <row r="30" spans="1:10" x14ac:dyDescent="0.3">
      <c r="A30" s="152"/>
      <c r="B30" s="21" t="s">
        <v>49</v>
      </c>
      <c r="C30" s="153">
        <v>2</v>
      </c>
      <c r="D30" s="153"/>
      <c r="E30" s="138"/>
      <c r="F30" s="41">
        <v>2</v>
      </c>
      <c r="G30" s="138"/>
      <c r="H30" s="41">
        <v>2</v>
      </c>
      <c r="I30" s="138"/>
      <c r="J30" s="41">
        <v>2</v>
      </c>
    </row>
    <row r="31" spans="1:10" x14ac:dyDescent="0.3">
      <c r="A31" s="139" t="s">
        <v>100</v>
      </c>
      <c r="B31" s="140"/>
      <c r="C31" s="141">
        <v>100</v>
      </c>
      <c r="D31" s="141"/>
      <c r="E31" s="42" t="s">
        <v>101</v>
      </c>
      <c r="F31" s="43">
        <f>SUM(F11:F30)</f>
        <v>97</v>
      </c>
      <c r="G31" s="42" t="s">
        <v>101</v>
      </c>
      <c r="H31" s="43">
        <f>SUM(H11:H30)</f>
        <v>70</v>
      </c>
      <c r="I31" s="42" t="s">
        <v>101</v>
      </c>
      <c r="J31" s="43">
        <f>SUM(J11:J30)</f>
        <v>91</v>
      </c>
    </row>
  </sheetData>
  <mergeCells count="60">
    <mergeCell ref="A8:A13"/>
    <mergeCell ref="B8:B9"/>
    <mergeCell ref="C8:D8"/>
    <mergeCell ref="C11:D11"/>
    <mergeCell ref="C10:D10"/>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B3:D3"/>
    <mergeCell ref="B4:D4"/>
    <mergeCell ref="E6:F6"/>
    <mergeCell ref="E7:F7"/>
    <mergeCell ref="E8:E9"/>
    <mergeCell ref="F8:F9"/>
    <mergeCell ref="C7:D7"/>
    <mergeCell ref="E15:E18"/>
    <mergeCell ref="F15:F16"/>
    <mergeCell ref="F17:F18"/>
    <mergeCell ref="F19:F20"/>
    <mergeCell ref="F21:F25"/>
    <mergeCell ref="E19:E25"/>
    <mergeCell ref="G7:H7"/>
    <mergeCell ref="G6:H6"/>
    <mergeCell ref="G8:G9"/>
    <mergeCell ref="H8:H9"/>
    <mergeCell ref="G15:G18"/>
    <mergeCell ref="H15:H16"/>
    <mergeCell ref="H17:H18"/>
    <mergeCell ref="I6:J6"/>
    <mergeCell ref="I7:J7"/>
    <mergeCell ref="I8:I9"/>
    <mergeCell ref="J8:J9"/>
    <mergeCell ref="I15:I18"/>
    <mergeCell ref="J15:J16"/>
    <mergeCell ref="J17:J18"/>
    <mergeCell ref="I19:I25"/>
    <mergeCell ref="J19:J20"/>
    <mergeCell ref="J21:J25"/>
    <mergeCell ref="I26:I30"/>
    <mergeCell ref="A31:B31"/>
    <mergeCell ref="C31:D31"/>
    <mergeCell ref="G19:G25"/>
    <mergeCell ref="H19:H20"/>
    <mergeCell ref="H21:H25"/>
    <mergeCell ref="G26:G30"/>
    <mergeCell ref="E26:E30"/>
    <mergeCell ref="C22:D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49" t="s">
        <v>0</v>
      </c>
      <c r="B1" s="149"/>
      <c r="C1" s="149"/>
      <c r="D1" s="149"/>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6" t="s">
        <v>2</v>
      </c>
      <c r="C3" s="146"/>
      <c r="D3" s="146"/>
      <c r="E3" s="4"/>
      <c r="F3" s="32"/>
      <c r="G3" s="4"/>
      <c r="H3" s="32"/>
      <c r="I3" s="4"/>
      <c r="J3" s="32"/>
      <c r="K3" s="33"/>
      <c r="L3" s="33"/>
      <c r="M3" s="33"/>
      <c r="N3" s="33"/>
    </row>
    <row r="4" spans="1:14" s="17" customFormat="1" ht="29.25" customHeight="1" x14ac:dyDescent="0.25">
      <c r="A4" s="28" t="s">
        <v>3</v>
      </c>
      <c r="B4" s="146" t="s">
        <v>52</v>
      </c>
      <c r="C4" s="146"/>
      <c r="D4" s="146"/>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43"/>
      <c r="F6" s="143"/>
      <c r="G6" s="143"/>
      <c r="H6" s="143"/>
      <c r="I6" s="143"/>
      <c r="J6" s="143"/>
      <c r="K6" s="33"/>
      <c r="L6" s="33"/>
      <c r="M6" s="33"/>
      <c r="N6" s="33"/>
    </row>
    <row r="7" spans="1:14" ht="25.5" customHeight="1" x14ac:dyDescent="0.3">
      <c r="A7" s="47">
        <v>1</v>
      </c>
      <c r="B7" s="19" t="s">
        <v>53</v>
      </c>
      <c r="C7" s="147" t="s">
        <v>54</v>
      </c>
      <c r="D7" s="148"/>
      <c r="E7" s="144" t="s">
        <v>55</v>
      </c>
      <c r="F7" s="144"/>
      <c r="G7" s="144" t="s">
        <v>56</v>
      </c>
      <c r="H7" s="144"/>
      <c r="I7" s="144" t="s">
        <v>57</v>
      </c>
      <c r="J7" s="144"/>
    </row>
    <row r="8" spans="1:14" x14ac:dyDescent="0.3">
      <c r="A8" s="142"/>
      <c r="B8" s="157" t="s">
        <v>58</v>
      </c>
      <c r="C8" s="142" t="s">
        <v>59</v>
      </c>
      <c r="D8" s="142"/>
      <c r="E8" s="134" t="s">
        <v>60</v>
      </c>
      <c r="F8" s="135" t="s">
        <v>16</v>
      </c>
      <c r="G8" s="134" t="s">
        <v>61</v>
      </c>
      <c r="H8" s="135" t="s">
        <v>16</v>
      </c>
      <c r="I8" s="134" t="s">
        <v>62</v>
      </c>
      <c r="J8" s="135" t="s">
        <v>16</v>
      </c>
    </row>
    <row r="9" spans="1:14" x14ac:dyDescent="0.3">
      <c r="A9" s="142"/>
      <c r="B9" s="157"/>
      <c r="C9" s="45" t="s">
        <v>63</v>
      </c>
      <c r="D9" s="45" t="s">
        <v>64</v>
      </c>
      <c r="E9" s="134"/>
      <c r="F9" s="135"/>
      <c r="G9" s="134"/>
      <c r="H9" s="135"/>
      <c r="I9" s="134"/>
      <c r="J9" s="135"/>
    </row>
    <row r="10" spans="1:14" x14ac:dyDescent="0.3">
      <c r="A10" s="142"/>
      <c r="B10" s="20" t="s">
        <v>65</v>
      </c>
      <c r="C10" s="142"/>
      <c r="D10" s="142"/>
      <c r="E10" s="37"/>
      <c r="F10" s="38"/>
      <c r="G10" s="37"/>
      <c r="H10" s="38"/>
      <c r="I10" s="37"/>
      <c r="J10" s="38"/>
    </row>
    <row r="11" spans="1:14" ht="57.75" customHeight="1" x14ac:dyDescent="0.3">
      <c r="A11" s="142"/>
      <c r="B11" s="20" t="s">
        <v>66</v>
      </c>
      <c r="C11" s="142" t="s">
        <v>67</v>
      </c>
      <c r="D11" s="142"/>
      <c r="E11" s="49" t="s">
        <v>68</v>
      </c>
      <c r="F11" s="48">
        <v>10</v>
      </c>
      <c r="G11" s="49" t="s">
        <v>69</v>
      </c>
      <c r="H11" s="48">
        <v>10</v>
      </c>
      <c r="I11" s="49" t="s">
        <v>70</v>
      </c>
      <c r="J11" s="48">
        <v>10</v>
      </c>
    </row>
    <row r="12" spans="1:14" ht="57.75" customHeight="1" x14ac:dyDescent="0.3">
      <c r="A12" s="142"/>
      <c r="B12" s="20" t="s">
        <v>71</v>
      </c>
      <c r="C12" s="142" t="s">
        <v>72</v>
      </c>
      <c r="D12" s="142"/>
      <c r="E12" s="36" t="s">
        <v>73</v>
      </c>
      <c r="F12" s="48">
        <v>6</v>
      </c>
      <c r="G12" s="36" t="s">
        <v>74</v>
      </c>
      <c r="H12" s="48">
        <v>0</v>
      </c>
      <c r="I12" s="36" t="s">
        <v>74</v>
      </c>
      <c r="J12" s="48">
        <v>0</v>
      </c>
    </row>
    <row r="13" spans="1:14" ht="57.75" customHeight="1" x14ac:dyDescent="0.3">
      <c r="A13" s="142"/>
      <c r="B13" s="20" t="s">
        <v>75</v>
      </c>
      <c r="C13" s="142" t="s">
        <v>76</v>
      </c>
      <c r="D13" s="142"/>
      <c r="E13" s="36" t="s">
        <v>77</v>
      </c>
      <c r="F13" s="48">
        <v>1</v>
      </c>
      <c r="G13" s="36" t="s">
        <v>74</v>
      </c>
      <c r="H13" s="48">
        <v>0</v>
      </c>
      <c r="I13" s="36" t="s">
        <v>78</v>
      </c>
      <c r="J13" s="48">
        <v>1</v>
      </c>
    </row>
    <row r="14" spans="1:14" ht="30.75" customHeight="1" x14ac:dyDescent="0.3">
      <c r="A14" s="47">
        <v>2</v>
      </c>
      <c r="B14" s="19" t="s">
        <v>79</v>
      </c>
      <c r="C14" s="141" t="s">
        <v>80</v>
      </c>
      <c r="D14" s="141"/>
      <c r="E14" s="40"/>
      <c r="F14" s="39"/>
      <c r="G14" s="40"/>
      <c r="H14" s="39"/>
      <c r="I14" s="40"/>
      <c r="J14" s="39"/>
    </row>
    <row r="15" spans="1:14" x14ac:dyDescent="0.3">
      <c r="A15" s="154"/>
      <c r="B15" s="23" t="s">
        <v>81</v>
      </c>
      <c r="C15" s="142" t="s">
        <v>59</v>
      </c>
      <c r="D15" s="142"/>
      <c r="E15" s="145" t="s">
        <v>82</v>
      </c>
      <c r="F15" s="135" t="s">
        <v>16</v>
      </c>
      <c r="G15" s="145" t="s">
        <v>83</v>
      </c>
      <c r="H15" s="135" t="s">
        <v>16</v>
      </c>
      <c r="I15" s="145" t="s">
        <v>84</v>
      </c>
      <c r="J15" s="135" t="s">
        <v>16</v>
      </c>
    </row>
    <row r="16" spans="1:14" x14ac:dyDescent="0.3">
      <c r="A16" s="155"/>
      <c r="B16" s="24" t="s">
        <v>85</v>
      </c>
      <c r="C16" s="142" t="s">
        <v>63</v>
      </c>
      <c r="D16" s="142"/>
      <c r="E16" s="135"/>
      <c r="F16" s="135"/>
      <c r="G16" s="135"/>
      <c r="H16" s="135"/>
      <c r="I16" s="135"/>
      <c r="J16" s="135"/>
    </row>
    <row r="17" spans="1:10" x14ac:dyDescent="0.3">
      <c r="A17" s="155"/>
      <c r="B17" s="25"/>
      <c r="C17" s="142" t="s">
        <v>86</v>
      </c>
      <c r="D17" s="142"/>
      <c r="E17" s="135"/>
      <c r="F17" s="136">
        <v>10</v>
      </c>
      <c r="G17" s="135"/>
      <c r="H17" s="136">
        <v>10</v>
      </c>
      <c r="I17" s="135"/>
      <c r="J17" s="136">
        <v>10</v>
      </c>
    </row>
    <row r="18" spans="1:10" x14ac:dyDescent="0.3">
      <c r="A18" s="156"/>
      <c r="B18" s="26" t="s">
        <v>87</v>
      </c>
      <c r="C18" s="142"/>
      <c r="D18" s="142"/>
      <c r="E18" s="135"/>
      <c r="F18" s="136"/>
      <c r="G18" s="135"/>
      <c r="H18" s="136"/>
      <c r="I18" s="135"/>
      <c r="J18" s="136"/>
    </row>
    <row r="19" spans="1:10" x14ac:dyDescent="0.3">
      <c r="A19" s="155"/>
      <c r="B19" s="23" t="s">
        <v>88</v>
      </c>
      <c r="C19" s="142" t="s">
        <v>59</v>
      </c>
      <c r="D19" s="142"/>
      <c r="E19" s="133" t="s">
        <v>89</v>
      </c>
      <c r="F19" s="135" t="s">
        <v>16</v>
      </c>
      <c r="G19" s="133" t="s">
        <v>90</v>
      </c>
      <c r="H19" s="135" t="s">
        <v>16</v>
      </c>
      <c r="I19" s="133" t="s">
        <v>91</v>
      </c>
      <c r="J19" s="135" t="s">
        <v>16</v>
      </c>
    </row>
    <row r="20" spans="1:10" ht="27.6" x14ac:dyDescent="0.3">
      <c r="A20" s="155"/>
      <c r="B20" s="24" t="s">
        <v>92</v>
      </c>
      <c r="C20" s="142"/>
      <c r="D20" s="142"/>
      <c r="E20" s="134"/>
      <c r="F20" s="135"/>
      <c r="G20" s="134"/>
      <c r="H20" s="135"/>
      <c r="I20" s="134"/>
      <c r="J20" s="135"/>
    </row>
    <row r="21" spans="1:10" x14ac:dyDescent="0.3">
      <c r="A21" s="155"/>
      <c r="B21" s="24"/>
      <c r="C21" s="45" t="s">
        <v>63</v>
      </c>
      <c r="D21" s="45" t="s">
        <v>64</v>
      </c>
      <c r="E21" s="134"/>
      <c r="F21" s="136">
        <v>60</v>
      </c>
      <c r="G21" s="134"/>
      <c r="H21" s="136">
        <v>40</v>
      </c>
      <c r="I21" s="134"/>
      <c r="J21" s="136">
        <v>60</v>
      </c>
    </row>
    <row r="22" spans="1:10" x14ac:dyDescent="0.3">
      <c r="A22" s="155"/>
      <c r="B22" s="24" t="s">
        <v>93</v>
      </c>
      <c r="C22" s="142" t="s">
        <v>94</v>
      </c>
      <c r="D22" s="142"/>
      <c r="E22" s="134"/>
      <c r="F22" s="136"/>
      <c r="G22" s="134"/>
      <c r="H22" s="136"/>
      <c r="I22" s="134"/>
      <c r="J22" s="136"/>
    </row>
    <row r="23" spans="1:10" x14ac:dyDescent="0.3">
      <c r="A23" s="155"/>
      <c r="B23" s="24" t="s">
        <v>95</v>
      </c>
      <c r="C23" s="142"/>
      <c r="D23" s="142"/>
      <c r="E23" s="134"/>
      <c r="F23" s="136"/>
      <c r="G23" s="134"/>
      <c r="H23" s="136"/>
      <c r="I23" s="134"/>
      <c r="J23" s="136"/>
    </row>
    <row r="24" spans="1:10" x14ac:dyDescent="0.3">
      <c r="A24" s="155"/>
      <c r="B24" s="24" t="s">
        <v>96</v>
      </c>
      <c r="C24" s="142"/>
      <c r="D24" s="142"/>
      <c r="E24" s="134"/>
      <c r="F24" s="136"/>
      <c r="G24" s="134"/>
      <c r="H24" s="136"/>
      <c r="I24" s="134"/>
      <c r="J24" s="136"/>
    </row>
    <row r="25" spans="1:10" x14ac:dyDescent="0.3">
      <c r="A25" s="156"/>
      <c r="B25" s="27" t="s">
        <v>97</v>
      </c>
      <c r="C25" s="142"/>
      <c r="D25" s="142"/>
      <c r="E25" s="134"/>
      <c r="F25" s="136"/>
      <c r="G25" s="134"/>
      <c r="H25" s="136"/>
      <c r="I25" s="134"/>
      <c r="J25" s="136"/>
    </row>
    <row r="26" spans="1:10" ht="24" customHeight="1" x14ac:dyDescent="0.3">
      <c r="A26" s="47">
        <v>3</v>
      </c>
      <c r="B26" s="19" t="s">
        <v>98</v>
      </c>
      <c r="C26" s="141" t="s">
        <v>99</v>
      </c>
      <c r="D26" s="141"/>
      <c r="E26" s="137"/>
      <c r="F26" s="39"/>
      <c r="G26" s="137"/>
      <c r="H26" s="39"/>
      <c r="I26" s="137"/>
      <c r="J26" s="39"/>
    </row>
    <row r="27" spans="1:10" x14ac:dyDescent="0.3">
      <c r="A27" s="150"/>
      <c r="B27" s="21" t="s">
        <v>45</v>
      </c>
      <c r="C27" s="153">
        <v>3</v>
      </c>
      <c r="D27" s="153"/>
      <c r="E27" s="138"/>
      <c r="F27" s="39">
        <v>3</v>
      </c>
      <c r="G27" s="138"/>
      <c r="H27" s="39">
        <v>3</v>
      </c>
      <c r="I27" s="138"/>
      <c r="J27" s="39">
        <v>3</v>
      </c>
    </row>
    <row r="28" spans="1:10" x14ac:dyDescent="0.3">
      <c r="A28" s="151"/>
      <c r="B28" s="21" t="s">
        <v>47</v>
      </c>
      <c r="C28" s="153">
        <v>3</v>
      </c>
      <c r="D28" s="153"/>
      <c r="E28" s="138"/>
      <c r="F28" s="39">
        <v>3</v>
      </c>
      <c r="G28" s="138"/>
      <c r="H28" s="39">
        <v>3</v>
      </c>
      <c r="I28" s="138"/>
      <c r="J28" s="39">
        <v>3</v>
      </c>
    </row>
    <row r="29" spans="1:10" x14ac:dyDescent="0.3">
      <c r="A29" s="151"/>
      <c r="B29" s="21" t="s">
        <v>48</v>
      </c>
      <c r="C29" s="153">
        <v>2</v>
      </c>
      <c r="D29" s="153"/>
      <c r="E29" s="138"/>
      <c r="F29" s="39">
        <v>2</v>
      </c>
      <c r="G29" s="138"/>
      <c r="H29" s="39">
        <v>2</v>
      </c>
      <c r="I29" s="138"/>
      <c r="J29" s="39">
        <v>2</v>
      </c>
    </row>
    <row r="30" spans="1:10" x14ac:dyDescent="0.3">
      <c r="A30" s="152"/>
      <c r="B30" s="21" t="s">
        <v>49</v>
      </c>
      <c r="C30" s="153">
        <v>2</v>
      </c>
      <c r="D30" s="153"/>
      <c r="E30" s="138"/>
      <c r="F30" s="41">
        <v>2</v>
      </c>
      <c r="G30" s="138"/>
      <c r="H30" s="41">
        <v>2</v>
      </c>
      <c r="I30" s="138"/>
      <c r="J30" s="41">
        <v>2</v>
      </c>
    </row>
    <row r="31" spans="1:10" x14ac:dyDescent="0.3">
      <c r="A31" s="139" t="s">
        <v>100</v>
      </c>
      <c r="B31" s="140"/>
      <c r="C31" s="141">
        <v>100</v>
      </c>
      <c r="D31" s="141"/>
      <c r="E31" s="42" t="s">
        <v>101</v>
      </c>
      <c r="F31" s="43">
        <f>SUM(F11:F30)</f>
        <v>97</v>
      </c>
      <c r="G31" s="42" t="s">
        <v>101</v>
      </c>
      <c r="H31" s="43">
        <f>SUM(H11:H30)</f>
        <v>70</v>
      </c>
      <c r="I31" s="42" t="s">
        <v>101</v>
      </c>
      <c r="J31" s="43">
        <f>SUM(J11:J30)</f>
        <v>91</v>
      </c>
    </row>
  </sheetData>
  <mergeCells count="60">
    <mergeCell ref="I6:J6"/>
    <mergeCell ref="A1:D1"/>
    <mergeCell ref="B3:D3"/>
    <mergeCell ref="B4:D4"/>
    <mergeCell ref="E6:F6"/>
    <mergeCell ref="G6:H6"/>
    <mergeCell ref="C7:D7"/>
    <mergeCell ref="E7:F7"/>
    <mergeCell ref="G7:H7"/>
    <mergeCell ref="I7:J7"/>
    <mergeCell ref="C8:D8"/>
    <mergeCell ref="E8:E9"/>
    <mergeCell ref="F8:F9"/>
    <mergeCell ref="G8:G9"/>
    <mergeCell ref="H8:H9"/>
    <mergeCell ref="I8:I9"/>
    <mergeCell ref="J8:J9"/>
    <mergeCell ref="C13:D13"/>
    <mergeCell ref="C14:D14"/>
    <mergeCell ref="A15:A18"/>
    <mergeCell ref="C15:D15"/>
    <mergeCell ref="E15:E18"/>
    <mergeCell ref="A8:A13"/>
    <mergeCell ref="B8:B9"/>
    <mergeCell ref="C12:D12"/>
    <mergeCell ref="C10:D10"/>
    <mergeCell ref="C11:D11"/>
    <mergeCell ref="G15:G18"/>
    <mergeCell ref="H15:H16"/>
    <mergeCell ref="I15:I18"/>
    <mergeCell ref="J15:J16"/>
    <mergeCell ref="C16:D16"/>
    <mergeCell ref="C17:D18"/>
    <mergeCell ref="F17:F18"/>
    <mergeCell ref="H17:H18"/>
    <mergeCell ref="J17:J18"/>
    <mergeCell ref="F15:F16"/>
    <mergeCell ref="C22:D25"/>
    <mergeCell ref="A19:A25"/>
    <mergeCell ref="C19:D20"/>
    <mergeCell ref="E19:E25"/>
    <mergeCell ref="F19:F20"/>
    <mergeCell ref="I19:I25"/>
    <mergeCell ref="J19:J20"/>
    <mergeCell ref="F21:F25"/>
    <mergeCell ref="H21:H25"/>
    <mergeCell ref="J21:J25"/>
    <mergeCell ref="G19:G25"/>
    <mergeCell ref="H19:H20"/>
    <mergeCell ref="I26:I30"/>
    <mergeCell ref="A27:A30"/>
    <mergeCell ref="C27:D27"/>
    <mergeCell ref="C28:D28"/>
    <mergeCell ref="C29:D29"/>
    <mergeCell ref="C30:D30"/>
    <mergeCell ref="A31:B31"/>
    <mergeCell ref="C31:D31"/>
    <mergeCell ref="C26:D26"/>
    <mergeCell ref="E26:E30"/>
    <mergeCell ref="G26:G3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6"/>
  <sheetViews>
    <sheetView tabSelected="1" topLeftCell="A37" zoomScale="80" zoomScaleNormal="80" zoomScaleSheetLayoutView="70" workbookViewId="0">
      <selection activeCell="C62" sqref="C62"/>
    </sheetView>
  </sheetViews>
  <sheetFormatPr baseColWidth="10" defaultColWidth="11.44140625" defaultRowHeight="14.4" x14ac:dyDescent="0.3"/>
  <cols>
    <col min="1" max="1" width="7.109375" style="54" customWidth="1"/>
    <col min="2" max="2" width="3.33203125" style="54" customWidth="1"/>
    <col min="3" max="3" width="56.21875" style="54" customWidth="1"/>
    <col min="4" max="4" width="4.109375" style="54" customWidth="1"/>
    <col min="5" max="5" width="20.44140625" style="54" customWidth="1"/>
    <col min="6" max="6" width="38.6640625" style="54" customWidth="1"/>
    <col min="7" max="7" width="12.44140625" style="54" customWidth="1"/>
    <col min="8" max="8" width="14.21875" style="54" customWidth="1"/>
    <col min="9" max="10" width="7.5546875" style="54" customWidth="1"/>
    <col min="11" max="11" width="9" style="54" customWidth="1"/>
    <col min="12" max="12" width="24.33203125" style="54" customWidth="1"/>
    <col min="13" max="13" width="9.109375" style="54" customWidth="1"/>
    <col min="14" max="14" width="0.88671875" style="54" customWidth="1"/>
    <col min="15" max="16384" width="11.44140625" style="54"/>
  </cols>
  <sheetData>
    <row r="1" spans="2:13" ht="8.25" customHeight="1" thickBot="1" x14ac:dyDescent="0.35">
      <c r="B1" s="55"/>
      <c r="C1" s="55"/>
      <c r="D1" s="55"/>
      <c r="E1" s="55"/>
      <c r="F1" s="55"/>
      <c r="G1" s="55"/>
      <c r="H1" s="55"/>
      <c r="I1" s="55"/>
      <c r="J1" s="55"/>
      <c r="K1" s="55"/>
      <c r="L1" s="55"/>
      <c r="M1" s="55"/>
    </row>
    <row r="2" spans="2:13" ht="23.25" customHeight="1" thickBot="1" x14ac:dyDescent="0.35">
      <c r="B2" s="197" t="s">
        <v>137</v>
      </c>
      <c r="C2" s="198"/>
      <c r="D2" s="198"/>
      <c r="E2" s="198"/>
      <c r="F2" s="198"/>
      <c r="G2" s="198"/>
      <c r="H2" s="198"/>
      <c r="I2" s="198"/>
      <c r="J2" s="198"/>
      <c r="K2" s="198"/>
      <c r="L2" s="198"/>
      <c r="M2" s="199"/>
    </row>
    <row r="3" spans="2:13" ht="3.75" customHeight="1" thickBot="1" x14ac:dyDescent="0.35">
      <c r="B3" s="55"/>
      <c r="C3" s="55"/>
      <c r="D3" s="55"/>
      <c r="E3" s="55"/>
      <c r="F3" s="55"/>
      <c r="G3" s="55"/>
      <c r="H3" s="55"/>
      <c r="I3" s="55"/>
      <c r="J3" s="55"/>
      <c r="K3" s="55"/>
      <c r="L3" s="55"/>
      <c r="M3" s="55"/>
    </row>
    <row r="4" spans="2:13" ht="26.25" customHeight="1" x14ac:dyDescent="0.3">
      <c r="B4" s="200" t="s">
        <v>115</v>
      </c>
      <c r="C4" s="201"/>
      <c r="D4" s="75" t="s">
        <v>120</v>
      </c>
      <c r="E4" s="202" t="s">
        <v>134</v>
      </c>
      <c r="F4" s="202"/>
      <c r="G4" s="202"/>
      <c r="H4" s="202"/>
      <c r="I4" s="202"/>
      <c r="J4" s="202"/>
      <c r="K4" s="202"/>
      <c r="L4" s="202"/>
      <c r="M4" s="203"/>
    </row>
    <row r="5" spans="2:13" ht="32.25" customHeight="1" x14ac:dyDescent="0.3">
      <c r="B5" s="204" t="s">
        <v>116</v>
      </c>
      <c r="C5" s="205"/>
      <c r="D5" s="87" t="s">
        <v>120</v>
      </c>
      <c r="E5" s="206" t="s">
        <v>138</v>
      </c>
      <c r="F5" s="206"/>
      <c r="G5" s="206"/>
      <c r="H5" s="206"/>
      <c r="I5" s="206"/>
      <c r="J5" s="206"/>
      <c r="K5" s="206"/>
      <c r="L5" s="206"/>
      <c r="M5" s="207"/>
    </row>
    <row r="6" spans="2:13" ht="48" customHeight="1" thickBot="1" x14ac:dyDescent="0.35">
      <c r="B6" s="172" t="s">
        <v>117</v>
      </c>
      <c r="C6" s="173"/>
      <c r="D6" s="76" t="s">
        <v>120</v>
      </c>
      <c r="E6" s="173" t="s">
        <v>154</v>
      </c>
      <c r="F6" s="173"/>
      <c r="G6" s="173"/>
      <c r="H6" s="173"/>
      <c r="I6" s="173"/>
      <c r="J6" s="173"/>
      <c r="K6" s="173"/>
      <c r="L6" s="173"/>
      <c r="M6" s="208"/>
    </row>
    <row r="7" spans="2:13" ht="24" customHeight="1" x14ac:dyDescent="0.3">
      <c r="B7" s="91" t="s">
        <v>148</v>
      </c>
      <c r="C7" s="55"/>
      <c r="D7" s="55"/>
      <c r="E7" s="55"/>
      <c r="F7" s="55"/>
      <c r="G7" s="55"/>
      <c r="H7" s="55"/>
      <c r="I7" s="55"/>
      <c r="J7" s="55"/>
      <c r="K7" s="55"/>
      <c r="L7" s="55"/>
      <c r="M7" s="55"/>
    </row>
    <row r="8" spans="2:13" ht="33" customHeight="1" thickBot="1" x14ac:dyDescent="0.35">
      <c r="B8" s="209" t="s">
        <v>143</v>
      </c>
      <c r="C8" s="209"/>
      <c r="D8" s="209"/>
      <c r="E8" s="209"/>
      <c r="F8" s="209"/>
      <c r="G8" s="209"/>
      <c r="H8" s="209"/>
      <c r="I8" s="209"/>
      <c r="J8" s="209"/>
      <c r="K8" s="209"/>
      <c r="L8" s="209"/>
      <c r="M8" s="209"/>
    </row>
    <row r="9" spans="2:13" ht="20.100000000000001" customHeight="1" x14ac:dyDescent="0.3">
      <c r="B9" s="200" t="s">
        <v>108</v>
      </c>
      <c r="C9" s="201"/>
      <c r="D9" s="77" t="s">
        <v>120</v>
      </c>
      <c r="E9" s="210"/>
      <c r="F9" s="210"/>
      <c r="G9" s="210"/>
      <c r="H9" s="210"/>
      <c r="I9" s="210"/>
      <c r="J9" s="210"/>
      <c r="K9" s="210"/>
      <c r="L9" s="210"/>
      <c r="M9" s="211"/>
    </row>
    <row r="10" spans="2:13" ht="20.100000000000001" customHeight="1" x14ac:dyDescent="0.3">
      <c r="B10" s="158" t="s">
        <v>109</v>
      </c>
      <c r="C10" s="190"/>
      <c r="D10" s="78" t="s">
        <v>120</v>
      </c>
      <c r="E10" s="191"/>
      <c r="F10" s="191"/>
      <c r="G10" s="191"/>
      <c r="H10" s="191"/>
      <c r="I10" s="191"/>
      <c r="J10" s="191"/>
      <c r="K10" s="191"/>
      <c r="L10" s="191"/>
      <c r="M10" s="192"/>
    </row>
    <row r="11" spans="2:13" ht="20.100000000000001" customHeight="1" x14ac:dyDescent="0.3">
      <c r="B11" s="158" t="s">
        <v>110</v>
      </c>
      <c r="C11" s="190"/>
      <c r="D11" s="78" t="s">
        <v>120</v>
      </c>
      <c r="E11" s="191"/>
      <c r="F11" s="191"/>
      <c r="G11" s="191"/>
      <c r="H11" s="191"/>
      <c r="I11" s="191"/>
      <c r="J11" s="191"/>
      <c r="K11" s="191"/>
      <c r="L11" s="191"/>
      <c r="M11" s="192"/>
    </row>
    <row r="12" spans="2:13" ht="20.100000000000001" customHeight="1" x14ac:dyDescent="0.3">
      <c r="B12" s="158" t="s">
        <v>111</v>
      </c>
      <c r="C12" s="190"/>
      <c r="D12" s="78" t="s">
        <v>120</v>
      </c>
      <c r="E12" s="191"/>
      <c r="F12" s="191"/>
      <c r="G12" s="191"/>
      <c r="H12" s="191"/>
      <c r="I12" s="191"/>
      <c r="J12" s="191"/>
      <c r="K12" s="191"/>
      <c r="L12" s="191"/>
      <c r="M12" s="192"/>
    </row>
    <row r="13" spans="2:13" ht="21.6" customHeight="1" x14ac:dyDescent="0.3">
      <c r="B13" s="158" t="s">
        <v>127</v>
      </c>
      <c r="C13" s="190"/>
      <c r="D13" s="78" t="s">
        <v>120</v>
      </c>
      <c r="E13" s="191"/>
      <c r="F13" s="191"/>
      <c r="G13" s="191"/>
      <c r="H13" s="191"/>
      <c r="I13" s="191"/>
      <c r="J13" s="191"/>
      <c r="K13" s="191"/>
      <c r="L13" s="191"/>
      <c r="M13" s="192"/>
    </row>
    <row r="14" spans="2:13" ht="20.100000000000001" customHeight="1" x14ac:dyDescent="0.3">
      <c r="B14" s="158" t="s">
        <v>106</v>
      </c>
      <c r="C14" s="190"/>
      <c r="D14" s="78" t="s">
        <v>120</v>
      </c>
      <c r="E14" s="191"/>
      <c r="F14" s="191"/>
      <c r="G14" s="191"/>
      <c r="H14" s="191"/>
      <c r="I14" s="191"/>
      <c r="J14" s="191"/>
      <c r="K14" s="191"/>
      <c r="L14" s="191"/>
      <c r="M14" s="192"/>
    </row>
    <row r="15" spans="2:13" ht="20.100000000000001" customHeight="1" x14ac:dyDescent="0.3">
      <c r="B15" s="158" t="s">
        <v>112</v>
      </c>
      <c r="C15" s="190"/>
      <c r="D15" s="78" t="s">
        <v>120</v>
      </c>
      <c r="E15" s="191"/>
      <c r="F15" s="191"/>
      <c r="G15" s="191"/>
      <c r="H15" s="191"/>
      <c r="I15" s="191"/>
      <c r="J15" s="191"/>
      <c r="K15" s="191"/>
      <c r="L15" s="191"/>
      <c r="M15" s="192"/>
    </row>
    <row r="16" spans="2:13" ht="20.100000000000001" customHeight="1" x14ac:dyDescent="0.3">
      <c r="B16" s="158" t="s">
        <v>113</v>
      </c>
      <c r="C16" s="190"/>
      <c r="D16" s="78" t="s">
        <v>120</v>
      </c>
      <c r="E16" s="191"/>
      <c r="F16" s="191"/>
      <c r="G16" s="191"/>
      <c r="H16" s="191"/>
      <c r="I16" s="191"/>
      <c r="J16" s="191"/>
      <c r="K16" s="191"/>
      <c r="L16" s="191"/>
      <c r="M16" s="192"/>
    </row>
    <row r="17" spans="2:13" ht="20.100000000000001" customHeight="1" x14ac:dyDescent="0.3">
      <c r="B17" s="158" t="s">
        <v>114</v>
      </c>
      <c r="C17" s="190"/>
      <c r="D17" s="78" t="s">
        <v>120</v>
      </c>
      <c r="E17" s="193"/>
      <c r="F17" s="191"/>
      <c r="G17" s="191"/>
      <c r="H17" s="191"/>
      <c r="I17" s="191"/>
      <c r="J17" s="191"/>
      <c r="K17" s="191"/>
      <c r="L17" s="191"/>
      <c r="M17" s="192"/>
    </row>
    <row r="18" spans="2:13" ht="20.100000000000001" customHeight="1" thickBot="1" x14ac:dyDescent="0.35">
      <c r="B18" s="172" t="s">
        <v>107</v>
      </c>
      <c r="C18" s="173"/>
      <c r="D18" s="79" t="s">
        <v>120</v>
      </c>
      <c r="E18" s="174"/>
      <c r="F18" s="174"/>
      <c r="G18" s="174"/>
      <c r="H18" s="174"/>
      <c r="I18" s="174"/>
      <c r="J18" s="174"/>
      <c r="K18" s="174"/>
      <c r="L18" s="174"/>
      <c r="M18" s="175"/>
    </row>
    <row r="19" spans="2:13" ht="34.5" customHeight="1" x14ac:dyDescent="0.3">
      <c r="B19" s="55"/>
      <c r="C19" s="55"/>
      <c r="D19" s="55"/>
      <c r="E19" s="55"/>
      <c r="F19" s="55"/>
      <c r="G19" s="55"/>
      <c r="H19" s="55"/>
      <c r="I19" s="55"/>
      <c r="J19" s="55"/>
      <c r="K19" s="55"/>
      <c r="L19" s="55"/>
      <c r="M19" s="55"/>
    </row>
    <row r="20" spans="2:13" ht="42" customHeight="1" thickBot="1" x14ac:dyDescent="0.35">
      <c r="B20" s="176" t="s">
        <v>130</v>
      </c>
      <c r="C20" s="176"/>
      <c r="D20" s="176"/>
      <c r="E20" s="177" t="s">
        <v>136</v>
      </c>
      <c r="F20" s="178"/>
      <c r="G20" s="178"/>
      <c r="H20" s="178"/>
      <c r="I20" s="178"/>
      <c r="J20" s="178"/>
      <c r="K20" s="178"/>
      <c r="L20" s="178"/>
      <c r="M20" s="178"/>
    </row>
    <row r="21" spans="2:13" ht="30.75" customHeight="1" x14ac:dyDescent="0.3">
      <c r="B21" s="179" t="s">
        <v>118</v>
      </c>
      <c r="C21" s="180"/>
      <c r="D21" s="90"/>
      <c r="E21" s="181" t="s">
        <v>119</v>
      </c>
      <c r="F21" s="182"/>
      <c r="G21" s="183" t="s">
        <v>128</v>
      </c>
      <c r="H21" s="184"/>
      <c r="I21" s="185"/>
      <c r="J21" s="183" t="s">
        <v>129</v>
      </c>
      <c r="K21" s="184"/>
      <c r="L21" s="184"/>
      <c r="M21" s="186"/>
    </row>
    <row r="22" spans="2:13" ht="17.399999999999999" customHeight="1" x14ac:dyDescent="0.3">
      <c r="B22" s="167" t="s">
        <v>131</v>
      </c>
      <c r="C22" s="168"/>
      <c r="D22" s="163"/>
      <c r="E22" s="164"/>
      <c r="F22" s="165"/>
      <c r="G22" s="160"/>
      <c r="H22" s="161"/>
      <c r="I22" s="162"/>
      <c r="J22" s="81"/>
      <c r="K22" s="81"/>
      <c r="L22" s="93"/>
      <c r="M22" s="80"/>
    </row>
    <row r="23" spans="2:13" s="99" customFormat="1" ht="20.100000000000001" customHeight="1" x14ac:dyDescent="0.3">
      <c r="B23" s="158" t="s">
        <v>139</v>
      </c>
      <c r="C23" s="159"/>
      <c r="D23" s="187"/>
      <c r="E23" s="188"/>
      <c r="F23" s="189"/>
      <c r="G23" s="169"/>
      <c r="H23" s="170"/>
      <c r="I23" s="171"/>
      <c r="J23" s="96"/>
      <c r="K23" s="96"/>
      <c r="L23" s="97"/>
      <c r="M23" s="98"/>
    </row>
    <row r="24" spans="2:13" ht="17.399999999999999" customHeight="1" x14ac:dyDescent="0.3">
      <c r="B24" s="167" t="s">
        <v>140</v>
      </c>
      <c r="C24" s="168"/>
      <c r="D24" s="163"/>
      <c r="E24" s="164"/>
      <c r="F24" s="165"/>
      <c r="G24" s="160"/>
      <c r="H24" s="161"/>
      <c r="I24" s="162"/>
      <c r="J24" s="81"/>
      <c r="K24" s="81"/>
      <c r="L24" s="93"/>
      <c r="M24" s="80"/>
    </row>
    <row r="25" spans="2:13" ht="17.399999999999999" customHeight="1" x14ac:dyDescent="0.3">
      <c r="B25" s="158" t="s">
        <v>149</v>
      </c>
      <c r="C25" s="159"/>
      <c r="D25" s="166"/>
      <c r="E25" s="164"/>
      <c r="F25" s="165"/>
      <c r="G25" s="160"/>
      <c r="H25" s="161"/>
      <c r="I25" s="162"/>
      <c r="J25" s="81"/>
      <c r="K25" s="81"/>
      <c r="L25" s="93"/>
      <c r="M25" s="80"/>
    </row>
    <row r="26" spans="2:13" ht="17.25" customHeight="1" x14ac:dyDescent="0.3">
      <c r="B26" s="158" t="s">
        <v>132</v>
      </c>
      <c r="C26" s="159"/>
      <c r="D26" s="163"/>
      <c r="E26" s="164"/>
      <c r="F26" s="165"/>
      <c r="G26" s="194"/>
      <c r="H26" s="195"/>
      <c r="I26" s="196"/>
      <c r="J26" s="81"/>
      <c r="K26" s="81"/>
      <c r="L26" s="93"/>
      <c r="M26" s="80"/>
    </row>
    <row r="27" spans="2:13" ht="20.399999999999999" customHeight="1" x14ac:dyDescent="0.3">
      <c r="B27" s="158" t="s">
        <v>133</v>
      </c>
      <c r="C27" s="159"/>
      <c r="D27" s="163"/>
      <c r="E27" s="164"/>
      <c r="F27" s="165"/>
      <c r="G27" s="194"/>
      <c r="H27" s="195"/>
      <c r="I27" s="196"/>
      <c r="J27" s="81"/>
      <c r="K27" s="81"/>
      <c r="L27" s="93"/>
      <c r="M27" s="80"/>
    </row>
    <row r="28" spans="2:13" ht="53.4" customHeight="1" thickBot="1" x14ac:dyDescent="0.35">
      <c r="B28" s="55"/>
      <c r="C28" s="82"/>
      <c r="D28" s="82"/>
      <c r="E28" s="55"/>
      <c r="F28" s="55"/>
      <c r="G28" s="212"/>
      <c r="H28" s="212"/>
      <c r="I28" s="212"/>
      <c r="J28" s="55"/>
      <c r="K28" s="55"/>
      <c r="L28" s="55"/>
      <c r="M28" s="55"/>
    </row>
    <row r="29" spans="2:13" s="55" customFormat="1" ht="90" customHeight="1" x14ac:dyDescent="0.3">
      <c r="B29" s="213" t="s">
        <v>135</v>
      </c>
      <c r="C29" s="214"/>
      <c r="D29" s="214"/>
      <c r="E29" s="214"/>
      <c r="F29" s="215" t="s">
        <v>150</v>
      </c>
      <c r="G29" s="215"/>
      <c r="H29" s="215"/>
      <c r="I29" s="215"/>
      <c r="J29" s="215"/>
      <c r="K29" s="215"/>
      <c r="L29" s="215"/>
      <c r="M29" s="216"/>
    </row>
    <row r="30" spans="2:13" s="55" customFormat="1" ht="34.200000000000003" customHeight="1" x14ac:dyDescent="0.3">
      <c r="B30" s="217" t="s">
        <v>153</v>
      </c>
      <c r="C30" s="218"/>
      <c r="D30" s="218"/>
      <c r="E30" s="218"/>
      <c r="F30" s="218"/>
      <c r="G30" s="218"/>
      <c r="H30" s="218"/>
      <c r="I30" s="218"/>
      <c r="J30" s="218"/>
      <c r="K30" s="218"/>
      <c r="L30" s="218"/>
      <c r="M30" s="219"/>
    </row>
    <row r="31" spans="2:13" ht="36.75" customHeight="1" x14ac:dyDescent="0.3">
      <c r="B31" s="83" t="s">
        <v>5</v>
      </c>
      <c r="C31" s="84" t="s">
        <v>102</v>
      </c>
      <c r="D31" s="220" t="s">
        <v>141</v>
      </c>
      <c r="E31" s="221"/>
      <c r="F31" s="89" t="s">
        <v>125</v>
      </c>
      <c r="G31" s="84" t="s">
        <v>104</v>
      </c>
      <c r="H31" s="84" t="s">
        <v>105</v>
      </c>
      <c r="I31" s="84" t="s">
        <v>121</v>
      </c>
      <c r="J31" s="84" t="s">
        <v>122</v>
      </c>
      <c r="K31" s="84" t="s">
        <v>123</v>
      </c>
      <c r="L31" s="92"/>
      <c r="M31" s="85" t="s">
        <v>124</v>
      </c>
    </row>
    <row r="32" spans="2:13" s="59" customFormat="1" ht="15" customHeight="1" x14ac:dyDescent="0.3">
      <c r="B32" s="60">
        <v>1</v>
      </c>
      <c r="C32" s="61"/>
      <c r="D32" s="169"/>
      <c r="E32" s="171"/>
      <c r="F32" s="88"/>
      <c r="G32" s="51">
        <v>0</v>
      </c>
      <c r="H32" s="51">
        <v>0</v>
      </c>
      <c r="I32" s="56">
        <f>+H32-G32+1</f>
        <v>1</v>
      </c>
      <c r="J32" s="57">
        <f>INT(I32/365)</f>
        <v>0</v>
      </c>
      <c r="K32" s="57">
        <f>INT(MOD(I32,365)/30)</f>
        <v>0</v>
      </c>
      <c r="L32" s="94" t="str">
        <f>DATEDIF(G32,H32,"y")&amp;" años "&amp; DATEDIF(G32,H32,"ym")&amp;" meses "&amp;DATEDIF(G32,H32,"md")&amp;" días"</f>
        <v>0 años 0 meses 0 días</v>
      </c>
      <c r="M32" s="58" t="str">
        <f t="shared" ref="M32:M54" si="0">+CONCATENATE(J32,"/",K32)</f>
        <v>0/0</v>
      </c>
    </row>
    <row r="33" spans="2:13" s="59" customFormat="1" ht="15" customHeight="1" x14ac:dyDescent="0.3">
      <c r="B33" s="60">
        <v>2</v>
      </c>
      <c r="C33" s="61"/>
      <c r="D33" s="169"/>
      <c r="E33" s="171"/>
      <c r="F33" s="88"/>
      <c r="G33" s="51">
        <v>0</v>
      </c>
      <c r="H33" s="51">
        <v>0</v>
      </c>
      <c r="I33" s="56">
        <f>+H33-G33+1</f>
        <v>1</v>
      </c>
      <c r="J33" s="57">
        <f t="shared" ref="J33:J34" si="1">INT(I33/365)</f>
        <v>0</v>
      </c>
      <c r="K33" s="57">
        <f t="shared" ref="K33:K34" si="2">INT(MOD(I33,365)/30)</f>
        <v>0</v>
      </c>
      <c r="L33" s="94" t="str">
        <f>DATEDIF(G33,H33,"y")&amp;" años "&amp; DATEDIF(G33,H33,"ym")&amp;" meses "&amp;DATEDIF(G33,H33,"md")&amp;" días"</f>
        <v>0 años 0 meses 0 días</v>
      </c>
      <c r="M33" s="58" t="str">
        <f t="shared" si="0"/>
        <v>0/0</v>
      </c>
    </row>
    <row r="34" spans="2:13" s="59" customFormat="1" ht="15" customHeight="1" x14ac:dyDescent="0.3">
      <c r="B34" s="60">
        <v>3</v>
      </c>
      <c r="C34" s="61"/>
      <c r="D34" s="169"/>
      <c r="E34" s="171"/>
      <c r="F34" s="88"/>
      <c r="G34" s="51">
        <v>0</v>
      </c>
      <c r="H34" s="51">
        <v>0</v>
      </c>
      <c r="I34" s="56">
        <f>+H34-G34+1</f>
        <v>1</v>
      </c>
      <c r="J34" s="57">
        <f t="shared" si="1"/>
        <v>0</v>
      </c>
      <c r="K34" s="57">
        <f t="shared" si="2"/>
        <v>0</v>
      </c>
      <c r="L34" s="94" t="str">
        <f>DATEDIF(G34,H34,"y")&amp;" años "&amp; DATEDIF(G34,H34,"ym")&amp;" meses "&amp;DATEDIF(G34,H34,"md")&amp;" días"</f>
        <v>0 años 0 meses 0 días</v>
      </c>
      <c r="M34" s="58" t="str">
        <f t="shared" si="0"/>
        <v>0/0</v>
      </c>
    </row>
    <row r="35" spans="2:13" s="59" customFormat="1" ht="15" customHeight="1" x14ac:dyDescent="0.3">
      <c r="B35" s="60">
        <v>4</v>
      </c>
      <c r="C35" s="61"/>
      <c r="D35" s="169"/>
      <c r="E35" s="171"/>
      <c r="F35" s="88"/>
      <c r="G35" s="51">
        <v>0</v>
      </c>
      <c r="H35" s="51">
        <v>0</v>
      </c>
      <c r="I35" s="56">
        <f>+H35-G35+1</f>
        <v>1</v>
      </c>
      <c r="J35" s="57">
        <f>INT(I35/365)</f>
        <v>0</v>
      </c>
      <c r="K35" s="57">
        <f>INT(MOD(I35,365)/30)</f>
        <v>0</v>
      </c>
      <c r="L35" s="94" t="str">
        <f>DATEDIF(G35,H35,"y")&amp;" años "&amp; DATEDIF(G35,H35,"ym")&amp;" meses "&amp;DATEDIF(G35,H35,"md")&amp;" días"</f>
        <v>0 años 0 meses 0 días</v>
      </c>
      <c r="M35" s="58" t="str">
        <f t="shared" si="0"/>
        <v>0/0</v>
      </c>
    </row>
    <row r="36" spans="2:13" s="59" customFormat="1" ht="13.8" x14ac:dyDescent="0.3">
      <c r="B36" s="60">
        <v>5</v>
      </c>
      <c r="C36" s="61"/>
      <c r="D36" s="169"/>
      <c r="E36" s="171"/>
      <c r="F36" s="88"/>
      <c r="G36" s="51"/>
      <c r="H36" s="51"/>
      <c r="I36" s="56">
        <f t="shared" ref="I36:I37" si="3">+H36-G36</f>
        <v>0</v>
      </c>
      <c r="J36" s="56">
        <f t="shared" ref="J36:J37" si="4">+I36-H36</f>
        <v>0</v>
      </c>
      <c r="K36" s="56">
        <f t="shared" ref="K36:K37" si="5">+J36-I36</f>
        <v>0</v>
      </c>
      <c r="L36" s="94" t="str">
        <f t="shared" ref="L36:L45" si="6">DATEDIF(G36,H36,"y")&amp;" años "&amp; DATEDIF(G36,H36,"ym")&amp;" meses "&amp;DATEDIF(G36,H36,"md")&amp;" días"</f>
        <v>0 años 0 meses 0 días</v>
      </c>
      <c r="M36" s="58" t="str">
        <f t="shared" si="0"/>
        <v>0/0</v>
      </c>
    </row>
    <row r="37" spans="2:13" s="59" customFormat="1" ht="13.8" x14ac:dyDescent="0.3">
      <c r="B37" s="60">
        <v>6</v>
      </c>
      <c r="C37" s="61"/>
      <c r="D37" s="169"/>
      <c r="E37" s="171"/>
      <c r="F37" s="88"/>
      <c r="G37" s="51"/>
      <c r="H37" s="51"/>
      <c r="I37" s="56">
        <f t="shared" si="3"/>
        <v>0</v>
      </c>
      <c r="J37" s="56">
        <f t="shared" si="4"/>
        <v>0</v>
      </c>
      <c r="K37" s="56">
        <f t="shared" si="5"/>
        <v>0</v>
      </c>
      <c r="L37" s="94" t="str">
        <f t="shared" si="6"/>
        <v>0 años 0 meses 0 días</v>
      </c>
      <c r="M37" s="58" t="str">
        <f t="shared" si="0"/>
        <v>0/0</v>
      </c>
    </row>
    <row r="38" spans="2:13" s="59" customFormat="1" ht="13.8" x14ac:dyDescent="0.3">
      <c r="B38" s="60">
        <v>7</v>
      </c>
      <c r="C38" s="61"/>
      <c r="D38" s="169"/>
      <c r="E38" s="171"/>
      <c r="F38" s="88"/>
      <c r="G38" s="51"/>
      <c r="H38" s="51"/>
      <c r="I38" s="56">
        <f t="shared" ref="I38:I53" si="7">+H38-G38</f>
        <v>0</v>
      </c>
      <c r="J38" s="57">
        <f t="shared" ref="J38:J53" si="8">INT(I38/365)</f>
        <v>0</v>
      </c>
      <c r="K38" s="57">
        <f t="shared" ref="K38:K54" si="9">INT(MOD(I38,365)/30)</f>
        <v>0</v>
      </c>
      <c r="L38" s="94" t="str">
        <f t="shared" si="6"/>
        <v>0 años 0 meses 0 días</v>
      </c>
      <c r="M38" s="58" t="str">
        <f t="shared" si="0"/>
        <v>0/0</v>
      </c>
    </row>
    <row r="39" spans="2:13" s="59" customFormat="1" ht="13.8" x14ac:dyDescent="0.3">
      <c r="B39" s="60">
        <v>8</v>
      </c>
      <c r="C39" s="61"/>
      <c r="D39" s="169"/>
      <c r="E39" s="171"/>
      <c r="F39" s="88"/>
      <c r="G39" s="51"/>
      <c r="H39" s="51"/>
      <c r="I39" s="56">
        <f t="shared" si="7"/>
        <v>0</v>
      </c>
      <c r="J39" s="57">
        <f t="shared" si="8"/>
        <v>0</v>
      </c>
      <c r="K39" s="57">
        <f t="shared" si="9"/>
        <v>0</v>
      </c>
      <c r="L39" s="94" t="str">
        <f t="shared" si="6"/>
        <v>0 años 0 meses 0 días</v>
      </c>
      <c r="M39" s="58" t="str">
        <f t="shared" si="0"/>
        <v>0/0</v>
      </c>
    </row>
    <row r="40" spans="2:13" s="59" customFormat="1" ht="13.8" x14ac:dyDescent="0.3">
      <c r="B40" s="60">
        <v>9</v>
      </c>
      <c r="C40" s="61"/>
      <c r="D40" s="169"/>
      <c r="E40" s="171"/>
      <c r="F40" s="88"/>
      <c r="G40" s="51"/>
      <c r="H40" s="51"/>
      <c r="I40" s="56">
        <f t="shared" si="7"/>
        <v>0</v>
      </c>
      <c r="J40" s="57">
        <f t="shared" si="8"/>
        <v>0</v>
      </c>
      <c r="K40" s="57">
        <f t="shared" si="9"/>
        <v>0</v>
      </c>
      <c r="L40" s="94" t="str">
        <f>DATEDIF(G40,H40,"y")&amp;" años "&amp; DATEDIF(G40,H40,"ym")&amp;" meses "&amp;DATEDIF(G40,H40,"md")&amp;" días"</f>
        <v>0 años 0 meses 0 días</v>
      </c>
      <c r="M40" s="58" t="str">
        <f t="shared" si="0"/>
        <v>0/0</v>
      </c>
    </row>
    <row r="41" spans="2:13" s="59" customFormat="1" ht="13.8" x14ac:dyDescent="0.3">
      <c r="B41" s="60">
        <v>10</v>
      </c>
      <c r="C41" s="61"/>
      <c r="D41" s="169"/>
      <c r="E41" s="171"/>
      <c r="F41" s="88"/>
      <c r="G41" s="51"/>
      <c r="H41" s="51"/>
      <c r="I41" s="56">
        <f t="shared" si="7"/>
        <v>0</v>
      </c>
      <c r="J41" s="57">
        <f t="shared" si="8"/>
        <v>0</v>
      </c>
      <c r="K41" s="57">
        <f t="shared" si="9"/>
        <v>0</v>
      </c>
      <c r="L41" s="94" t="str">
        <f t="shared" si="6"/>
        <v>0 años 0 meses 0 días</v>
      </c>
      <c r="M41" s="58" t="str">
        <f t="shared" si="0"/>
        <v>0/0</v>
      </c>
    </row>
    <row r="42" spans="2:13" s="59" customFormat="1" ht="13.8" x14ac:dyDescent="0.3">
      <c r="B42" s="60">
        <v>11</v>
      </c>
      <c r="C42" s="61"/>
      <c r="D42" s="169"/>
      <c r="E42" s="171"/>
      <c r="F42" s="88"/>
      <c r="G42" s="51"/>
      <c r="H42" s="51"/>
      <c r="I42" s="56">
        <f t="shared" si="7"/>
        <v>0</v>
      </c>
      <c r="J42" s="57">
        <f t="shared" si="8"/>
        <v>0</v>
      </c>
      <c r="K42" s="57">
        <f t="shared" si="9"/>
        <v>0</v>
      </c>
      <c r="L42" s="94" t="str">
        <f t="shared" si="6"/>
        <v>0 años 0 meses 0 días</v>
      </c>
      <c r="M42" s="58" t="str">
        <f t="shared" si="0"/>
        <v>0/0</v>
      </c>
    </row>
    <row r="43" spans="2:13" s="59" customFormat="1" ht="13.8" x14ac:dyDescent="0.3">
      <c r="B43" s="60">
        <v>12</v>
      </c>
      <c r="C43" s="61"/>
      <c r="D43" s="169"/>
      <c r="E43" s="171"/>
      <c r="F43" s="88"/>
      <c r="G43" s="51"/>
      <c r="H43" s="51"/>
      <c r="I43" s="56">
        <f t="shared" si="7"/>
        <v>0</v>
      </c>
      <c r="J43" s="57">
        <f t="shared" si="8"/>
        <v>0</v>
      </c>
      <c r="K43" s="57">
        <f t="shared" si="9"/>
        <v>0</v>
      </c>
      <c r="L43" s="94" t="str">
        <f t="shared" si="6"/>
        <v>0 años 0 meses 0 días</v>
      </c>
      <c r="M43" s="58" t="str">
        <f t="shared" si="0"/>
        <v>0/0</v>
      </c>
    </row>
    <row r="44" spans="2:13" s="59" customFormat="1" ht="13.8" x14ac:dyDescent="0.3">
      <c r="B44" s="60">
        <v>13</v>
      </c>
      <c r="C44" s="61"/>
      <c r="D44" s="169"/>
      <c r="E44" s="171"/>
      <c r="F44" s="88"/>
      <c r="G44" s="51"/>
      <c r="H44" s="51"/>
      <c r="I44" s="56">
        <f t="shared" si="7"/>
        <v>0</v>
      </c>
      <c r="J44" s="57">
        <f t="shared" si="8"/>
        <v>0</v>
      </c>
      <c r="K44" s="57">
        <f t="shared" si="9"/>
        <v>0</v>
      </c>
      <c r="L44" s="94" t="str">
        <f t="shared" si="6"/>
        <v>0 años 0 meses 0 días</v>
      </c>
      <c r="M44" s="58" t="str">
        <f t="shared" si="0"/>
        <v>0/0</v>
      </c>
    </row>
    <row r="45" spans="2:13" s="59" customFormat="1" ht="13.8" x14ac:dyDescent="0.3">
      <c r="B45" s="60">
        <v>14</v>
      </c>
      <c r="C45" s="61"/>
      <c r="D45" s="169"/>
      <c r="E45" s="171"/>
      <c r="F45" s="88"/>
      <c r="G45" s="51"/>
      <c r="H45" s="51"/>
      <c r="I45" s="56">
        <f t="shared" si="7"/>
        <v>0</v>
      </c>
      <c r="J45" s="57">
        <f t="shared" si="8"/>
        <v>0</v>
      </c>
      <c r="K45" s="57">
        <f t="shared" si="9"/>
        <v>0</v>
      </c>
      <c r="L45" s="94" t="str">
        <f t="shared" si="6"/>
        <v>0 años 0 meses 0 días</v>
      </c>
      <c r="M45" s="58" t="str">
        <f t="shared" si="0"/>
        <v>0/0</v>
      </c>
    </row>
    <row r="46" spans="2:13" s="59" customFormat="1" thickBot="1" x14ac:dyDescent="0.35">
      <c r="B46" s="60">
        <v>15</v>
      </c>
      <c r="C46" s="61"/>
      <c r="D46" s="169"/>
      <c r="E46" s="171"/>
      <c r="F46" s="88"/>
      <c r="G46" s="51"/>
      <c r="H46" s="51"/>
      <c r="I46" s="56">
        <f t="shared" si="7"/>
        <v>0</v>
      </c>
      <c r="J46" s="57">
        <f t="shared" si="8"/>
        <v>0</v>
      </c>
      <c r="K46" s="57">
        <f t="shared" si="9"/>
        <v>0</v>
      </c>
      <c r="L46" s="94" t="str">
        <f>DATEDIF(G46,H46,"y")&amp;" años "&amp; DATEDIF(G46,H46,"ym")&amp;" meses "&amp;DATEDIF(G46,H46,"md")&amp;" días"</f>
        <v>0 años 0 meses 0 días</v>
      </c>
      <c r="M46" s="58" t="str">
        <f t="shared" si="0"/>
        <v>0/0</v>
      </c>
    </row>
    <row r="47" spans="2:13" s="59" customFormat="1" ht="60" hidden="1" customHeight="1" x14ac:dyDescent="0.3">
      <c r="B47" s="60">
        <v>9</v>
      </c>
      <c r="C47" s="61"/>
      <c r="D47" s="169"/>
      <c r="E47" s="171"/>
      <c r="F47" s="62"/>
      <c r="G47" s="52"/>
      <c r="H47" s="52"/>
      <c r="I47" s="56">
        <f t="shared" si="7"/>
        <v>0</v>
      </c>
      <c r="J47" s="57">
        <f t="shared" si="8"/>
        <v>0</v>
      </c>
      <c r="K47" s="57">
        <f t="shared" si="9"/>
        <v>0</v>
      </c>
      <c r="L47" s="94"/>
      <c r="M47" s="58" t="str">
        <f t="shared" si="0"/>
        <v>0/0</v>
      </c>
    </row>
    <row r="48" spans="2:13" s="59" customFormat="1" ht="60" hidden="1" customHeight="1" x14ac:dyDescent="0.3">
      <c r="B48" s="60">
        <v>10</v>
      </c>
      <c r="C48" s="61"/>
      <c r="D48" s="169"/>
      <c r="E48" s="171"/>
      <c r="F48" s="62"/>
      <c r="G48" s="52"/>
      <c r="H48" s="52"/>
      <c r="I48" s="56">
        <f t="shared" si="7"/>
        <v>0</v>
      </c>
      <c r="J48" s="57">
        <f t="shared" si="8"/>
        <v>0</v>
      </c>
      <c r="K48" s="57">
        <f t="shared" si="9"/>
        <v>0</v>
      </c>
      <c r="L48" s="94"/>
      <c r="M48" s="58" t="str">
        <f t="shared" si="0"/>
        <v>0/0</v>
      </c>
    </row>
    <row r="49" spans="2:13" s="59" customFormat="1" ht="60" hidden="1" customHeight="1" x14ac:dyDescent="0.3">
      <c r="B49" s="60">
        <v>11</v>
      </c>
      <c r="C49" s="61"/>
      <c r="D49" s="169"/>
      <c r="E49" s="171"/>
      <c r="F49" s="62"/>
      <c r="G49" s="52"/>
      <c r="H49" s="52"/>
      <c r="I49" s="56">
        <f t="shared" si="7"/>
        <v>0</v>
      </c>
      <c r="J49" s="57">
        <f t="shared" si="8"/>
        <v>0</v>
      </c>
      <c r="K49" s="57">
        <f t="shared" si="9"/>
        <v>0</v>
      </c>
      <c r="L49" s="94"/>
      <c r="M49" s="58" t="str">
        <f t="shared" si="0"/>
        <v>0/0</v>
      </c>
    </row>
    <row r="50" spans="2:13" s="59" customFormat="1" ht="60" hidden="1" customHeight="1" x14ac:dyDescent="0.3">
      <c r="B50" s="60">
        <v>12</v>
      </c>
      <c r="C50" s="61"/>
      <c r="D50" s="169"/>
      <c r="E50" s="171"/>
      <c r="F50" s="62"/>
      <c r="G50" s="52"/>
      <c r="H50" s="52"/>
      <c r="I50" s="56">
        <f t="shared" si="7"/>
        <v>0</v>
      </c>
      <c r="J50" s="57">
        <f t="shared" si="8"/>
        <v>0</v>
      </c>
      <c r="K50" s="57">
        <f t="shared" si="9"/>
        <v>0</v>
      </c>
      <c r="L50" s="94"/>
      <c r="M50" s="58" t="str">
        <f t="shared" si="0"/>
        <v>0/0</v>
      </c>
    </row>
    <row r="51" spans="2:13" s="59" customFormat="1" ht="45.75" hidden="1" customHeight="1" x14ac:dyDescent="0.3">
      <c r="B51" s="60">
        <v>13</v>
      </c>
      <c r="C51" s="61"/>
      <c r="D51" s="169"/>
      <c r="E51" s="171"/>
      <c r="F51" s="62"/>
      <c r="G51" s="52"/>
      <c r="H51" s="52"/>
      <c r="I51" s="56">
        <f t="shared" si="7"/>
        <v>0</v>
      </c>
      <c r="J51" s="57">
        <f t="shared" si="8"/>
        <v>0</v>
      </c>
      <c r="K51" s="57">
        <f t="shared" si="9"/>
        <v>0</v>
      </c>
      <c r="L51" s="94"/>
      <c r="M51" s="58" t="str">
        <f t="shared" si="0"/>
        <v>0/0</v>
      </c>
    </row>
    <row r="52" spans="2:13" s="59" customFormat="1" ht="45.75" hidden="1" customHeight="1" x14ac:dyDescent="0.3">
      <c r="B52" s="60">
        <v>14</v>
      </c>
      <c r="C52" s="61"/>
      <c r="D52" s="169"/>
      <c r="E52" s="171"/>
      <c r="F52" s="62"/>
      <c r="G52" s="52"/>
      <c r="H52" s="52"/>
      <c r="I52" s="56">
        <f t="shared" si="7"/>
        <v>0</v>
      </c>
      <c r="J52" s="57">
        <f t="shared" si="8"/>
        <v>0</v>
      </c>
      <c r="K52" s="57">
        <f t="shared" si="9"/>
        <v>0</v>
      </c>
      <c r="L52" s="94"/>
      <c r="M52" s="58" t="str">
        <f t="shared" si="0"/>
        <v>0/0</v>
      </c>
    </row>
    <row r="53" spans="2:13" s="63" customFormat="1" ht="45.75" hidden="1" customHeight="1" thickBot="1" x14ac:dyDescent="0.35">
      <c r="B53" s="60">
        <v>15</v>
      </c>
      <c r="C53" s="61"/>
      <c r="D53" s="169"/>
      <c r="E53" s="171"/>
      <c r="F53" s="62"/>
      <c r="G53" s="52"/>
      <c r="H53" s="52"/>
      <c r="I53" s="56">
        <f t="shared" si="7"/>
        <v>0</v>
      </c>
      <c r="J53" s="57">
        <f t="shared" si="8"/>
        <v>0</v>
      </c>
      <c r="K53" s="57">
        <f t="shared" si="9"/>
        <v>0</v>
      </c>
      <c r="L53" s="94"/>
      <c r="M53" s="58" t="str">
        <f t="shared" si="0"/>
        <v>0/0</v>
      </c>
    </row>
    <row r="54" spans="2:13" s="55" customFormat="1" ht="15.75" customHeight="1" thickBot="1" x14ac:dyDescent="0.35">
      <c r="B54" s="225" t="s">
        <v>103</v>
      </c>
      <c r="C54" s="226"/>
      <c r="D54" s="226"/>
      <c r="E54" s="226"/>
      <c r="F54" s="226"/>
      <c r="G54" s="226"/>
      <c r="H54" s="227"/>
      <c r="I54" s="64">
        <f>+SUM(I32:I53)</f>
        <v>4</v>
      </c>
      <c r="J54" s="65">
        <f>INT(I54/365)</f>
        <v>0</v>
      </c>
      <c r="K54" s="66">
        <f t="shared" si="9"/>
        <v>0</v>
      </c>
      <c r="L54" s="95"/>
      <c r="M54" s="67" t="str">
        <f t="shared" si="0"/>
        <v>0/0</v>
      </c>
    </row>
    <row r="55" spans="2:13" s="55" customFormat="1" ht="13.8" x14ac:dyDescent="0.3">
      <c r="I55" s="68"/>
      <c r="J55" s="53" t="str">
        <f>+CONCATENATE(B54," - ",J54," años, ",K54," meses")</f>
        <v>Total - 0 años, 0 meses</v>
      </c>
      <c r="K55" s="68"/>
      <c r="L55" s="68"/>
      <c r="M55" s="68"/>
    </row>
    <row r="56" spans="2:13" s="55" customFormat="1" thickBot="1" x14ac:dyDescent="0.35">
      <c r="J56" s="50"/>
    </row>
    <row r="57" spans="2:13" s="69" customFormat="1" ht="92.4" customHeight="1" x14ac:dyDescent="0.3">
      <c r="B57" s="213" t="s">
        <v>152</v>
      </c>
      <c r="C57" s="214"/>
      <c r="D57" s="214"/>
      <c r="E57" s="214"/>
      <c r="F57" s="215" t="s">
        <v>151</v>
      </c>
      <c r="G57" s="222"/>
      <c r="H57" s="222"/>
      <c r="I57" s="222"/>
      <c r="J57" s="222"/>
      <c r="K57" s="222"/>
      <c r="L57" s="222"/>
      <c r="M57" s="223"/>
    </row>
    <row r="58" spans="2:13" ht="84" customHeight="1" x14ac:dyDescent="0.3">
      <c r="B58" s="224" t="s">
        <v>155</v>
      </c>
      <c r="C58" s="218"/>
      <c r="D58" s="218"/>
      <c r="E58" s="218"/>
      <c r="F58" s="218"/>
      <c r="G58" s="218"/>
      <c r="H58" s="218"/>
      <c r="I58" s="218"/>
      <c r="J58" s="218"/>
      <c r="K58" s="218"/>
      <c r="L58" s="218"/>
      <c r="M58" s="219"/>
    </row>
    <row r="59" spans="2:13" ht="38.25" customHeight="1" x14ac:dyDescent="0.3">
      <c r="B59" s="83" t="s">
        <v>5</v>
      </c>
      <c r="C59" s="84" t="s">
        <v>142</v>
      </c>
      <c r="D59" s="220" t="s">
        <v>126</v>
      </c>
      <c r="E59" s="221"/>
      <c r="F59" s="89" t="s">
        <v>125</v>
      </c>
      <c r="G59" s="84" t="s">
        <v>104</v>
      </c>
      <c r="H59" s="84" t="s">
        <v>105</v>
      </c>
      <c r="I59" s="84" t="s">
        <v>121</v>
      </c>
      <c r="J59" s="84" t="s">
        <v>122</v>
      </c>
      <c r="K59" s="84" t="s">
        <v>123</v>
      </c>
      <c r="L59" s="92"/>
      <c r="M59" s="85" t="s">
        <v>124</v>
      </c>
    </row>
    <row r="60" spans="2:13" s="59" customFormat="1" thickBot="1" x14ac:dyDescent="0.35">
      <c r="B60" s="60">
        <v>1</v>
      </c>
      <c r="C60" s="61"/>
      <c r="D60" s="169"/>
      <c r="E60" s="171"/>
      <c r="F60" s="88"/>
      <c r="G60" s="51">
        <v>0</v>
      </c>
      <c r="H60" s="51">
        <v>0</v>
      </c>
      <c r="I60" s="56">
        <f>+H60-G60</f>
        <v>0</v>
      </c>
      <c r="J60" s="57">
        <f>INT(I60/365)</f>
        <v>0</v>
      </c>
      <c r="K60" s="57">
        <f t="shared" ref="K60:K75" si="10">INT(MOD(I60,365)/30)</f>
        <v>0</v>
      </c>
      <c r="L60" s="94" t="str">
        <f>DATEDIF(G60,H60,"y")&amp;" años "&amp; DATEDIF(G60,H60,"ym")&amp;" meses "&amp;DATEDIF(G60,H60,"md")&amp;" días"</f>
        <v>0 años 0 meses 0 días</v>
      </c>
      <c r="M60" s="58" t="str">
        <f t="shared" ref="M60:M75" si="11">+CONCATENATE(J60,"/",K60)</f>
        <v>0/0</v>
      </c>
    </row>
    <row r="61" spans="2:13" s="59" customFormat="1" ht="13.8" x14ac:dyDescent="0.3">
      <c r="B61" s="60">
        <f>1+B60</f>
        <v>2</v>
      </c>
      <c r="C61" s="61"/>
      <c r="D61" s="169"/>
      <c r="E61" s="171"/>
      <c r="F61" s="88"/>
      <c r="G61" s="51">
        <v>0</v>
      </c>
      <c r="H61" s="51">
        <v>0</v>
      </c>
      <c r="I61" s="56">
        <f t="shared" ref="I61:I74" si="12">+H61-G61</f>
        <v>0</v>
      </c>
      <c r="J61" s="57">
        <f t="shared" ref="J61:J74" si="13">INT(I61/365)</f>
        <v>0</v>
      </c>
      <c r="K61" s="57">
        <f t="shared" si="10"/>
        <v>0</v>
      </c>
      <c r="L61" s="94" t="str">
        <f t="shared" ref="L61:L73" si="14">DATEDIF(G61,H61,"y")&amp;" años "&amp; DATEDIF(G61,H61,"ym")&amp;" meses "&amp;DATEDIF(G61,H61,"md")&amp;" días"</f>
        <v>0 años 0 meses 0 días</v>
      </c>
      <c r="M61" s="58" t="str">
        <f t="shared" si="11"/>
        <v>0/0</v>
      </c>
    </row>
    <row r="62" spans="2:13" s="59" customFormat="1" ht="13.8" x14ac:dyDescent="0.3">
      <c r="B62" s="60">
        <f t="shared" ref="B62:B73" si="15">1+B61</f>
        <v>3</v>
      </c>
      <c r="C62" s="61"/>
      <c r="D62" s="169"/>
      <c r="E62" s="171"/>
      <c r="F62" s="88"/>
      <c r="G62" s="51"/>
      <c r="H62" s="51"/>
      <c r="I62" s="56">
        <f t="shared" si="12"/>
        <v>0</v>
      </c>
      <c r="J62" s="57">
        <f t="shared" si="13"/>
        <v>0</v>
      </c>
      <c r="K62" s="57">
        <f t="shared" si="10"/>
        <v>0</v>
      </c>
      <c r="L62" s="94" t="str">
        <f t="shared" si="14"/>
        <v>0 años 0 meses 0 días</v>
      </c>
      <c r="M62" s="58" t="str">
        <f t="shared" si="11"/>
        <v>0/0</v>
      </c>
    </row>
    <row r="63" spans="2:13" s="59" customFormat="1" ht="13.8" x14ac:dyDescent="0.3">
      <c r="B63" s="60">
        <f t="shared" si="15"/>
        <v>4</v>
      </c>
      <c r="C63" s="61"/>
      <c r="D63" s="169"/>
      <c r="E63" s="171"/>
      <c r="F63" s="88"/>
      <c r="G63" s="51"/>
      <c r="H63" s="51"/>
      <c r="I63" s="56">
        <f t="shared" ref="I63:I73" si="16">+H63-G63</f>
        <v>0</v>
      </c>
      <c r="J63" s="57">
        <f t="shared" ref="J63:J73" si="17">INT(I63/365)</f>
        <v>0</v>
      </c>
      <c r="K63" s="57">
        <f t="shared" si="10"/>
        <v>0</v>
      </c>
      <c r="L63" s="94" t="str">
        <f t="shared" si="14"/>
        <v>0 años 0 meses 0 días</v>
      </c>
      <c r="M63" s="58" t="str">
        <f t="shared" si="11"/>
        <v>0/0</v>
      </c>
    </row>
    <row r="64" spans="2:13" s="59" customFormat="1" ht="13.8" x14ac:dyDescent="0.3">
      <c r="B64" s="60">
        <f t="shared" si="15"/>
        <v>5</v>
      </c>
      <c r="C64" s="61"/>
      <c r="D64" s="169"/>
      <c r="E64" s="171"/>
      <c r="F64" s="88"/>
      <c r="G64" s="51"/>
      <c r="H64" s="51"/>
      <c r="I64" s="56">
        <f t="shared" si="16"/>
        <v>0</v>
      </c>
      <c r="J64" s="57">
        <f t="shared" si="17"/>
        <v>0</v>
      </c>
      <c r="K64" s="57">
        <f t="shared" si="10"/>
        <v>0</v>
      </c>
      <c r="L64" s="94" t="str">
        <f t="shared" si="14"/>
        <v>0 años 0 meses 0 días</v>
      </c>
      <c r="M64" s="58" t="str">
        <f t="shared" si="11"/>
        <v>0/0</v>
      </c>
    </row>
    <row r="65" spans="2:13" s="59" customFormat="1" ht="13.8" x14ac:dyDescent="0.3">
      <c r="B65" s="60">
        <f t="shared" si="15"/>
        <v>6</v>
      </c>
      <c r="C65" s="61"/>
      <c r="D65" s="169"/>
      <c r="E65" s="171"/>
      <c r="F65" s="88"/>
      <c r="G65" s="51"/>
      <c r="H65" s="51"/>
      <c r="I65" s="56">
        <f t="shared" si="16"/>
        <v>0</v>
      </c>
      <c r="J65" s="57">
        <f t="shared" si="17"/>
        <v>0</v>
      </c>
      <c r="K65" s="57">
        <f t="shared" si="10"/>
        <v>0</v>
      </c>
      <c r="L65" s="94" t="str">
        <f t="shared" si="14"/>
        <v>0 años 0 meses 0 días</v>
      </c>
      <c r="M65" s="58" t="str">
        <f t="shared" si="11"/>
        <v>0/0</v>
      </c>
    </row>
    <row r="66" spans="2:13" s="59" customFormat="1" ht="13.8" x14ac:dyDescent="0.3">
      <c r="B66" s="60">
        <f t="shared" si="15"/>
        <v>7</v>
      </c>
      <c r="C66" s="61"/>
      <c r="D66" s="169"/>
      <c r="E66" s="171"/>
      <c r="F66" s="88"/>
      <c r="G66" s="51"/>
      <c r="H66" s="51"/>
      <c r="I66" s="56">
        <f t="shared" si="16"/>
        <v>0</v>
      </c>
      <c r="J66" s="57">
        <f t="shared" si="17"/>
        <v>0</v>
      </c>
      <c r="K66" s="57">
        <f t="shared" si="10"/>
        <v>0</v>
      </c>
      <c r="L66" s="94" t="str">
        <f t="shared" si="14"/>
        <v>0 años 0 meses 0 días</v>
      </c>
      <c r="M66" s="58" t="str">
        <f t="shared" si="11"/>
        <v>0/0</v>
      </c>
    </row>
    <row r="67" spans="2:13" s="59" customFormat="1" ht="13.8" x14ac:dyDescent="0.3">
      <c r="B67" s="60">
        <f t="shared" si="15"/>
        <v>8</v>
      </c>
      <c r="C67" s="61"/>
      <c r="D67" s="169"/>
      <c r="E67" s="171"/>
      <c r="F67" s="88"/>
      <c r="G67" s="51"/>
      <c r="H67" s="51"/>
      <c r="I67" s="56">
        <f t="shared" si="16"/>
        <v>0</v>
      </c>
      <c r="J67" s="57">
        <f t="shared" si="17"/>
        <v>0</v>
      </c>
      <c r="K67" s="57">
        <f t="shared" si="10"/>
        <v>0</v>
      </c>
      <c r="L67" s="94" t="str">
        <f t="shared" si="14"/>
        <v>0 años 0 meses 0 días</v>
      </c>
      <c r="M67" s="58" t="str">
        <f t="shared" si="11"/>
        <v>0/0</v>
      </c>
    </row>
    <row r="68" spans="2:13" s="59" customFormat="1" ht="13.8" x14ac:dyDescent="0.3">
      <c r="B68" s="60">
        <f t="shared" si="15"/>
        <v>9</v>
      </c>
      <c r="C68" s="61"/>
      <c r="D68" s="169"/>
      <c r="E68" s="171"/>
      <c r="F68" s="88"/>
      <c r="G68" s="51"/>
      <c r="H68" s="51"/>
      <c r="I68" s="56">
        <f t="shared" si="16"/>
        <v>0</v>
      </c>
      <c r="J68" s="57">
        <f t="shared" si="17"/>
        <v>0</v>
      </c>
      <c r="K68" s="57">
        <f t="shared" si="10"/>
        <v>0</v>
      </c>
      <c r="L68" s="94" t="str">
        <f t="shared" si="14"/>
        <v>0 años 0 meses 0 días</v>
      </c>
      <c r="M68" s="58" t="str">
        <f t="shared" si="11"/>
        <v>0/0</v>
      </c>
    </row>
    <row r="69" spans="2:13" s="59" customFormat="1" ht="13.8" x14ac:dyDescent="0.3">
      <c r="B69" s="60">
        <f t="shared" si="15"/>
        <v>10</v>
      </c>
      <c r="C69" s="61"/>
      <c r="D69" s="169"/>
      <c r="E69" s="171"/>
      <c r="F69" s="88"/>
      <c r="G69" s="51"/>
      <c r="H69" s="51"/>
      <c r="I69" s="56">
        <f t="shared" si="16"/>
        <v>0</v>
      </c>
      <c r="J69" s="57">
        <f t="shared" si="17"/>
        <v>0</v>
      </c>
      <c r="K69" s="57">
        <f t="shared" si="10"/>
        <v>0</v>
      </c>
      <c r="L69" s="94" t="str">
        <f t="shared" si="14"/>
        <v>0 años 0 meses 0 días</v>
      </c>
      <c r="M69" s="58" t="str">
        <f t="shared" si="11"/>
        <v>0/0</v>
      </c>
    </row>
    <row r="70" spans="2:13" s="59" customFormat="1" ht="13.8" x14ac:dyDescent="0.3">
      <c r="B70" s="60">
        <f t="shared" si="15"/>
        <v>11</v>
      </c>
      <c r="C70" s="61"/>
      <c r="D70" s="169"/>
      <c r="E70" s="171"/>
      <c r="F70" s="88"/>
      <c r="G70" s="51"/>
      <c r="H70" s="51"/>
      <c r="I70" s="56">
        <f t="shared" si="16"/>
        <v>0</v>
      </c>
      <c r="J70" s="57">
        <f t="shared" si="17"/>
        <v>0</v>
      </c>
      <c r="K70" s="57">
        <f t="shared" si="10"/>
        <v>0</v>
      </c>
      <c r="L70" s="94" t="str">
        <f t="shared" si="14"/>
        <v>0 años 0 meses 0 días</v>
      </c>
      <c r="M70" s="58" t="str">
        <f t="shared" si="11"/>
        <v>0/0</v>
      </c>
    </row>
    <row r="71" spans="2:13" s="59" customFormat="1" ht="13.8" x14ac:dyDescent="0.3">
      <c r="B71" s="60">
        <f t="shared" si="15"/>
        <v>12</v>
      </c>
      <c r="C71" s="61"/>
      <c r="D71" s="169"/>
      <c r="E71" s="171"/>
      <c r="F71" s="88"/>
      <c r="G71" s="51"/>
      <c r="H71" s="51"/>
      <c r="I71" s="56">
        <f t="shared" si="16"/>
        <v>0</v>
      </c>
      <c r="J71" s="57">
        <f t="shared" si="17"/>
        <v>0</v>
      </c>
      <c r="K71" s="57">
        <f t="shared" si="10"/>
        <v>0</v>
      </c>
      <c r="L71" s="94" t="str">
        <f t="shared" si="14"/>
        <v>0 años 0 meses 0 días</v>
      </c>
      <c r="M71" s="58" t="str">
        <f t="shared" si="11"/>
        <v>0/0</v>
      </c>
    </row>
    <row r="72" spans="2:13" s="59" customFormat="1" ht="13.8" x14ac:dyDescent="0.3">
      <c r="B72" s="60">
        <f t="shared" si="15"/>
        <v>13</v>
      </c>
      <c r="C72" s="61"/>
      <c r="D72" s="169"/>
      <c r="E72" s="171"/>
      <c r="F72" s="88"/>
      <c r="G72" s="51"/>
      <c r="H72" s="51"/>
      <c r="I72" s="56">
        <f t="shared" si="16"/>
        <v>0</v>
      </c>
      <c r="J72" s="57">
        <f t="shared" si="17"/>
        <v>0</v>
      </c>
      <c r="K72" s="57">
        <f t="shared" si="10"/>
        <v>0</v>
      </c>
      <c r="L72" s="94" t="str">
        <f t="shared" si="14"/>
        <v>0 años 0 meses 0 días</v>
      </c>
      <c r="M72" s="58" t="str">
        <f t="shared" si="11"/>
        <v>0/0</v>
      </c>
    </row>
    <row r="73" spans="2:13" s="59" customFormat="1" ht="13.8" x14ac:dyDescent="0.3">
      <c r="B73" s="60">
        <f t="shared" si="15"/>
        <v>14</v>
      </c>
      <c r="C73" s="61"/>
      <c r="D73" s="169"/>
      <c r="E73" s="171"/>
      <c r="F73" s="88"/>
      <c r="G73" s="51"/>
      <c r="H73" s="51"/>
      <c r="I73" s="56">
        <f t="shared" si="16"/>
        <v>0</v>
      </c>
      <c r="J73" s="57">
        <f t="shared" si="17"/>
        <v>0</v>
      </c>
      <c r="K73" s="57">
        <f t="shared" si="10"/>
        <v>0</v>
      </c>
      <c r="L73" s="94" t="str">
        <f t="shared" si="14"/>
        <v>0 años 0 meses 0 días</v>
      </c>
      <c r="M73" s="58" t="str">
        <f t="shared" si="11"/>
        <v>0/0</v>
      </c>
    </row>
    <row r="74" spans="2:13" s="59" customFormat="1" thickBot="1" x14ac:dyDescent="0.35">
      <c r="B74" s="60">
        <v>15</v>
      </c>
      <c r="C74" s="61"/>
      <c r="D74" s="169"/>
      <c r="E74" s="171"/>
      <c r="F74" s="88"/>
      <c r="G74" s="51"/>
      <c r="H74" s="51"/>
      <c r="I74" s="56">
        <f t="shared" si="12"/>
        <v>0</v>
      </c>
      <c r="J74" s="57">
        <f t="shared" si="13"/>
        <v>0</v>
      </c>
      <c r="K74" s="57">
        <f t="shared" si="10"/>
        <v>0</v>
      </c>
      <c r="L74" s="94" t="str">
        <f>DATEDIF(G74,H74,"y")&amp;" años "&amp; DATEDIF(G74,H74,"ym")&amp;" meses "&amp;DATEDIF(G74,H74,"md")&amp;" días"</f>
        <v>0 años 0 meses 0 días</v>
      </c>
      <c r="M74" s="58" t="str">
        <f t="shared" si="11"/>
        <v>0/0</v>
      </c>
    </row>
    <row r="75" spans="2:13" s="59" customFormat="1" thickBot="1" x14ac:dyDescent="0.35">
      <c r="B75" s="225" t="s">
        <v>103</v>
      </c>
      <c r="C75" s="226"/>
      <c r="D75" s="226"/>
      <c r="E75" s="226"/>
      <c r="F75" s="226"/>
      <c r="G75" s="226"/>
      <c r="H75" s="227"/>
      <c r="I75" s="64">
        <f>+SUM(I60:I74)</f>
        <v>0</v>
      </c>
      <c r="J75" s="65">
        <f>INT(I75/365)</f>
        <v>0</v>
      </c>
      <c r="K75" s="66">
        <f t="shared" si="10"/>
        <v>0</v>
      </c>
      <c r="L75" s="95"/>
      <c r="M75" s="67" t="str">
        <f t="shared" si="11"/>
        <v>0/0</v>
      </c>
    </row>
    <row r="76" spans="2:13" s="59" customFormat="1" ht="13.8" x14ac:dyDescent="0.3">
      <c r="B76" s="55"/>
      <c r="C76" s="55"/>
      <c r="D76" s="55"/>
      <c r="E76" s="55"/>
      <c r="F76" s="55"/>
      <c r="G76" s="55"/>
      <c r="H76" s="55"/>
      <c r="I76" s="68"/>
      <c r="J76" s="53" t="str">
        <f>+CONCATENATE(B75," - ",J75," años, ",K75," meses")</f>
        <v>Total - 0 años, 0 meses</v>
      </c>
      <c r="K76" s="68"/>
      <c r="L76" s="68"/>
      <c r="M76" s="68"/>
    </row>
    <row r="77" spans="2:13" s="55" customFormat="1" ht="13.8" x14ac:dyDescent="0.3">
      <c r="J77" s="50"/>
    </row>
    <row r="78" spans="2:13" s="59" customFormat="1" ht="13.8" x14ac:dyDescent="0.3">
      <c r="B78" s="55"/>
      <c r="C78" s="55"/>
      <c r="D78" s="55"/>
      <c r="E78" s="55"/>
      <c r="F78" s="55"/>
      <c r="G78" s="55"/>
      <c r="H78" s="55"/>
      <c r="I78" s="68"/>
      <c r="J78" s="53" t="e">
        <f>+CONCATENATE(#REF!," - ",#REF!," años, ",#REF!," meses")</f>
        <v>#REF!</v>
      </c>
      <c r="K78" s="68"/>
      <c r="L78" s="68"/>
      <c r="M78" s="68"/>
    </row>
    <row r="79" spans="2:13" s="59" customFormat="1" ht="13.8" x14ac:dyDescent="0.3">
      <c r="B79" s="55"/>
      <c r="C79" s="55"/>
      <c r="D79" s="55"/>
      <c r="E79" s="55"/>
      <c r="F79" s="55"/>
      <c r="G79" s="55"/>
      <c r="H79" s="55"/>
      <c r="I79" s="55"/>
      <c r="J79" s="55"/>
      <c r="K79" s="55"/>
      <c r="L79" s="55"/>
      <c r="M79" s="55"/>
    </row>
    <row r="80" spans="2:13" s="59" customFormat="1" ht="13.8" x14ac:dyDescent="0.3">
      <c r="B80" s="55"/>
      <c r="C80" s="55"/>
      <c r="D80" s="55"/>
      <c r="E80" s="55"/>
      <c r="F80" s="55"/>
      <c r="G80" s="55"/>
      <c r="H80" s="55"/>
      <c r="I80" s="55"/>
      <c r="J80" s="55"/>
      <c r="K80" s="55"/>
      <c r="L80" s="55"/>
      <c r="M80" s="55"/>
    </row>
    <row r="81" spans="2:13" ht="24.9" customHeight="1" x14ac:dyDescent="0.3">
      <c r="B81" s="71"/>
      <c r="C81" s="70"/>
      <c r="D81" s="71"/>
      <c r="E81" s="71"/>
      <c r="F81" s="71"/>
      <c r="G81" s="71"/>
      <c r="H81" s="71"/>
      <c r="I81" s="72"/>
      <c r="J81" s="73"/>
      <c r="K81" s="73"/>
      <c r="L81" s="73"/>
      <c r="M81" s="74"/>
    </row>
    <row r="82" spans="2:13" ht="18" customHeight="1" thickBot="1" x14ac:dyDescent="0.35">
      <c r="B82" s="86"/>
      <c r="C82" s="86"/>
      <c r="D82" s="86"/>
      <c r="E82" s="71"/>
      <c r="F82" s="71"/>
      <c r="G82" s="71"/>
      <c r="H82" s="71"/>
      <c r="I82" s="72"/>
      <c r="J82" s="73"/>
      <c r="K82" s="73"/>
      <c r="L82" s="73"/>
      <c r="M82" s="74"/>
    </row>
    <row r="83" spans="2:13" x14ac:dyDescent="0.3">
      <c r="B83" s="229" t="s">
        <v>144</v>
      </c>
      <c r="C83" s="229"/>
      <c r="D83" s="229"/>
    </row>
    <row r="84" spans="2:13" x14ac:dyDescent="0.3">
      <c r="B84" s="228" t="s">
        <v>145</v>
      </c>
      <c r="C84" s="228"/>
      <c r="D84" s="228"/>
    </row>
    <row r="85" spans="2:13" x14ac:dyDescent="0.3">
      <c r="B85" s="228" t="s">
        <v>146</v>
      </c>
      <c r="C85" s="228"/>
      <c r="D85" s="228"/>
    </row>
    <row r="86" spans="2:13" x14ac:dyDescent="0.3">
      <c r="C86" s="54" t="s">
        <v>147</v>
      </c>
    </row>
  </sheetData>
  <mergeCells count="103">
    <mergeCell ref="B84:D84"/>
    <mergeCell ref="B85:D85"/>
    <mergeCell ref="B83:D83"/>
    <mergeCell ref="D74:E74"/>
    <mergeCell ref="B75:H75"/>
    <mergeCell ref="D60:E60"/>
    <mergeCell ref="D61:E61"/>
    <mergeCell ref="D62:E62"/>
    <mergeCell ref="D66:E66"/>
    <mergeCell ref="D67:E67"/>
    <mergeCell ref="D68:E68"/>
    <mergeCell ref="D69:E69"/>
    <mergeCell ref="D70:E70"/>
    <mergeCell ref="D71:E71"/>
    <mergeCell ref="D72:E72"/>
    <mergeCell ref="D73:E73"/>
    <mergeCell ref="D63:E63"/>
    <mergeCell ref="D64:E64"/>
    <mergeCell ref="D65:E65"/>
    <mergeCell ref="B57:E57"/>
    <mergeCell ref="F57:M57"/>
    <mergeCell ref="B58:M58"/>
    <mergeCell ref="D59:E59"/>
    <mergeCell ref="D40:E40"/>
    <mergeCell ref="D41:E41"/>
    <mergeCell ref="D42:E42"/>
    <mergeCell ref="D43:E43"/>
    <mergeCell ref="D44:E44"/>
    <mergeCell ref="D45:E45"/>
    <mergeCell ref="D47:E47"/>
    <mergeCell ref="D48:E48"/>
    <mergeCell ref="D49:E49"/>
    <mergeCell ref="D50:E50"/>
    <mergeCell ref="D51:E51"/>
    <mergeCell ref="D52:E52"/>
    <mergeCell ref="D46:E46"/>
    <mergeCell ref="D53:E53"/>
    <mergeCell ref="B54:H54"/>
    <mergeCell ref="G28:I28"/>
    <mergeCell ref="D34:E34"/>
    <mergeCell ref="D35:E35"/>
    <mergeCell ref="D36:E36"/>
    <mergeCell ref="D37:E37"/>
    <mergeCell ref="D38:E38"/>
    <mergeCell ref="D39:E39"/>
    <mergeCell ref="B29:E29"/>
    <mergeCell ref="F29:M29"/>
    <mergeCell ref="B30:M30"/>
    <mergeCell ref="D31:E31"/>
    <mergeCell ref="D32:E32"/>
    <mergeCell ref="D33:E33"/>
    <mergeCell ref="B26:C26"/>
    <mergeCell ref="G26:I26"/>
    <mergeCell ref="B27:C27"/>
    <mergeCell ref="G27:I27"/>
    <mergeCell ref="D26:F26"/>
    <mergeCell ref="D27:F27"/>
    <mergeCell ref="B2:M2"/>
    <mergeCell ref="B4:C4"/>
    <mergeCell ref="E4:M4"/>
    <mergeCell ref="B5:C5"/>
    <mergeCell ref="E5:M5"/>
    <mergeCell ref="B6:C6"/>
    <mergeCell ref="E6:M6"/>
    <mergeCell ref="B15:C15"/>
    <mergeCell ref="E15:M15"/>
    <mergeCell ref="B12:C12"/>
    <mergeCell ref="E12:M12"/>
    <mergeCell ref="B13:C13"/>
    <mergeCell ref="E13:M13"/>
    <mergeCell ref="B14:C14"/>
    <mergeCell ref="E14:M14"/>
    <mergeCell ref="B8:M8"/>
    <mergeCell ref="B9:C9"/>
    <mergeCell ref="E9:M9"/>
    <mergeCell ref="B10:C10"/>
    <mergeCell ref="E10:M10"/>
    <mergeCell ref="B11:C11"/>
    <mergeCell ref="E11:M11"/>
    <mergeCell ref="B16:C16"/>
    <mergeCell ref="E16:M16"/>
    <mergeCell ref="B17:C17"/>
    <mergeCell ref="E17:M17"/>
    <mergeCell ref="B24:C24"/>
    <mergeCell ref="G24:I24"/>
    <mergeCell ref="B25:C25"/>
    <mergeCell ref="G25:I25"/>
    <mergeCell ref="D24:F24"/>
    <mergeCell ref="D25:F25"/>
    <mergeCell ref="B22:C22"/>
    <mergeCell ref="G22:I22"/>
    <mergeCell ref="B23:C23"/>
    <mergeCell ref="G23:I23"/>
    <mergeCell ref="B18:C18"/>
    <mergeCell ref="E18:M18"/>
    <mergeCell ref="B20:D20"/>
    <mergeCell ref="E20:M20"/>
    <mergeCell ref="B21:C21"/>
    <mergeCell ref="E21:F21"/>
    <mergeCell ref="G21:I21"/>
    <mergeCell ref="J21:M21"/>
    <mergeCell ref="D22:F22"/>
    <mergeCell ref="D23:F23"/>
  </mergeCells>
  <printOptions horizontalCentered="1"/>
  <pageMargins left="0.23622047244094491" right="0.23622047244094491" top="0.94488188976377963" bottom="0.9448818897637796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2024-07-04T16:27:45Z</dcterms:modified>
</cp:coreProperties>
</file>