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7965" windowHeight="9660" firstSheet="2" activeTab="2"/>
  </bookViews>
  <sheets>
    <sheet name="ENERO 2014" sheetId="4" state="hidden" r:id="rId1"/>
    <sheet name="ENERO 2013" sheetId="1" state="hidden" r:id="rId2"/>
    <sheet name="FEBRERO 2018" sheetId="5" r:id="rId3"/>
  </sheets>
  <definedNames>
    <definedName name="_xlnm.Print_Area" localSheetId="2">'FEBRERO 2018'!$A$1:$F$32</definedName>
  </definedNames>
  <calcPr calcId="152511"/>
</workbook>
</file>

<file path=xl/calcChain.xml><?xml version="1.0" encoding="utf-8"?>
<calcChain xmlns="http://schemas.openxmlformats.org/spreadsheetml/2006/main">
  <c r="F29" i="5" l="1"/>
  <c r="C29" i="5"/>
  <c r="F27" i="5"/>
  <c r="D27" i="5"/>
  <c r="C27" i="5"/>
  <c r="F23" i="5"/>
  <c r="D23" i="5"/>
  <c r="C23" i="5"/>
  <c r="F19" i="5"/>
  <c r="D19" i="5"/>
  <c r="C19" i="5"/>
  <c r="C14" i="5" l="1"/>
  <c r="F14" i="5" l="1"/>
  <c r="D14" i="5" l="1"/>
  <c r="D29" i="5" s="1"/>
  <c r="F26" i="4" l="1"/>
  <c r="F20" i="4"/>
  <c r="F13" i="4"/>
  <c r="D13" i="1"/>
  <c r="E26" i="1"/>
  <c r="D26" i="1"/>
  <c r="E20" i="1"/>
  <c r="D20" i="1"/>
  <c r="E13" i="1"/>
  <c r="F28" i="4" l="1"/>
  <c r="D28" i="1"/>
  <c r="E28" i="1"/>
</calcChain>
</file>

<file path=xl/sharedStrings.xml><?xml version="1.0" encoding="utf-8"?>
<sst xmlns="http://schemas.openxmlformats.org/spreadsheetml/2006/main" count="106" uniqueCount="32">
  <si>
    <t>Hospital Nacional Arzobispo Loayza</t>
  </si>
  <si>
    <t>FUENTE DE FINANCIAMIENTO</t>
  </si>
  <si>
    <t>GENERICA DE
GASTOS</t>
  </si>
  <si>
    <t>PIM</t>
  </si>
  <si>
    <t>PCA</t>
  </si>
  <si>
    <t>RECURSOS ORDINARIOS</t>
  </si>
  <si>
    <t>2.1  Personal y Obligaciones</t>
  </si>
  <si>
    <t>2.2  Pensiones y Otras Prestaciones</t>
  </si>
  <si>
    <t>2.3 Bienes y Servicios</t>
  </si>
  <si>
    <t>2.6 Adquisicion de Equipo</t>
  </si>
  <si>
    <t>TOTAL RECURSOS ORDINARIOS</t>
  </si>
  <si>
    <t>RECURSOS DIRECTAMENTE 
RECAUDADOS</t>
  </si>
  <si>
    <t>TOTAL RECURSOS DIRECTAMENTE RECAUDADOS</t>
  </si>
  <si>
    <t>TOTAL A TODA FUENTE</t>
  </si>
  <si>
    <t>2.5 Otros Gastos</t>
  </si>
  <si>
    <t>DONACIONES YTRANSFERENCIAS</t>
  </si>
  <si>
    <t xml:space="preserve"> </t>
  </si>
  <si>
    <t>PRESUPUESTO INSTITUCIONAL MODIFICADO (PIM) - PROGRAMACION COMPROMISO ANUAL (PCA)</t>
  </si>
  <si>
    <t>"Año de la Inversion para el Desarrollo y la Seguridad Alimenaria"</t>
  </si>
  <si>
    <t>"Año de la Promocion de la Industria Responsable y del Compromiso Climatico"</t>
  </si>
  <si>
    <t>PIA</t>
  </si>
  <si>
    <t>PRESUPUESTO INSTITUCIONAL DE APERTURA</t>
  </si>
  <si>
    <t>2.6 Adquisicion de Activos No Financieros</t>
  </si>
  <si>
    <t>Hospital Nacional Arzobispo Loayza - MINSA</t>
  </si>
  <si>
    <t>PRESUPUESTO INSTITUCIONAL MODIFICADO (PIM) - PROGRAMACIÓN DE COMPROMISO ANUAL (PCA) - EJECUCIÓN MENSUAL FEBRERO 2018</t>
  </si>
  <si>
    <t>PCA ACUMULADA A FEBRERO</t>
  </si>
  <si>
    <t xml:space="preserve"> EJECUCION DEVENGADO
MES DE FEBRERO</t>
  </si>
  <si>
    <t>RECURSOS POR OPERACIONES OFICIALES DE CREDITO</t>
  </si>
  <si>
    <t>TOTAL RECURSOS POR OPERACIONES OFICIALES DE CREDITO</t>
  </si>
  <si>
    <t>DONACIONES Y TRANSFERENCIAS</t>
  </si>
  <si>
    <t>TOTAL DONACIONES Y TRANSFERENCIAS</t>
  </si>
  <si>
    <t>Fuente: SIAF-MPP al 06-03-18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</si>
</sst>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4" fontId="0" fillId="0" borderId="0" xfId="0" applyNumberFormat="1"/>
    <xf numFmtId="0" fontId="0" fillId="0" borderId="1" xfId="0" applyBorder="1"/>
    <xf numFmtId="0" fontId="0" fillId="0" borderId="1" xfId="0" applyFont="1" applyBorder="1"/>
    <xf numFmtId="4" fontId="0" fillId="0" borderId="1" xfId="0" applyNumberFormat="1" applyBorder="1"/>
    <xf numFmtId="0" fontId="1" fillId="0" borderId="0" xfId="0" applyFont="1" applyAlignment="1">
      <alignment horizontal="center"/>
    </xf>
    <xf numFmtId="4" fontId="1" fillId="0" borderId="1" xfId="0" applyNumberFormat="1" applyFont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1" fillId="0" borderId="7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4" fontId="1" fillId="0" borderId="9" xfId="0" applyNumberFormat="1" applyFont="1" applyBorder="1"/>
    <xf numFmtId="14" fontId="4" fillId="0" borderId="0" xfId="0" applyNumberFormat="1" applyFont="1" applyAlignment="1">
      <alignment horizontal="left"/>
    </xf>
    <xf numFmtId="0" fontId="0" fillId="0" borderId="1" xfId="0" applyBorder="1" applyAlignment="1">
      <alignment horizontal="left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Font="1"/>
    <xf numFmtId="0" fontId="5" fillId="2" borderId="1" xfId="0" applyFont="1" applyFill="1" applyBorder="1"/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4" fontId="0" fillId="0" borderId="1" xfId="0" applyNumberFormat="1" applyFont="1" applyBorder="1"/>
    <xf numFmtId="0" fontId="2" fillId="2" borderId="1" xfId="0" applyFont="1" applyFill="1" applyBorder="1"/>
    <xf numFmtId="0" fontId="6" fillId="0" borderId="1" xfId="0" applyFont="1" applyBorder="1"/>
    <xf numFmtId="0" fontId="6" fillId="0" borderId="1" xfId="0" applyFont="1" applyBorder="1" applyAlignment="1">
      <alignment horizontal="left"/>
    </xf>
    <xf numFmtId="4" fontId="0" fillId="0" borderId="10" xfId="0" applyNumberFormat="1" applyFont="1" applyBorder="1"/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4" fontId="4" fillId="0" borderId="5" xfId="0" applyNumberFormat="1" applyFont="1" applyBorder="1" applyAlignment="1">
      <alignment horizontal="center" vertical="center"/>
    </xf>
    <xf numFmtId="4" fontId="4" fillId="0" borderId="6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" fontId="2" fillId="0" borderId="4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/>
    </xf>
    <xf numFmtId="4" fontId="2" fillId="0" borderId="6" xfId="0" applyNumberFormat="1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top"/>
    </xf>
    <xf numFmtId="0" fontId="0" fillId="0" borderId="0" xfId="0" applyAlignment="1">
      <alignment vertical="top"/>
    </xf>
    <xf numFmtId="0" fontId="0" fillId="0" borderId="0" xfId="0" applyFont="1" applyAlignment="1">
      <alignment vertical="top"/>
    </xf>
    <xf numFmtId="0" fontId="1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4" fontId="2" fillId="0" borderId="4" xfId="0" applyNumberFormat="1" applyFont="1" applyBorder="1" applyAlignment="1">
      <alignment horizontal="center" vertical="top"/>
    </xf>
    <xf numFmtId="0" fontId="0" fillId="0" borderId="1" xfId="0" applyFont="1" applyBorder="1" applyAlignment="1">
      <alignment vertical="top"/>
    </xf>
    <xf numFmtId="4" fontId="0" fillId="4" borderId="1" xfId="0" applyNumberFormat="1" applyFont="1" applyFill="1" applyBorder="1" applyAlignment="1">
      <alignment vertical="top"/>
    </xf>
    <xf numFmtId="4" fontId="0" fillId="0" borderId="0" xfId="0" applyNumberFormat="1" applyAlignment="1">
      <alignment vertical="top"/>
    </xf>
    <xf numFmtId="4" fontId="2" fillId="0" borderId="5" xfId="0" applyNumberFormat="1" applyFont="1" applyBorder="1" applyAlignment="1">
      <alignment horizontal="center" vertical="top"/>
    </xf>
    <xf numFmtId="4" fontId="2" fillId="0" borderId="6" xfId="0" applyNumberFormat="1" applyFont="1" applyBorder="1" applyAlignment="1">
      <alignment horizontal="center" vertical="top"/>
    </xf>
    <xf numFmtId="0" fontId="6" fillId="0" borderId="1" xfId="0" applyFont="1" applyBorder="1" applyAlignment="1">
      <alignment vertical="top"/>
    </xf>
    <xf numFmtId="0" fontId="1" fillId="3" borderId="2" xfId="0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 vertical="top"/>
    </xf>
    <xf numFmtId="4" fontId="1" fillId="3" borderId="1" xfId="0" applyNumberFormat="1" applyFont="1" applyFill="1" applyBorder="1" applyAlignment="1">
      <alignment vertical="top"/>
    </xf>
    <xf numFmtId="4" fontId="2" fillId="0" borderId="12" xfId="0" applyNumberFormat="1" applyFont="1" applyBorder="1" applyAlignment="1">
      <alignment horizontal="center" vertical="top" wrapText="1"/>
    </xf>
    <xf numFmtId="4" fontId="0" fillId="0" borderId="1" xfId="0" applyNumberFormat="1" applyFont="1" applyBorder="1" applyAlignment="1">
      <alignment vertical="top"/>
    </xf>
    <xf numFmtId="4" fontId="2" fillId="0" borderId="13" xfId="0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left" vertical="top"/>
    </xf>
    <xf numFmtId="4" fontId="1" fillId="0" borderId="0" xfId="0" applyNumberFormat="1" applyFont="1" applyBorder="1" applyAlignment="1">
      <alignment vertical="top"/>
    </xf>
    <xf numFmtId="4" fontId="2" fillId="0" borderId="12" xfId="0" applyNumberFormat="1" applyFont="1" applyBorder="1" applyAlignment="1">
      <alignment horizontal="center" vertical="top" wrapText="1"/>
    </xf>
    <xf numFmtId="0" fontId="0" fillId="0" borderId="11" xfId="0" applyFont="1" applyBorder="1" applyAlignment="1">
      <alignment vertical="top"/>
    </xf>
    <xf numFmtId="4" fontId="2" fillId="0" borderId="11" xfId="0" applyNumberFormat="1" applyFont="1" applyBorder="1" applyAlignment="1">
      <alignment vertical="top"/>
    </xf>
    <xf numFmtId="0" fontId="0" fillId="0" borderId="0" xfId="0" applyBorder="1" applyAlignment="1">
      <alignment vertical="top"/>
    </xf>
    <xf numFmtId="0" fontId="1" fillId="0" borderId="7" xfId="0" applyFont="1" applyBorder="1" applyAlignment="1">
      <alignment horizontal="left" vertical="top"/>
    </xf>
    <xf numFmtId="0" fontId="1" fillId="0" borderId="8" xfId="0" applyFont="1" applyBorder="1" applyAlignment="1">
      <alignment horizontal="left" vertical="top"/>
    </xf>
    <xf numFmtId="4" fontId="1" fillId="0" borderId="10" xfId="0" applyNumberFormat="1" applyFont="1" applyBorder="1" applyAlignment="1">
      <alignment vertical="top"/>
    </xf>
    <xf numFmtId="4" fontId="0" fillId="0" borderId="0" xfId="0" applyNumberFormat="1" applyFont="1" applyAlignment="1">
      <alignment vertical="top"/>
    </xf>
    <xf numFmtId="14" fontId="4" fillId="0" borderId="0" xfId="0" applyNumberFormat="1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G31"/>
  <sheetViews>
    <sheetView showGridLines="0" workbookViewId="0">
      <selection activeCell="D5" sqref="D5:F5"/>
    </sheetView>
  </sheetViews>
  <sheetFormatPr baseColWidth="10" defaultRowHeight="15" x14ac:dyDescent="0.25"/>
  <cols>
    <col min="3" max="3" width="5.140625" customWidth="1"/>
    <col min="4" max="4" width="28.28515625" customWidth="1"/>
    <col min="5" max="5" width="31.7109375" customWidth="1"/>
    <col min="6" max="6" width="15.85546875" customWidth="1"/>
    <col min="7" max="7" width="12.7109375" bestFit="1" customWidth="1"/>
  </cols>
  <sheetData>
    <row r="1" spans="3:6" ht="15.75" x14ac:dyDescent="0.25">
      <c r="D1" s="31" t="s">
        <v>19</v>
      </c>
      <c r="E1" s="31"/>
      <c r="F1" s="31"/>
    </row>
    <row r="2" spans="3:6" ht="4.5" customHeight="1" x14ac:dyDescent="0.25">
      <c r="C2" t="s">
        <v>16</v>
      </c>
      <c r="D2" s="18"/>
      <c r="E2" s="18"/>
      <c r="F2" s="18"/>
    </row>
    <row r="3" spans="3:6" ht="15.75" x14ac:dyDescent="0.25">
      <c r="D3" s="31" t="s">
        <v>0</v>
      </c>
      <c r="E3" s="31"/>
      <c r="F3" s="31"/>
    </row>
    <row r="4" spans="3:6" ht="6" customHeight="1" x14ac:dyDescent="0.25">
      <c r="D4" s="17"/>
      <c r="E4" s="17"/>
      <c r="F4" s="17"/>
    </row>
    <row r="5" spans="3:6" x14ac:dyDescent="0.25">
      <c r="D5" s="32" t="s">
        <v>21</v>
      </c>
      <c r="E5" s="32"/>
      <c r="F5" s="32"/>
    </row>
    <row r="6" spans="3:6" x14ac:dyDescent="0.25">
      <c r="D6" s="18"/>
      <c r="E6" s="18"/>
      <c r="F6" s="18"/>
    </row>
    <row r="7" spans="3:6" ht="36.75" customHeight="1" x14ac:dyDescent="0.25">
      <c r="D7" s="19" t="s">
        <v>1</v>
      </c>
      <c r="E7" s="20" t="s">
        <v>2</v>
      </c>
      <c r="F7" s="21" t="s">
        <v>20</v>
      </c>
    </row>
    <row r="8" spans="3:6" x14ac:dyDescent="0.25">
      <c r="D8" s="33" t="s">
        <v>5</v>
      </c>
      <c r="E8" s="3" t="s">
        <v>6</v>
      </c>
      <c r="F8" s="22">
        <v>60536560</v>
      </c>
    </row>
    <row r="9" spans="3:6" x14ac:dyDescent="0.25">
      <c r="D9" s="34"/>
      <c r="E9" s="3" t="s">
        <v>7</v>
      </c>
      <c r="F9" s="22">
        <v>16182705</v>
      </c>
    </row>
    <row r="10" spans="3:6" x14ac:dyDescent="0.25">
      <c r="D10" s="34"/>
      <c r="E10" s="3" t="s">
        <v>8</v>
      </c>
      <c r="F10" s="22">
        <v>20953300</v>
      </c>
    </row>
    <row r="11" spans="3:6" x14ac:dyDescent="0.25">
      <c r="D11" s="34"/>
      <c r="E11" s="3" t="s">
        <v>14</v>
      </c>
      <c r="F11" s="22">
        <v>0</v>
      </c>
    </row>
    <row r="12" spans="3:6" x14ac:dyDescent="0.25">
      <c r="D12" s="35"/>
      <c r="E12" s="3" t="s">
        <v>9</v>
      </c>
      <c r="F12" s="22">
        <v>0</v>
      </c>
    </row>
    <row r="13" spans="3:6" x14ac:dyDescent="0.25">
      <c r="D13" s="27" t="s">
        <v>10</v>
      </c>
      <c r="E13" s="28"/>
      <c r="F13" s="22">
        <f>SUM(F8:F12)</f>
        <v>97672565</v>
      </c>
    </row>
    <row r="14" spans="3:6" ht="4.5" customHeight="1" x14ac:dyDescent="0.25">
      <c r="D14" s="18"/>
      <c r="E14" s="18"/>
      <c r="F14" s="18"/>
    </row>
    <row r="15" spans="3:6" ht="37.5" customHeight="1" x14ac:dyDescent="0.25">
      <c r="D15" s="23" t="s">
        <v>1</v>
      </c>
      <c r="E15" s="20" t="s">
        <v>2</v>
      </c>
      <c r="F15" s="21" t="s">
        <v>20</v>
      </c>
    </row>
    <row r="16" spans="3:6" x14ac:dyDescent="0.25">
      <c r="D16" s="36" t="s">
        <v>11</v>
      </c>
      <c r="E16" s="24" t="s">
        <v>6</v>
      </c>
      <c r="F16" s="22">
        <v>0</v>
      </c>
    </row>
    <row r="17" spans="4:7" x14ac:dyDescent="0.25">
      <c r="D17" s="34"/>
      <c r="E17" s="24" t="s">
        <v>8</v>
      </c>
      <c r="F17" s="22">
        <v>45000000</v>
      </c>
    </row>
    <row r="18" spans="4:7" x14ac:dyDescent="0.25">
      <c r="D18" s="34"/>
      <c r="E18" s="25" t="s">
        <v>14</v>
      </c>
      <c r="F18" s="22">
        <v>0</v>
      </c>
    </row>
    <row r="19" spans="4:7" x14ac:dyDescent="0.25">
      <c r="D19" s="35"/>
      <c r="E19" s="24" t="s">
        <v>9</v>
      </c>
      <c r="F19" s="22">
        <v>0</v>
      </c>
      <c r="G19" s="1"/>
    </row>
    <row r="20" spans="4:7" x14ac:dyDescent="0.25">
      <c r="D20" s="27" t="s">
        <v>12</v>
      </c>
      <c r="E20" s="28"/>
      <c r="F20" s="22">
        <f>SUM(F16:F19)</f>
        <v>45000000</v>
      </c>
    </row>
    <row r="21" spans="4:7" ht="9.75" customHeight="1" x14ac:dyDescent="0.25">
      <c r="D21" s="7"/>
      <c r="E21" s="7"/>
      <c r="F21" s="8"/>
    </row>
    <row r="22" spans="4:7" hidden="1" x14ac:dyDescent="0.25">
      <c r="D22" s="18"/>
      <c r="E22" s="18"/>
      <c r="F22" s="18"/>
    </row>
    <row r="23" spans="4:7" ht="26.25" x14ac:dyDescent="0.25">
      <c r="D23" s="23" t="s">
        <v>1</v>
      </c>
      <c r="E23" s="20" t="s">
        <v>2</v>
      </c>
      <c r="F23" s="21" t="s">
        <v>20</v>
      </c>
    </row>
    <row r="24" spans="4:7" x14ac:dyDescent="0.25">
      <c r="D24" s="29" t="s">
        <v>15</v>
      </c>
      <c r="E24" s="24" t="s">
        <v>8</v>
      </c>
      <c r="F24" s="22">
        <v>0</v>
      </c>
    </row>
    <row r="25" spans="4:7" x14ac:dyDescent="0.25">
      <c r="D25" s="30"/>
      <c r="E25" s="24" t="s">
        <v>9</v>
      </c>
      <c r="F25" s="22">
        <v>0</v>
      </c>
    </row>
    <row r="26" spans="4:7" x14ac:dyDescent="0.25">
      <c r="D26" s="27" t="s">
        <v>12</v>
      </c>
      <c r="E26" s="28"/>
      <c r="F26" s="22">
        <f>SUM(F24:F25)</f>
        <v>0</v>
      </c>
    </row>
    <row r="27" spans="4:7" ht="15.75" thickBot="1" x14ac:dyDescent="0.3">
      <c r="D27" s="7"/>
      <c r="E27" s="7"/>
      <c r="F27" s="8"/>
    </row>
    <row r="28" spans="4:7" ht="15.75" thickBot="1" x14ac:dyDescent="0.3">
      <c r="D28" s="9" t="s">
        <v>13</v>
      </c>
      <c r="E28" s="10"/>
      <c r="F28" s="26">
        <f>+F13+F20+F26</f>
        <v>142672565</v>
      </c>
    </row>
    <row r="29" spans="4:7" x14ac:dyDescent="0.25">
      <c r="D29" s="18"/>
      <c r="E29" s="18"/>
      <c r="F29" s="18"/>
    </row>
    <row r="30" spans="4:7" x14ac:dyDescent="0.25">
      <c r="D30" s="12">
        <v>41680</v>
      </c>
      <c r="E30" s="18"/>
      <c r="F30" s="18"/>
    </row>
    <row r="31" spans="4:7" x14ac:dyDescent="0.25">
      <c r="D31" s="18"/>
      <c r="E31" s="18"/>
      <c r="F31" s="18"/>
    </row>
  </sheetData>
  <mergeCells count="9">
    <mergeCell ref="D20:E20"/>
    <mergeCell ref="D24:D25"/>
    <mergeCell ref="D26:E26"/>
    <mergeCell ref="D1:F1"/>
    <mergeCell ref="D3:F3"/>
    <mergeCell ref="D5:F5"/>
    <mergeCell ref="D8:D12"/>
    <mergeCell ref="D13:E13"/>
    <mergeCell ref="D16:D19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showGridLines="0" workbookViewId="0">
      <selection activeCell="D5" sqref="D5:F5"/>
    </sheetView>
  </sheetViews>
  <sheetFormatPr baseColWidth="10" defaultRowHeight="15" x14ac:dyDescent="0.25"/>
  <cols>
    <col min="1" max="1" width="5.140625" customWidth="1"/>
    <col min="2" max="2" width="26.7109375" customWidth="1"/>
    <col min="3" max="3" width="31.7109375" customWidth="1"/>
    <col min="4" max="4" width="14.140625" customWidth="1"/>
    <col min="5" max="5" width="16.42578125" customWidth="1"/>
    <col min="6" max="6" width="12.7109375" bestFit="1" customWidth="1"/>
  </cols>
  <sheetData>
    <row r="1" spans="1:5" ht="15.75" x14ac:dyDescent="0.25">
      <c r="B1" s="31" t="s">
        <v>18</v>
      </c>
      <c r="C1" s="31"/>
      <c r="D1" s="31"/>
      <c r="E1" s="31"/>
    </row>
    <row r="2" spans="1:5" x14ac:dyDescent="0.25">
      <c r="A2" t="s">
        <v>16</v>
      </c>
    </row>
    <row r="3" spans="1:5" ht="15.75" x14ac:dyDescent="0.25">
      <c r="B3" s="31" t="s">
        <v>0</v>
      </c>
      <c r="C3" s="31"/>
      <c r="D3" s="31"/>
      <c r="E3" s="31"/>
    </row>
    <row r="4" spans="1:5" x14ac:dyDescent="0.25">
      <c r="B4" s="5"/>
      <c r="C4" s="5"/>
      <c r="D4" s="5"/>
      <c r="E4" s="5"/>
    </row>
    <row r="5" spans="1:5" x14ac:dyDescent="0.25">
      <c r="B5" s="37" t="s">
        <v>17</v>
      </c>
      <c r="C5" s="37"/>
      <c r="D5" s="37"/>
      <c r="E5" s="37"/>
    </row>
    <row r="7" spans="1:5" ht="30" x14ac:dyDescent="0.25">
      <c r="B7" s="14" t="s">
        <v>1</v>
      </c>
      <c r="C7" s="15" t="s">
        <v>2</v>
      </c>
      <c r="D7" s="16" t="s">
        <v>3</v>
      </c>
      <c r="E7" s="16" t="s">
        <v>4</v>
      </c>
    </row>
    <row r="8" spans="1:5" x14ac:dyDescent="0.25">
      <c r="B8" s="33" t="s">
        <v>5</v>
      </c>
      <c r="C8" s="3" t="s">
        <v>6</v>
      </c>
      <c r="D8" s="4">
        <v>62656692</v>
      </c>
      <c r="E8" s="4">
        <v>62656692</v>
      </c>
    </row>
    <row r="9" spans="1:5" x14ac:dyDescent="0.25">
      <c r="B9" s="34"/>
      <c r="C9" s="2" t="s">
        <v>7</v>
      </c>
      <c r="D9" s="4">
        <v>16310766</v>
      </c>
      <c r="E9" s="4">
        <v>16310766</v>
      </c>
    </row>
    <row r="10" spans="1:5" x14ac:dyDescent="0.25">
      <c r="B10" s="34"/>
      <c r="C10" s="2" t="s">
        <v>8</v>
      </c>
      <c r="D10" s="4">
        <v>20323222</v>
      </c>
      <c r="E10" s="4">
        <v>20191628</v>
      </c>
    </row>
    <row r="11" spans="1:5" x14ac:dyDescent="0.25">
      <c r="B11" s="34"/>
      <c r="C11" s="2" t="s">
        <v>14</v>
      </c>
      <c r="D11" s="4">
        <v>0</v>
      </c>
      <c r="E11" s="4">
        <v>0</v>
      </c>
    </row>
    <row r="12" spans="1:5" x14ac:dyDescent="0.25">
      <c r="B12" s="35"/>
      <c r="C12" s="2" t="s">
        <v>9</v>
      </c>
      <c r="D12" s="4">
        <v>3000000</v>
      </c>
      <c r="E12" s="4">
        <v>3000000</v>
      </c>
    </row>
    <row r="13" spans="1:5" x14ac:dyDescent="0.25">
      <c r="B13" s="27" t="s">
        <v>10</v>
      </c>
      <c r="C13" s="28"/>
      <c r="D13" s="6">
        <f>SUM(D8:D12)</f>
        <v>102290680</v>
      </c>
      <c r="E13" s="6">
        <f>SUM(E8:E12)</f>
        <v>102159086</v>
      </c>
    </row>
    <row r="14" spans="1:5" ht="11.25" customHeight="1" x14ac:dyDescent="0.25"/>
    <row r="15" spans="1:5" ht="30" x14ac:dyDescent="0.25">
      <c r="B15" s="14" t="s">
        <v>1</v>
      </c>
      <c r="C15" s="15" t="s">
        <v>2</v>
      </c>
      <c r="D15" s="16" t="s">
        <v>3</v>
      </c>
      <c r="E15" s="16" t="s">
        <v>4</v>
      </c>
    </row>
    <row r="16" spans="1:5" x14ac:dyDescent="0.25">
      <c r="B16" s="36" t="s">
        <v>11</v>
      </c>
      <c r="C16" s="3" t="s">
        <v>6</v>
      </c>
      <c r="D16" s="4">
        <v>49682672</v>
      </c>
      <c r="E16" s="6">
        <v>0</v>
      </c>
    </row>
    <row r="17" spans="2:6" x14ac:dyDescent="0.25">
      <c r="B17" s="34"/>
      <c r="C17" s="2" t="s">
        <v>8</v>
      </c>
      <c r="D17" s="4">
        <v>368000</v>
      </c>
      <c r="E17" s="4">
        <v>44564202</v>
      </c>
    </row>
    <row r="18" spans="2:6" x14ac:dyDescent="0.25">
      <c r="B18" s="34"/>
      <c r="C18" s="13" t="s">
        <v>14</v>
      </c>
      <c r="D18" s="4"/>
      <c r="E18" s="4">
        <v>368000</v>
      </c>
    </row>
    <row r="19" spans="2:6" x14ac:dyDescent="0.25">
      <c r="B19" s="35"/>
      <c r="C19" s="2" t="s">
        <v>9</v>
      </c>
      <c r="D19" s="4">
        <v>230850</v>
      </c>
      <c r="E19" s="4">
        <v>230850</v>
      </c>
      <c r="F19" s="1"/>
    </row>
    <row r="20" spans="2:6" x14ac:dyDescent="0.25">
      <c r="B20" s="27" t="s">
        <v>12</v>
      </c>
      <c r="C20" s="28"/>
      <c r="D20" s="6">
        <f>SUM(D16:D19)</f>
        <v>50281522</v>
      </c>
      <c r="E20" s="6">
        <f>SUM(E16:E19)</f>
        <v>45163052</v>
      </c>
    </row>
    <row r="21" spans="2:6" ht="9.75" customHeight="1" x14ac:dyDescent="0.25">
      <c r="B21" s="7"/>
      <c r="C21" s="7"/>
      <c r="D21" s="8"/>
      <c r="E21" s="8"/>
    </row>
    <row r="23" spans="2:6" ht="30" x14ac:dyDescent="0.25">
      <c r="B23" s="14" t="s">
        <v>1</v>
      </c>
      <c r="C23" s="15" t="s">
        <v>2</v>
      </c>
      <c r="D23" s="16" t="s">
        <v>3</v>
      </c>
      <c r="E23" s="16" t="s">
        <v>4</v>
      </c>
    </row>
    <row r="24" spans="2:6" x14ac:dyDescent="0.25">
      <c r="B24" s="34" t="s">
        <v>15</v>
      </c>
      <c r="C24" s="2" t="s">
        <v>8</v>
      </c>
      <c r="D24" s="4">
        <v>6965095</v>
      </c>
      <c r="E24" s="4">
        <v>6965095</v>
      </c>
    </row>
    <row r="25" spans="2:6" x14ac:dyDescent="0.25">
      <c r="B25" s="35"/>
      <c r="C25" s="2" t="s">
        <v>9</v>
      </c>
      <c r="D25" s="4">
        <v>0</v>
      </c>
      <c r="E25" s="4">
        <v>0</v>
      </c>
    </row>
    <row r="26" spans="2:6" x14ac:dyDescent="0.25">
      <c r="B26" s="27" t="s">
        <v>12</v>
      </c>
      <c r="C26" s="28"/>
      <c r="D26" s="6">
        <f>SUM(D24:D25)</f>
        <v>6965095</v>
      </c>
      <c r="E26" s="6">
        <f>SUM(E24:E25)</f>
        <v>6965095</v>
      </c>
    </row>
    <row r="27" spans="2:6" ht="15.75" thickBot="1" x14ac:dyDescent="0.3">
      <c r="B27" s="7"/>
      <c r="C27" s="7"/>
      <c r="D27" s="8"/>
      <c r="E27" s="8"/>
    </row>
    <row r="28" spans="2:6" ht="15.75" thickBot="1" x14ac:dyDescent="0.3">
      <c r="B28" s="9" t="s">
        <v>13</v>
      </c>
      <c r="C28" s="10"/>
      <c r="D28" s="11">
        <f>+D13+D20+D26</f>
        <v>159537297</v>
      </c>
      <c r="E28" s="11">
        <f>+E13+E20+E26</f>
        <v>154287233</v>
      </c>
    </row>
    <row r="30" spans="2:6" x14ac:dyDescent="0.25">
      <c r="B30" s="12">
        <v>41313</v>
      </c>
    </row>
  </sheetData>
  <mergeCells count="9">
    <mergeCell ref="B24:B25"/>
    <mergeCell ref="B26:C26"/>
    <mergeCell ref="B1:E1"/>
    <mergeCell ref="B3:E3"/>
    <mergeCell ref="B16:B19"/>
    <mergeCell ref="B20:C20"/>
    <mergeCell ref="B5:E5"/>
    <mergeCell ref="B8:B12"/>
    <mergeCell ref="B13:C13"/>
  </mergeCells>
  <pageMargins left="0.7" right="0.7" top="0.75" bottom="0.75" header="0.3" footer="0.3"/>
  <pageSetup paperSize="9" orientation="landscape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2"/>
  <sheetViews>
    <sheetView showGridLines="0" tabSelected="1" zoomScale="115" zoomScaleNormal="115" workbookViewId="0">
      <selection activeCell="J25" sqref="J25"/>
    </sheetView>
  </sheetViews>
  <sheetFormatPr baseColWidth="10" defaultRowHeight="15" x14ac:dyDescent="0.25"/>
  <cols>
    <col min="1" max="1" width="28.28515625" style="39" customWidth="1"/>
    <col min="2" max="2" width="33.85546875" style="39" customWidth="1"/>
    <col min="3" max="3" width="15.85546875" style="39" customWidth="1"/>
    <col min="4" max="4" width="17.42578125" style="39" customWidth="1"/>
    <col min="5" max="5" width="0.85546875" style="39" customWidth="1"/>
    <col min="6" max="6" width="18.5703125" style="39" customWidth="1"/>
    <col min="7" max="16384" width="11.42578125" style="39"/>
  </cols>
  <sheetData>
    <row r="1" spans="1:6" ht="15.75" x14ac:dyDescent="0.25">
      <c r="A1" s="38"/>
      <c r="B1" s="38"/>
      <c r="C1" s="38"/>
      <c r="D1" s="38"/>
    </row>
    <row r="2" spans="1:6" ht="4.5" customHeight="1" x14ac:dyDescent="0.25">
      <c r="A2" s="40"/>
      <c r="B2" s="40"/>
      <c r="C2" s="40"/>
      <c r="D2" s="40"/>
    </row>
    <row r="3" spans="1:6" ht="15.75" x14ac:dyDescent="0.25">
      <c r="A3" s="38" t="s">
        <v>23</v>
      </c>
      <c r="B3" s="38"/>
      <c r="C3" s="38"/>
      <c r="D3" s="38"/>
      <c r="E3" s="38"/>
      <c r="F3" s="38"/>
    </row>
    <row r="4" spans="1:6" ht="6" customHeight="1" x14ac:dyDescent="0.25">
      <c r="A4" s="41"/>
      <c r="B4" s="41"/>
      <c r="C4" s="41"/>
      <c r="D4" s="41"/>
    </row>
    <row r="5" spans="1:6" ht="40.5" customHeight="1" x14ac:dyDescent="0.25">
      <c r="A5" s="42" t="s">
        <v>24</v>
      </c>
      <c r="B5" s="42"/>
      <c r="C5" s="42"/>
      <c r="D5" s="42"/>
      <c r="E5" s="42"/>
      <c r="F5" s="42"/>
    </row>
    <row r="6" spans="1:6" ht="31.5" customHeight="1" x14ac:dyDescent="0.25">
      <c r="A6" s="43"/>
      <c r="B6" s="43"/>
      <c r="C6" s="43"/>
      <c r="D6" s="43"/>
    </row>
    <row r="7" spans="1:6" x14ac:dyDescent="0.25">
      <c r="A7" s="40"/>
      <c r="B7" s="40"/>
      <c r="C7" s="40"/>
      <c r="D7" s="40"/>
    </row>
    <row r="8" spans="1:6" s="46" customFormat="1" ht="45" x14ac:dyDescent="0.25">
      <c r="A8" s="44" t="s">
        <v>1</v>
      </c>
      <c r="B8" s="45" t="s">
        <v>2</v>
      </c>
      <c r="C8" s="44" t="s">
        <v>3</v>
      </c>
      <c r="D8" s="45" t="s">
        <v>25</v>
      </c>
      <c r="F8" s="45" t="s">
        <v>26</v>
      </c>
    </row>
    <row r="9" spans="1:6" x14ac:dyDescent="0.25">
      <c r="A9" s="47" t="s">
        <v>5</v>
      </c>
      <c r="B9" s="48" t="s">
        <v>6</v>
      </c>
      <c r="C9" s="49">
        <v>125264637</v>
      </c>
      <c r="D9" s="49">
        <v>116912204</v>
      </c>
      <c r="E9" s="50"/>
      <c r="F9" s="49">
        <v>20251441.429999996</v>
      </c>
    </row>
    <row r="10" spans="1:6" x14ac:dyDescent="0.25">
      <c r="A10" s="51"/>
      <c r="B10" s="48" t="s">
        <v>7</v>
      </c>
      <c r="C10" s="49">
        <v>17331524</v>
      </c>
      <c r="D10" s="49">
        <v>17331524</v>
      </c>
      <c r="E10" s="50"/>
      <c r="F10" s="49">
        <v>2900680.0700000003</v>
      </c>
    </row>
    <row r="11" spans="1:6" x14ac:dyDescent="0.25">
      <c r="A11" s="51"/>
      <c r="B11" s="48" t="s">
        <v>8</v>
      </c>
      <c r="C11" s="49">
        <v>44816938</v>
      </c>
      <c r="D11" s="49">
        <v>31499999</v>
      </c>
      <c r="E11" s="50"/>
      <c r="F11" s="49">
        <v>3390676.35</v>
      </c>
    </row>
    <row r="12" spans="1:6" x14ac:dyDescent="0.25">
      <c r="A12" s="51"/>
      <c r="B12" s="48" t="s">
        <v>14</v>
      </c>
      <c r="C12" s="49">
        <v>206106</v>
      </c>
      <c r="D12" s="49">
        <v>151106</v>
      </c>
      <c r="E12" s="50"/>
      <c r="F12" s="49">
        <v>151105.20000000001</v>
      </c>
    </row>
    <row r="13" spans="1:6" x14ac:dyDescent="0.25">
      <c r="A13" s="52"/>
      <c r="B13" s="53" t="s">
        <v>22</v>
      </c>
      <c r="C13" s="49">
        <v>668118</v>
      </c>
      <c r="D13" s="49">
        <v>158755</v>
      </c>
      <c r="E13" s="50"/>
      <c r="F13" s="49">
        <v>0</v>
      </c>
    </row>
    <row r="14" spans="1:6" x14ac:dyDescent="0.25">
      <c r="A14" s="54" t="s">
        <v>10</v>
      </c>
      <c r="B14" s="55"/>
      <c r="C14" s="56">
        <f>SUM(C9:C13)</f>
        <v>188287323</v>
      </c>
      <c r="D14" s="56">
        <f t="shared" ref="D14" si="0">SUM(D9:D13)</f>
        <v>166053588</v>
      </c>
      <c r="E14" s="50"/>
      <c r="F14" s="56">
        <f>SUM(F9:F13)</f>
        <v>26693903.049999997</v>
      </c>
    </row>
    <row r="15" spans="1:6" ht="4.5" customHeight="1" x14ac:dyDescent="0.25">
      <c r="A15" s="40"/>
      <c r="B15" s="40"/>
      <c r="C15" s="40"/>
      <c r="D15" s="40"/>
      <c r="E15" s="50"/>
      <c r="F15" s="40"/>
    </row>
    <row r="16" spans="1:6" s="46" customFormat="1" ht="45" x14ac:dyDescent="0.25">
      <c r="A16" s="44" t="s">
        <v>1</v>
      </c>
      <c r="B16" s="45" t="s">
        <v>2</v>
      </c>
      <c r="C16" s="44" t="s">
        <v>3</v>
      </c>
      <c r="D16" s="45" t="s">
        <v>25</v>
      </c>
      <c r="F16" s="45" t="s">
        <v>26</v>
      </c>
    </row>
    <row r="17" spans="1:6" ht="21.75" customHeight="1" x14ac:dyDescent="0.25">
      <c r="A17" s="57" t="s">
        <v>11</v>
      </c>
      <c r="B17" s="53" t="s">
        <v>8</v>
      </c>
      <c r="C17" s="49">
        <v>12925307</v>
      </c>
      <c r="D17" s="49">
        <v>2400000</v>
      </c>
      <c r="E17" s="50"/>
      <c r="F17" s="58">
        <v>116191.14</v>
      </c>
    </row>
    <row r="18" spans="1:6" x14ac:dyDescent="0.25">
      <c r="A18" s="59"/>
      <c r="B18" s="53" t="s">
        <v>22</v>
      </c>
      <c r="C18" s="49">
        <v>45000</v>
      </c>
      <c r="D18" s="49">
        <v>0</v>
      </c>
      <c r="E18" s="50"/>
      <c r="F18" s="58">
        <v>0</v>
      </c>
    </row>
    <row r="19" spans="1:6" x14ac:dyDescent="0.25">
      <c r="A19" s="54" t="s">
        <v>12</v>
      </c>
      <c r="B19" s="55"/>
      <c r="C19" s="56">
        <f>SUM(C17:C18)</f>
        <v>12970307</v>
      </c>
      <c r="D19" s="56">
        <f>SUM(D17:D18)</f>
        <v>2400000</v>
      </c>
      <c r="E19" s="50"/>
      <c r="F19" s="56">
        <f>SUM(F17:F18)</f>
        <v>116191.14</v>
      </c>
    </row>
    <row r="20" spans="1:6" ht="13.5" customHeight="1" x14ac:dyDescent="0.25">
      <c r="A20" s="60"/>
      <c r="B20" s="60"/>
      <c r="C20" s="61"/>
      <c r="D20" s="61"/>
      <c r="E20" s="50"/>
      <c r="F20" s="61"/>
    </row>
    <row r="21" spans="1:6" s="46" customFormat="1" ht="45" x14ac:dyDescent="0.25">
      <c r="A21" s="44" t="s">
        <v>1</v>
      </c>
      <c r="B21" s="45" t="s">
        <v>2</v>
      </c>
      <c r="C21" s="44" t="s">
        <v>3</v>
      </c>
      <c r="D21" s="45" t="s">
        <v>25</v>
      </c>
      <c r="F21" s="45" t="s">
        <v>26</v>
      </c>
    </row>
    <row r="22" spans="1:6" ht="25.5" x14ac:dyDescent="0.25">
      <c r="A22" s="62" t="s">
        <v>27</v>
      </c>
      <c r="B22" s="53" t="s">
        <v>22</v>
      </c>
      <c r="C22" s="49">
        <v>122861</v>
      </c>
      <c r="D22" s="49">
        <v>0</v>
      </c>
      <c r="E22" s="50"/>
      <c r="F22" s="58">
        <v>0</v>
      </c>
    </row>
    <row r="23" spans="1:6" x14ac:dyDescent="0.25">
      <c r="A23" s="54" t="s">
        <v>28</v>
      </c>
      <c r="B23" s="55"/>
      <c r="C23" s="56">
        <f>SUM(C22:C22)</f>
        <v>122861</v>
      </c>
      <c r="D23" s="56">
        <f>SUM(D22:D22)</f>
        <v>0</v>
      </c>
      <c r="E23" s="50"/>
      <c r="F23" s="56">
        <f>SUM(F22:F22)</f>
        <v>0</v>
      </c>
    </row>
    <row r="24" spans="1:6" x14ac:dyDescent="0.25">
      <c r="A24" s="40"/>
      <c r="B24" s="40"/>
      <c r="C24" s="40"/>
      <c r="D24" s="40"/>
      <c r="E24" s="50"/>
      <c r="F24" s="40"/>
    </row>
    <row r="25" spans="1:6" s="46" customFormat="1" ht="45" x14ac:dyDescent="0.25">
      <c r="A25" s="44" t="s">
        <v>1</v>
      </c>
      <c r="B25" s="45" t="s">
        <v>2</v>
      </c>
      <c r="C25" s="44" t="s">
        <v>3</v>
      </c>
      <c r="D25" s="45" t="s">
        <v>25</v>
      </c>
      <c r="F25" s="45" t="s">
        <v>26</v>
      </c>
    </row>
    <row r="26" spans="1:6" ht="21.75" customHeight="1" x14ac:dyDescent="0.25">
      <c r="A26" s="62" t="s">
        <v>29</v>
      </c>
      <c r="B26" s="53" t="s">
        <v>8</v>
      </c>
      <c r="C26" s="49">
        <v>41134967</v>
      </c>
      <c r="D26" s="49">
        <v>17363103</v>
      </c>
      <c r="E26" s="50"/>
      <c r="F26" s="58">
        <v>0</v>
      </c>
    </row>
    <row r="27" spans="1:6" x14ac:dyDescent="0.25">
      <c r="A27" s="54" t="s">
        <v>30</v>
      </c>
      <c r="B27" s="55"/>
      <c r="C27" s="56">
        <f>SUM(C26:C26)</f>
        <v>41134967</v>
      </c>
      <c r="D27" s="56">
        <f>SUM(D26:D26)</f>
        <v>17363103</v>
      </c>
      <c r="E27" s="50"/>
      <c r="F27" s="56">
        <f>SUM(F26:F26)</f>
        <v>0</v>
      </c>
    </row>
    <row r="28" spans="1:6" s="65" customFormat="1" ht="15.75" thickBot="1" x14ac:dyDescent="0.3">
      <c r="A28" s="63"/>
      <c r="B28" s="63"/>
      <c r="C28" s="64"/>
    </row>
    <row r="29" spans="1:6" ht="15.75" thickBot="1" x14ac:dyDescent="0.3">
      <c r="A29" s="66" t="s">
        <v>13</v>
      </c>
      <c r="B29" s="67"/>
      <c r="C29" s="68">
        <f>+C14+C19+C23+C27</f>
        <v>242515458</v>
      </c>
      <c r="D29" s="68">
        <f>+D14+D19+D23+D27</f>
        <v>185816691</v>
      </c>
      <c r="E29" s="50"/>
      <c r="F29" s="68">
        <f>+F14+F19+F23+F27</f>
        <v>26810094.189999998</v>
      </c>
    </row>
    <row r="30" spans="1:6" x14ac:dyDescent="0.25">
      <c r="A30" s="40"/>
      <c r="B30" s="40"/>
      <c r="C30" s="40"/>
      <c r="D30" s="69"/>
      <c r="E30" s="50"/>
    </row>
    <row r="31" spans="1:6" x14ac:dyDescent="0.25">
      <c r="A31" s="70" t="s">
        <v>31</v>
      </c>
      <c r="B31" s="40"/>
      <c r="C31" s="40"/>
      <c r="D31" s="69"/>
    </row>
    <row r="32" spans="1:6" x14ac:dyDescent="0.25">
      <c r="A32" s="40"/>
      <c r="B32" s="40"/>
      <c r="C32" s="40"/>
      <c r="D32" s="40"/>
    </row>
  </sheetData>
  <mergeCells count="10">
    <mergeCell ref="A27:B27"/>
    <mergeCell ref="A19:B19"/>
    <mergeCell ref="A17:A18"/>
    <mergeCell ref="A23:B23"/>
    <mergeCell ref="A1:D1"/>
    <mergeCell ref="A9:A13"/>
    <mergeCell ref="A14:B14"/>
    <mergeCell ref="A6:D6"/>
    <mergeCell ref="A3:F3"/>
    <mergeCell ref="A5:F5"/>
  </mergeCells>
  <printOptions horizontalCentered="1"/>
  <pageMargins left="0.35433070866141736" right="0.27559055118110237" top="0.74803149606299213" bottom="0.74803149606299213" header="0.31496062992125984" footer="0.31496062992125984"/>
  <pageSetup paperSize="9" scale="8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ENERO 2014</vt:lpstr>
      <vt:lpstr>ENERO 2013</vt:lpstr>
      <vt:lpstr>FEBRERO 2018</vt:lpstr>
      <vt:lpstr>'FEBRERO 2018'!Área_de_impresión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2018-03-06T15:47:28Z</dcterms:modified>
</cp:coreProperties>
</file>