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YO 2024\EL AGRO EN CIFRA - Mayo 2024\"/>
    </mc:Choice>
  </mc:AlternateContent>
  <xr:revisionPtr revIDLastSave="0" documentId="8_{D05BCF0F-627C-417E-B76C-20F031656D5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DICE " sheetId="39" r:id="rId1"/>
    <sheet name="C-49" sheetId="31" r:id="rId2"/>
    <sheet name="C.50" sheetId="37" r:id="rId3"/>
    <sheet name="C.51" sheetId="38" r:id="rId4"/>
  </sheets>
  <externalReferences>
    <externalReference r:id="rId5"/>
    <externalReference r:id="rId6"/>
    <externalReference r:id="rId7"/>
  </externalReferences>
  <definedNames>
    <definedName name="\a" localSheetId="2">#REF!</definedName>
    <definedName name="\a" localSheetId="3">#REF!</definedName>
    <definedName name="\a" localSheetId="1">'C-49'!#REF!</definedName>
    <definedName name="\A">#REF!</definedName>
    <definedName name="\C" localSheetId="2">#REF!</definedName>
    <definedName name="\C" localSheetId="3">#REF!</definedName>
    <definedName name="\C">#REF!</definedName>
    <definedName name="\e" localSheetId="2">#REF!</definedName>
    <definedName name="\e" localSheetId="3">#REF!</definedName>
    <definedName name="\e">'C-49'!#REF!</definedName>
    <definedName name="\S">#N/A</definedName>
    <definedName name="__123Graph_A" localSheetId="3" hidden="1">#REF!</definedName>
    <definedName name="__123Graph_A" hidden="1">#REF!</definedName>
    <definedName name="__123Graph_AGRAF" localSheetId="3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2" hidden="1">'C.50'!#REF!</definedName>
    <definedName name="_xlnm._FilterDatabase" localSheetId="3" hidden="1">'[1]C. 47'!#REF!</definedName>
    <definedName name="_Key1" localSheetId="2" hidden="1">'C.50'!#REF!</definedName>
    <definedName name="_Key1" localSheetId="3" hidden="1">'[1]C. 47'!#REF!</definedName>
    <definedName name="_Key1" localSheetId="1" hidden="1">'C-49'!#REF!</definedName>
    <definedName name="_Key1" hidden="1">[2]INGUTI!$A$18:$A$30</definedName>
    <definedName name="_Order1" hidden="1">255</definedName>
    <definedName name="_Regression_Int" localSheetId="2" hidden="1">1</definedName>
    <definedName name="_Regression_Int" localSheetId="3" hidden="1">1</definedName>
    <definedName name="_Regression_Int" localSheetId="1" hidden="1">1</definedName>
    <definedName name="_Sort" localSheetId="2" hidden="1">'C.50'!#REF!</definedName>
    <definedName name="_Sort" localSheetId="3" hidden="1">'[1]C. 47'!#REF!</definedName>
    <definedName name="_Sort" localSheetId="1" hidden="1">'C-49'!#REF!</definedName>
    <definedName name="_Sort" hidden="1">[2]INGUTI!$A$18:$M$30</definedName>
    <definedName name="A" localSheetId="3">#REF!</definedName>
    <definedName name="A">'C-49'!#REF!</definedName>
    <definedName name="A_IMPRESION_IM" localSheetId="3">#REF!</definedName>
    <definedName name="A_IMPRESION_IM">#REF!</definedName>
    <definedName name="A_impresión_IM" localSheetId="2">'C.50'!#REF!</definedName>
    <definedName name="A_impresión_IM" localSheetId="3">'[1]C. 47'!#REF!</definedName>
    <definedName name="A_impresión_IM" localSheetId="1">'C-49'!#REF!</definedName>
    <definedName name="A_IMPRESIÓN_IM">#REF!</definedName>
    <definedName name="ademas">'[3]C-47'!#REF!</definedName>
    <definedName name="AGO" localSheetId="2">#REF!</definedName>
    <definedName name="AGO" localSheetId="3">#REF!</definedName>
    <definedName name="AGO">#REF!</definedName>
    <definedName name="_xlnm.Print_Area" localSheetId="2">'C.50'!$A$1:$M$96</definedName>
    <definedName name="_xlnm.Print_Area" localSheetId="3">'C.51'!#REF!</definedName>
    <definedName name="_xlnm.Print_Area" localSheetId="1">'C-49'!$A$1:$M$102</definedName>
    <definedName name="_xlnm.Print_Area">#N/A</definedName>
    <definedName name="CUADRO" localSheetId="3">'[3]C-47'!#REF!</definedName>
    <definedName name="CUADRO">'[3]C-47'!#REF!</definedName>
    <definedName name="dias" localSheetId="3">#REF!</definedName>
    <definedName name="dias">#REF!</definedName>
    <definedName name="eeeeee" localSheetId="3">#REF!</definedName>
    <definedName name="eeeeee">#REF!</definedName>
    <definedName name="fr" localSheetId="3" hidden="1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 localSheetId="3">#REF!</definedName>
    <definedName name="n">'C-49'!#REF!</definedName>
    <definedName name="set" localSheetId="3">#REF!</definedName>
    <definedName name="set">#REF!</definedName>
    <definedName name="_xlnm.Print_Titles" localSheetId="3">#REF!</definedName>
    <definedName name="_xlnm.Print_Titles">#REF!</definedName>
    <definedName name="Títulos_a_imprimir_IM" localSheetId="2">'C.50'!#REF!</definedName>
    <definedName name="Títulos_a_imprimir_IM" localSheetId="3">'[1]C. 47'!#REF!</definedName>
    <definedName name="Títulos_a_imprimir_IM" localSheetId="1">'C-49'!#REF!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38" l="1"/>
  <c r="D113" i="38"/>
  <c r="D112" i="38"/>
  <c r="D111" i="38"/>
  <c r="D110" i="38"/>
  <c r="D109" i="38"/>
  <c r="D108" i="38"/>
  <c r="D107" i="38"/>
  <c r="D106" i="38"/>
  <c r="D105" i="38"/>
  <c r="D104" i="38"/>
  <c r="D103" i="38"/>
  <c r="D102" i="38"/>
  <c r="D101" i="38"/>
  <c r="D100" i="38"/>
  <c r="D99" i="38"/>
  <c r="D98" i="38"/>
  <c r="D97" i="38"/>
  <c r="D96" i="38"/>
  <c r="D95" i="38"/>
  <c r="D94" i="38"/>
  <c r="D93" i="38"/>
  <c r="D92" i="38"/>
  <c r="D91" i="38"/>
  <c r="D90" i="38"/>
  <c r="D89" i="38"/>
  <c r="D88" i="38"/>
  <c r="D87" i="38"/>
  <c r="D86" i="38"/>
  <c r="D85" i="38"/>
  <c r="D84" i="38"/>
  <c r="D83" i="38"/>
  <c r="D82" i="38"/>
  <c r="D81" i="38"/>
  <c r="D80" i="38"/>
  <c r="D79" i="38"/>
  <c r="D78" i="38"/>
  <c r="D77" i="38"/>
  <c r="D76" i="38"/>
  <c r="D75" i="38"/>
  <c r="D74" i="38"/>
  <c r="D73" i="38"/>
  <c r="D72" i="38"/>
  <c r="D71" i="38"/>
  <c r="D70" i="38"/>
  <c r="D69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9" i="38"/>
  <c r="D48" i="38"/>
  <c r="D47" i="38"/>
  <c r="D46" i="38"/>
  <c r="D45" i="38"/>
  <c r="D44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5" i="38"/>
  <c r="D24" i="38"/>
  <c r="D23" i="38"/>
  <c r="D22" i="38"/>
  <c r="D21" i="38"/>
  <c r="D20" i="38"/>
  <c r="H19" i="38"/>
  <c r="G19" i="38"/>
  <c r="F19" i="38"/>
  <c r="D19" i="38" s="1"/>
  <c r="D18" i="38"/>
  <c r="D17" i="38"/>
  <c r="D16" i="38"/>
  <c r="D15" i="38"/>
  <c r="D14" i="38"/>
  <c r="D13" i="38"/>
  <c r="D12" i="38"/>
  <c r="D11" i="38"/>
  <c r="D10" i="38"/>
  <c r="D9" i="38"/>
  <c r="D8" i="38"/>
  <c r="D7" i="38"/>
  <c r="D6" i="38"/>
  <c r="D5" i="38"/>
</calcChain>
</file>

<file path=xl/sharedStrings.xml><?xml version="1.0" encoding="utf-8"?>
<sst xmlns="http://schemas.openxmlformats.org/spreadsheetml/2006/main" count="351" uniqueCount="209">
  <si>
    <t>1/ Incluye alimentos para conejos, pavos, patos, peces, equinos, etc.</t>
    <phoneticPr fontId="8" type="noConversion"/>
  </si>
  <si>
    <t>Refinado de Oliva</t>
  </si>
  <si>
    <t>Sin elaborar:</t>
    <phoneticPr fontId="30" type="noConversion"/>
  </si>
  <si>
    <t>Productos</t>
  </si>
  <si>
    <t>Materia Prima</t>
  </si>
  <si>
    <t xml:space="preserve"> Margarina</t>
  </si>
  <si>
    <t xml:space="preserve">          (Tonelada)</t>
  </si>
  <si>
    <t>p/ Preliminar.</t>
  </si>
  <si>
    <t xml:space="preserve">Leche </t>
  </si>
  <si>
    <t>Var. %</t>
  </si>
  <si>
    <t>Fresco</t>
  </si>
  <si>
    <t>Conserva</t>
  </si>
  <si>
    <t>Congelado</t>
  </si>
  <si>
    <t xml:space="preserve">                          </t>
  </si>
  <si>
    <t>Torta de cacao</t>
  </si>
  <si>
    <t>sigue…</t>
    <phoneticPr fontId="10" type="noConversion"/>
  </si>
  <si>
    <r>
      <t>2023</t>
    </r>
    <r>
      <rPr>
        <b/>
        <vertAlign val="superscript"/>
        <sz val="8"/>
        <color indexed="8"/>
        <rFont val="Arial Narrow"/>
        <family val="2"/>
      </rPr>
      <t>p/</t>
    </r>
  </si>
  <si>
    <r>
      <t>2023</t>
    </r>
    <r>
      <rPr>
        <vertAlign val="superscript"/>
        <sz val="8"/>
        <color indexed="8"/>
        <rFont val="Arial Narrow"/>
        <family val="2"/>
      </rPr>
      <t>p/</t>
    </r>
  </si>
  <si>
    <t>Elaboración : MIDAGRI - DGESEP (DEA)</t>
  </si>
  <si>
    <t>Fuente : SIEA</t>
  </si>
  <si>
    <t>Nota: Años 2020 y 2021 se han reajustado con la data de junio 2022</t>
  </si>
  <si>
    <t xml:space="preserve"> 2019</t>
  </si>
  <si>
    <t xml:space="preserve"> 2018</t>
  </si>
  <si>
    <t xml:space="preserve"> 2017</t>
  </si>
  <si>
    <t xml:space="preserve"> 2016</t>
  </si>
  <si>
    <t xml:space="preserve"> 2015</t>
  </si>
  <si>
    <t xml:space="preserve"> 2014</t>
  </si>
  <si>
    <t xml:space="preserve"> 2013</t>
  </si>
  <si>
    <t xml:space="preserve"> 2012</t>
  </si>
  <si>
    <t xml:space="preserve"> 2011</t>
  </si>
  <si>
    <t xml:space="preserve"> 2010</t>
  </si>
  <si>
    <t>Arequipa</t>
  </si>
  <si>
    <t>Lima</t>
  </si>
  <si>
    <t>Ancash</t>
  </si>
  <si>
    <t>Ene-Dic</t>
  </si>
  <si>
    <t>Dic</t>
  </si>
  <si>
    <t>Nov</t>
  </si>
  <si>
    <t>Oct</t>
  </si>
  <si>
    <t>Set</t>
  </si>
  <si>
    <t>Ago</t>
  </si>
  <si>
    <t>Jul</t>
  </si>
  <si>
    <t>Jun</t>
  </si>
  <si>
    <t>May</t>
  </si>
  <si>
    <t>Abr</t>
  </si>
  <si>
    <t>Mar</t>
  </si>
  <si>
    <t>Feb</t>
  </si>
  <si>
    <t>Ene</t>
  </si>
  <si>
    <t>Año</t>
  </si>
  <si>
    <t>Región</t>
  </si>
  <si>
    <t>sigue…</t>
  </si>
  <si>
    <t xml:space="preserve">Lambayeque </t>
  </si>
  <si>
    <t>2021</t>
  </si>
  <si>
    <t>2020</t>
  </si>
  <si>
    <t>Nacional</t>
  </si>
  <si>
    <t>Procesamiento de alimentos balanceados</t>
  </si>
  <si>
    <t>Alimento balanceado para aves carne</t>
  </si>
  <si>
    <t>Alimento balanceado para porcinos</t>
  </si>
  <si>
    <t>Alimento balanceado para vacunos</t>
  </si>
  <si>
    <t>Alimento balanceado para pavos</t>
  </si>
  <si>
    <t>Otros 1/</t>
  </si>
  <si>
    <t>Procesamiento de avena</t>
  </si>
  <si>
    <t>Avena</t>
  </si>
  <si>
    <t>Enriquecido de cereales</t>
  </si>
  <si>
    <t xml:space="preserve">Azúcar  </t>
  </si>
  <si>
    <t>Manteca de cacao</t>
  </si>
  <si>
    <t>Cocoa</t>
  </si>
  <si>
    <t>Licor de cacao</t>
  </si>
  <si>
    <t>Chocolate y cobertura</t>
  </si>
  <si>
    <t>Mantequilla</t>
  </si>
  <si>
    <t>Cremas</t>
  </si>
  <si>
    <t>Yogurt</t>
  </si>
  <si>
    <t>Manjar blanco</t>
  </si>
  <si>
    <t>Embutidos y Carnes Preparadas</t>
  </si>
  <si>
    <t>Ahumado</t>
  </si>
  <si>
    <t>Chorizo</t>
  </si>
  <si>
    <t>Jamón</t>
  </si>
  <si>
    <t>Jamonada</t>
  </si>
  <si>
    <t>Mortadela</t>
  </si>
  <si>
    <t>Pastel</t>
  </si>
  <si>
    <t>Paté</t>
  </si>
  <si>
    <t>Salame</t>
  </si>
  <si>
    <t>Hamburguesa</t>
  </si>
  <si>
    <t>Otros</t>
  </si>
  <si>
    <t>Fideo corriente a granel</t>
  </si>
  <si>
    <t>Fideo envasado</t>
  </si>
  <si>
    <t>Procesamiento de malta</t>
  </si>
  <si>
    <t>Malta de cebada</t>
  </si>
  <si>
    <t>Procesamiento de trigo</t>
  </si>
  <si>
    <t>Sémola</t>
  </si>
  <si>
    <t>Sub producto de trigo</t>
  </si>
  <si>
    <t>Condensada</t>
  </si>
  <si>
    <t>Pasteurizada</t>
  </si>
  <si>
    <t>Elaboración de aceite de oliva</t>
  </si>
  <si>
    <t>Aceite de Oliva</t>
  </si>
  <si>
    <t>Fruto de palma</t>
    <phoneticPr fontId="32" type="noConversion"/>
  </si>
  <si>
    <t>Elaboradas :</t>
  </si>
  <si>
    <t>Aceites:</t>
  </si>
  <si>
    <t>Crudo de algodón</t>
  </si>
  <si>
    <t>Sorgo</t>
    <phoneticPr fontId="32" type="noConversion"/>
  </si>
  <si>
    <t>Melaza</t>
  </si>
  <si>
    <t>Grasas</t>
  </si>
  <si>
    <t>Soya en grano</t>
    <phoneticPr fontId="32" type="noConversion"/>
  </si>
  <si>
    <t>Torta de oleaginosas</t>
  </si>
  <si>
    <t xml:space="preserve">Otros </t>
    <phoneticPr fontId="32" type="noConversion"/>
  </si>
  <si>
    <t>Cebada</t>
  </si>
  <si>
    <t>Kiwicha</t>
  </si>
  <si>
    <t>Quinua</t>
    <phoneticPr fontId="32" type="noConversion"/>
  </si>
  <si>
    <t>Trigo</t>
  </si>
  <si>
    <t>Azúcar</t>
  </si>
  <si>
    <t>Maca</t>
  </si>
  <si>
    <t>Soya</t>
  </si>
  <si>
    <t>Procesamiento de caña de azúcar para azúcar</t>
  </si>
  <si>
    <t>Sin elaborar:</t>
    <phoneticPr fontId="32" type="noConversion"/>
  </si>
  <si>
    <t>Elaboradas:</t>
    <phoneticPr fontId="32" type="noConversion"/>
  </si>
  <si>
    <t>Otros</t>
    <phoneticPr fontId="32" type="noConversion"/>
  </si>
  <si>
    <t>Sal</t>
    <phoneticPr fontId="32" type="noConversion"/>
  </si>
  <si>
    <t xml:space="preserve">Maizena </t>
    <phoneticPr fontId="32" type="noConversion"/>
  </si>
  <si>
    <t>Trigo entero</t>
  </si>
  <si>
    <t>Grasa Anhidra de Leche</t>
  </si>
  <si>
    <t>Limón</t>
  </si>
  <si>
    <t>Aceituna</t>
  </si>
  <si>
    <t>Aceite de oliva semi refinado</t>
  </si>
  <si>
    <t>Indicadores Productivos</t>
  </si>
  <si>
    <t>Cuadro</t>
  </si>
  <si>
    <t xml:space="preserve">Sub Sector Agroindustrial </t>
  </si>
  <si>
    <t xml:space="preserve">Perú:  Ingreso  y Utilización de principales materias primas e insumos a las plantas </t>
  </si>
  <si>
    <t>Procesamiento de espárragos</t>
  </si>
  <si>
    <t xml:space="preserve">Aceite esencial de limón </t>
  </si>
  <si>
    <t>Procesamiento de fideos</t>
  </si>
  <si>
    <t>Aceites y grasas</t>
  </si>
  <si>
    <t>Alimento balanceado para aves post./repr.</t>
  </si>
  <si>
    <t>Procesamiento del cacao</t>
  </si>
  <si>
    <t>Embutidos y carnes preparadas</t>
  </si>
  <si>
    <t>Aceite esencial de limón</t>
  </si>
  <si>
    <t>1/ En la Región Piura se empezó a producir azúcar a partir de enero 2018</t>
  </si>
  <si>
    <t>2/Azúcar obtenido a partir de azúcar cruda importada: 2015= 32 032 t; 2016= 86 981 t; 2017=119 259 t;  2018= 54 699  t. 2020=37 024 t</t>
  </si>
  <si>
    <t>3/  En el año 2020 el azúcar obtenido a partir de azúcar crudo importado  fue ene=1999 t ; feb=3340 t; jjunio=3225 t; julio=7059 t; agosto=4164 t;set=4924 t; oct=1546 t; nov=6241 t dic= 4 526 t</t>
  </si>
  <si>
    <t>4/   En el año 2021 el azúcar obtenido a partir de azúcar crudo importado fue  6778.79t  : ene= 270.39 t;  feb=1195.52 t; mar=2513.09 t;mayo=134.21t; jun=1514.69 t; julio 420.96 t,ago=4.74 t; diciembre=725.09t.</t>
  </si>
  <si>
    <t>Evaporada *</t>
  </si>
  <si>
    <t>C.49</t>
  </si>
  <si>
    <t>C.50</t>
  </si>
  <si>
    <t>C.51</t>
  </si>
  <si>
    <t>5/   En el año 2022 el azúcar obtenido a partir de azúcar crudo importado  fue : ene=4938.33  t; feb=3756.0 t; mar=2612.31t;  may=1031.31t. Total en el 2022=12 347.96  Actualizado</t>
  </si>
  <si>
    <t xml:space="preserve">  *Evaporada</t>
  </si>
  <si>
    <t xml:space="preserve">   *Mezcla láctea            </t>
  </si>
  <si>
    <t xml:space="preserve">   --- sin información</t>
  </si>
  <si>
    <t xml:space="preserve">* Leche evaporada , mezcla láctea, se esta trabajando los meses anteriores , </t>
  </si>
  <si>
    <t>continúa C.50</t>
  </si>
  <si>
    <t>continúa C.49</t>
  </si>
  <si>
    <t>Piura 1/</t>
  </si>
  <si>
    <t>continúa C.51</t>
  </si>
  <si>
    <t xml:space="preserve"> -</t>
  </si>
  <si>
    <t>2022</t>
  </si>
  <si>
    <t>6/  En el año 2023 el azúcar obtenido a partir de azúcar crudo importado fue : junio =1850.10 t; julio=3733.82 t;agosto=3140.06t; setiembre=232,29 t; noviembre=392.78 t; diciembre=37.58 t</t>
  </si>
  <si>
    <r>
      <t>2024</t>
    </r>
    <r>
      <rPr>
        <b/>
        <vertAlign val="superscript"/>
        <sz val="8"/>
        <color indexed="8"/>
        <rFont val="Arial Narrow"/>
        <family val="2"/>
      </rPr>
      <t>p/</t>
    </r>
  </si>
  <si>
    <r>
      <t>2024</t>
    </r>
    <r>
      <rPr>
        <vertAlign val="superscript"/>
        <sz val="8"/>
        <color indexed="8"/>
        <rFont val="Arial Narrow"/>
        <family val="2"/>
      </rPr>
      <t>p/</t>
    </r>
  </si>
  <si>
    <t>Producción</t>
  </si>
  <si>
    <t>Venta</t>
  </si>
  <si>
    <t>Ingreso</t>
  </si>
  <si>
    <t>Utilización</t>
  </si>
  <si>
    <t xml:space="preserve">2023 </t>
  </si>
  <si>
    <r>
      <t>La Libertad</t>
    </r>
    <r>
      <rPr>
        <b/>
        <vertAlign val="superscript"/>
        <sz val="8"/>
        <color theme="1"/>
        <rFont val="Arial Narrow"/>
        <family val="2"/>
      </rPr>
      <t xml:space="preserve"> 2/ 3/ 4/ 5/ 6/ 7/</t>
    </r>
  </si>
  <si>
    <t>Carne preparada-cocidos especiales</t>
  </si>
  <si>
    <t xml:space="preserve">Elaboración: MIDAGRI-DGESEP (DEIA) </t>
  </si>
  <si>
    <t>Enero-Mayo</t>
  </si>
  <si>
    <t>Mayo</t>
  </si>
  <si>
    <t>C 50  PERÚ: INGRESO Y UTILIZACION DE MATERIA PRIMA SEGÚN ACTIVIDAD PRODUCTIVA, ENERO-MAYO 2023-2024</t>
  </si>
  <si>
    <t>productiva,  Enero-Mayo  2023 - 2024</t>
  </si>
  <si>
    <t>agroindustriales según actividad productiva, Enero-Mayo 2023 - 2024</t>
  </si>
  <si>
    <t>Perú: Producción de Azúcar por región según mes,  Enero   2010 - Mayo 2024</t>
  </si>
  <si>
    <t>Ene-May</t>
  </si>
  <si>
    <t>7/ En el año 2024, el zúcar obtenido a partir de azúcar crudo importado fue:  enero=2292.23 t; febrero=4862.22 t; marzo =3492.95 t:mayo:1340.86 t</t>
  </si>
  <si>
    <t xml:space="preserve">Perú:   Producción y Venta  de principales productos Agroindustriales según actividad </t>
  </si>
  <si>
    <t xml:space="preserve">C.49  PERÚ: PRODUCCIÓN Y VENTA DE LA  ACTIVIDAD PRODUCTIVA, ENERO-MAYO  2023-2024  </t>
  </si>
  <si>
    <t xml:space="preserve"> Aceite vegetal</t>
  </si>
  <si>
    <t xml:space="preserve"> Manteca vegetal</t>
  </si>
  <si>
    <t>Polvo decacao</t>
  </si>
  <si>
    <t>Cacao grano</t>
  </si>
  <si>
    <t>Derivados lácteos</t>
  </si>
  <si>
    <t>Quesos madurados</t>
  </si>
  <si>
    <t>Quesos frescos</t>
  </si>
  <si>
    <t>Queso mantecoso</t>
  </si>
  <si>
    <t>Hot dog y/o Salchicha</t>
  </si>
  <si>
    <t>Queso de chancho</t>
  </si>
  <si>
    <t>Chicharrón de prensa</t>
  </si>
  <si>
    <t>Harina de trigo</t>
  </si>
  <si>
    <t>Cáscara de limón</t>
  </si>
  <si>
    <t>Maiz amarillo duro</t>
  </si>
  <si>
    <t>Crudo de palma</t>
  </si>
  <si>
    <t>Leche en polvo</t>
  </si>
  <si>
    <t>Polvo de cacao</t>
  </si>
  <si>
    <t>Carne industrial</t>
  </si>
  <si>
    <t>Carne de cerdo</t>
  </si>
  <si>
    <t>Carne de pollo</t>
  </si>
  <si>
    <t xml:space="preserve">  Harina de trigo</t>
  </si>
  <si>
    <t>Esparrago fresco</t>
  </si>
  <si>
    <t>Leche fresca</t>
  </si>
  <si>
    <t>Leche en polvo descremada</t>
  </si>
  <si>
    <t>Leche en polvo entera</t>
  </si>
  <si>
    <t>Crudo de soya</t>
  </si>
  <si>
    <t>Crudo de girasol</t>
  </si>
  <si>
    <t>Crudo de palmiste</t>
  </si>
  <si>
    <t>Refinado de soya</t>
  </si>
  <si>
    <t>refinado de palma</t>
  </si>
  <si>
    <t>Harina de pescado</t>
  </si>
  <si>
    <t xml:space="preserve"> Caña de azúcar</t>
  </si>
  <si>
    <t>C.51  PERÚ: PRODUCCIÓN DE AZÚCAR POR MES SEGÚN REGIÓN, ENERO 2010 - MAYO 2024</t>
  </si>
  <si>
    <t>&lt;</t>
  </si>
  <si>
    <t xml:space="preserve">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</si>
</sst>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#,##0.0__"/>
    <numFmt numFmtId="177" formatCode="_-* #,##0.00\ _P_t_s_-;\-* #,##0.00\ _P_t_s_-;_-* &quot;-&quot;??\ _P_t_s_-;_-@_-"/>
    <numFmt numFmtId="178" formatCode="#\ ##0"/>
  </numFmts>
  <fonts count="63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9"/>
      <name val="Geneva"/>
      <family val="2"/>
    </font>
    <font>
      <u/>
      <sz val="9"/>
      <color indexed="12"/>
      <name val="Geneva"/>
      <family val="2"/>
    </font>
    <font>
      <sz val="6"/>
      <color theme="1"/>
      <name val="Arial Narrow"/>
      <family val="2"/>
    </font>
    <font>
      <sz val="8"/>
      <color theme="1"/>
      <name val="Arial Narrow"/>
      <family val="2"/>
    </font>
    <font>
      <sz val="7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name val="Arial"/>
      <family val="2"/>
    </font>
    <font>
      <sz val="9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indexed="8"/>
      <name val="Arial Narrow"/>
      <family val="2"/>
    </font>
    <font>
      <b/>
      <sz val="7"/>
      <color theme="1"/>
      <name val="Arial Narrow"/>
      <family val="2"/>
    </font>
    <font>
      <sz val="9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b/>
      <sz val="10"/>
      <color rgb="FFFF0000"/>
      <name val="Arial Narrow"/>
      <family val="2"/>
    </font>
    <font>
      <sz val="6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rgb="FFFFE287"/>
        <bgColor indexed="64"/>
      </patternFill>
    </fill>
    <fill>
      <patternFill patternType="solid">
        <fgColor rgb="FFFFF0C7"/>
        <bgColor indexed="64"/>
      </patternFill>
    </fill>
    <fill>
      <patternFill patternType="solid">
        <fgColor rgb="FFFAEA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1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5" fillId="11" borderId="0" applyNumberFormat="0" applyBorder="0" applyAlignment="0" applyProtection="0"/>
    <xf numFmtId="0" fontId="16" fillId="2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167" fontId="3" fillId="0" borderId="0"/>
    <xf numFmtId="167" fontId="4" fillId="0" borderId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0" fontId="22" fillId="16" borderId="0" applyNumberFormat="0" applyBorder="0" applyAlignment="0" applyProtection="0"/>
    <xf numFmtId="173" fontId="10" fillId="0" borderId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164" fontId="10" fillId="0" borderId="0" applyFill="0" applyBorder="0" applyAlignment="0" applyProtection="0"/>
    <xf numFmtId="0" fontId="23" fillId="8" borderId="0" applyNumberFormat="0" applyBorder="0" applyAlignment="0" applyProtection="0"/>
    <xf numFmtId="0" fontId="10" fillId="0" borderId="0"/>
    <xf numFmtId="0" fontId="11" fillId="0" borderId="0"/>
    <xf numFmtId="0" fontId="10" fillId="0" borderId="0"/>
    <xf numFmtId="168" fontId="9" fillId="0" borderId="0"/>
    <xf numFmtId="168" fontId="9" fillId="0" borderId="0"/>
    <xf numFmtId="168" fontId="9" fillId="0" borderId="0"/>
    <xf numFmtId="0" fontId="12" fillId="0" borderId="0"/>
    <xf numFmtId="0" fontId="12" fillId="0" borderId="0"/>
    <xf numFmtId="0" fontId="10" fillId="4" borderId="17" applyNumberFormat="0" applyFont="0" applyAlignment="0" applyProtection="0"/>
    <xf numFmtId="167" fontId="5" fillId="0" borderId="0"/>
    <xf numFmtId="167" fontId="6" fillId="17" borderId="0"/>
    <xf numFmtId="167" fontId="6" fillId="17" borderId="0"/>
    <xf numFmtId="0" fontId="24" fillId="2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7" fillId="0" borderId="0"/>
    <xf numFmtId="167" fontId="6" fillId="0" borderId="0"/>
    <xf numFmtId="0" fontId="28" fillId="0" borderId="19" applyNumberFormat="0" applyFill="0" applyAlignment="0" applyProtection="0"/>
    <xf numFmtId="0" fontId="20" fillId="0" borderId="20" applyNumberFormat="0" applyFill="0" applyAlignment="0" applyProtection="0"/>
    <xf numFmtId="0" fontId="29" fillId="0" borderId="21" applyNumberFormat="0" applyFill="0" applyAlignment="0" applyProtection="0"/>
    <xf numFmtId="0" fontId="39" fillId="0" borderId="0"/>
    <xf numFmtId="166" fontId="39" fillId="0" borderId="0" applyFont="0" applyFill="0" applyBorder="0" applyAlignment="0" applyProtection="0"/>
    <xf numFmtId="168" fontId="40" fillId="0" borderId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20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9" borderId="0" applyNumberFormat="0" applyBorder="0" applyAlignment="0" applyProtection="0"/>
    <xf numFmtId="0" fontId="11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7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42" fillId="16" borderId="0" applyNumberFormat="0" applyBorder="0" applyAlignment="0" applyProtection="0"/>
    <xf numFmtId="0" fontId="15" fillId="11" borderId="0" applyNumberFormat="0" applyBorder="0" applyAlignment="0" applyProtection="0"/>
    <xf numFmtId="0" fontId="16" fillId="6" borderId="13" applyNumberFormat="0" applyAlignment="0" applyProtection="0"/>
    <xf numFmtId="0" fontId="16" fillId="6" borderId="13" applyNumberFormat="0" applyAlignment="0" applyProtection="0"/>
    <xf numFmtId="0" fontId="17" fillId="12" borderId="14" applyNumberFormat="0" applyAlignment="0" applyProtection="0"/>
    <xf numFmtId="0" fontId="18" fillId="0" borderId="15" applyNumberFormat="0" applyFill="0" applyAlignment="0" applyProtection="0"/>
    <xf numFmtId="0" fontId="17" fillId="12" borderId="14" applyNumberFormat="0" applyAlignment="0" applyProtection="0"/>
    <xf numFmtId="0" fontId="41" fillId="0" borderId="0" applyNumberFormat="0" applyFill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4" borderId="0" applyNumberFormat="0" applyBorder="0" applyAlignment="0" applyProtection="0"/>
    <xf numFmtId="0" fontId="14" fillId="10" borderId="0" applyNumberFormat="0" applyBorder="0" applyAlignment="0" applyProtection="0"/>
    <xf numFmtId="0" fontId="14" fillId="15" borderId="0" applyNumberFormat="0" applyBorder="0" applyAlignment="0" applyProtection="0"/>
    <xf numFmtId="0" fontId="21" fillId="3" borderId="13" applyNumberFormat="0" applyAlignment="0" applyProtection="0"/>
    <xf numFmtId="171" fontId="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44" fillId="0" borderId="22" applyNumberFormat="0" applyFill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3" borderId="13" applyNumberFormat="0" applyAlignment="0" applyProtection="0"/>
    <xf numFmtId="0" fontId="18" fillId="0" borderId="15" applyNumberFormat="0" applyFill="0" applyAlignment="0" applyProtection="0"/>
    <xf numFmtId="177" fontId="2" fillId="0" borderId="0" applyFont="0" applyFill="0" applyBorder="0" applyAlignment="0" applyProtection="0"/>
    <xf numFmtId="0" fontId="23" fillId="8" borderId="0" applyNumberFormat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4" fillId="6" borderId="18" applyNumberFormat="0" applyAlignment="0" applyProtection="0"/>
    <xf numFmtId="0" fontId="24" fillId="6" borderId="1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19" applyNumberFormat="0" applyFill="0" applyAlignment="0" applyProtection="0"/>
    <xf numFmtId="0" fontId="41" fillId="0" borderId="23" applyNumberFormat="0" applyFill="0" applyAlignment="0" applyProtection="0"/>
    <xf numFmtId="0" fontId="29" fillId="0" borderId="24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  <xf numFmtId="17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6" fillId="0" borderId="0"/>
    <xf numFmtId="165" fontId="46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0" fontId="2" fillId="4" borderId="17" applyNumberFormat="0" applyFont="0" applyAlignment="0" applyProtection="0"/>
    <xf numFmtId="41" fontId="2" fillId="0" borderId="0" applyFont="0" applyFill="0" applyBorder="0" applyAlignment="0" applyProtection="0"/>
    <xf numFmtId="168" fontId="9" fillId="0" borderId="0"/>
  </cellStyleXfs>
  <cellXfs count="227">
    <xf numFmtId="0" fontId="0" fillId="0" borderId="0" xfId="0"/>
    <xf numFmtId="0" fontId="33" fillId="0" borderId="0" xfId="0" applyFont="1"/>
    <xf numFmtId="0" fontId="33" fillId="0" borderId="0" xfId="0" applyFont="1" applyAlignment="1">
      <alignment horizontal="left"/>
    </xf>
    <xf numFmtId="37" fontId="33" fillId="0" borderId="0" xfId="0" applyNumberFormat="1" applyFont="1" applyAlignment="1">
      <alignment vertical="center"/>
    </xf>
    <xf numFmtId="0" fontId="33" fillId="0" borderId="4" xfId="0" applyFont="1" applyBorder="1"/>
    <xf numFmtId="168" fontId="33" fillId="0" borderId="0" xfId="50" applyFont="1" applyAlignment="1">
      <alignment vertical="center"/>
    </xf>
    <xf numFmtId="0" fontId="35" fillId="0" borderId="0" xfId="0" applyFont="1" applyAlignment="1">
      <alignment vertical="center"/>
    </xf>
    <xf numFmtId="168" fontId="33" fillId="0" borderId="0" xfId="51" applyFont="1" applyAlignment="1">
      <alignment vertical="center"/>
    </xf>
    <xf numFmtId="37" fontId="33" fillId="0" borderId="0" xfId="51" applyNumberFormat="1" applyFont="1" applyAlignment="1">
      <alignment vertical="center"/>
    </xf>
    <xf numFmtId="169" fontId="33" fillId="0" borderId="0" xfId="0" applyNumberFormat="1" applyFont="1" applyAlignment="1">
      <alignment horizontal="right" vertical="center"/>
    </xf>
    <xf numFmtId="168" fontId="33" fillId="0" borderId="0" xfId="50" applyFont="1" applyAlignment="1">
      <alignment horizontal="left" vertical="center"/>
    </xf>
    <xf numFmtId="168" fontId="33" fillId="0" borderId="0" xfId="51" applyFont="1" applyAlignment="1">
      <alignment horizontal="center" vertical="center"/>
    </xf>
    <xf numFmtId="168" fontId="36" fillId="0" borderId="0" xfId="50" applyFont="1" applyAlignment="1">
      <alignment horizontal="center" vertical="center"/>
    </xf>
    <xf numFmtId="167" fontId="34" fillId="0" borderId="0" xfId="0" quotePrefix="1" applyNumberFormat="1" applyFont="1" applyAlignment="1">
      <alignment horizontal="left" vertical="center"/>
    </xf>
    <xf numFmtId="168" fontId="34" fillId="0" borderId="0" xfId="52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0" fontId="31" fillId="0" borderId="0" xfId="0" applyFont="1"/>
    <xf numFmtId="168" fontId="36" fillId="0" borderId="0" xfId="51" applyFont="1" applyAlignment="1" applyProtection="1">
      <alignment horizontal="center" vertical="center"/>
      <protection locked="0"/>
    </xf>
    <xf numFmtId="3" fontId="33" fillId="0" borderId="0" xfId="50" applyNumberFormat="1" applyFont="1" applyAlignment="1">
      <alignment vertical="center"/>
    </xf>
    <xf numFmtId="1" fontId="33" fillId="0" borderId="0" xfId="0" applyNumberFormat="1" applyFont="1" applyProtection="1">
      <protection locked="0"/>
    </xf>
    <xf numFmtId="0" fontId="31" fillId="0" borderId="0" xfId="0" quotePrefix="1" applyFont="1"/>
    <xf numFmtId="168" fontId="36" fillId="0" borderId="0" xfId="51" applyFont="1" applyAlignment="1" applyProtection="1">
      <alignment vertical="center"/>
      <protection locked="0"/>
    </xf>
    <xf numFmtId="1" fontId="31" fillId="0" borderId="0" xfId="0" applyNumberFormat="1" applyFont="1" applyProtection="1">
      <protection locked="0"/>
    </xf>
    <xf numFmtId="37" fontId="33" fillId="0" borderId="0" xfId="0" applyNumberFormat="1" applyFont="1"/>
    <xf numFmtId="0" fontId="33" fillId="0" borderId="0" xfId="0" applyFont="1" applyAlignment="1">
      <alignment vertical="center"/>
    </xf>
    <xf numFmtId="3" fontId="33" fillId="0" borderId="0" xfId="0" applyNumberFormat="1" applyFont="1" applyAlignment="1">
      <alignment horizontal="right"/>
    </xf>
    <xf numFmtId="3" fontId="33" fillId="0" borderId="0" xfId="50" applyNumberFormat="1" applyFont="1" applyAlignment="1">
      <alignment horizontal="center" vertical="center"/>
    </xf>
    <xf numFmtId="3" fontId="33" fillId="0" borderId="0" xfId="0" applyNumberFormat="1" applyFont="1" applyAlignment="1">
      <alignment horizontal="center"/>
    </xf>
    <xf numFmtId="3" fontId="34" fillId="0" borderId="0" xfId="50" applyNumberFormat="1" applyFont="1" applyAlignment="1">
      <alignment horizontal="center" vertical="center"/>
    </xf>
    <xf numFmtId="3" fontId="34" fillId="0" borderId="0" xfId="52" applyNumberFormat="1" applyFont="1" applyAlignment="1">
      <alignment horizontal="center" vertical="center"/>
    </xf>
    <xf numFmtId="3" fontId="33" fillId="0" borderId="0" xfId="0" applyNumberFormat="1" applyFont="1" applyAlignment="1">
      <alignment vertical="center"/>
    </xf>
    <xf numFmtId="169" fontId="33" fillId="0" borderId="0" xfId="51" applyNumberFormat="1" applyFont="1" applyAlignment="1">
      <alignment horizontal="right" vertical="center"/>
    </xf>
    <xf numFmtId="3" fontId="33" fillId="0" borderId="0" xfId="51" applyNumberFormat="1" applyFont="1" applyAlignment="1">
      <alignment vertical="center"/>
    </xf>
    <xf numFmtId="3" fontId="36" fillId="0" borderId="0" xfId="51" applyNumberFormat="1" applyFont="1" applyAlignment="1" applyProtection="1">
      <alignment vertical="center"/>
      <protection locked="0"/>
    </xf>
    <xf numFmtId="3" fontId="33" fillId="0" borderId="0" xfId="51" applyNumberFormat="1" applyFont="1" applyAlignment="1">
      <alignment horizontal="right" vertical="center"/>
    </xf>
    <xf numFmtId="3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0" applyNumberFormat="1" applyFont="1" applyAlignment="1">
      <alignment horizontal="right" vertical="center"/>
    </xf>
    <xf numFmtId="170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/>
    </xf>
    <xf numFmtId="170" fontId="34" fillId="0" borderId="0" xfId="50" applyNumberFormat="1" applyFont="1" applyAlignment="1">
      <alignment horizontal="right" vertical="center"/>
    </xf>
    <xf numFmtId="170" fontId="34" fillId="0" borderId="0" xfId="52" applyNumberFormat="1" applyFont="1" applyAlignment="1">
      <alignment horizontal="right" vertical="center"/>
    </xf>
    <xf numFmtId="174" fontId="33" fillId="0" borderId="0" xfId="50" applyNumberFormat="1" applyFont="1" applyAlignment="1">
      <alignment horizontal="right" vertical="center"/>
    </xf>
    <xf numFmtId="169" fontId="36" fillId="0" borderId="0" xfId="51" applyNumberFormat="1" applyFont="1" applyAlignment="1" applyProtection="1">
      <alignment horizontal="right" vertical="center"/>
      <protection locked="0"/>
    </xf>
    <xf numFmtId="3" fontId="33" fillId="0" borderId="0" xfId="5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 vertical="center"/>
    </xf>
    <xf numFmtId="170" fontId="33" fillId="0" borderId="0" xfId="51" applyNumberFormat="1" applyFont="1" applyAlignment="1">
      <alignment horizontal="right" vertical="center"/>
    </xf>
    <xf numFmtId="168" fontId="33" fillId="0" borderId="0" xfId="50" applyFont="1" applyAlignment="1">
      <alignment horizontal="right" vertical="center"/>
    </xf>
    <xf numFmtId="3" fontId="33" fillId="0" borderId="0" xfId="70" applyNumberFormat="1" applyFont="1"/>
    <xf numFmtId="174" fontId="33" fillId="0" borderId="0" xfId="70" applyNumberFormat="1" applyFont="1"/>
    <xf numFmtId="3" fontId="33" fillId="0" borderId="0" xfId="70" applyNumberFormat="1" applyFont="1" applyAlignment="1">
      <alignment horizontal="right"/>
    </xf>
    <xf numFmtId="170" fontId="33" fillId="0" borderId="0" xfId="70" applyNumberFormat="1" applyFont="1"/>
    <xf numFmtId="3" fontId="33" fillId="0" borderId="4" xfId="70" applyNumberFormat="1" applyFont="1" applyBorder="1"/>
    <xf numFmtId="174" fontId="33" fillId="0" borderId="4" xfId="70" applyNumberFormat="1" applyFont="1" applyBorder="1"/>
    <xf numFmtId="3" fontId="33" fillId="0" borderId="4" xfId="70" applyNumberFormat="1" applyFont="1" applyBorder="1" applyAlignment="1">
      <alignment horizontal="right"/>
    </xf>
    <xf numFmtId="3" fontId="32" fillId="0" borderId="0" xfId="0" applyNumberFormat="1" applyFont="1"/>
    <xf numFmtId="174" fontId="32" fillId="0" borderId="0" xfId="0" applyNumberFormat="1" applyFont="1"/>
    <xf numFmtId="3" fontId="32" fillId="0" borderId="0" xfId="0" applyNumberFormat="1" applyFont="1" applyAlignment="1">
      <alignment horizontal="right"/>
    </xf>
    <xf numFmtId="174" fontId="33" fillId="0" borderId="0" xfId="70" applyNumberFormat="1" applyFont="1" applyAlignment="1">
      <alignment horizontal="right"/>
    </xf>
    <xf numFmtId="49" fontId="35" fillId="0" borderId="0" xfId="53" applyNumberFormat="1" applyFont="1" applyAlignment="1">
      <alignment horizontal="center" vertical="center"/>
    </xf>
    <xf numFmtId="3" fontId="35" fillId="0" borderId="0" xfId="53" applyNumberFormat="1" applyFont="1" applyAlignment="1">
      <alignment horizontal="center" vertical="center" wrapText="1"/>
    </xf>
    <xf numFmtId="170" fontId="35" fillId="0" borderId="0" xfId="53" applyNumberFormat="1" applyFont="1" applyAlignment="1">
      <alignment horizontal="right" vertical="center" wrapText="1"/>
    </xf>
    <xf numFmtId="168" fontId="49" fillId="0" borderId="0" xfId="51" applyFont="1" applyAlignment="1">
      <alignment vertical="center"/>
    </xf>
    <xf numFmtId="168" fontId="48" fillId="0" borderId="0" xfId="51" applyFont="1" applyAlignment="1">
      <alignment vertical="center"/>
    </xf>
    <xf numFmtId="168" fontId="48" fillId="0" borderId="0" xfId="217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37" fontId="48" fillId="0" borderId="0" xfId="51" applyNumberFormat="1" applyFont="1" applyAlignment="1">
      <alignment vertical="center"/>
    </xf>
    <xf numFmtId="178" fontId="48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37" fontId="48" fillId="0" borderId="0" xfId="0" applyNumberFormat="1" applyFont="1" applyAlignment="1">
      <alignment vertical="center"/>
    </xf>
    <xf numFmtId="0" fontId="48" fillId="0" borderId="0" xfId="0" applyFont="1" applyAlignment="1">
      <alignment horizontal="center" vertical="center"/>
    </xf>
    <xf numFmtId="168" fontId="49" fillId="0" borderId="4" xfId="51" applyFont="1" applyBorder="1" applyAlignment="1">
      <alignment vertical="center"/>
    </xf>
    <xf numFmtId="167" fontId="49" fillId="0" borderId="4" xfId="0" quotePrefix="1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right" vertical="center"/>
    </xf>
    <xf numFmtId="167" fontId="49" fillId="0" borderId="0" xfId="0" quotePrefix="1" applyNumberFormat="1" applyFont="1" applyAlignment="1">
      <alignment horizontal="center" vertical="center"/>
    </xf>
    <xf numFmtId="3" fontId="50" fillId="0" borderId="0" xfId="0" applyNumberFormat="1" applyFont="1" applyAlignment="1">
      <alignment horizontal="right" vertical="center"/>
    </xf>
    <xf numFmtId="167" fontId="51" fillId="29" borderId="11" xfId="0" applyNumberFormat="1" applyFont="1" applyFill="1" applyBorder="1" applyAlignment="1">
      <alignment horizontal="center" vertical="center"/>
    </xf>
    <xf numFmtId="174" fontId="51" fillId="0" borderId="0" xfId="0" applyNumberFormat="1" applyFont="1"/>
    <xf numFmtId="3" fontId="51" fillId="0" borderId="0" xfId="0" applyNumberFormat="1" applyFont="1"/>
    <xf numFmtId="0" fontId="51" fillId="0" borderId="0" xfId="0" applyFont="1" applyAlignment="1">
      <alignment vertical="center"/>
    </xf>
    <xf numFmtId="170" fontId="50" fillId="0" borderId="25" xfId="0" applyNumberFormat="1" applyFont="1" applyBorder="1" applyAlignment="1">
      <alignment horizontal="right" vertical="top"/>
    </xf>
    <xf numFmtId="3" fontId="50" fillId="0" borderId="25" xfId="0" applyNumberFormat="1" applyFont="1" applyBorder="1" applyAlignment="1">
      <alignment horizontal="right" vertical="center"/>
    </xf>
    <xf numFmtId="168" fontId="49" fillId="0" borderId="25" xfId="51" applyFont="1" applyBorder="1" applyAlignment="1">
      <alignment vertical="center"/>
    </xf>
    <xf numFmtId="3" fontId="51" fillId="0" borderId="25" xfId="0" applyNumberFormat="1" applyFont="1" applyBorder="1"/>
    <xf numFmtId="174" fontId="51" fillId="0" borderId="25" xfId="0" applyNumberFormat="1" applyFont="1" applyBorder="1"/>
    <xf numFmtId="168" fontId="49" fillId="0" borderId="25" xfId="51" applyFont="1" applyBorder="1" applyAlignment="1" applyProtection="1">
      <alignment vertical="center"/>
      <protection locked="0"/>
    </xf>
    <xf numFmtId="3" fontId="51" fillId="30" borderId="0" xfId="51" applyNumberFormat="1" applyFont="1" applyFill="1" applyAlignment="1">
      <alignment vertical="center"/>
    </xf>
    <xf numFmtId="3" fontId="49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/>
    <xf numFmtId="168" fontId="52" fillId="0" borderId="0" xfId="51" applyFont="1"/>
    <xf numFmtId="3" fontId="52" fillId="0" borderId="0" xfId="51" applyNumberFormat="1" applyFont="1" applyAlignment="1">
      <alignment horizontal="right" vertical="center"/>
    </xf>
    <xf numFmtId="169" fontId="52" fillId="0" borderId="0" xfId="51" applyNumberFormat="1" applyFont="1" applyAlignment="1">
      <alignment horizontal="right" vertical="center"/>
    </xf>
    <xf numFmtId="1" fontId="53" fillId="0" borderId="0" xfId="0" applyNumberFormat="1" applyFont="1" applyAlignment="1" applyProtection="1">
      <alignment horizontal="left"/>
      <protection locked="0"/>
    </xf>
    <xf numFmtId="168" fontId="33" fillId="0" borderId="25" xfId="51" applyFont="1" applyBorder="1" applyAlignment="1" applyProtection="1">
      <alignment vertical="center"/>
      <protection locked="0"/>
    </xf>
    <xf numFmtId="167" fontId="34" fillId="0" borderId="25" xfId="0" quotePrefix="1" applyNumberFormat="1" applyFont="1" applyBorder="1" applyAlignment="1">
      <alignment horizontal="left" vertical="center"/>
    </xf>
    <xf numFmtId="0" fontId="54" fillId="0" borderId="0" xfId="0" applyFont="1"/>
    <xf numFmtId="0" fontId="55" fillId="0" borderId="2" xfId="0" applyFont="1" applyBorder="1"/>
    <xf numFmtId="0" fontId="56" fillId="0" borderId="3" xfId="0" applyFont="1" applyBorder="1"/>
    <xf numFmtId="0" fontId="56" fillId="0" borderId="4" xfId="0" applyFont="1" applyBorder="1"/>
    <xf numFmtId="0" fontId="56" fillId="0" borderId="2" xfId="0" applyFont="1" applyBorder="1"/>
    <xf numFmtId="0" fontId="55" fillId="0" borderId="26" xfId="0" applyFont="1" applyBorder="1"/>
    <xf numFmtId="168" fontId="33" fillId="0" borderId="4" xfId="51" applyFont="1" applyBorder="1" applyAlignment="1">
      <alignment vertical="center"/>
    </xf>
    <xf numFmtId="1" fontId="32" fillId="0" borderId="0" xfId="0" applyNumberFormat="1" applyFont="1"/>
    <xf numFmtId="3" fontId="57" fillId="0" borderId="0" xfId="0" applyNumberFormat="1" applyFont="1" applyAlignment="1">
      <alignment horizontal="right" vertical="center"/>
    </xf>
    <xf numFmtId="0" fontId="51" fillId="0" borderId="4" xfId="0" applyFont="1" applyBorder="1" applyAlignment="1">
      <alignment vertical="center"/>
    </xf>
    <xf numFmtId="3" fontId="57" fillId="0" borderId="4" xfId="0" applyNumberFormat="1" applyFont="1" applyBorder="1" applyAlignment="1">
      <alignment horizontal="right" vertical="center"/>
    </xf>
    <xf numFmtId="174" fontId="33" fillId="18" borderId="0" xfId="70" applyNumberFormat="1" applyFont="1" applyFill="1" applyAlignment="1">
      <alignment horizontal="right"/>
    </xf>
    <xf numFmtId="3" fontId="34" fillId="0" borderId="0" xfId="51" applyNumberFormat="1" applyFont="1" applyAlignment="1">
      <alignment horizontal="right" vertical="center"/>
    </xf>
    <xf numFmtId="169" fontId="34" fillId="0" borderId="0" xfId="51" applyNumberFormat="1" applyFont="1" applyAlignment="1">
      <alignment horizontal="right" vertical="center"/>
    </xf>
    <xf numFmtId="3" fontId="34" fillId="0" borderId="0" xfId="51" applyNumberFormat="1" applyFont="1" applyAlignment="1">
      <alignment vertical="center"/>
    </xf>
    <xf numFmtId="3" fontId="34" fillId="0" borderId="0" xfId="52" applyNumberFormat="1" applyFont="1" applyAlignment="1">
      <alignment vertical="center"/>
    </xf>
    <xf numFmtId="3" fontId="34" fillId="0" borderId="0" xfId="52" applyNumberFormat="1" applyFont="1" applyAlignment="1">
      <alignment horizontal="right" vertical="center"/>
    </xf>
    <xf numFmtId="169" fontId="34" fillId="0" borderId="0" xfId="52" applyNumberFormat="1" applyFont="1" applyAlignment="1">
      <alignment horizontal="right" vertical="center"/>
    </xf>
    <xf numFmtId="168" fontId="34" fillId="0" borderId="0" xfId="51" applyFont="1" applyAlignment="1">
      <alignment vertical="center"/>
    </xf>
    <xf numFmtId="3" fontId="34" fillId="0" borderId="25" xfId="51" applyNumberFormat="1" applyFont="1" applyBorder="1" applyAlignment="1">
      <alignment horizontal="right" vertical="center"/>
    </xf>
    <xf numFmtId="169" fontId="34" fillId="0" borderId="25" xfId="51" applyNumberFormat="1" applyFont="1" applyBorder="1" applyAlignment="1">
      <alignment horizontal="right" vertical="center"/>
    </xf>
    <xf numFmtId="3" fontId="34" fillId="0" borderId="25" xfId="51" applyNumberFormat="1" applyFont="1" applyBorder="1" applyAlignment="1">
      <alignment vertical="center"/>
    </xf>
    <xf numFmtId="3" fontId="33" fillId="0" borderId="25" xfId="51" applyNumberFormat="1" applyFont="1" applyBorder="1" applyAlignment="1">
      <alignment horizontal="right" vertical="center"/>
    </xf>
    <xf numFmtId="3" fontId="33" fillId="0" borderId="25" xfId="51" applyNumberFormat="1" applyFont="1" applyBorder="1" applyAlignment="1">
      <alignment vertical="center"/>
    </xf>
    <xf numFmtId="169" fontId="33" fillId="0" borderId="25" xfId="51" applyNumberFormat="1" applyFont="1" applyBorder="1" applyAlignment="1">
      <alignment horizontal="right" vertical="center"/>
    </xf>
    <xf numFmtId="1" fontId="33" fillId="0" borderId="0" xfId="0" applyNumberFormat="1" applyFont="1" applyAlignment="1" applyProtection="1">
      <alignment vertical="center"/>
      <protection locked="0"/>
    </xf>
    <xf numFmtId="1" fontId="33" fillId="0" borderId="0" xfId="0" applyNumberFormat="1" applyFont="1" applyAlignment="1">
      <alignment vertical="center"/>
    </xf>
    <xf numFmtId="1" fontId="33" fillId="0" borderId="0" xfId="0" applyNumberFormat="1" applyFont="1" applyAlignment="1" applyProtection="1">
      <alignment horizontal="left" vertical="center"/>
      <protection locked="0"/>
    </xf>
    <xf numFmtId="3" fontId="33" fillId="18" borderId="0" xfId="70" applyNumberFormat="1" applyFont="1" applyFill="1" applyAlignment="1">
      <alignment horizontal="right"/>
    </xf>
    <xf numFmtId="176" fontId="33" fillId="18" borderId="0" xfId="0" applyNumberFormat="1" applyFont="1" applyFill="1" applyAlignment="1">
      <alignment horizontal="right" vertical="center"/>
    </xf>
    <xf numFmtId="3" fontId="33" fillId="18" borderId="0" xfId="0" applyNumberFormat="1" applyFont="1" applyFill="1" applyAlignment="1">
      <alignment vertical="center"/>
    </xf>
    <xf numFmtId="3" fontId="33" fillId="18" borderId="0" xfId="51" applyNumberFormat="1" applyFont="1" applyFill="1" applyAlignment="1">
      <alignment vertical="center"/>
    </xf>
    <xf numFmtId="176" fontId="33" fillId="18" borderId="0" xfId="51" applyNumberFormat="1" applyFont="1" applyFill="1" applyAlignment="1">
      <alignment horizontal="right" vertical="center"/>
    </xf>
    <xf numFmtId="170" fontId="48" fillId="0" borderId="0" xfId="0" applyNumberFormat="1" applyFont="1" applyAlignment="1">
      <alignment horizontal="right" vertical="center"/>
    </xf>
    <xf numFmtId="1" fontId="32" fillId="0" borderId="0" xfId="0" applyNumberFormat="1" applyFont="1" applyAlignment="1" applyProtection="1">
      <alignment horizontal="left" vertical="center"/>
      <protection locked="0"/>
    </xf>
    <xf numFmtId="174" fontId="33" fillId="18" borderId="0" xfId="0" applyNumberFormat="1" applyFont="1" applyFill="1" applyAlignment="1">
      <alignment horizontal="right" vertical="center"/>
    </xf>
    <xf numFmtId="174" fontId="33" fillId="18" borderId="0" xfId="51" applyNumberFormat="1" applyFont="1" applyFill="1" applyAlignment="1">
      <alignment horizontal="right" vertical="center"/>
    </xf>
    <xf numFmtId="37" fontId="33" fillId="0" borderId="27" xfId="51" applyNumberFormat="1" applyFont="1" applyBorder="1" applyAlignment="1">
      <alignment vertical="center"/>
    </xf>
    <xf numFmtId="1" fontId="31" fillId="0" borderId="0" xfId="0" applyNumberFormat="1" applyFont="1" applyAlignment="1" applyProtection="1">
      <alignment horizontal="left" vertical="center"/>
      <protection locked="0"/>
    </xf>
    <xf numFmtId="1" fontId="32" fillId="0" borderId="0" xfId="0" applyNumberFormat="1" applyFont="1" applyAlignment="1" applyProtection="1">
      <alignment vertical="center"/>
      <protection locked="0"/>
    </xf>
    <xf numFmtId="174" fontId="33" fillId="0" borderId="4" xfId="70" applyNumberFormat="1" applyFont="1" applyBorder="1" applyAlignment="1">
      <alignment horizontal="right"/>
    </xf>
    <xf numFmtId="3" fontId="49" fillId="0" borderId="4" xfId="0" applyNumberFormat="1" applyFont="1" applyBorder="1" applyAlignment="1">
      <alignment horizontal="right" vertical="center"/>
    </xf>
    <xf numFmtId="0" fontId="58" fillId="0" borderId="0" xfId="0" applyFont="1" applyAlignment="1">
      <alignment vertical="center"/>
    </xf>
    <xf numFmtId="167" fontId="50" fillId="0" borderId="0" xfId="0" quotePrefix="1" applyNumberFormat="1" applyFont="1" applyAlignment="1">
      <alignment horizontal="center" vertical="center"/>
    </xf>
    <xf numFmtId="168" fontId="51" fillId="31" borderId="0" xfId="51" applyFont="1" applyFill="1" applyAlignment="1">
      <alignment vertical="center"/>
    </xf>
    <xf numFmtId="3" fontId="51" fillId="30" borderId="4" xfId="51" applyNumberFormat="1" applyFont="1" applyFill="1" applyBorder="1" applyAlignment="1">
      <alignment vertical="center"/>
    </xf>
    <xf numFmtId="174" fontId="33" fillId="18" borderId="0" xfId="70" applyNumberFormat="1" applyFont="1" applyFill="1"/>
    <xf numFmtId="3" fontId="59" fillId="0" borderId="0" xfId="51" applyNumberFormat="1" applyFont="1" applyAlignment="1">
      <alignment horizontal="right" vertical="center"/>
    </xf>
    <xf numFmtId="175" fontId="59" fillId="0" borderId="0" xfId="51" applyNumberFormat="1" applyFont="1" applyAlignment="1">
      <alignment horizontal="right" vertical="center"/>
    </xf>
    <xf numFmtId="0" fontId="34" fillId="0" borderId="0" xfId="0" applyFont="1"/>
    <xf numFmtId="1" fontId="33" fillId="0" borderId="0" xfId="0" applyNumberFormat="1" applyFont="1" applyAlignment="1" applyProtection="1">
      <alignment horizontal="left"/>
      <protection locked="0"/>
    </xf>
    <xf numFmtId="1" fontId="33" fillId="0" borderId="0" xfId="0" applyNumberFormat="1" applyFont="1" applyAlignment="1">
      <alignment horizontal="left"/>
    </xf>
    <xf numFmtId="168" fontId="34" fillId="0" borderId="0" xfId="52" applyFont="1" applyAlignment="1">
      <alignment horizontal="left" vertical="center"/>
    </xf>
    <xf numFmtId="3" fontId="32" fillId="33" borderId="11" xfId="53" applyNumberFormat="1" applyFont="1" applyFill="1" applyBorder="1" applyAlignment="1">
      <alignment horizontal="center" vertical="center" wrapText="1"/>
    </xf>
    <xf numFmtId="170" fontId="32" fillId="33" borderId="11" xfId="53" applyNumberFormat="1" applyFont="1" applyFill="1" applyBorder="1" applyAlignment="1">
      <alignment horizontal="center" vertical="center" wrapText="1"/>
    </xf>
    <xf numFmtId="3" fontId="35" fillId="33" borderId="11" xfId="53" applyNumberFormat="1" applyFont="1" applyFill="1" applyBorder="1" applyAlignment="1">
      <alignment horizontal="center" vertical="center" wrapText="1"/>
    </xf>
    <xf numFmtId="169" fontId="35" fillId="33" borderId="11" xfId="51" applyNumberFormat="1" applyFont="1" applyFill="1" applyBorder="1" applyAlignment="1" applyProtection="1">
      <alignment horizontal="center" vertical="center"/>
      <protection locked="0"/>
    </xf>
    <xf numFmtId="0" fontId="51" fillId="33" borderId="11" xfId="0" applyFont="1" applyFill="1" applyBorder="1" applyAlignment="1">
      <alignment horizontal="center" vertical="center"/>
    </xf>
    <xf numFmtId="167" fontId="51" fillId="33" borderId="11" xfId="0" applyNumberFormat="1" applyFont="1" applyFill="1" applyBorder="1" applyAlignment="1">
      <alignment horizontal="center" vertical="center"/>
    </xf>
    <xf numFmtId="41" fontId="51" fillId="33" borderId="11" xfId="216" applyFont="1" applyFill="1" applyBorder="1" applyAlignment="1" applyProtection="1">
      <alignment horizontal="center" vertical="center"/>
    </xf>
    <xf numFmtId="3" fontId="51" fillId="34" borderId="0" xfId="51" applyNumberFormat="1" applyFont="1" applyFill="1" applyAlignment="1">
      <alignment vertical="center"/>
    </xf>
    <xf numFmtId="3" fontId="51" fillId="34" borderId="0" xfId="0" applyNumberFormat="1" applyFont="1" applyFill="1" applyAlignment="1">
      <alignment horizontal="right" vertical="center"/>
    </xf>
    <xf numFmtId="3" fontId="35" fillId="34" borderId="4" xfId="0" applyNumberFormat="1" applyFont="1" applyFill="1" applyBorder="1" applyAlignment="1">
      <alignment horizontal="right" vertical="center"/>
    </xf>
    <xf numFmtId="3" fontId="35" fillId="34" borderId="0" xfId="0" applyNumberFormat="1" applyFont="1" applyFill="1" applyAlignment="1">
      <alignment horizontal="right" vertical="center"/>
    </xf>
    <xf numFmtId="3" fontId="51" fillId="34" borderId="4" xfId="0" applyNumberFormat="1" applyFont="1" applyFill="1" applyBorder="1" applyAlignment="1">
      <alignment horizontal="right" vertical="center"/>
    </xf>
    <xf numFmtId="174" fontId="35" fillId="33" borderId="7" xfId="53" applyNumberFormat="1" applyFont="1" applyFill="1" applyBorder="1" applyAlignment="1">
      <alignment horizontal="center" vertical="center" wrapText="1"/>
    </xf>
    <xf numFmtId="1" fontId="52" fillId="0" borderId="0" xfId="0" applyNumberFormat="1" applyFont="1"/>
    <xf numFmtId="37" fontId="33" fillId="0" borderId="4" xfId="51" applyNumberFormat="1" applyFont="1" applyBorder="1" applyAlignment="1">
      <alignment vertical="center"/>
    </xf>
    <xf numFmtId="168" fontId="33" fillId="0" borderId="4" xfId="50" applyFont="1" applyBorder="1" applyAlignment="1">
      <alignment vertical="center"/>
    </xf>
    <xf numFmtId="169" fontId="33" fillId="0" borderId="0" xfId="50" applyNumberFormat="1" applyFont="1" applyAlignment="1">
      <alignment vertical="center"/>
    </xf>
    <xf numFmtId="169" fontId="33" fillId="0" borderId="4" xfId="50" applyNumberFormat="1" applyFont="1" applyBorder="1" applyAlignment="1">
      <alignment vertical="center"/>
    </xf>
    <xf numFmtId="37" fontId="33" fillId="18" borderId="0" xfId="51" applyNumberFormat="1" applyFont="1" applyFill="1" applyAlignment="1">
      <alignment vertical="center"/>
    </xf>
    <xf numFmtId="168" fontId="33" fillId="18" borderId="0" xfId="51" applyFont="1" applyFill="1" applyAlignment="1">
      <alignment vertical="center"/>
    </xf>
    <xf numFmtId="169" fontId="33" fillId="0" borderId="0" xfId="51" applyNumberFormat="1" applyFont="1" applyAlignment="1">
      <alignment vertical="center"/>
    </xf>
    <xf numFmtId="169" fontId="33" fillId="0" borderId="4" xfId="51" applyNumberFormat="1" applyFont="1" applyBorder="1" applyAlignment="1">
      <alignment vertical="center"/>
    </xf>
    <xf numFmtId="175" fontId="33" fillId="0" borderId="4" xfId="51" applyNumberFormat="1" applyFont="1" applyBorder="1" applyAlignment="1">
      <alignment vertical="center"/>
    </xf>
    <xf numFmtId="175" fontId="33" fillId="0" borderId="0" xfId="51" applyNumberFormat="1" applyFont="1" applyAlignment="1">
      <alignment vertical="center"/>
    </xf>
    <xf numFmtId="37" fontId="33" fillId="0" borderId="0" xfId="51" applyNumberFormat="1" applyFont="1" applyAlignment="1">
      <alignment horizontal="right" vertical="center"/>
    </xf>
    <xf numFmtId="169" fontId="33" fillId="0" borderId="0" xfId="51" applyNumberFormat="1" applyFont="1" applyAlignment="1">
      <alignment horizontal="right" vertical="top"/>
    </xf>
    <xf numFmtId="168" fontId="61" fillId="0" borderId="0" xfId="50" applyFont="1" applyAlignment="1">
      <alignment vertical="center"/>
    </xf>
    <xf numFmtId="37" fontId="49" fillId="0" borderId="0" xfId="51" applyNumberFormat="1" applyFont="1" applyAlignment="1">
      <alignment vertical="center"/>
    </xf>
    <xf numFmtId="170" fontId="31" fillId="0" borderId="0" xfId="0" applyNumberFormat="1" applyFont="1"/>
    <xf numFmtId="3" fontId="51" fillId="34" borderId="0" xfId="0" applyNumberFormat="1" applyFont="1" applyFill="1" applyAlignment="1">
      <alignment horizontal="center" vertical="center"/>
    </xf>
    <xf numFmtId="1" fontId="51" fillId="34" borderId="4" xfId="0" applyNumberFormat="1" applyFont="1" applyFill="1" applyBorder="1" applyAlignment="1">
      <alignment horizontal="center" vertical="center"/>
    </xf>
    <xf numFmtId="3" fontId="51" fillId="0" borderId="25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/>
    </xf>
    <xf numFmtId="167" fontId="50" fillId="34" borderId="0" xfId="0" quotePrefix="1" applyNumberFormat="1" applyFont="1" applyFill="1" applyAlignment="1">
      <alignment horizontal="center" vertical="center"/>
    </xf>
    <xf numFmtId="178" fontId="62" fillId="0" borderId="0" xfId="0" applyNumberFormat="1" applyFont="1" applyAlignment="1">
      <alignment horizontal="left" vertical="center"/>
    </xf>
    <xf numFmtId="174" fontId="35" fillId="33" borderId="11" xfId="53" applyNumberFormat="1" applyFont="1" applyFill="1" applyBorder="1" applyAlignment="1">
      <alignment horizontal="center" vertical="center" wrapText="1"/>
    </xf>
    <xf numFmtId="0" fontId="55" fillId="32" borderId="5" xfId="0" applyFont="1" applyFill="1" applyBorder="1" applyAlignment="1">
      <alignment horizontal="center" vertical="center" wrapText="1"/>
    </xf>
    <xf numFmtId="0" fontId="55" fillId="32" borderId="3" xfId="0" applyFont="1" applyFill="1" applyBorder="1" applyAlignment="1">
      <alignment horizontal="center" vertical="center" wrapText="1"/>
    </xf>
    <xf numFmtId="168" fontId="55" fillId="0" borderId="5" xfId="51" applyFont="1" applyBorder="1" applyAlignment="1">
      <alignment horizontal="left" vertical="center" wrapText="1"/>
    </xf>
    <xf numFmtId="168" fontId="55" fillId="0" borderId="25" xfId="51" applyFont="1" applyBorder="1" applyAlignment="1">
      <alignment horizontal="left" vertical="center" wrapText="1"/>
    </xf>
    <xf numFmtId="168" fontId="55" fillId="0" borderId="26" xfId="51" applyFont="1" applyBorder="1" applyAlignment="1">
      <alignment horizontal="left" vertical="center" wrapText="1"/>
    </xf>
    <xf numFmtId="168" fontId="55" fillId="0" borderId="3" xfId="51" applyFont="1" applyBorder="1" applyAlignment="1">
      <alignment horizontal="left" vertical="center" wrapText="1"/>
    </xf>
    <xf numFmtId="168" fontId="55" fillId="0" borderId="4" xfId="51" applyFont="1" applyBorder="1" applyAlignment="1">
      <alignment horizontal="left" vertical="center" wrapText="1"/>
    </xf>
    <xf numFmtId="168" fontId="55" fillId="0" borderId="2" xfId="51" applyFont="1" applyBorder="1" applyAlignment="1">
      <alignment horizontal="left" vertical="center" wrapText="1"/>
    </xf>
    <xf numFmtId="0" fontId="55" fillId="0" borderId="5" xfId="0" applyFont="1" applyBorder="1" applyAlignment="1">
      <alignment horizontal="center"/>
    </xf>
    <xf numFmtId="0" fontId="55" fillId="0" borderId="25" xfId="0" applyFont="1" applyBorder="1" applyAlignment="1">
      <alignment horizontal="center"/>
    </xf>
    <xf numFmtId="0" fontId="55" fillId="0" borderId="26" xfId="0" applyFont="1" applyBorder="1" applyAlignment="1">
      <alignment horizontal="center"/>
    </xf>
    <xf numFmtId="0" fontId="55" fillId="32" borderId="6" xfId="0" applyFont="1" applyFill="1" applyBorder="1" applyAlignment="1">
      <alignment horizontal="center" vertical="center" wrapText="1"/>
    </xf>
    <xf numFmtId="0" fontId="55" fillId="32" borderId="12" xfId="0" applyFont="1" applyFill="1" applyBorder="1" applyAlignment="1">
      <alignment horizontal="center" vertical="center" wrapText="1"/>
    </xf>
    <xf numFmtId="170" fontId="55" fillId="0" borderId="5" xfId="0" applyNumberFormat="1" applyFont="1" applyBorder="1" applyAlignment="1">
      <alignment horizontal="left"/>
    </xf>
    <xf numFmtId="170" fontId="55" fillId="0" borderId="25" xfId="0" quotePrefix="1" applyNumberFormat="1" applyFont="1" applyBorder="1" applyAlignment="1">
      <alignment horizontal="left"/>
    </xf>
    <xf numFmtId="170" fontId="55" fillId="0" borderId="26" xfId="0" quotePrefix="1" applyNumberFormat="1" applyFont="1" applyBorder="1" applyAlignment="1">
      <alignment horizontal="left"/>
    </xf>
    <xf numFmtId="170" fontId="55" fillId="0" borderId="3" xfId="0" applyNumberFormat="1" applyFont="1" applyBorder="1" applyAlignment="1">
      <alignment horizontal="left"/>
    </xf>
    <xf numFmtId="170" fontId="55" fillId="0" borderId="4" xfId="0" quotePrefix="1" applyNumberFormat="1" applyFont="1" applyBorder="1" applyAlignment="1">
      <alignment horizontal="left"/>
    </xf>
    <xf numFmtId="170" fontId="55" fillId="0" borderId="2" xfId="0" quotePrefix="1" applyNumberFormat="1" applyFont="1" applyBorder="1" applyAlignment="1">
      <alignment horizontal="left"/>
    </xf>
    <xf numFmtId="0" fontId="35" fillId="33" borderId="8" xfId="54" applyFont="1" applyFill="1" applyBorder="1" applyAlignment="1">
      <alignment horizontal="center" vertical="center"/>
    </xf>
    <xf numFmtId="0" fontId="35" fillId="33" borderId="9" xfId="54" applyFont="1" applyFill="1" applyBorder="1" applyAlignment="1">
      <alignment horizontal="center" vertical="center"/>
    </xf>
    <xf numFmtId="0" fontId="32" fillId="33" borderId="3" xfId="0" applyFont="1" applyFill="1" applyBorder="1" applyAlignment="1">
      <alignment horizontal="center" vertical="center"/>
    </xf>
    <xf numFmtId="0" fontId="32" fillId="33" borderId="4" xfId="0" applyFont="1" applyFill="1" applyBorder="1" applyAlignment="1">
      <alignment horizontal="center" vertical="center"/>
    </xf>
    <xf numFmtId="0" fontId="32" fillId="33" borderId="2" xfId="0" applyFont="1" applyFill="1" applyBorder="1" applyAlignment="1">
      <alignment horizontal="center" vertical="center"/>
    </xf>
    <xf numFmtId="49" fontId="35" fillId="33" borderId="6" xfId="53" applyNumberFormat="1" applyFont="1" applyFill="1" applyBorder="1" applyAlignment="1">
      <alignment horizontal="center" vertical="center"/>
    </xf>
    <xf numFmtId="49" fontId="35" fillId="33" borderId="10" xfId="53" applyNumberFormat="1" applyFont="1" applyFill="1" applyBorder="1" applyAlignment="1">
      <alignment horizontal="center" vertical="center"/>
    </xf>
    <xf numFmtId="49" fontId="35" fillId="33" borderId="12" xfId="53" applyNumberFormat="1" applyFont="1" applyFill="1" applyBorder="1" applyAlignment="1">
      <alignment horizontal="center" vertical="center"/>
    </xf>
    <xf numFmtId="0" fontId="35" fillId="33" borderId="7" xfId="54" applyFont="1" applyFill="1" applyBorder="1" applyAlignment="1">
      <alignment horizontal="center" vertical="center"/>
    </xf>
    <xf numFmtId="170" fontId="31" fillId="0" borderId="0" xfId="0" applyNumberFormat="1" applyFont="1" applyAlignment="1">
      <alignment horizontal="left" vertical="top"/>
    </xf>
    <xf numFmtId="168" fontId="35" fillId="33" borderId="5" xfId="51" applyFont="1" applyFill="1" applyBorder="1" applyAlignment="1" applyProtection="1">
      <alignment horizontal="center" vertical="center"/>
      <protection locked="0"/>
    </xf>
    <xf numFmtId="168" fontId="35" fillId="33" borderId="1" xfId="51" applyFont="1" applyFill="1" applyBorder="1" applyAlignment="1" applyProtection="1">
      <alignment horizontal="center" vertical="center"/>
      <protection locked="0"/>
    </xf>
    <xf numFmtId="168" fontId="35" fillId="33" borderId="3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/>
      <protection locked="0"/>
    </xf>
    <xf numFmtId="168" fontId="35" fillId="33" borderId="8" xfId="51" applyFont="1" applyFill="1" applyBorder="1" applyAlignment="1" applyProtection="1">
      <alignment horizontal="center" vertical="center"/>
      <protection locked="0"/>
    </xf>
    <xf numFmtId="168" fontId="35" fillId="33" borderId="9" xfId="51" applyFont="1" applyFill="1" applyBorder="1" applyAlignment="1" applyProtection="1">
      <alignment horizontal="center" vertical="center"/>
      <protection locked="0"/>
    </xf>
    <xf numFmtId="168" fontId="35" fillId="33" borderId="7" xfId="51" applyFont="1" applyFill="1" applyBorder="1" applyAlignment="1" applyProtection="1">
      <alignment horizontal="center" vertical="center" wrapText="1"/>
      <protection locked="0"/>
    </xf>
    <xf numFmtId="168" fontId="35" fillId="33" borderId="8" xfId="51" applyFont="1" applyFill="1" applyBorder="1" applyAlignment="1" applyProtection="1">
      <alignment horizontal="center" vertical="center" wrapText="1"/>
      <protection locked="0"/>
    </xf>
    <xf numFmtId="168" fontId="35" fillId="33" borderId="9" xfId="51" applyFont="1" applyFill="1" applyBorder="1" applyAlignment="1" applyProtection="1">
      <alignment horizontal="center" vertical="center" wrapText="1"/>
      <protection locked="0"/>
    </xf>
    <xf numFmtId="0" fontId="51" fillId="34" borderId="0" xfId="0" applyFont="1" applyFill="1" applyAlignment="1">
      <alignment horizontal="center" vertical="center" wrapText="1"/>
    </xf>
    <xf numFmtId="0" fontId="49" fillId="34" borderId="0" xfId="0" applyFont="1" applyFill="1" applyAlignment="1">
      <alignment horizontal="center" vertical="center" wrapText="1"/>
    </xf>
  </cellXfs>
  <cellStyles count="218">
    <cellStyle name="20% - Accent1" xfId="71" xr:uid="{00000000-0005-0000-0000-000000000000}"/>
    <cellStyle name="20% - Accent2" xfId="72" xr:uid="{00000000-0005-0000-0000-000001000000}"/>
    <cellStyle name="20% - Accent3" xfId="73" xr:uid="{00000000-0005-0000-0000-000002000000}"/>
    <cellStyle name="20% - Accent4" xfId="74" xr:uid="{00000000-0005-0000-0000-000003000000}"/>
    <cellStyle name="20% - Accent5" xfId="75" xr:uid="{00000000-0005-0000-0000-000004000000}"/>
    <cellStyle name="20% - Accent6" xfId="76" xr:uid="{00000000-0005-0000-0000-000005000000}"/>
    <cellStyle name="20% - Énfasis1" xfId="1" xr:uid="{00000000-0005-0000-0000-000006000000}"/>
    <cellStyle name="20% - Énfasis1 2" xfId="77" xr:uid="{00000000-0005-0000-0000-000007000000}"/>
    <cellStyle name="20% - Énfasis2" xfId="2" xr:uid="{00000000-0005-0000-0000-000008000000}"/>
    <cellStyle name="20% - Énfasis2 2" xfId="78" xr:uid="{00000000-0005-0000-0000-000009000000}"/>
    <cellStyle name="20% - Énfasis3" xfId="3" xr:uid="{00000000-0005-0000-0000-00000A000000}"/>
    <cellStyle name="20% - Énfasis3 2" xfId="79" xr:uid="{00000000-0005-0000-0000-00000B000000}"/>
    <cellStyle name="20% - Énfasis4" xfId="4" xr:uid="{00000000-0005-0000-0000-00000C000000}"/>
    <cellStyle name="20% - Énfasis4 2" xfId="80" xr:uid="{00000000-0005-0000-0000-00000D000000}"/>
    <cellStyle name="20% - Énfasis5" xfId="5" xr:uid="{00000000-0005-0000-0000-00000E000000}"/>
    <cellStyle name="20% - Énfasis5 2" xfId="81" xr:uid="{00000000-0005-0000-0000-00000F000000}"/>
    <cellStyle name="20% - Énfasis6" xfId="6" xr:uid="{00000000-0005-0000-0000-000010000000}"/>
    <cellStyle name="20% - Énfasis6 2" xfId="82" xr:uid="{00000000-0005-0000-0000-000011000000}"/>
    <cellStyle name="40% - Accent1" xfId="83" xr:uid="{00000000-0005-0000-0000-000012000000}"/>
    <cellStyle name="40% - Accent2" xfId="84" xr:uid="{00000000-0005-0000-0000-000013000000}"/>
    <cellStyle name="40% - Accent3" xfId="85" xr:uid="{00000000-0005-0000-0000-000014000000}"/>
    <cellStyle name="40% - Accent4" xfId="86" xr:uid="{00000000-0005-0000-0000-000015000000}"/>
    <cellStyle name="40% - Accent5" xfId="87" xr:uid="{00000000-0005-0000-0000-000016000000}"/>
    <cellStyle name="40% - Accent6" xfId="88" xr:uid="{00000000-0005-0000-0000-000017000000}"/>
    <cellStyle name="40% - Énfasis1" xfId="7" xr:uid="{00000000-0005-0000-0000-000018000000}"/>
    <cellStyle name="40% - Énfasis1 2" xfId="89" xr:uid="{00000000-0005-0000-0000-000019000000}"/>
    <cellStyle name="40% - Énfasis2" xfId="8" xr:uid="{00000000-0005-0000-0000-00001A000000}"/>
    <cellStyle name="40% - Énfasis2 2" xfId="90" xr:uid="{00000000-0005-0000-0000-00001B000000}"/>
    <cellStyle name="40% - Énfasis3" xfId="9" xr:uid="{00000000-0005-0000-0000-00001C000000}"/>
    <cellStyle name="40% - Énfasis3 2" xfId="91" xr:uid="{00000000-0005-0000-0000-00001D000000}"/>
    <cellStyle name="40% - Énfasis4" xfId="10" xr:uid="{00000000-0005-0000-0000-00001E000000}"/>
    <cellStyle name="40% - Énfasis4 2" xfId="92" xr:uid="{00000000-0005-0000-0000-00001F000000}"/>
    <cellStyle name="40% - Énfasis5" xfId="11" xr:uid="{00000000-0005-0000-0000-000020000000}"/>
    <cellStyle name="40% - Énfasis5 2" xfId="93" xr:uid="{00000000-0005-0000-0000-000021000000}"/>
    <cellStyle name="40% - Énfasis6" xfId="12" xr:uid="{00000000-0005-0000-0000-000022000000}"/>
    <cellStyle name="40% - Énfasis6 2" xfId="94" xr:uid="{00000000-0005-0000-0000-000023000000}"/>
    <cellStyle name="60% - Accent1" xfId="95" xr:uid="{00000000-0005-0000-0000-000024000000}"/>
    <cellStyle name="60% - Accent2" xfId="96" xr:uid="{00000000-0005-0000-0000-000025000000}"/>
    <cellStyle name="60% - Accent3" xfId="97" xr:uid="{00000000-0005-0000-0000-000026000000}"/>
    <cellStyle name="60% - Accent4" xfId="98" xr:uid="{00000000-0005-0000-0000-000027000000}"/>
    <cellStyle name="60% - Accent5" xfId="99" xr:uid="{00000000-0005-0000-0000-000028000000}"/>
    <cellStyle name="60% - Accent6" xfId="100" xr:uid="{00000000-0005-0000-0000-000029000000}"/>
    <cellStyle name="60% - Énfasis1" xfId="13" xr:uid="{00000000-0005-0000-0000-00002A000000}"/>
    <cellStyle name="60% - Énfasis1 2" xfId="101" xr:uid="{00000000-0005-0000-0000-00002B000000}"/>
    <cellStyle name="60% - Énfasis2" xfId="14" xr:uid="{00000000-0005-0000-0000-00002C000000}"/>
    <cellStyle name="60% - Énfasis2 2" xfId="102" xr:uid="{00000000-0005-0000-0000-00002D000000}"/>
    <cellStyle name="60% - Énfasis3" xfId="15" xr:uid="{00000000-0005-0000-0000-00002E000000}"/>
    <cellStyle name="60% - Énfasis3 2" xfId="103" xr:uid="{00000000-0005-0000-0000-00002F000000}"/>
    <cellStyle name="60% - Énfasis4" xfId="16" xr:uid="{00000000-0005-0000-0000-000030000000}"/>
    <cellStyle name="60% - Énfasis4 2" xfId="104" xr:uid="{00000000-0005-0000-0000-000031000000}"/>
    <cellStyle name="60% - Énfasis5" xfId="17" xr:uid="{00000000-0005-0000-0000-000032000000}"/>
    <cellStyle name="60% - Énfasis5 2" xfId="105" xr:uid="{00000000-0005-0000-0000-000033000000}"/>
    <cellStyle name="60% - Énfasis6" xfId="18" xr:uid="{00000000-0005-0000-0000-000034000000}"/>
    <cellStyle name="60% - Énfasis6 2" xfId="106" xr:uid="{00000000-0005-0000-0000-000035000000}"/>
    <cellStyle name="Accent1" xfId="107" xr:uid="{00000000-0005-0000-0000-000036000000}"/>
    <cellStyle name="Accent2" xfId="108" xr:uid="{00000000-0005-0000-0000-000037000000}"/>
    <cellStyle name="Accent3" xfId="109" xr:uid="{00000000-0005-0000-0000-000038000000}"/>
    <cellStyle name="Accent4" xfId="110" xr:uid="{00000000-0005-0000-0000-000039000000}"/>
    <cellStyle name="Accent5" xfId="111" xr:uid="{00000000-0005-0000-0000-00003A000000}"/>
    <cellStyle name="Accent6" xfId="112" xr:uid="{00000000-0005-0000-0000-00003B000000}"/>
    <cellStyle name="Bad" xfId="113" xr:uid="{00000000-0005-0000-0000-00003C000000}"/>
    <cellStyle name="Buena" xfId="19" xr:uid="{00000000-0005-0000-0000-00003D000000}"/>
    <cellStyle name="Bueno 2" xfId="114" xr:uid="{00000000-0005-0000-0000-00003E000000}"/>
    <cellStyle name="Calculation" xfId="115" xr:uid="{00000000-0005-0000-0000-00003F000000}"/>
    <cellStyle name="Cálculo" xfId="20" xr:uid="{00000000-0005-0000-0000-000040000000}"/>
    <cellStyle name="Cálculo 2" xfId="116" xr:uid="{00000000-0005-0000-0000-000041000000}"/>
    <cellStyle name="Celda de comprobación" xfId="21" xr:uid="{00000000-0005-0000-0000-000042000000}"/>
    <cellStyle name="Celda de comprobación 2" xfId="117" xr:uid="{00000000-0005-0000-0000-000043000000}"/>
    <cellStyle name="Celda vinculada" xfId="22" xr:uid="{00000000-0005-0000-0000-000044000000}"/>
    <cellStyle name="Celda vinculada 2" xfId="118" xr:uid="{00000000-0005-0000-0000-000045000000}"/>
    <cellStyle name="Check Cell" xfId="119" xr:uid="{00000000-0005-0000-0000-000046000000}"/>
    <cellStyle name="CUADRO - Style1" xfId="23" xr:uid="{00000000-0005-0000-0000-000047000000}"/>
    <cellStyle name="CUERPO - Style2" xfId="24" xr:uid="{00000000-0005-0000-0000-000048000000}"/>
    <cellStyle name="Encabezado 1" xfId="25" xr:uid="{00000000-0005-0000-0000-000049000000}"/>
    <cellStyle name="Encabezado 4" xfId="26" xr:uid="{00000000-0005-0000-0000-00004A000000}"/>
    <cellStyle name="Encabezado 4 2" xfId="120" xr:uid="{00000000-0005-0000-0000-00004B000000}"/>
    <cellStyle name="Énfasis1" xfId="27" xr:uid="{00000000-0005-0000-0000-00004C000000}"/>
    <cellStyle name="Énfasis1 2" xfId="121" xr:uid="{00000000-0005-0000-0000-00004D000000}"/>
    <cellStyle name="Énfasis2" xfId="28" xr:uid="{00000000-0005-0000-0000-00004E000000}"/>
    <cellStyle name="Énfasis2 2" xfId="122" xr:uid="{00000000-0005-0000-0000-00004F000000}"/>
    <cellStyle name="Énfasis3" xfId="29" xr:uid="{00000000-0005-0000-0000-000050000000}"/>
    <cellStyle name="Énfasis3 2" xfId="123" xr:uid="{00000000-0005-0000-0000-000051000000}"/>
    <cellStyle name="Énfasis4" xfId="30" xr:uid="{00000000-0005-0000-0000-000052000000}"/>
    <cellStyle name="Énfasis4 2" xfId="124" xr:uid="{00000000-0005-0000-0000-000053000000}"/>
    <cellStyle name="Énfasis5" xfId="31" xr:uid="{00000000-0005-0000-0000-000054000000}"/>
    <cellStyle name="Énfasis5 2" xfId="125" xr:uid="{00000000-0005-0000-0000-000055000000}"/>
    <cellStyle name="Énfasis6" xfId="32" xr:uid="{00000000-0005-0000-0000-000056000000}"/>
    <cellStyle name="Énfasis6 2" xfId="126" xr:uid="{00000000-0005-0000-0000-000057000000}"/>
    <cellStyle name="Entrada" xfId="33" xr:uid="{00000000-0005-0000-0000-000058000000}"/>
    <cellStyle name="Entrada 2" xfId="127" xr:uid="{00000000-0005-0000-0000-000059000000}"/>
    <cellStyle name="Euro" xfId="34" xr:uid="{00000000-0005-0000-0000-00005A000000}"/>
    <cellStyle name="Euro 2" xfId="35" xr:uid="{00000000-0005-0000-0000-00005B000000}"/>
    <cellStyle name="Euro 2 2" xfId="153" xr:uid="{00000000-0005-0000-0000-00005C000000}"/>
    <cellStyle name="Euro 3" xfId="36" xr:uid="{00000000-0005-0000-0000-00005D000000}"/>
    <cellStyle name="Euro 4" xfId="37" xr:uid="{00000000-0005-0000-0000-00005E000000}"/>
    <cellStyle name="Euro 5" xfId="38" xr:uid="{00000000-0005-0000-0000-00005F000000}"/>
    <cellStyle name="Euro 6" xfId="128" xr:uid="{00000000-0005-0000-0000-000060000000}"/>
    <cellStyle name="Explanatory Text" xfId="129" xr:uid="{00000000-0005-0000-0000-000061000000}"/>
    <cellStyle name="Good" xfId="130" xr:uid="{00000000-0005-0000-0000-000062000000}"/>
    <cellStyle name="Heading 1" xfId="131" xr:uid="{00000000-0005-0000-0000-000063000000}"/>
    <cellStyle name="Heading 2" xfId="132" xr:uid="{00000000-0005-0000-0000-000064000000}"/>
    <cellStyle name="Heading 3" xfId="133" xr:uid="{00000000-0005-0000-0000-000065000000}"/>
    <cellStyle name="Heading 4" xfId="134" xr:uid="{00000000-0005-0000-0000-000066000000}"/>
    <cellStyle name="Hipervínculo 2" xfId="157" xr:uid="{00000000-0005-0000-0000-000067000000}"/>
    <cellStyle name="Incorrecto" xfId="39" xr:uid="{00000000-0005-0000-0000-000068000000}"/>
    <cellStyle name="Incorrecto 2" xfId="135" xr:uid="{00000000-0005-0000-0000-000069000000}"/>
    <cellStyle name="Input" xfId="136" xr:uid="{00000000-0005-0000-0000-00006A000000}"/>
    <cellStyle name="Linked Cell" xfId="137" xr:uid="{00000000-0005-0000-0000-00006B000000}"/>
    <cellStyle name="Millares [0]" xfId="216" builtinId="6"/>
    <cellStyle name="Millares 2" xfId="40" xr:uid="{00000000-0005-0000-0000-00006E000000}"/>
    <cellStyle name="Millares 2 2" xfId="156" xr:uid="{00000000-0005-0000-0000-00006F000000}"/>
    <cellStyle name="Millares 3" xfId="41" xr:uid="{00000000-0005-0000-0000-000070000000}"/>
    <cellStyle name="Millares 3 2" xfId="154" xr:uid="{00000000-0005-0000-0000-000071000000}"/>
    <cellStyle name="Millares 4" xfId="69" xr:uid="{00000000-0005-0000-0000-000072000000}"/>
    <cellStyle name="Millares 5" xfId="138" xr:uid="{00000000-0005-0000-0000-000073000000}"/>
    <cellStyle name="Moneda 2" xfId="42" xr:uid="{00000000-0005-0000-0000-000074000000}"/>
    <cellStyle name="Moneda 2 2" xfId="43" xr:uid="{00000000-0005-0000-0000-000075000000}"/>
    <cellStyle name="Moneda 2 3" xfId="44" xr:uid="{00000000-0005-0000-0000-000076000000}"/>
    <cellStyle name="Moneda 2 4" xfId="45" xr:uid="{00000000-0005-0000-0000-000077000000}"/>
    <cellStyle name="Neutral" xfId="46" xr:uid="{00000000-0005-0000-0000-000078000000}"/>
    <cellStyle name="Neutral 2" xfId="139" xr:uid="{00000000-0005-0000-0000-000079000000}"/>
    <cellStyle name="Normal" xfId="0" builtinId="0"/>
    <cellStyle name="Normal 2" xfId="47" xr:uid="{00000000-0005-0000-0000-00007B000000}"/>
    <cellStyle name="Normal 2 2" xfId="48" xr:uid="{00000000-0005-0000-0000-00007C000000}"/>
    <cellStyle name="Normal 2 3" xfId="155" xr:uid="{00000000-0005-0000-0000-00007D000000}"/>
    <cellStyle name="Normal 3" xfId="49" xr:uid="{00000000-0005-0000-0000-00007E000000}"/>
    <cellStyle name="Normal 3 2" xfId="152" xr:uid="{00000000-0005-0000-0000-00007F000000}"/>
    <cellStyle name="Normal 4" xfId="68" xr:uid="{00000000-0005-0000-0000-000080000000}"/>
    <cellStyle name="Normal 5" xfId="70" xr:uid="{00000000-0005-0000-0000-000081000000}"/>
    <cellStyle name="Normal_cuadro 60" xfId="50" xr:uid="{00000000-0005-0000-0000-000082000000}"/>
    <cellStyle name="Normal_cuadro 61" xfId="51" xr:uid="{00000000-0005-0000-0000-000083000000}"/>
    <cellStyle name="Normal_cuadro 7" xfId="52" xr:uid="{00000000-0005-0000-0000-000084000000}"/>
    <cellStyle name="Normal_cuadro 7 3" xfId="217" xr:uid="{00000000-0005-0000-0000-000085000000}"/>
    <cellStyle name="Normal_Hoja1" xfId="53" xr:uid="{00000000-0005-0000-0000-000086000000}"/>
    <cellStyle name="Normal_Rank imp" xfId="54" xr:uid="{00000000-0005-0000-0000-000087000000}"/>
    <cellStyle name="Notas" xfId="55" xr:uid="{00000000-0005-0000-0000-000088000000}"/>
    <cellStyle name="NOTAS - Style3" xfId="56" xr:uid="{00000000-0005-0000-0000-000089000000}"/>
    <cellStyle name="Notas 10" xfId="194" xr:uid="{00000000-0005-0000-0000-00008A000000}"/>
    <cellStyle name="Notas 11" xfId="195" xr:uid="{00000000-0005-0000-0000-00008B000000}"/>
    <cellStyle name="Notas 12" xfId="196" xr:uid="{00000000-0005-0000-0000-00008C000000}"/>
    <cellStyle name="Notas 13" xfId="197" xr:uid="{00000000-0005-0000-0000-00008D000000}"/>
    <cellStyle name="Notas 14" xfId="198" xr:uid="{00000000-0005-0000-0000-00008E000000}"/>
    <cellStyle name="Notas 15" xfId="199" xr:uid="{00000000-0005-0000-0000-00008F000000}"/>
    <cellStyle name="Notas 16" xfId="200" xr:uid="{00000000-0005-0000-0000-000090000000}"/>
    <cellStyle name="Notas 17" xfId="201" xr:uid="{00000000-0005-0000-0000-000091000000}"/>
    <cellStyle name="Notas 18" xfId="202" xr:uid="{00000000-0005-0000-0000-000092000000}"/>
    <cellStyle name="Notas 19" xfId="203" xr:uid="{00000000-0005-0000-0000-000093000000}"/>
    <cellStyle name="Notas 2" xfId="140" xr:uid="{00000000-0005-0000-0000-000094000000}"/>
    <cellStyle name="Notas 20" xfId="204" xr:uid="{00000000-0005-0000-0000-000095000000}"/>
    <cellStyle name="Notas 21" xfId="205" xr:uid="{00000000-0005-0000-0000-000096000000}"/>
    <cellStyle name="Notas 22" xfId="206" xr:uid="{00000000-0005-0000-0000-000097000000}"/>
    <cellStyle name="Notas 23" xfId="207" xr:uid="{00000000-0005-0000-0000-000098000000}"/>
    <cellStyle name="Notas 24" xfId="208" xr:uid="{00000000-0005-0000-0000-000099000000}"/>
    <cellStyle name="Notas 25" xfId="209" xr:uid="{00000000-0005-0000-0000-00009A000000}"/>
    <cellStyle name="Notas 26" xfId="210" xr:uid="{00000000-0005-0000-0000-00009B000000}"/>
    <cellStyle name="Notas 27" xfId="211" xr:uid="{00000000-0005-0000-0000-00009C000000}"/>
    <cellStyle name="Notas 28" xfId="212" xr:uid="{00000000-0005-0000-0000-00009D000000}"/>
    <cellStyle name="Notas 29" xfId="213" xr:uid="{00000000-0005-0000-0000-00009E000000}"/>
    <cellStyle name="Notas 3" xfId="188" xr:uid="{00000000-0005-0000-0000-00009F000000}"/>
    <cellStyle name="Notas 30" xfId="214" xr:uid="{00000000-0005-0000-0000-0000A0000000}"/>
    <cellStyle name="Notas 31" xfId="215" xr:uid="{00000000-0005-0000-0000-0000A1000000}"/>
    <cellStyle name="Notas 4" xfId="161" xr:uid="{00000000-0005-0000-0000-0000A2000000}"/>
    <cellStyle name="Notas 5" xfId="186" xr:uid="{00000000-0005-0000-0000-0000A3000000}"/>
    <cellStyle name="Notas 6" xfId="163" xr:uid="{00000000-0005-0000-0000-0000A4000000}"/>
    <cellStyle name="Notas 7" xfId="184" xr:uid="{00000000-0005-0000-0000-0000A5000000}"/>
    <cellStyle name="Notas 8" xfId="165" xr:uid="{00000000-0005-0000-0000-0000A6000000}"/>
    <cellStyle name="Notas 9" xfId="193" xr:uid="{00000000-0005-0000-0000-0000A7000000}"/>
    <cellStyle name="Note" xfId="141" xr:uid="{00000000-0005-0000-0000-0000A8000000}"/>
    <cellStyle name="Output" xfId="142" xr:uid="{00000000-0005-0000-0000-0000A9000000}"/>
    <cellStyle name="RECUAD - Style4" xfId="57" xr:uid="{00000000-0005-0000-0000-0000AA000000}"/>
    <cellStyle name="RECUAD - Style5" xfId="58" xr:uid="{00000000-0005-0000-0000-0000AB000000}"/>
    <cellStyle name="Salida" xfId="59" xr:uid="{00000000-0005-0000-0000-0000AC000000}"/>
    <cellStyle name="Salida 2" xfId="143" xr:uid="{00000000-0005-0000-0000-0000AD000000}"/>
    <cellStyle name="Texto de advertencia" xfId="60" xr:uid="{00000000-0005-0000-0000-0000AE000000}"/>
    <cellStyle name="Texto de advertencia 2" xfId="144" xr:uid="{00000000-0005-0000-0000-0000AF000000}"/>
    <cellStyle name="Texto explicativo" xfId="61" xr:uid="{00000000-0005-0000-0000-0000B0000000}"/>
    <cellStyle name="Texto explicativo 2" xfId="145" xr:uid="{00000000-0005-0000-0000-0000B1000000}"/>
    <cellStyle name="Title" xfId="146" xr:uid="{00000000-0005-0000-0000-0000B2000000}"/>
    <cellStyle name="Título" xfId="62" xr:uid="{00000000-0005-0000-0000-0000B3000000}"/>
    <cellStyle name="TITULO - Style5" xfId="63" xr:uid="{00000000-0005-0000-0000-0000B4000000}"/>
    <cellStyle name="TITULO - Style6" xfId="64" xr:uid="{00000000-0005-0000-0000-0000B5000000}"/>
    <cellStyle name="Título 10" xfId="162" xr:uid="{00000000-0005-0000-0000-0000B6000000}"/>
    <cellStyle name="Título 11" xfId="185" xr:uid="{00000000-0005-0000-0000-0000B7000000}"/>
    <cellStyle name="Título 12" xfId="164" xr:uid="{00000000-0005-0000-0000-0000B8000000}"/>
    <cellStyle name="Título 13" xfId="183" xr:uid="{00000000-0005-0000-0000-0000B9000000}"/>
    <cellStyle name="Título 14" xfId="166" xr:uid="{00000000-0005-0000-0000-0000BA000000}"/>
    <cellStyle name="Título 15" xfId="182" xr:uid="{00000000-0005-0000-0000-0000BB000000}"/>
    <cellStyle name="Título 16" xfId="167" xr:uid="{00000000-0005-0000-0000-0000BC000000}"/>
    <cellStyle name="Título 17" xfId="181" xr:uid="{00000000-0005-0000-0000-0000BD000000}"/>
    <cellStyle name="Título 18" xfId="168" xr:uid="{00000000-0005-0000-0000-0000BE000000}"/>
    <cellStyle name="Título 19" xfId="180" xr:uid="{00000000-0005-0000-0000-0000BF000000}"/>
    <cellStyle name="Título 2" xfId="65" xr:uid="{00000000-0005-0000-0000-0000C0000000}"/>
    <cellStyle name="Título 2 2" xfId="148" xr:uid="{00000000-0005-0000-0000-0000C1000000}"/>
    <cellStyle name="Título 20" xfId="169" xr:uid="{00000000-0005-0000-0000-0000C2000000}"/>
    <cellStyle name="Título 21" xfId="179" xr:uid="{00000000-0005-0000-0000-0000C3000000}"/>
    <cellStyle name="Título 22" xfId="170" xr:uid="{00000000-0005-0000-0000-0000C4000000}"/>
    <cellStyle name="Título 23" xfId="178" xr:uid="{00000000-0005-0000-0000-0000C5000000}"/>
    <cellStyle name="Título 24" xfId="171" xr:uid="{00000000-0005-0000-0000-0000C6000000}"/>
    <cellStyle name="Título 25" xfId="177" xr:uid="{00000000-0005-0000-0000-0000C7000000}"/>
    <cellStyle name="Título 26" xfId="172" xr:uid="{00000000-0005-0000-0000-0000C8000000}"/>
    <cellStyle name="Título 27" xfId="176" xr:uid="{00000000-0005-0000-0000-0000C9000000}"/>
    <cellStyle name="Título 28" xfId="173" xr:uid="{00000000-0005-0000-0000-0000CA000000}"/>
    <cellStyle name="Título 29" xfId="175" xr:uid="{00000000-0005-0000-0000-0000CB000000}"/>
    <cellStyle name="Título 3" xfId="66" xr:uid="{00000000-0005-0000-0000-0000CC000000}"/>
    <cellStyle name="Título 3 2" xfId="149" xr:uid="{00000000-0005-0000-0000-0000CD000000}"/>
    <cellStyle name="Título 30" xfId="174" xr:uid="{00000000-0005-0000-0000-0000CE000000}"/>
    <cellStyle name="Título 31" xfId="192" xr:uid="{00000000-0005-0000-0000-0000CF000000}"/>
    <cellStyle name="Título 32" xfId="158" xr:uid="{00000000-0005-0000-0000-0000D0000000}"/>
    <cellStyle name="Título 33" xfId="191" xr:uid="{00000000-0005-0000-0000-0000D1000000}"/>
    <cellStyle name="Título 4" xfId="147" xr:uid="{00000000-0005-0000-0000-0000D2000000}"/>
    <cellStyle name="Título 5" xfId="190" xr:uid="{00000000-0005-0000-0000-0000D3000000}"/>
    <cellStyle name="Título 6" xfId="159" xr:uid="{00000000-0005-0000-0000-0000D4000000}"/>
    <cellStyle name="Título 7" xfId="189" xr:uid="{00000000-0005-0000-0000-0000D5000000}"/>
    <cellStyle name="Título 8" xfId="160" xr:uid="{00000000-0005-0000-0000-0000D6000000}"/>
    <cellStyle name="Título 9" xfId="187" xr:uid="{00000000-0005-0000-0000-0000D7000000}"/>
    <cellStyle name="Total" xfId="67" xr:uid="{00000000-0005-0000-0000-0000D8000000}"/>
    <cellStyle name="Total 2" xfId="150" xr:uid="{00000000-0005-0000-0000-0000D9000000}"/>
    <cellStyle name="Warning Text" xfId="151" xr:uid="{00000000-0005-0000-0000-0000DA000000}"/>
  </cellStyles>
  <dxfs count="0"/>
  <tableStyles count="4" defaultTableStyle="TableStyleMedium9">
    <tableStyle name="Estilo de tabla 1" pivot="0" count="0" xr9:uid="{00000000-0011-0000-FFFF-FFFF00000000}"/>
    <tableStyle name="Estilo de tabla dinámica 1" table="0" count="0" xr9:uid="{00000000-0011-0000-FFFF-FFFF01000000}"/>
    <tableStyle name="Estilo de tabla dinámica 2" table="0" count="0" xr9:uid="{00000000-0011-0000-FFFF-FFFF02000000}"/>
    <tableStyle name="Estilo de tabla dinámica 3" table="0" count="0" xr9:uid="{00000000-0011-0000-FFFF-FFFF03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EDFF5"/>
      <color rgb="FFE2E4FB"/>
      <color rgb="FFB5B7D6"/>
      <color rgb="FFFAEAC0"/>
      <color rgb="FFFFE287"/>
      <color rgb="FF83B88C"/>
      <color rgb="FFC2D4B9"/>
      <color rgb="FFB6DCB6"/>
      <color rgb="FF83B88E"/>
      <color rgb="FFC7E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nagri/Desktop/TRABAJOS%202023/AGRO%20EN%20CIFRAS/EAC_ENERO%202023/DATA%20ENE/3.-%20AGROINDUSTRIA%20ENER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 47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536B9-A302-458E-9325-EEBCEC34FEB5}">
  <sheetPr published="0"/>
  <dimension ref="A2:F16"/>
  <sheetViews>
    <sheetView topLeftCell="A7" zoomScale="200" zoomScaleNormal="200" workbookViewId="0">
      <selection activeCell="B12" sqref="B12:F12"/>
    </sheetView>
  </sheetViews>
  <sheetFormatPr baseColWidth="10" defaultRowHeight="12.75"/>
  <sheetData>
    <row r="2" spans="1:6" ht="16.5" customHeight="1">
      <c r="A2" s="98" t="s">
        <v>122</v>
      </c>
    </row>
    <row r="9" spans="1:6">
      <c r="A9" s="99" t="s">
        <v>123</v>
      </c>
      <c r="B9" s="100"/>
      <c r="C9" s="101"/>
      <c r="D9" s="101"/>
      <c r="E9" s="101"/>
      <c r="F9" s="102"/>
    </row>
    <row r="10" spans="1:6" ht="20.100000000000001" customHeight="1">
      <c r="A10" s="103"/>
      <c r="B10" s="195" t="s">
        <v>124</v>
      </c>
      <c r="C10" s="196"/>
      <c r="D10" s="196"/>
      <c r="E10" s="196"/>
      <c r="F10" s="197"/>
    </row>
    <row r="11" spans="1:6" ht="20.100000000000001" customHeight="1">
      <c r="A11" s="198" t="s">
        <v>139</v>
      </c>
      <c r="B11" s="200" t="s">
        <v>172</v>
      </c>
      <c r="C11" s="201"/>
      <c r="D11" s="201"/>
      <c r="E11" s="201"/>
      <c r="F11" s="202"/>
    </row>
    <row r="12" spans="1:6" ht="20.100000000000001" customHeight="1">
      <c r="A12" s="199"/>
      <c r="B12" s="203" t="s">
        <v>167</v>
      </c>
      <c r="C12" s="204"/>
      <c r="D12" s="204"/>
      <c r="E12" s="204"/>
      <c r="F12" s="205"/>
    </row>
    <row r="13" spans="1:6" ht="20.100000000000001" customHeight="1">
      <c r="A13" s="198" t="s">
        <v>140</v>
      </c>
      <c r="B13" s="200" t="s">
        <v>125</v>
      </c>
      <c r="C13" s="201"/>
      <c r="D13" s="201"/>
      <c r="E13" s="201"/>
      <c r="F13" s="202"/>
    </row>
    <row r="14" spans="1:6" ht="20.100000000000001" customHeight="1">
      <c r="A14" s="199"/>
      <c r="B14" s="203" t="s">
        <v>168</v>
      </c>
      <c r="C14" s="204"/>
      <c r="D14" s="204"/>
      <c r="E14" s="204"/>
      <c r="F14" s="205"/>
    </row>
    <row r="15" spans="1:6" ht="20.100000000000001" customHeight="1">
      <c r="A15" s="187" t="s">
        <v>141</v>
      </c>
      <c r="B15" s="189" t="s">
        <v>169</v>
      </c>
      <c r="C15" s="190"/>
      <c r="D15" s="190"/>
      <c r="E15" s="190"/>
      <c r="F15" s="191"/>
    </row>
    <row r="16" spans="1:6" ht="20.100000000000001" customHeight="1">
      <c r="A16" s="188"/>
      <c r="B16" s="192"/>
      <c r="C16" s="193"/>
      <c r="D16" s="193"/>
      <c r="E16" s="193"/>
      <c r="F16" s="194"/>
    </row>
  </sheetData>
  <mergeCells count="9">
    <mergeCell ref="A15:A16"/>
    <mergeCell ref="B15:F16"/>
    <mergeCell ref="B10:F10"/>
    <mergeCell ref="A11:A12"/>
    <mergeCell ref="B11:F11"/>
    <mergeCell ref="B12:F12"/>
    <mergeCell ref="A13:A14"/>
    <mergeCell ref="B13:F13"/>
    <mergeCell ref="B14:F1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published="0"/>
  <dimension ref="A1:U102"/>
  <sheetViews>
    <sheetView showGridLines="0" tabSelected="1" zoomScale="152" zoomScaleNormal="152" zoomScalePageLayoutView="130" workbookViewId="0">
      <selection activeCell="A51" sqref="A51"/>
    </sheetView>
  </sheetViews>
  <sheetFormatPr baseColWidth="10" defaultColWidth="4.85546875" defaultRowHeight="11.1" customHeight="1"/>
  <cols>
    <col min="1" max="1" width="22.85546875" style="5" customWidth="1"/>
    <col min="2" max="3" width="5.85546875" style="27" customWidth="1"/>
    <col min="4" max="4" width="4.85546875" style="38" customWidth="1"/>
    <col min="5" max="6" width="5.85546875" style="19" customWidth="1"/>
    <col min="7" max="7" width="4.85546875" style="42" customWidth="1"/>
    <col min="8" max="9" width="5.85546875" style="5" customWidth="1"/>
    <col min="10" max="10" width="4.85546875" style="5" customWidth="1"/>
    <col min="11" max="12" width="5.85546875" style="5" customWidth="1"/>
    <col min="13" max="13" width="4.85546875" style="5" customWidth="1"/>
    <col min="14" max="16384" width="4.85546875" style="5"/>
  </cols>
  <sheetData>
    <row r="1" spans="1:13" ht="24" customHeight="1">
      <c r="A1" s="179" t="s">
        <v>173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13.5">
      <c r="A2" s="215" t="s">
        <v>6</v>
      </c>
      <c r="B2" s="215"/>
      <c r="C2" s="215"/>
      <c r="D2" s="215"/>
      <c r="E2" s="215"/>
      <c r="F2" s="215"/>
      <c r="G2" s="215"/>
    </row>
    <row r="3" spans="1:13" ht="3.95" customHeight="1">
      <c r="A3" s="10"/>
    </row>
    <row r="4" spans="1:13" ht="12.95" customHeight="1">
      <c r="A4" s="211" t="s">
        <v>3</v>
      </c>
      <c r="B4" s="214" t="s">
        <v>156</v>
      </c>
      <c r="C4" s="206"/>
      <c r="D4" s="206"/>
      <c r="E4" s="206"/>
      <c r="F4" s="206"/>
      <c r="G4" s="206"/>
      <c r="H4" s="206" t="s">
        <v>157</v>
      </c>
      <c r="I4" s="206"/>
      <c r="J4" s="206"/>
      <c r="K4" s="206"/>
      <c r="L4" s="206"/>
      <c r="M4" s="207"/>
    </row>
    <row r="5" spans="1:13" ht="12.95" customHeight="1">
      <c r="A5" s="212"/>
      <c r="B5" s="208" t="s">
        <v>164</v>
      </c>
      <c r="C5" s="209"/>
      <c r="D5" s="210"/>
      <c r="E5" s="208" t="s">
        <v>165</v>
      </c>
      <c r="F5" s="209"/>
      <c r="G5" s="209"/>
      <c r="H5" s="208" t="s">
        <v>164</v>
      </c>
      <c r="I5" s="209"/>
      <c r="J5" s="209"/>
      <c r="K5" s="208" t="s">
        <v>165</v>
      </c>
      <c r="L5" s="209"/>
      <c r="M5" s="210"/>
    </row>
    <row r="6" spans="1:13" ht="12.95" customHeight="1">
      <c r="A6" s="213"/>
      <c r="B6" s="151" t="s">
        <v>16</v>
      </c>
      <c r="C6" s="151" t="s">
        <v>154</v>
      </c>
      <c r="D6" s="152" t="s">
        <v>9</v>
      </c>
      <c r="E6" s="153" t="s">
        <v>17</v>
      </c>
      <c r="F6" s="153" t="s">
        <v>155</v>
      </c>
      <c r="G6" s="163" t="s">
        <v>9</v>
      </c>
      <c r="H6" s="153" t="s">
        <v>17</v>
      </c>
      <c r="I6" s="153" t="s">
        <v>155</v>
      </c>
      <c r="J6" s="163" t="s">
        <v>9</v>
      </c>
      <c r="K6" s="153" t="s">
        <v>17</v>
      </c>
      <c r="L6" s="153" t="s">
        <v>155</v>
      </c>
      <c r="M6" s="186" t="s">
        <v>9</v>
      </c>
    </row>
    <row r="7" spans="1:13" ht="3.95" customHeight="1">
      <c r="A7" s="59"/>
      <c r="B7" s="60"/>
      <c r="C7" s="60"/>
      <c r="D7" s="61"/>
    </row>
    <row r="8" spans="1:13" ht="12" customHeight="1">
      <c r="A8" s="17" t="s">
        <v>129</v>
      </c>
      <c r="B8" s="28"/>
      <c r="C8" s="28"/>
      <c r="D8" s="39"/>
    </row>
    <row r="9" spans="1:13" ht="12" customHeight="1">
      <c r="A9" s="1" t="s">
        <v>174</v>
      </c>
      <c r="B9" s="48">
        <v>111895</v>
      </c>
      <c r="C9" s="50">
        <v>97728.437882700004</v>
      </c>
      <c r="D9" s="49">
        <v>-12.660724416618962</v>
      </c>
      <c r="E9" s="48">
        <v>22549.997123000001</v>
      </c>
      <c r="F9" s="48">
        <v>17446.90553</v>
      </c>
      <c r="G9" s="49">
        <v>-22.630120816268629</v>
      </c>
      <c r="H9" s="48">
        <v>113724.07117600001</v>
      </c>
      <c r="I9" s="48">
        <v>95721.419215000002</v>
      </c>
      <c r="J9" s="167">
        <v>-15.830115625335829</v>
      </c>
      <c r="K9" s="48">
        <v>22802.367813000001</v>
      </c>
      <c r="L9" s="48">
        <v>19615.24495</v>
      </c>
      <c r="M9" s="167">
        <v>-13.977157500209126</v>
      </c>
    </row>
    <row r="10" spans="1:13" ht="12" customHeight="1">
      <c r="A10" s="1" t="s">
        <v>175</v>
      </c>
      <c r="B10" s="48">
        <v>29633.042999999998</v>
      </c>
      <c r="C10" s="50">
        <v>30504.651000000002</v>
      </c>
      <c r="D10" s="49">
        <v>2.9413381541679717</v>
      </c>
      <c r="E10" s="48">
        <v>6174.2820000000002</v>
      </c>
      <c r="F10" s="48">
        <v>7145.7510000000002</v>
      </c>
      <c r="G10" s="49">
        <v>15.734120987671108</v>
      </c>
      <c r="H10" s="48">
        <v>31704.981000000003</v>
      </c>
      <c r="I10" s="48">
        <v>29593.404999999999</v>
      </c>
      <c r="J10" s="167">
        <v>-6.6600765349772768</v>
      </c>
      <c r="K10" s="48">
        <v>6686.2340000000004</v>
      </c>
      <c r="L10" s="48">
        <v>7139.8670000000002</v>
      </c>
      <c r="M10" s="167">
        <v>6.7845815746203186</v>
      </c>
    </row>
    <row r="11" spans="1:13" ht="12" customHeight="1">
      <c r="A11" s="1" t="s">
        <v>5</v>
      </c>
      <c r="B11" s="48">
        <v>5580</v>
      </c>
      <c r="C11" s="50">
        <v>8010</v>
      </c>
      <c r="D11" s="49">
        <v>43.548387096774199</v>
      </c>
      <c r="E11" s="48">
        <v>1661</v>
      </c>
      <c r="F11" s="48">
        <v>1769</v>
      </c>
      <c r="G11" s="49">
        <v>6.5021071643588169</v>
      </c>
      <c r="H11" s="48">
        <v>5596</v>
      </c>
      <c r="I11" s="48">
        <v>7855</v>
      </c>
      <c r="J11" s="167">
        <v>40.368120085775551</v>
      </c>
      <c r="K11" s="48">
        <v>1613</v>
      </c>
      <c r="L11" s="48">
        <v>1810</v>
      </c>
      <c r="M11" s="167">
        <v>12.21326720396776</v>
      </c>
    </row>
    <row r="12" spans="1:13" ht="12" customHeight="1">
      <c r="A12" s="1"/>
      <c r="B12" s="26"/>
      <c r="C12" s="26"/>
      <c r="D12" s="39"/>
      <c r="G12" s="38"/>
      <c r="J12" s="167"/>
      <c r="M12" s="167"/>
    </row>
    <row r="13" spans="1:13" ht="12" customHeight="1">
      <c r="A13" s="17" t="s">
        <v>54</v>
      </c>
      <c r="B13" s="26"/>
      <c r="C13" s="26"/>
      <c r="D13" s="39"/>
      <c r="G13" s="38"/>
      <c r="J13" s="167"/>
      <c r="M13" s="167"/>
    </row>
    <row r="14" spans="1:13" ht="12" customHeight="1">
      <c r="A14" s="1" t="s">
        <v>55</v>
      </c>
      <c r="B14" s="48">
        <v>938104.71100000013</v>
      </c>
      <c r="C14" s="48">
        <v>965241.66999999993</v>
      </c>
      <c r="D14" s="49">
        <v>2.8927430682095467</v>
      </c>
      <c r="E14" s="48">
        <v>204485.11900000001</v>
      </c>
      <c r="F14" s="48">
        <v>205820.41100000002</v>
      </c>
      <c r="G14" s="49">
        <v>0.65300204070106727</v>
      </c>
      <c r="H14" s="48">
        <v>935737.91099999996</v>
      </c>
      <c r="I14" s="48">
        <v>957080.59200000006</v>
      </c>
      <c r="J14" s="167">
        <v>2.2808396185628244</v>
      </c>
      <c r="K14" s="48">
        <v>202855.11499999999</v>
      </c>
      <c r="L14" s="48">
        <v>202700.573</v>
      </c>
      <c r="M14" s="167">
        <v>-7.6183437622456829E-2</v>
      </c>
    </row>
    <row r="15" spans="1:13" ht="12" customHeight="1">
      <c r="A15" s="1" t="s">
        <v>130</v>
      </c>
      <c r="B15" s="48">
        <v>345264.05200000003</v>
      </c>
      <c r="C15" s="48">
        <v>355883.33899999992</v>
      </c>
      <c r="D15" s="49">
        <v>3.0757001600618006</v>
      </c>
      <c r="E15" s="48">
        <v>72161.485000000001</v>
      </c>
      <c r="F15" s="48">
        <v>73982.911999999982</v>
      </c>
      <c r="G15" s="49">
        <v>2.5240985547899664</v>
      </c>
      <c r="H15" s="48">
        <v>344207.97799999994</v>
      </c>
      <c r="I15" s="48">
        <v>355164.77300000004</v>
      </c>
      <c r="J15" s="167">
        <v>3.1831903094355685</v>
      </c>
      <c r="K15" s="48">
        <v>71276.240999999995</v>
      </c>
      <c r="L15" s="48">
        <v>73855.558999999994</v>
      </c>
      <c r="M15" s="167">
        <v>3.6187626673522155</v>
      </c>
    </row>
    <row r="16" spans="1:13" ht="12" customHeight="1">
      <c r="A16" s="1" t="s">
        <v>56</v>
      </c>
      <c r="B16" s="48">
        <v>125787.83099999999</v>
      </c>
      <c r="C16" s="48">
        <v>124423.43</v>
      </c>
      <c r="D16" s="49">
        <v>-1.0846844159352775</v>
      </c>
      <c r="E16" s="48">
        <v>27847.327999999998</v>
      </c>
      <c r="F16" s="48">
        <v>27362.192999999999</v>
      </c>
      <c r="G16" s="49">
        <v>-1.7421240558519568</v>
      </c>
      <c r="H16" s="48">
        <v>126006.27999999998</v>
      </c>
      <c r="I16" s="48">
        <v>124051.82699999998</v>
      </c>
      <c r="J16" s="167">
        <v>-1.5510758670123526</v>
      </c>
      <c r="K16" s="48">
        <v>27779.687999999998</v>
      </c>
      <c r="L16" s="48">
        <v>27454.115999999995</v>
      </c>
      <c r="M16" s="167">
        <v>-1.171978605375279</v>
      </c>
    </row>
    <row r="17" spans="1:13" ht="12" customHeight="1">
      <c r="A17" s="1" t="s">
        <v>57</v>
      </c>
      <c r="B17" s="48">
        <v>32274.558999999997</v>
      </c>
      <c r="C17" s="48">
        <v>41619.110999999997</v>
      </c>
      <c r="D17" s="49">
        <v>28.953306534722898</v>
      </c>
      <c r="E17" s="48">
        <v>6305.1959999999999</v>
      </c>
      <c r="F17" s="48">
        <v>8249.0829999999987</v>
      </c>
      <c r="G17" s="49">
        <v>30.829921861271224</v>
      </c>
      <c r="H17" s="48">
        <v>31669.116600000001</v>
      </c>
      <c r="I17" s="48">
        <v>41465.303</v>
      </c>
      <c r="J17" s="167">
        <v>30.932932306675063</v>
      </c>
      <c r="K17" s="48">
        <v>6314.2390000000005</v>
      </c>
      <c r="L17" s="48">
        <v>8321.7860000000001</v>
      </c>
      <c r="M17" s="167">
        <v>31.793965987033435</v>
      </c>
    </row>
    <row r="18" spans="1:13" ht="12" customHeight="1">
      <c r="A18" s="1" t="s">
        <v>58</v>
      </c>
      <c r="B18" s="48">
        <v>19951.286</v>
      </c>
      <c r="C18" s="48">
        <v>20304.323</v>
      </c>
      <c r="D18" s="49">
        <v>1.7694949588713316</v>
      </c>
      <c r="E18" s="48">
        <v>4894.3910000000005</v>
      </c>
      <c r="F18" s="48">
        <v>3935.6789999999996</v>
      </c>
      <c r="G18" s="49">
        <v>-19.587973253465051</v>
      </c>
      <c r="H18" s="48">
        <v>20409.543000000001</v>
      </c>
      <c r="I18" s="48">
        <v>20288.778999999999</v>
      </c>
      <c r="J18" s="167">
        <v>-0.59170359669494799</v>
      </c>
      <c r="K18" s="48">
        <v>4958.8189999999995</v>
      </c>
      <c r="L18" s="48">
        <v>3911.13</v>
      </c>
      <c r="M18" s="167">
        <v>-21.12779272645361</v>
      </c>
    </row>
    <row r="19" spans="1:13" ht="12" customHeight="1">
      <c r="A19" s="1" t="s">
        <v>59</v>
      </c>
      <c r="B19" s="48">
        <v>203703.65909999999</v>
      </c>
      <c r="C19" s="48">
        <v>190786.80499999999</v>
      </c>
      <c r="D19" s="49">
        <v>-6.3410024920853232</v>
      </c>
      <c r="E19" s="48">
        <v>45870.495999999999</v>
      </c>
      <c r="F19" s="48">
        <v>45530.206000000006</v>
      </c>
      <c r="G19" s="49">
        <v>-0.74184940141042155</v>
      </c>
      <c r="H19" s="48">
        <v>183081.204</v>
      </c>
      <c r="I19" s="48">
        <v>178299.83199999999</v>
      </c>
      <c r="J19" s="167">
        <v>-2.6116127136677547</v>
      </c>
      <c r="K19" s="48">
        <v>39007.415000000008</v>
      </c>
      <c r="L19" s="48">
        <v>38667.638999999996</v>
      </c>
      <c r="M19" s="167">
        <v>-0.87105490071570646</v>
      </c>
    </row>
    <row r="20" spans="1:13" ht="12" customHeight="1">
      <c r="A20" s="1"/>
      <c r="B20" s="26"/>
      <c r="C20" s="26"/>
      <c r="D20" s="39"/>
      <c r="G20" s="38"/>
      <c r="J20" s="167"/>
      <c r="M20" s="167"/>
    </row>
    <row r="21" spans="1:13" ht="12" customHeight="1">
      <c r="A21" s="21" t="s">
        <v>60</v>
      </c>
      <c r="B21" s="26"/>
      <c r="C21" s="26"/>
      <c r="D21" s="39"/>
      <c r="E21" s="44"/>
      <c r="F21" s="44"/>
      <c r="G21" s="38"/>
      <c r="J21" s="167"/>
      <c r="M21" s="167"/>
    </row>
    <row r="22" spans="1:13" ht="12" customHeight="1">
      <c r="A22" s="1" t="s">
        <v>61</v>
      </c>
      <c r="B22" s="48">
        <v>15669.956499999997</v>
      </c>
      <c r="C22" s="50">
        <v>14574.1922</v>
      </c>
      <c r="D22" s="49">
        <v>-6.9927718050780685</v>
      </c>
      <c r="E22" s="48">
        <v>3742.8431999999998</v>
      </c>
      <c r="F22" s="48">
        <v>3008.33</v>
      </c>
      <c r="G22" s="49">
        <v>-19.624471578184199</v>
      </c>
      <c r="H22" s="48">
        <v>15587.155799999999</v>
      </c>
      <c r="I22" s="48">
        <v>14207.3128</v>
      </c>
      <c r="J22" s="167">
        <v>-8.8524360550755414</v>
      </c>
      <c r="K22" s="48">
        <v>3625.6214999999993</v>
      </c>
      <c r="L22" s="48">
        <v>2995.7000000000003</v>
      </c>
      <c r="M22" s="167">
        <v>-17.374166056771212</v>
      </c>
    </row>
    <row r="23" spans="1:13" ht="12" customHeight="1">
      <c r="A23" s="1" t="s">
        <v>62</v>
      </c>
      <c r="B23" s="48">
        <v>12676.140100000001</v>
      </c>
      <c r="C23" s="50">
        <v>9577.5737999999983</v>
      </c>
      <c r="D23" s="49">
        <v>-24.444083731766288</v>
      </c>
      <c r="E23" s="48">
        <v>2537.3910000000005</v>
      </c>
      <c r="F23" s="48">
        <v>1964.5899999999997</v>
      </c>
      <c r="G23" s="49">
        <v>-22.574408122358779</v>
      </c>
      <c r="H23" s="48">
        <v>12676.140100000001</v>
      </c>
      <c r="I23" s="48">
        <v>9232.5023999999994</v>
      </c>
      <c r="J23" s="167">
        <v>-27.166295677025541</v>
      </c>
      <c r="K23" s="48">
        <v>2537.3910000000005</v>
      </c>
      <c r="L23" s="48">
        <v>1732.8860000000002</v>
      </c>
      <c r="M23" s="167">
        <v>-31.705992493864766</v>
      </c>
    </row>
    <row r="24" spans="1:13" ht="12" customHeight="1">
      <c r="A24" s="1"/>
      <c r="B24" s="26"/>
      <c r="C24" s="26"/>
      <c r="D24" s="39"/>
      <c r="G24" s="38"/>
      <c r="J24" s="167"/>
      <c r="M24" s="167"/>
    </row>
    <row r="25" spans="1:13" ht="12" customHeight="1">
      <c r="A25" s="23" t="s">
        <v>111</v>
      </c>
      <c r="B25" s="26"/>
      <c r="C25" s="26"/>
      <c r="D25" s="39"/>
      <c r="G25" s="38"/>
      <c r="J25" s="167"/>
      <c r="M25" s="167"/>
    </row>
    <row r="26" spans="1:13" ht="12" customHeight="1">
      <c r="A26" s="20" t="s">
        <v>63</v>
      </c>
      <c r="B26" s="48">
        <v>360209.29000000004</v>
      </c>
      <c r="C26" s="50">
        <v>366582.66954113159</v>
      </c>
      <c r="D26" s="49">
        <v>1.769354571929993</v>
      </c>
      <c r="E26" s="48">
        <v>68035.960000000006</v>
      </c>
      <c r="F26" s="48">
        <v>81349.39954113157</v>
      </c>
      <c r="G26" s="49">
        <v>19.568239415055743</v>
      </c>
      <c r="H26" s="48">
        <v>360209.29000000004</v>
      </c>
      <c r="I26" s="48">
        <v>366582.66954113159</v>
      </c>
      <c r="J26" s="167">
        <v>1.769354571929993</v>
      </c>
      <c r="K26" s="48">
        <v>68035.960000000006</v>
      </c>
      <c r="L26" s="48">
        <v>81349.39954113157</v>
      </c>
      <c r="M26" s="167">
        <v>19.568239415055743</v>
      </c>
    </row>
    <row r="27" spans="1:13" ht="12" customHeight="1">
      <c r="A27" s="20"/>
      <c r="B27" s="26"/>
      <c r="C27" s="26"/>
      <c r="D27" s="39"/>
      <c r="G27" s="38"/>
      <c r="J27" s="167"/>
      <c r="M27" s="167"/>
    </row>
    <row r="28" spans="1:13" ht="12" customHeight="1">
      <c r="A28" s="17" t="s">
        <v>131</v>
      </c>
      <c r="B28" s="26"/>
      <c r="C28" s="26"/>
      <c r="D28" s="39"/>
      <c r="G28" s="38"/>
      <c r="J28" s="167"/>
      <c r="M28" s="167"/>
    </row>
    <row r="29" spans="1:13" ht="12" customHeight="1">
      <c r="A29" s="1" t="s">
        <v>176</v>
      </c>
      <c r="B29" s="48">
        <v>3521.3423000000003</v>
      </c>
      <c r="C29" s="50">
        <v>4483.5508</v>
      </c>
      <c r="D29" s="49">
        <v>27.325048746326065</v>
      </c>
      <c r="E29" s="48">
        <v>318.87049999999999</v>
      </c>
      <c r="F29" s="48">
        <v>1019.0899999999999</v>
      </c>
      <c r="G29" s="49">
        <v>219.59369085569219</v>
      </c>
      <c r="H29" s="5">
        <v>4220.6504999999997</v>
      </c>
      <c r="I29" s="5">
        <v>4611.4846999999991</v>
      </c>
      <c r="J29" s="167">
        <v>9.2600465260034959</v>
      </c>
      <c r="K29" s="5">
        <v>947.99099999999987</v>
      </c>
      <c r="L29" s="5">
        <v>1343.654</v>
      </c>
      <c r="M29" s="167">
        <v>41.736999612865546</v>
      </c>
    </row>
    <row r="30" spans="1:13" ht="12" customHeight="1">
      <c r="A30" s="1" t="s">
        <v>64</v>
      </c>
      <c r="B30" s="48">
        <v>6166.8240999999998</v>
      </c>
      <c r="C30" s="50">
        <v>10045.83725</v>
      </c>
      <c r="D30" s="49">
        <v>62.901310092499642</v>
      </c>
      <c r="E30" s="48">
        <v>1140.3129999999999</v>
      </c>
      <c r="F30" s="48">
        <v>1626.8700000000001</v>
      </c>
      <c r="G30" s="49">
        <v>42.668723411905354</v>
      </c>
      <c r="H30" s="5">
        <v>6278.4274999999998</v>
      </c>
      <c r="I30" s="5">
        <v>8260.6212500000001</v>
      </c>
      <c r="J30" s="167">
        <v>31.571500188542444</v>
      </c>
      <c r="K30" s="5">
        <v>991.25799999999992</v>
      </c>
      <c r="L30" s="5">
        <v>1635.623</v>
      </c>
      <c r="M30" s="167">
        <v>65.004771714326665</v>
      </c>
    </row>
    <row r="31" spans="1:13" ht="12" customHeight="1">
      <c r="A31" s="1" t="s">
        <v>65</v>
      </c>
      <c r="B31" s="48">
        <v>1120</v>
      </c>
      <c r="C31" s="50">
        <v>1771.32</v>
      </c>
      <c r="D31" s="49">
        <v>58.153571428571425</v>
      </c>
      <c r="E31" s="48">
        <v>269</v>
      </c>
      <c r="F31" s="48">
        <v>301</v>
      </c>
      <c r="G31" s="49">
        <v>11.895910780669139</v>
      </c>
      <c r="H31" s="5">
        <v>1361</v>
      </c>
      <c r="I31" s="5">
        <v>733</v>
      </c>
      <c r="J31" s="167">
        <v>-46.142542248346807</v>
      </c>
      <c r="K31" s="5">
        <v>321</v>
      </c>
      <c r="L31" s="5">
        <v>150</v>
      </c>
      <c r="M31" s="167">
        <v>-53.271028037383175</v>
      </c>
    </row>
    <row r="32" spans="1:13" ht="12" customHeight="1">
      <c r="A32" s="1" t="s">
        <v>14</v>
      </c>
      <c r="B32" s="48">
        <v>5135.6799999999985</v>
      </c>
      <c r="C32" s="50">
        <v>6526.8559999999998</v>
      </c>
      <c r="D32" s="49">
        <v>27.088447878372524</v>
      </c>
      <c r="E32" s="48">
        <v>875.65499999999997</v>
      </c>
      <c r="F32" s="48">
        <v>1357.5</v>
      </c>
      <c r="G32" s="49">
        <v>55.026808503348931</v>
      </c>
      <c r="H32" s="5">
        <v>4639.33</v>
      </c>
      <c r="I32" s="5">
        <v>7209.8070000000007</v>
      </c>
      <c r="J32" s="167">
        <v>55.406211672806215</v>
      </c>
      <c r="K32" s="5">
        <v>1230.2649999999999</v>
      </c>
      <c r="L32" s="5">
        <v>1385.672</v>
      </c>
      <c r="M32" s="167">
        <v>12.63199392000911</v>
      </c>
    </row>
    <row r="33" spans="1:13" ht="12" customHeight="1">
      <c r="A33" s="1" t="s">
        <v>66</v>
      </c>
      <c r="B33" s="48">
        <v>5389.4519799999998</v>
      </c>
      <c r="C33" s="50">
        <v>5232.1195699999998</v>
      </c>
      <c r="D33" s="49">
        <v>-2.9192654574871968</v>
      </c>
      <c r="E33" s="48">
        <v>1191.3975999999998</v>
      </c>
      <c r="F33" s="48">
        <v>714.9923</v>
      </c>
      <c r="G33" s="49">
        <v>-39.987095827622944</v>
      </c>
      <c r="H33" s="5">
        <v>5340.1057099999998</v>
      </c>
      <c r="I33" s="5">
        <v>4923.8437699999995</v>
      </c>
      <c r="J33" s="167">
        <v>-7.7950131065851247</v>
      </c>
      <c r="K33" s="5">
        <v>1118.0188799999999</v>
      </c>
      <c r="L33" s="5">
        <v>922.09401999999989</v>
      </c>
      <c r="M33" s="167">
        <v>-17.524289035262086</v>
      </c>
    </row>
    <row r="34" spans="1:13" ht="12" customHeight="1">
      <c r="A34" s="1" t="s">
        <v>67</v>
      </c>
      <c r="B34" s="48">
        <v>247.83955000000003</v>
      </c>
      <c r="C34" s="50">
        <v>40.755869999999994</v>
      </c>
      <c r="D34" s="49">
        <v>-83.555542285321295</v>
      </c>
      <c r="E34" s="48">
        <v>56.56</v>
      </c>
      <c r="F34" s="48">
        <v>7.4858700000000002</v>
      </c>
      <c r="G34" s="49">
        <v>-86.764727722772278</v>
      </c>
      <c r="H34" s="5">
        <v>191.37799999999999</v>
      </c>
      <c r="I34" s="5">
        <v>35.045410000000004</v>
      </c>
      <c r="J34" s="167">
        <v>-81.68785858353624</v>
      </c>
      <c r="K34" s="5">
        <v>20.785</v>
      </c>
      <c r="L34" s="5">
        <v>7.25115</v>
      </c>
      <c r="M34" s="167">
        <v>-65.113543420736107</v>
      </c>
    </row>
    <row r="35" spans="1:13" ht="12" customHeight="1">
      <c r="A35" s="1" t="s">
        <v>177</v>
      </c>
      <c r="B35" s="48">
        <v>2425.95021</v>
      </c>
      <c r="C35" s="50">
        <v>4154.6530499999999</v>
      </c>
      <c r="D35" s="49">
        <v>71.258793064841996</v>
      </c>
      <c r="E35" s="48">
        <v>140.85377</v>
      </c>
      <c r="F35" s="48">
        <v>1663.87</v>
      </c>
      <c r="G35" s="49">
        <v>1081.2747362033688</v>
      </c>
      <c r="H35" s="5">
        <v>2493.0501400000003</v>
      </c>
      <c r="I35" s="5">
        <v>3934.8360499999994</v>
      </c>
      <c r="J35" s="167">
        <v>57.832206696011298</v>
      </c>
      <c r="K35" s="5">
        <v>237.74369999999999</v>
      </c>
      <c r="L35" s="5">
        <v>1231.6799999999998</v>
      </c>
      <c r="M35" s="167">
        <v>418.07051038576412</v>
      </c>
    </row>
    <row r="36" spans="1:13" ht="12" customHeight="1">
      <c r="A36" s="1" t="s">
        <v>13</v>
      </c>
      <c r="B36" s="26"/>
      <c r="C36" s="26"/>
      <c r="D36" s="39"/>
      <c r="G36" s="38"/>
      <c r="J36" s="167"/>
      <c r="M36" s="167"/>
    </row>
    <row r="37" spans="1:13" ht="12" customHeight="1">
      <c r="A37" s="17" t="s">
        <v>126</v>
      </c>
      <c r="B37" s="26"/>
      <c r="C37" s="26"/>
      <c r="D37" s="39"/>
      <c r="G37" s="38"/>
      <c r="J37" s="167"/>
      <c r="M37" s="167"/>
    </row>
    <row r="38" spans="1:13" ht="12" customHeight="1">
      <c r="A38" s="1" t="s">
        <v>10</v>
      </c>
      <c r="B38" s="48">
        <v>28532.51</v>
      </c>
      <c r="C38" s="48">
        <v>24596.929</v>
      </c>
      <c r="D38" s="51">
        <v>-13.79332207366264</v>
      </c>
      <c r="E38" s="48">
        <v>5133.37</v>
      </c>
      <c r="F38" s="48">
        <v>3806.4090000000001</v>
      </c>
      <c r="G38" s="51">
        <v>-25.84970496963982</v>
      </c>
      <c r="H38" s="48">
        <v>29079.146000000001</v>
      </c>
      <c r="I38" s="48">
        <v>24162.303999999996</v>
      </c>
      <c r="J38" s="167">
        <v>-16.908481425142273</v>
      </c>
      <c r="K38" s="48">
        <v>5094.3970000000008</v>
      </c>
      <c r="L38" s="48">
        <v>3536.616</v>
      </c>
      <c r="M38" s="167">
        <v>-30.578319671592158</v>
      </c>
    </row>
    <row r="39" spans="1:13" ht="12" customHeight="1">
      <c r="A39" s="24" t="s">
        <v>11</v>
      </c>
      <c r="B39" s="48">
        <v>10458.985000000001</v>
      </c>
      <c r="C39" s="48">
        <v>8005.18</v>
      </c>
      <c r="D39" s="51">
        <v>-23.461215404745296</v>
      </c>
      <c r="E39" s="48">
        <v>1998.232</v>
      </c>
      <c r="F39" s="48">
        <v>1890.3679999999999</v>
      </c>
      <c r="G39" s="51">
        <v>-5.3979718070774618</v>
      </c>
      <c r="H39" s="48">
        <v>10181.541000000001</v>
      </c>
      <c r="I39" s="48">
        <v>8679.2870000000003</v>
      </c>
      <c r="J39" s="167">
        <v>-14.754682027013398</v>
      </c>
      <c r="K39" s="48">
        <v>2453.1620000000003</v>
      </c>
      <c r="L39" s="48">
        <v>2123.998</v>
      </c>
      <c r="M39" s="167">
        <v>-13.417947938211993</v>
      </c>
    </row>
    <row r="40" spans="1:13" ht="12" customHeight="1">
      <c r="A40" s="24" t="s">
        <v>12</v>
      </c>
      <c r="B40" s="48">
        <v>2093.4949999999999</v>
      </c>
      <c r="C40" s="48">
        <v>1685.1870000000001</v>
      </c>
      <c r="D40" s="51">
        <v>-19.50365298221395</v>
      </c>
      <c r="E40" s="48">
        <v>507.62599999999998</v>
      </c>
      <c r="F40" s="48">
        <v>302.74</v>
      </c>
      <c r="G40" s="51">
        <v>-40.361604803536451</v>
      </c>
      <c r="H40" s="48">
        <v>2364.3580000000002</v>
      </c>
      <c r="I40" s="48">
        <v>1799.1259999999997</v>
      </c>
      <c r="J40" s="167">
        <v>-23.906362742021315</v>
      </c>
      <c r="K40" s="48">
        <v>491.125</v>
      </c>
      <c r="L40" s="48">
        <v>296.96600000000001</v>
      </c>
      <c r="M40" s="167">
        <v>-39.533519979638584</v>
      </c>
    </row>
    <row r="41" spans="1:13" ht="12" customHeight="1">
      <c r="A41" s="24"/>
      <c r="B41" s="26"/>
      <c r="C41" s="26"/>
      <c r="D41" s="39"/>
      <c r="G41" s="38"/>
      <c r="J41" s="167"/>
      <c r="M41" s="167"/>
    </row>
    <row r="42" spans="1:13" ht="12" customHeight="1">
      <c r="A42" s="105" t="s">
        <v>178</v>
      </c>
      <c r="B42" s="26"/>
      <c r="C42" s="26"/>
      <c r="D42" s="39"/>
      <c r="G42" s="38"/>
      <c r="J42" s="167"/>
      <c r="M42" s="167"/>
    </row>
    <row r="43" spans="1:13" ht="12" customHeight="1">
      <c r="A43" s="3" t="s">
        <v>179</v>
      </c>
      <c r="B43" s="48">
        <v>5204.5820999999987</v>
      </c>
      <c r="C43" s="50">
        <v>4984.7259999999997</v>
      </c>
      <c r="D43" s="49">
        <v>-4.2242796016225608</v>
      </c>
      <c r="E43" s="48">
        <v>1024.3089999999995</v>
      </c>
      <c r="F43" s="48">
        <v>921.07999999999993</v>
      </c>
      <c r="G43" s="49">
        <v>-10.077915941380933</v>
      </c>
      <c r="H43" s="48">
        <v>5185.6059999999989</v>
      </c>
      <c r="I43" s="48">
        <v>4928.8700390000004</v>
      </c>
      <c r="J43" s="167">
        <v>-4.950934587008704</v>
      </c>
      <c r="K43" s="5">
        <v>981.65799999999967</v>
      </c>
      <c r="L43" s="5">
        <v>997.78303900000003</v>
      </c>
      <c r="M43" s="167">
        <v>1.6426330758777974</v>
      </c>
    </row>
    <row r="44" spans="1:13" ht="12" customHeight="1">
      <c r="A44" s="25" t="s">
        <v>180</v>
      </c>
      <c r="B44" s="48">
        <v>1850.2070000000001</v>
      </c>
      <c r="C44" s="50">
        <v>1776.6987800000002</v>
      </c>
      <c r="D44" s="49">
        <v>-3.9729727538594273</v>
      </c>
      <c r="E44" s="48">
        <v>350.97500000000019</v>
      </c>
      <c r="F44" s="48">
        <v>356.62477999999999</v>
      </c>
      <c r="G44" s="49">
        <v>1.6097385853692581</v>
      </c>
      <c r="H44" s="48">
        <v>1849.9800000000002</v>
      </c>
      <c r="I44" s="48">
        <v>1787.1097800000002</v>
      </c>
      <c r="J44" s="167">
        <v>-3.3984270100217318</v>
      </c>
      <c r="K44" s="5">
        <v>360.83500000000021</v>
      </c>
      <c r="L44" s="5">
        <v>360.90178000000003</v>
      </c>
      <c r="M44" s="167">
        <v>1.8507073870277502E-2</v>
      </c>
    </row>
    <row r="45" spans="1:13" ht="12" customHeight="1">
      <c r="A45" s="25" t="s">
        <v>181</v>
      </c>
      <c r="B45" s="48">
        <v>272.74400000000003</v>
      </c>
      <c r="C45" s="50">
        <v>217.41399999999999</v>
      </c>
      <c r="D45" s="49">
        <v>-20.286422432757469</v>
      </c>
      <c r="E45" s="48">
        <v>48.364000000000004</v>
      </c>
      <c r="F45" s="48">
        <v>36.07</v>
      </c>
      <c r="G45" s="49">
        <v>-25.419733686212886</v>
      </c>
      <c r="H45" s="48">
        <v>273.40800000000002</v>
      </c>
      <c r="I45" s="48">
        <v>217.78699999999998</v>
      </c>
      <c r="J45" s="167">
        <v>-20.343589068352074</v>
      </c>
      <c r="K45" s="5">
        <v>49.028000000000006</v>
      </c>
      <c r="L45" s="5">
        <v>36.07</v>
      </c>
      <c r="M45" s="167">
        <v>-26.429795219058505</v>
      </c>
    </row>
    <row r="46" spans="1:13" ht="12" customHeight="1">
      <c r="A46" s="1" t="s">
        <v>68</v>
      </c>
      <c r="B46" s="48">
        <v>1975.107</v>
      </c>
      <c r="C46" s="50">
        <v>2001.83446</v>
      </c>
      <c r="D46" s="49">
        <v>1.3532158004604389</v>
      </c>
      <c r="E46" s="48">
        <v>415.44299999999998</v>
      </c>
      <c r="F46" s="48">
        <v>429.34900000000005</v>
      </c>
      <c r="G46" s="49">
        <v>3.3472702633092988</v>
      </c>
      <c r="H46" s="48">
        <v>1734.0889999999999</v>
      </c>
      <c r="I46" s="48">
        <v>1911.1384600000001</v>
      </c>
      <c r="J46" s="167">
        <v>10.209940781586191</v>
      </c>
      <c r="K46" s="5">
        <v>366.10900000000004</v>
      </c>
      <c r="L46" s="5">
        <v>446.94100000000003</v>
      </c>
      <c r="M46" s="167">
        <v>22.078670559860591</v>
      </c>
    </row>
    <row r="47" spans="1:13" ht="12" customHeight="1">
      <c r="A47" s="1" t="s">
        <v>69</v>
      </c>
      <c r="B47" s="48">
        <v>3926.4320000000002</v>
      </c>
      <c r="C47" s="50">
        <v>3347.9830281</v>
      </c>
      <c r="D47" s="49">
        <v>-14.732178524930529</v>
      </c>
      <c r="E47" s="48">
        <v>796.41600000000005</v>
      </c>
      <c r="F47" s="48">
        <v>353.50599999999997</v>
      </c>
      <c r="G47" s="49">
        <v>-55.612895773063329</v>
      </c>
      <c r="H47" s="48">
        <v>3721.7570000000001</v>
      </c>
      <c r="I47" s="48">
        <v>3455.0005572</v>
      </c>
      <c r="J47" s="167">
        <v>-7.1674868294732796</v>
      </c>
      <c r="K47" s="5">
        <v>683.33100000000002</v>
      </c>
      <c r="L47" s="5">
        <v>601.80399999999997</v>
      </c>
      <c r="M47" s="167">
        <v>-11.930821227194443</v>
      </c>
    </row>
    <row r="48" spans="1:13" ht="12" customHeight="1">
      <c r="A48" s="1" t="s">
        <v>70</v>
      </c>
      <c r="B48" s="48">
        <v>60337.302000000003</v>
      </c>
      <c r="C48" s="50">
        <v>61083.564907799999</v>
      </c>
      <c r="D48" s="49">
        <v>1.2368184904919977</v>
      </c>
      <c r="E48" s="48">
        <v>11349.266000000003</v>
      </c>
      <c r="F48" s="48">
        <v>11568.1971337</v>
      </c>
      <c r="G48" s="49">
        <v>1.929033416786563</v>
      </c>
      <c r="H48" s="48">
        <v>59957.689000000006</v>
      </c>
      <c r="I48" s="48">
        <v>60689.082507799998</v>
      </c>
      <c r="J48" s="167">
        <v>1.2198493971306901</v>
      </c>
      <c r="K48" s="48">
        <v>12199.345000000001</v>
      </c>
      <c r="L48" s="48">
        <v>11813.051733699998</v>
      </c>
      <c r="M48" s="167">
        <v>-3.1665082535169087</v>
      </c>
    </row>
    <row r="49" spans="1:13" ht="12" customHeight="1">
      <c r="A49" s="4" t="s">
        <v>71</v>
      </c>
      <c r="B49" s="52">
        <v>2833.1930000000002</v>
      </c>
      <c r="C49" s="54">
        <v>2979.203</v>
      </c>
      <c r="D49" s="53">
        <v>5.153549369915833</v>
      </c>
      <c r="E49" s="52">
        <v>569.91899999999987</v>
      </c>
      <c r="F49" s="52">
        <v>745.70799999999997</v>
      </c>
      <c r="G49" s="53">
        <v>30.844558612715154</v>
      </c>
      <c r="H49" s="52">
        <v>2943.6810000000005</v>
      </c>
      <c r="I49" s="52">
        <v>3038.8290000000002</v>
      </c>
      <c r="J49" s="168">
        <v>3.2322795846424723</v>
      </c>
      <c r="K49" s="166">
        <v>632.072</v>
      </c>
      <c r="L49" s="166">
        <v>768.03599999999994</v>
      </c>
      <c r="M49" s="168">
        <v>21.510840537153996</v>
      </c>
    </row>
    <row r="50" spans="1:13" ht="11.1" customHeight="1">
      <c r="G50" s="131"/>
      <c r="M50" s="131" t="s">
        <v>15</v>
      </c>
    </row>
    <row r="51" spans="1:13" ht="11.1" customHeight="1">
      <c r="A51" s="6" t="s">
        <v>148</v>
      </c>
    </row>
    <row r="52" spans="1:13" ht="15" customHeight="1">
      <c r="A52" s="211" t="s">
        <v>3</v>
      </c>
      <c r="B52" s="214" t="s">
        <v>156</v>
      </c>
      <c r="C52" s="206"/>
      <c r="D52" s="206"/>
      <c r="E52" s="206"/>
      <c r="F52" s="206"/>
      <c r="G52" s="206"/>
      <c r="H52" s="206" t="s">
        <v>157</v>
      </c>
      <c r="I52" s="206"/>
      <c r="J52" s="206"/>
      <c r="K52" s="206"/>
      <c r="L52" s="206"/>
      <c r="M52" s="207"/>
    </row>
    <row r="53" spans="1:13" ht="12.95" customHeight="1">
      <c r="A53" s="212"/>
      <c r="B53" s="208" t="s">
        <v>164</v>
      </c>
      <c r="C53" s="209"/>
      <c r="D53" s="210"/>
      <c r="E53" s="208" t="s">
        <v>165</v>
      </c>
      <c r="F53" s="209"/>
      <c r="G53" s="209"/>
      <c r="H53" s="208" t="s">
        <v>164</v>
      </c>
      <c r="I53" s="209"/>
      <c r="J53" s="209"/>
      <c r="K53" s="208" t="s">
        <v>165</v>
      </c>
      <c r="L53" s="209"/>
      <c r="M53" s="210"/>
    </row>
    <row r="54" spans="1:13" ht="12.95" customHeight="1">
      <c r="A54" s="213"/>
      <c r="B54" s="151" t="s">
        <v>16</v>
      </c>
      <c r="C54" s="151" t="s">
        <v>154</v>
      </c>
      <c r="D54" s="152" t="s">
        <v>9</v>
      </c>
      <c r="E54" s="153" t="s">
        <v>17</v>
      </c>
      <c r="F54" s="153" t="s">
        <v>155</v>
      </c>
      <c r="G54" s="163" t="s">
        <v>9</v>
      </c>
      <c r="H54" s="153" t="s">
        <v>17</v>
      </c>
      <c r="I54" s="153" t="s">
        <v>155</v>
      </c>
      <c r="J54" s="163" t="s">
        <v>9</v>
      </c>
      <c r="K54" s="153" t="s">
        <v>17</v>
      </c>
      <c r="L54" s="153" t="s">
        <v>155</v>
      </c>
      <c r="M54" s="186" t="s">
        <v>9</v>
      </c>
    </row>
    <row r="55" spans="1:13" ht="3.95" customHeight="1">
      <c r="A55" s="12"/>
      <c r="B55" s="5"/>
      <c r="C55" s="5"/>
      <c r="D55" s="5"/>
      <c r="E55" s="5"/>
      <c r="F55" s="5"/>
      <c r="G55" s="5"/>
    </row>
    <row r="56" spans="1:13" ht="12" customHeight="1">
      <c r="A56" s="15" t="s">
        <v>72</v>
      </c>
      <c r="B56" s="5"/>
      <c r="C56" s="5"/>
      <c r="D56" s="47"/>
      <c r="E56" s="5"/>
      <c r="F56" s="5"/>
      <c r="G56" s="47"/>
      <c r="J56" s="167"/>
    </row>
    <row r="57" spans="1:13" ht="12" customHeight="1">
      <c r="A57" s="2" t="s">
        <v>73</v>
      </c>
      <c r="B57" s="48">
        <v>818.47188299999993</v>
      </c>
      <c r="C57" s="50">
        <v>1190.94721</v>
      </c>
      <c r="D57" s="49">
        <v>45.508628303117902</v>
      </c>
      <c r="E57" s="48">
        <v>181.15156000000002</v>
      </c>
      <c r="F57" s="48">
        <v>214.80799999999999</v>
      </c>
      <c r="G57" s="49">
        <v>18.579161007501099</v>
      </c>
      <c r="H57" s="5">
        <v>762.95913999999993</v>
      </c>
      <c r="I57" s="5">
        <v>952.80760999999995</v>
      </c>
      <c r="J57" s="167">
        <v>24.883176574829434</v>
      </c>
      <c r="K57" s="5">
        <v>171.15734999999998</v>
      </c>
      <c r="L57" s="5">
        <v>215.86900000000003</v>
      </c>
      <c r="M57" s="167">
        <v>26.123125883872376</v>
      </c>
    </row>
    <row r="58" spans="1:13" ht="12" customHeight="1">
      <c r="A58" s="2" t="s">
        <v>74</v>
      </c>
      <c r="B58" s="48">
        <v>3253.2229100000004</v>
      </c>
      <c r="C58" s="50">
        <v>4714.2387799999997</v>
      </c>
      <c r="D58" s="49">
        <v>44.909799002983128</v>
      </c>
      <c r="E58" s="48">
        <v>714.53278</v>
      </c>
      <c r="F58" s="48">
        <v>769.59800000000007</v>
      </c>
      <c r="G58" s="49">
        <v>7.7064651953406615</v>
      </c>
      <c r="H58" s="5">
        <v>3223.9157270000001</v>
      </c>
      <c r="I58" s="5">
        <v>3680.7765410000002</v>
      </c>
      <c r="J58" s="167">
        <v>14.170991200974402</v>
      </c>
      <c r="K58" s="5">
        <v>682.83065699999997</v>
      </c>
      <c r="L58" s="5">
        <v>777.16600000000005</v>
      </c>
      <c r="M58" s="167">
        <v>13.815335037014908</v>
      </c>
    </row>
    <row r="59" spans="1:13" ht="12" customHeight="1">
      <c r="A59" s="2" t="s">
        <v>182</v>
      </c>
      <c r="B59" s="48">
        <v>12938.796780000001</v>
      </c>
      <c r="C59" s="50">
        <v>14222.067659999999</v>
      </c>
      <c r="D59" s="49">
        <v>9.9180078474035547</v>
      </c>
      <c r="E59" s="48">
        <v>2960.7146000000002</v>
      </c>
      <c r="F59" s="48">
        <v>3301.3849999999998</v>
      </c>
      <c r="G59" s="49">
        <v>11.506357282799208</v>
      </c>
      <c r="H59" s="5">
        <v>12678.135189999999</v>
      </c>
      <c r="I59" s="5">
        <v>14149.839760000001</v>
      </c>
      <c r="J59" s="167">
        <v>11.608210103019111</v>
      </c>
      <c r="K59" s="5">
        <v>2855.6315899999995</v>
      </c>
      <c r="L59" s="5">
        <v>3156.1730000000002</v>
      </c>
      <c r="M59" s="167">
        <v>10.524516224447588</v>
      </c>
    </row>
    <row r="60" spans="1:13" ht="12" customHeight="1">
      <c r="A60" s="2" t="s">
        <v>75</v>
      </c>
      <c r="B60" s="48">
        <v>4677.9447200000004</v>
      </c>
      <c r="C60" s="50">
        <v>6532.6358</v>
      </c>
      <c r="D60" s="49">
        <v>39.647563000701716</v>
      </c>
      <c r="E60" s="48">
        <v>1014.2538000000001</v>
      </c>
      <c r="F60" s="48">
        <v>1392.8470000000002</v>
      </c>
      <c r="G60" s="49">
        <v>37.327264635340796</v>
      </c>
      <c r="H60" s="5">
        <v>4593.9604600000002</v>
      </c>
      <c r="I60" s="5">
        <v>5796.0643999999993</v>
      </c>
      <c r="J60" s="167">
        <v>26.167050205739017</v>
      </c>
      <c r="K60" s="5">
        <v>1006.7649300000002</v>
      </c>
      <c r="L60" s="5">
        <v>1365.0459999999998</v>
      </c>
      <c r="M60" s="167">
        <v>35.587360993990892</v>
      </c>
    </row>
    <row r="61" spans="1:13" ht="12" customHeight="1">
      <c r="A61" s="2" t="s">
        <v>76</v>
      </c>
      <c r="B61" s="48">
        <v>4197.7113399999998</v>
      </c>
      <c r="C61" s="50">
        <v>5085.6453099999999</v>
      </c>
      <c r="D61" s="49">
        <v>21.15281156993516</v>
      </c>
      <c r="E61" s="48">
        <v>891.04154000000005</v>
      </c>
      <c r="F61" s="48">
        <v>1062.56</v>
      </c>
      <c r="G61" s="49">
        <v>19.249210311788588</v>
      </c>
      <c r="H61" s="5">
        <v>4187.0647799999997</v>
      </c>
      <c r="I61" s="5">
        <v>4877.7881400000006</v>
      </c>
      <c r="J61" s="167">
        <v>16.496600752377198</v>
      </c>
      <c r="K61" s="5">
        <v>852.83785999999998</v>
      </c>
      <c r="L61" s="5">
        <v>1050.127</v>
      </c>
      <c r="M61" s="167">
        <v>23.133253019512988</v>
      </c>
    </row>
    <row r="62" spans="1:13" ht="12" customHeight="1">
      <c r="A62" s="2" t="s">
        <v>77</v>
      </c>
      <c r="B62" s="48">
        <v>972.92855999999995</v>
      </c>
      <c r="C62" s="50">
        <v>675.91255000000001</v>
      </c>
      <c r="D62" s="49">
        <v>-30.528038975441319</v>
      </c>
      <c r="E62" s="48">
        <v>209.47880999999998</v>
      </c>
      <c r="F62" s="48">
        <v>146.11499999999998</v>
      </c>
      <c r="G62" s="49">
        <v>-30.248314853421221</v>
      </c>
      <c r="H62" s="5">
        <v>935.82420999999999</v>
      </c>
      <c r="I62" s="5">
        <v>637.29879000000005</v>
      </c>
      <c r="J62" s="167">
        <v>-31.899732536306146</v>
      </c>
      <c r="K62" s="5">
        <v>196.62741</v>
      </c>
      <c r="L62" s="5">
        <v>142.37900000000002</v>
      </c>
      <c r="M62" s="167">
        <v>-27.589444421812804</v>
      </c>
    </row>
    <row r="63" spans="1:13" ht="12" customHeight="1">
      <c r="A63" s="2" t="s">
        <v>78</v>
      </c>
      <c r="B63" s="48">
        <v>22.451000000000001</v>
      </c>
      <c r="C63" s="50">
        <v>26.908000000000001</v>
      </c>
      <c r="D63" s="49">
        <v>19.852122399893112</v>
      </c>
      <c r="E63" s="48">
        <v>4.3559999999999999</v>
      </c>
      <c r="F63" s="48">
        <v>5.4580000000000002</v>
      </c>
      <c r="G63" s="49">
        <v>25.298438934802569</v>
      </c>
      <c r="H63" s="5">
        <v>22.465999999999998</v>
      </c>
      <c r="I63" s="5">
        <v>23.495999999999999</v>
      </c>
      <c r="J63" s="167">
        <v>4.5847057776195133</v>
      </c>
      <c r="K63" s="5">
        <v>4.7940000000000005</v>
      </c>
      <c r="L63" s="5">
        <v>5.2059999999999995</v>
      </c>
      <c r="M63" s="167">
        <v>8.5940759282436154</v>
      </c>
    </row>
    <row r="64" spans="1:13" ht="12" customHeight="1">
      <c r="A64" s="2" t="s">
        <v>79</v>
      </c>
      <c r="B64" s="48">
        <v>228.83790499999998</v>
      </c>
      <c r="C64" s="50">
        <v>227.79351</v>
      </c>
      <c r="D64" s="49">
        <v>-0.45639073649096362</v>
      </c>
      <c r="E64" s="48">
        <v>50.955449999999999</v>
      </c>
      <c r="F64" s="48">
        <v>46.709000000000003</v>
      </c>
      <c r="G64" s="49">
        <v>-8.3336522393581021</v>
      </c>
      <c r="H64" s="5">
        <v>226.89679000000004</v>
      </c>
      <c r="I64" s="5">
        <v>223.12649000000002</v>
      </c>
      <c r="J64" s="167">
        <v>-1.6616806258034855</v>
      </c>
      <c r="K64" s="5">
        <v>50.121659999999999</v>
      </c>
      <c r="L64" s="5">
        <v>51.454000000000001</v>
      </c>
      <c r="M64" s="167">
        <v>2.6582120384680108</v>
      </c>
    </row>
    <row r="65" spans="1:13" ht="12" customHeight="1">
      <c r="A65" s="2" t="s">
        <v>183</v>
      </c>
      <c r="B65" s="48">
        <v>26.868279999999999</v>
      </c>
      <c r="C65" s="50">
        <v>42.85051</v>
      </c>
      <c r="D65" s="49">
        <v>59.483636466495085</v>
      </c>
      <c r="E65" s="48">
        <v>5.9046000000000003</v>
      </c>
      <c r="F65" s="48">
        <v>11.100000000000001</v>
      </c>
      <c r="G65" s="49">
        <v>87.989025505538066</v>
      </c>
      <c r="H65" s="5">
        <v>26.665500000000002</v>
      </c>
      <c r="I65" s="5">
        <v>42.456859999999992</v>
      </c>
      <c r="J65" s="167">
        <v>59.220190883351108</v>
      </c>
      <c r="K65" s="5">
        <v>5.8545999999999996</v>
      </c>
      <c r="L65" s="5">
        <v>10.7</v>
      </c>
      <c r="M65" s="167">
        <v>82.76227240118881</v>
      </c>
    </row>
    <row r="66" spans="1:13" ht="12" customHeight="1">
      <c r="A66" s="2" t="s">
        <v>184</v>
      </c>
      <c r="B66" s="48">
        <v>222.99293999999998</v>
      </c>
      <c r="C66" s="50">
        <v>996.41039000000001</v>
      </c>
      <c r="D66" s="49">
        <v>346.83494912439829</v>
      </c>
      <c r="E66" s="48">
        <v>50.996969999999997</v>
      </c>
      <c r="F66" s="48">
        <v>102.691</v>
      </c>
      <c r="G66" s="49">
        <v>101.36686552161827</v>
      </c>
      <c r="H66" s="5">
        <v>224.84987999999998</v>
      </c>
      <c r="I66" s="5">
        <v>467.11935</v>
      </c>
      <c r="J66" s="167">
        <v>107.74720893780332</v>
      </c>
      <c r="K66" s="5">
        <v>48.742899999999999</v>
      </c>
      <c r="L66" s="5">
        <v>102.76600000000001</v>
      </c>
      <c r="M66" s="167">
        <v>110.83275718104586</v>
      </c>
    </row>
    <row r="67" spans="1:13" ht="12" customHeight="1">
      <c r="A67" s="2" t="s">
        <v>80</v>
      </c>
      <c r="B67" s="48">
        <v>34.46499</v>
      </c>
      <c r="C67" s="50">
        <v>51.147149999999996</v>
      </c>
      <c r="D67" s="49">
        <v>48.403205687858872</v>
      </c>
      <c r="E67" s="48">
        <v>6.8696699999999993</v>
      </c>
      <c r="F67" s="48">
        <v>11.3</v>
      </c>
      <c r="G67" s="49">
        <v>64.491161875315711</v>
      </c>
      <c r="H67" s="5">
        <v>34.282650000000004</v>
      </c>
      <c r="I67" s="5">
        <v>46.414149999999999</v>
      </c>
      <c r="J67" s="167">
        <v>35.386704353368238</v>
      </c>
      <c r="K67" s="5">
        <v>6.8796700000000008</v>
      </c>
      <c r="L67" s="5">
        <v>10.5</v>
      </c>
      <c r="M67" s="167">
        <v>52.623599678472921</v>
      </c>
    </row>
    <row r="68" spans="1:13" ht="12" customHeight="1">
      <c r="A68" s="2" t="s">
        <v>81</v>
      </c>
      <c r="B68" s="48">
        <v>3494.3031700000001</v>
      </c>
      <c r="C68" s="50">
        <v>4223.2329300000001</v>
      </c>
      <c r="D68" s="49">
        <v>20.860518522209404</v>
      </c>
      <c r="E68" s="48">
        <v>812.57811000000015</v>
      </c>
      <c r="F68" s="48">
        <v>976.64400000000001</v>
      </c>
      <c r="G68" s="49">
        <v>20.190783874303463</v>
      </c>
      <c r="H68" s="5">
        <v>3486.1624499999998</v>
      </c>
      <c r="I68" s="5">
        <v>4142.3832199999997</v>
      </c>
      <c r="J68" s="167">
        <v>18.823585515930262</v>
      </c>
      <c r="K68" s="5">
        <v>796.65954999999997</v>
      </c>
      <c r="L68" s="5">
        <v>974.80599999999993</v>
      </c>
      <c r="M68" s="167">
        <v>22.361678837591281</v>
      </c>
    </row>
    <row r="69" spans="1:13" ht="12" customHeight="1">
      <c r="A69" s="2" t="s">
        <v>162</v>
      </c>
      <c r="B69" s="48">
        <v>823.96750999999995</v>
      </c>
      <c r="C69" s="50">
        <v>870.58373000000006</v>
      </c>
      <c r="D69" s="49">
        <v>5.6575313266903127</v>
      </c>
      <c r="E69" s="48">
        <v>192.16037</v>
      </c>
      <c r="F69" s="48">
        <v>217.65299999999999</v>
      </c>
      <c r="G69" s="49">
        <v>13.266330617494116</v>
      </c>
      <c r="H69" s="5">
        <v>816.84963000000005</v>
      </c>
      <c r="I69" s="5">
        <v>883.03194000000008</v>
      </c>
      <c r="J69" s="167">
        <v>8.1021411492834936</v>
      </c>
      <c r="K69" s="5">
        <v>184.62936999999999</v>
      </c>
      <c r="L69" s="5">
        <v>218.93700000000001</v>
      </c>
      <c r="M69" s="167">
        <v>18.581891927595272</v>
      </c>
    </row>
    <row r="70" spans="1:13" ht="12" customHeight="1">
      <c r="A70" s="2" t="s">
        <v>82</v>
      </c>
      <c r="B70" s="48">
        <v>525.69991999999991</v>
      </c>
      <c r="C70" s="50">
        <v>1356.2146</v>
      </c>
      <c r="D70" s="49">
        <v>157.98265291727648</v>
      </c>
      <c r="E70" s="48">
        <v>122.49011999999999</v>
      </c>
      <c r="F70" s="48">
        <v>196.75700000000003</v>
      </c>
      <c r="G70" s="49">
        <v>60.630914558659967</v>
      </c>
      <c r="H70" s="5">
        <v>522.36045999999999</v>
      </c>
      <c r="I70" s="5">
        <v>902.95018000000005</v>
      </c>
      <c r="J70" s="167">
        <v>72.859595843069755</v>
      </c>
      <c r="K70" s="5">
        <v>126.04412000000001</v>
      </c>
      <c r="L70" s="5">
        <v>201.65100000000001</v>
      </c>
      <c r="M70" s="167">
        <v>59.984456236435314</v>
      </c>
    </row>
    <row r="71" spans="1:13" ht="12" customHeight="1">
      <c r="A71" s="1"/>
      <c r="B71" s="26"/>
      <c r="C71" s="26"/>
      <c r="D71" s="39"/>
      <c r="G71" s="38"/>
      <c r="J71" s="167"/>
      <c r="M71" s="167"/>
    </row>
    <row r="72" spans="1:13" ht="12" customHeight="1">
      <c r="A72" s="15" t="s">
        <v>128</v>
      </c>
      <c r="B72" s="26"/>
      <c r="C72" s="26"/>
      <c r="D72" s="39"/>
      <c r="G72" s="38"/>
      <c r="J72" s="167"/>
      <c r="M72" s="167"/>
    </row>
    <row r="73" spans="1:13" ht="12" customHeight="1">
      <c r="A73" s="2" t="s">
        <v>83</v>
      </c>
      <c r="B73" s="48">
        <v>6388.7849999999999</v>
      </c>
      <c r="C73" s="50">
        <v>6496.29</v>
      </c>
      <c r="D73" s="49">
        <v>1.6827143189197979</v>
      </c>
      <c r="E73" s="48">
        <v>1277.81</v>
      </c>
      <c r="F73" s="48">
        <v>1273.78</v>
      </c>
      <c r="G73" s="49">
        <v>-0.31538335120244732</v>
      </c>
      <c r="H73" s="48">
        <v>6164.1149999999998</v>
      </c>
      <c r="I73" s="48">
        <v>6283.5999999999995</v>
      </c>
      <c r="J73" s="167">
        <v>1.9383966717038792</v>
      </c>
      <c r="K73" s="48">
        <v>1291.115</v>
      </c>
      <c r="L73" s="48">
        <v>1170.1199999999999</v>
      </c>
      <c r="M73" s="167">
        <v>-9.3713573151888223</v>
      </c>
    </row>
    <row r="74" spans="1:13" ht="12" customHeight="1">
      <c r="A74" s="2" t="s">
        <v>84</v>
      </c>
      <c r="B74" s="48">
        <v>147531.68221</v>
      </c>
      <c r="C74" s="50">
        <v>155157.97664100002</v>
      </c>
      <c r="D74" s="49">
        <v>5.1692587766636988</v>
      </c>
      <c r="E74" s="48">
        <v>29599.17915</v>
      </c>
      <c r="F74" s="48">
        <v>30669.984700000001</v>
      </c>
      <c r="G74" s="49">
        <v>3.6176866411513409</v>
      </c>
      <c r="H74" s="48">
        <v>144383.58084685</v>
      </c>
      <c r="I74" s="48">
        <v>147541.36285999999</v>
      </c>
      <c r="J74" s="167">
        <v>2.1870783330270038</v>
      </c>
      <c r="K74" s="48">
        <v>30159.352469999998</v>
      </c>
      <c r="L74" s="48">
        <v>29471.954579999998</v>
      </c>
      <c r="M74" s="167">
        <v>-2.2792196572647416</v>
      </c>
    </row>
    <row r="75" spans="1:13" ht="12" customHeight="1">
      <c r="A75" s="2"/>
      <c r="B75" s="26"/>
      <c r="C75" s="26"/>
      <c r="D75" s="39"/>
      <c r="G75" s="38"/>
      <c r="J75" s="167"/>
      <c r="M75" s="167"/>
    </row>
    <row r="76" spans="1:13" ht="12" customHeight="1">
      <c r="A76" s="16" t="s">
        <v>85</v>
      </c>
      <c r="B76" s="26"/>
      <c r="C76" s="26"/>
      <c r="D76" s="39"/>
      <c r="G76" s="38"/>
      <c r="J76" s="167"/>
      <c r="M76" s="167"/>
    </row>
    <row r="77" spans="1:13" ht="12" customHeight="1">
      <c r="A77" s="2" t="s">
        <v>86</v>
      </c>
      <c r="B77" s="48">
        <v>38127.245101</v>
      </c>
      <c r="C77" s="50">
        <v>39422.594000000005</v>
      </c>
      <c r="D77" s="49">
        <v>3.397436388515862</v>
      </c>
      <c r="E77" s="48">
        <v>5637.5961010000001</v>
      </c>
      <c r="F77" s="48">
        <v>7057.8370000000004</v>
      </c>
      <c r="G77" s="49">
        <v>25.19231377267479</v>
      </c>
      <c r="H77" s="48">
        <v>38800.144</v>
      </c>
      <c r="I77" s="48">
        <v>40062.464</v>
      </c>
      <c r="J77" s="167">
        <v>3.2533899874185979</v>
      </c>
      <c r="K77" s="48">
        <v>6667.5039999999999</v>
      </c>
      <c r="L77" s="48">
        <v>7525.7239999999993</v>
      </c>
      <c r="M77" s="167">
        <v>12.871683316575421</v>
      </c>
    </row>
    <row r="78" spans="1:13" ht="12" customHeight="1">
      <c r="A78" s="1"/>
      <c r="B78" s="26"/>
      <c r="C78" s="26"/>
      <c r="D78" s="39"/>
      <c r="G78" s="38"/>
      <c r="J78" s="167"/>
      <c r="M78" s="167"/>
    </row>
    <row r="79" spans="1:13" ht="12" customHeight="1">
      <c r="A79" s="15" t="s">
        <v>87</v>
      </c>
      <c r="B79" s="26"/>
      <c r="C79" s="26"/>
      <c r="D79" s="39"/>
      <c r="G79" s="38"/>
      <c r="J79" s="167"/>
      <c r="M79" s="167"/>
    </row>
    <row r="80" spans="1:13" ht="12" customHeight="1">
      <c r="A80" s="2" t="s">
        <v>185</v>
      </c>
      <c r="B80" s="48">
        <v>674360.94855999993</v>
      </c>
      <c r="C80" s="50">
        <v>624333.61511000001</v>
      </c>
      <c r="D80" s="49">
        <v>-7.4184802006738382</v>
      </c>
      <c r="E80" s="48">
        <v>137739.66499999998</v>
      </c>
      <c r="F80" s="48">
        <v>112576.50600000001</v>
      </c>
      <c r="G80" s="49">
        <v>-18.268636706790286</v>
      </c>
      <c r="H80" s="48">
        <v>772135.48517</v>
      </c>
      <c r="I80" s="48">
        <v>613879.90640000009</v>
      </c>
      <c r="J80" s="167">
        <v>-20.495830305630491</v>
      </c>
      <c r="K80" s="48">
        <v>136525.85920000001</v>
      </c>
      <c r="L80" s="48">
        <v>110616.56700000001</v>
      </c>
      <c r="M80" s="167">
        <v>-18.977571246810353</v>
      </c>
    </row>
    <row r="81" spans="1:21" ht="12" customHeight="1">
      <c r="A81" s="2" t="s">
        <v>88</v>
      </c>
      <c r="B81" s="48">
        <v>2355.585</v>
      </c>
      <c r="C81" s="50">
        <v>2435.6949999999997</v>
      </c>
      <c r="D81" s="49">
        <v>3.4008537157436347</v>
      </c>
      <c r="E81" s="48">
        <v>526.29999999999995</v>
      </c>
      <c r="F81" s="48">
        <v>493</v>
      </c>
      <c r="G81" s="49">
        <v>-6.3271898156944673</v>
      </c>
      <c r="H81" s="48">
        <v>2518.4399999999996</v>
      </c>
      <c r="I81" s="48">
        <v>1993.162</v>
      </c>
      <c r="J81" s="167">
        <v>-20.857276726862651</v>
      </c>
      <c r="K81" s="5">
        <v>530.51</v>
      </c>
      <c r="L81" s="5">
        <v>450</v>
      </c>
      <c r="M81" s="167">
        <v>-15.175962752822759</v>
      </c>
    </row>
    <row r="82" spans="1:21" ht="12" customHeight="1">
      <c r="A82" s="2" t="s">
        <v>89</v>
      </c>
      <c r="B82" s="48">
        <v>148630.16570000001</v>
      </c>
      <c r="C82" s="50">
        <v>111164.26400000001</v>
      </c>
      <c r="D82" s="49">
        <v>-25.207468163375669</v>
      </c>
      <c r="E82" s="48">
        <v>31536.651000000002</v>
      </c>
      <c r="F82" s="48">
        <v>22364.702000000005</v>
      </c>
      <c r="G82" s="49">
        <v>-29.083459115554145</v>
      </c>
      <c r="H82" s="48">
        <v>144716.90800000002</v>
      </c>
      <c r="I82" s="48">
        <v>110214.22100000002</v>
      </c>
      <c r="J82" s="167">
        <v>-23.841503717036293</v>
      </c>
      <c r="K82" s="48">
        <v>28639.390000000003</v>
      </c>
      <c r="L82" s="48">
        <v>21587.502000000004</v>
      </c>
      <c r="M82" s="167">
        <v>-24.623038409686792</v>
      </c>
    </row>
    <row r="83" spans="1:21" ht="12" customHeight="1">
      <c r="A83" s="1"/>
      <c r="B83" s="26"/>
      <c r="C83" s="26"/>
      <c r="D83" s="39"/>
      <c r="G83" s="38"/>
      <c r="J83" s="167"/>
      <c r="M83" s="167"/>
    </row>
    <row r="84" spans="1:21" ht="12" customHeight="1">
      <c r="A84" s="15" t="s">
        <v>8</v>
      </c>
      <c r="B84" s="26"/>
      <c r="C84" s="26"/>
      <c r="D84" s="39"/>
      <c r="G84" s="38"/>
      <c r="J84" s="167"/>
      <c r="M84" s="167"/>
    </row>
    <row r="85" spans="1:21" ht="12" customHeight="1">
      <c r="A85" s="2" t="s">
        <v>138</v>
      </c>
      <c r="B85" s="48">
        <v>157225.27447</v>
      </c>
      <c r="C85" s="50">
        <v>149642.01605000001</v>
      </c>
      <c r="D85" s="49">
        <v>-4.8231802714689849</v>
      </c>
      <c r="E85" s="48">
        <v>35462.222000000009</v>
      </c>
      <c r="F85" s="48">
        <v>31226.173400000003</v>
      </c>
      <c r="G85" s="49">
        <v>-11.945243025098662</v>
      </c>
      <c r="H85" s="5">
        <v>163989.696715</v>
      </c>
      <c r="I85" s="5">
        <v>138943.37592000002</v>
      </c>
      <c r="J85" s="167">
        <v>-15.273106357729493</v>
      </c>
      <c r="K85" s="5">
        <v>33120.707235000002</v>
      </c>
      <c r="L85" s="5">
        <v>30518.408230000001</v>
      </c>
      <c r="M85" s="167">
        <v>-7.8570152096572592</v>
      </c>
      <c r="O85" s="177"/>
      <c r="P85" s="177"/>
      <c r="Q85" s="177"/>
      <c r="R85" s="177"/>
      <c r="S85" s="177"/>
      <c r="T85" s="177"/>
      <c r="U85" s="177"/>
    </row>
    <row r="86" spans="1:21" ht="12" customHeight="1">
      <c r="A86" s="2" t="s">
        <v>143</v>
      </c>
      <c r="B86" s="5">
        <v>0</v>
      </c>
      <c r="C86" s="50">
        <v>27645.820680000001</v>
      </c>
      <c r="D86" s="58" t="s">
        <v>208</v>
      </c>
      <c r="E86" s="5">
        <v>0</v>
      </c>
      <c r="F86" s="48">
        <v>6038.5862000000006</v>
      </c>
      <c r="G86" s="58" t="s">
        <v>208</v>
      </c>
      <c r="H86" s="5">
        <v>0</v>
      </c>
      <c r="I86" s="5">
        <v>23097.36464</v>
      </c>
      <c r="J86" s="58" t="s">
        <v>208</v>
      </c>
      <c r="K86" s="5">
        <v>0</v>
      </c>
      <c r="L86" s="5">
        <v>6282.6940699999996</v>
      </c>
      <c r="M86" s="58" t="s">
        <v>208</v>
      </c>
    </row>
    <row r="87" spans="1:21" ht="12" customHeight="1">
      <c r="A87" s="2" t="s">
        <v>144</v>
      </c>
      <c r="B87" s="5">
        <v>0</v>
      </c>
      <c r="C87" s="50">
        <v>121996.19537</v>
      </c>
      <c r="D87" s="58" t="s">
        <v>208</v>
      </c>
      <c r="E87" s="5">
        <v>0</v>
      </c>
      <c r="F87" s="48">
        <v>25187.587200000002</v>
      </c>
      <c r="G87" s="58" t="s">
        <v>208</v>
      </c>
      <c r="H87" s="5">
        <v>0</v>
      </c>
      <c r="I87" s="5">
        <v>115846.01128000001</v>
      </c>
      <c r="J87" s="58" t="s">
        <v>208</v>
      </c>
      <c r="K87" s="5">
        <v>0</v>
      </c>
      <c r="L87" s="5">
        <v>24235.71416</v>
      </c>
      <c r="M87" s="58" t="s">
        <v>208</v>
      </c>
    </row>
    <row r="88" spans="1:21" ht="12" customHeight="1">
      <c r="A88" s="2" t="s">
        <v>90</v>
      </c>
      <c r="B88" s="48">
        <v>2723.5389999999998</v>
      </c>
      <c r="C88" s="50">
        <v>3712.2439999999997</v>
      </c>
      <c r="D88" s="49">
        <v>36.30221560991049</v>
      </c>
      <c r="E88" s="48">
        <v>698.91899999999998</v>
      </c>
      <c r="F88" s="48">
        <v>829.22299999999996</v>
      </c>
      <c r="G88" s="49">
        <v>18.64364826253113</v>
      </c>
      <c r="H88" s="5">
        <v>1992.009</v>
      </c>
      <c r="I88" s="5">
        <v>3750.1240000000007</v>
      </c>
      <c r="J88" s="167">
        <v>88.25838638279248</v>
      </c>
      <c r="K88" s="5">
        <v>476.048</v>
      </c>
      <c r="L88" s="5">
        <v>893.58600000000001</v>
      </c>
      <c r="M88" s="167">
        <v>87.709222599401755</v>
      </c>
    </row>
    <row r="89" spans="1:21" ht="12" customHeight="1">
      <c r="A89" s="2" t="s">
        <v>91</v>
      </c>
      <c r="B89" s="48">
        <v>61154.763000000006</v>
      </c>
      <c r="C89" s="50">
        <v>62500.187572199997</v>
      </c>
      <c r="D89" s="49">
        <v>2.2000323543073685</v>
      </c>
      <c r="E89" s="48">
        <v>13425.925000000001</v>
      </c>
      <c r="F89" s="48">
        <v>13880.8369822</v>
      </c>
      <c r="G89" s="49">
        <v>3.3883101700627583</v>
      </c>
      <c r="H89" s="5">
        <v>61777.726999999992</v>
      </c>
      <c r="I89" s="5">
        <v>63214.386160100003</v>
      </c>
      <c r="J89" s="167">
        <v>2.3255293288793499</v>
      </c>
      <c r="K89" s="5">
        <v>13340.822000000002</v>
      </c>
      <c r="L89" s="5">
        <v>13419.5239822</v>
      </c>
      <c r="M89" s="167">
        <v>0.58993353033267582</v>
      </c>
    </row>
    <row r="90" spans="1:21" ht="12" customHeight="1">
      <c r="A90" s="2"/>
      <c r="B90" s="26"/>
      <c r="C90" s="26"/>
      <c r="D90" s="39"/>
      <c r="G90" s="38"/>
      <c r="J90" s="167"/>
      <c r="M90" s="167"/>
    </row>
    <row r="91" spans="1:21" ht="12" customHeight="1">
      <c r="A91" s="17" t="s">
        <v>127</v>
      </c>
      <c r="B91" s="26"/>
      <c r="C91" s="26"/>
      <c r="D91" s="39"/>
      <c r="G91" s="38"/>
      <c r="J91" s="167"/>
      <c r="M91" s="167"/>
    </row>
    <row r="92" spans="1:21" ht="12" customHeight="1">
      <c r="A92" s="1" t="s">
        <v>133</v>
      </c>
      <c r="B92" s="50">
        <v>68.248880000000014</v>
      </c>
      <c r="C92" s="50">
        <v>77.5</v>
      </c>
      <c r="D92" s="58">
        <v>13.554977019403069</v>
      </c>
      <c r="E92" s="48">
        <v>21.858240000000002</v>
      </c>
      <c r="F92" s="48">
        <v>15.5</v>
      </c>
      <c r="G92" s="144">
        <v>-29.088526798131976</v>
      </c>
      <c r="H92" s="5">
        <v>52.16</v>
      </c>
      <c r="I92" s="5">
        <v>19</v>
      </c>
      <c r="J92" s="167">
        <v>-63.573619631901849</v>
      </c>
      <c r="K92" s="5">
        <v>15.72</v>
      </c>
      <c r="L92" s="5">
        <v>4</v>
      </c>
      <c r="M92" s="167">
        <v>-74.554707379134854</v>
      </c>
    </row>
    <row r="93" spans="1:21" ht="12" customHeight="1">
      <c r="A93" s="1" t="s">
        <v>186</v>
      </c>
      <c r="B93" s="50">
        <v>1220.1399999999999</v>
      </c>
      <c r="C93" s="50">
        <v>1297</v>
      </c>
      <c r="D93" s="58">
        <v>6.2992771321323859</v>
      </c>
      <c r="E93" s="48">
        <v>339</v>
      </c>
      <c r="F93" s="48">
        <v>293</v>
      </c>
      <c r="G93" s="109">
        <v>-13.569321533923306</v>
      </c>
      <c r="H93" s="5">
        <v>1162.81</v>
      </c>
      <c r="I93" s="5">
        <v>1132</v>
      </c>
      <c r="J93" s="167">
        <v>-2.6496160163741234</v>
      </c>
      <c r="K93" s="5">
        <v>321.61</v>
      </c>
      <c r="L93" s="5">
        <v>266</v>
      </c>
      <c r="M93" s="167">
        <v>-17.291129007182615</v>
      </c>
    </row>
    <row r="94" spans="1:21" ht="12" customHeight="1">
      <c r="A94" s="1"/>
      <c r="B94" s="26"/>
      <c r="C94" s="26"/>
      <c r="D94" s="39"/>
      <c r="G94" s="38"/>
      <c r="J94" s="167"/>
      <c r="M94" s="167"/>
    </row>
    <row r="95" spans="1:21" ht="12" customHeight="1">
      <c r="A95" s="17" t="s">
        <v>92</v>
      </c>
      <c r="B95" s="26"/>
      <c r="C95" s="26"/>
      <c r="D95" s="39"/>
      <c r="G95" s="38"/>
      <c r="J95" s="167"/>
      <c r="M95" s="167"/>
    </row>
    <row r="96" spans="1:21" ht="12" customHeight="1">
      <c r="A96" s="4" t="s">
        <v>93</v>
      </c>
      <c r="B96" s="52">
        <v>111.3166526</v>
      </c>
      <c r="C96" s="54">
        <v>80.5</v>
      </c>
      <c r="D96" s="53">
        <v>-27.683775859426085</v>
      </c>
      <c r="E96" s="52">
        <v>14.882449399999999</v>
      </c>
      <c r="F96" s="52">
        <v>13.5</v>
      </c>
      <c r="G96" s="53">
        <v>-9.2891254849487233</v>
      </c>
      <c r="H96" s="166">
        <v>103.9647495</v>
      </c>
      <c r="I96" s="166">
        <v>67</v>
      </c>
      <c r="J96" s="168">
        <v>-35.555079657071651</v>
      </c>
      <c r="K96" s="166">
        <v>14.715321599999999</v>
      </c>
      <c r="L96" s="166">
        <v>12</v>
      </c>
      <c r="M96" s="168">
        <v>-18.45234289680764</v>
      </c>
    </row>
    <row r="97" spans="1:4" ht="10.5" hidden="1" customHeight="1">
      <c r="A97" s="4" t="s">
        <v>1</v>
      </c>
      <c r="B97" s="28"/>
      <c r="C97" s="28"/>
      <c r="D97" s="39"/>
    </row>
    <row r="98" spans="1:4" ht="9" customHeight="1">
      <c r="A98" s="147" t="s">
        <v>145</v>
      </c>
      <c r="B98" s="28"/>
      <c r="C98" s="28"/>
      <c r="D98" s="39"/>
    </row>
    <row r="99" spans="1:4" ht="9" customHeight="1">
      <c r="A99" s="13" t="s">
        <v>7</v>
      </c>
      <c r="B99" s="29"/>
      <c r="C99" s="29"/>
      <c r="D99" s="40"/>
    </row>
    <row r="100" spans="1:4" ht="9" customHeight="1">
      <c r="A100" s="14" t="s">
        <v>0</v>
      </c>
      <c r="B100" s="29"/>
      <c r="C100" s="29"/>
      <c r="D100" s="40"/>
    </row>
    <row r="101" spans="1:4" ht="9" customHeight="1">
      <c r="A101" s="14" t="s">
        <v>146</v>
      </c>
      <c r="B101" s="29"/>
      <c r="C101" s="29"/>
      <c r="D101" s="40"/>
    </row>
    <row r="102" spans="1:4" ht="9" customHeight="1">
      <c r="A102" s="150" t="s">
        <v>163</v>
      </c>
      <c r="B102" s="30"/>
      <c r="C102" s="30"/>
      <c r="D102" s="41"/>
    </row>
  </sheetData>
  <mergeCells count="15">
    <mergeCell ref="A2:G2"/>
    <mergeCell ref="B4:G4"/>
    <mergeCell ref="H4:M4"/>
    <mergeCell ref="B53:D53"/>
    <mergeCell ref="E53:G53"/>
    <mergeCell ref="A52:A54"/>
    <mergeCell ref="B52:G52"/>
    <mergeCell ref="H52:M52"/>
    <mergeCell ref="H53:J53"/>
    <mergeCell ref="K53:M53"/>
    <mergeCell ref="H5:J5"/>
    <mergeCell ref="K5:M5"/>
    <mergeCell ref="A4:A6"/>
    <mergeCell ref="E5:G5"/>
    <mergeCell ref="B5:D5"/>
  </mergeCells>
  <phoneticPr fontId="8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5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9" transitionEvaluation="1" published="0"/>
  <dimension ref="A1:FL97"/>
  <sheetViews>
    <sheetView showGridLines="0" showRuler="0" topLeftCell="A19" zoomScaleNormal="100" workbookViewId="0">
      <selection activeCell="A47" sqref="A47:M95"/>
    </sheetView>
  </sheetViews>
  <sheetFormatPr baseColWidth="10" defaultColWidth="7.28515625" defaultRowHeight="12.75"/>
  <cols>
    <col min="1" max="1" width="14.28515625" style="7" customWidth="1"/>
    <col min="2" max="2" width="5.85546875" style="33" customWidth="1"/>
    <col min="3" max="3" width="5.85546875" style="35" customWidth="1"/>
    <col min="4" max="4" width="5.85546875" style="32" customWidth="1"/>
    <col min="5" max="5" width="5.85546875" style="35" customWidth="1"/>
    <col min="6" max="6" width="5.85546875" style="33" customWidth="1"/>
    <col min="7" max="7" width="5.85546875" style="32" customWidth="1"/>
    <col min="8" max="13" width="5.85546875" style="7" customWidth="1"/>
    <col min="14" max="16384" width="7.28515625" style="7"/>
  </cols>
  <sheetData>
    <row r="1" spans="1:168" ht="24.75" customHeight="1">
      <c r="A1" s="164" t="s">
        <v>166</v>
      </c>
      <c r="B1" s="164"/>
      <c r="C1" s="164"/>
      <c r="D1" s="164"/>
      <c r="E1" s="164"/>
      <c r="F1" s="164"/>
      <c r="G1" s="164"/>
    </row>
    <row r="2" spans="1:168" ht="12" customHeight="1">
      <c r="A2" s="92" t="s">
        <v>6</v>
      </c>
      <c r="B2" s="93"/>
      <c r="C2" s="93"/>
      <c r="D2" s="94"/>
      <c r="E2" s="93"/>
      <c r="F2" s="145"/>
      <c r="G2" s="146"/>
    </row>
    <row r="3" spans="1:168" ht="5.0999999999999996" customHeight="1">
      <c r="A3" s="11"/>
    </row>
    <row r="4" spans="1:168" ht="14.1" customHeight="1">
      <c r="A4" s="216" t="s">
        <v>4</v>
      </c>
      <c r="B4" s="219" t="s">
        <v>158</v>
      </c>
      <c r="C4" s="220"/>
      <c r="D4" s="220"/>
      <c r="E4" s="220"/>
      <c r="F4" s="220"/>
      <c r="G4" s="221"/>
      <c r="H4" s="222" t="s">
        <v>159</v>
      </c>
      <c r="I4" s="223"/>
      <c r="J4" s="223"/>
      <c r="K4" s="223"/>
      <c r="L4" s="223"/>
      <c r="M4" s="224"/>
    </row>
    <row r="5" spans="1:168" ht="14.1" customHeight="1">
      <c r="A5" s="217"/>
      <c r="B5" s="219" t="s">
        <v>164</v>
      </c>
      <c r="C5" s="220"/>
      <c r="D5" s="221"/>
      <c r="E5" s="219" t="s">
        <v>165</v>
      </c>
      <c r="F5" s="220"/>
      <c r="G5" s="221"/>
      <c r="H5" s="219" t="s">
        <v>164</v>
      </c>
      <c r="I5" s="220"/>
      <c r="J5" s="221"/>
      <c r="K5" s="219" t="s">
        <v>165</v>
      </c>
      <c r="L5" s="220"/>
      <c r="M5" s="221"/>
    </row>
    <row r="6" spans="1:168" ht="14.1" customHeight="1">
      <c r="A6" s="218"/>
      <c r="B6" s="151" t="s">
        <v>16</v>
      </c>
      <c r="C6" s="151" t="s">
        <v>154</v>
      </c>
      <c r="D6" s="154" t="s">
        <v>9</v>
      </c>
      <c r="E6" s="151" t="s">
        <v>16</v>
      </c>
      <c r="F6" s="151" t="s">
        <v>154</v>
      </c>
      <c r="G6" s="154" t="s">
        <v>9</v>
      </c>
      <c r="H6" s="151" t="s">
        <v>16</v>
      </c>
      <c r="I6" s="151" t="s">
        <v>154</v>
      </c>
      <c r="J6" s="154" t="s">
        <v>9</v>
      </c>
      <c r="K6" s="151" t="s">
        <v>16</v>
      </c>
      <c r="L6" s="151" t="s">
        <v>154</v>
      </c>
      <c r="M6" s="154" t="s">
        <v>9</v>
      </c>
    </row>
    <row r="7" spans="1:168" ht="3.95" customHeight="1">
      <c r="A7" s="18"/>
      <c r="B7" s="34"/>
      <c r="C7" s="36"/>
      <c r="D7" s="43"/>
      <c r="J7" s="171"/>
    </row>
    <row r="8" spans="1:168" ht="12.95" customHeight="1">
      <c r="A8" s="17" t="s">
        <v>129</v>
      </c>
      <c r="B8" s="31"/>
      <c r="C8" s="37"/>
      <c r="D8" s="9"/>
      <c r="J8" s="171"/>
    </row>
    <row r="9" spans="1:168" ht="12.95" customHeight="1">
      <c r="A9" s="137" t="s">
        <v>2</v>
      </c>
      <c r="B9" s="31"/>
      <c r="C9" s="37"/>
      <c r="D9" s="9"/>
      <c r="J9" s="171"/>
      <c r="M9" s="171"/>
      <c r="N9" s="171"/>
    </row>
    <row r="10" spans="1:168" ht="12.95" customHeight="1">
      <c r="A10" s="123" t="s">
        <v>187</v>
      </c>
      <c r="B10" s="50">
        <v>20225</v>
      </c>
      <c r="C10" s="50">
        <v>20690</v>
      </c>
      <c r="D10" s="58">
        <v>2.2991347342397939</v>
      </c>
      <c r="E10" s="126">
        <v>4200</v>
      </c>
      <c r="F10" s="126">
        <v>4320</v>
      </c>
      <c r="G10" s="109">
        <v>2.857142857142847</v>
      </c>
      <c r="H10" s="169">
        <v>20175</v>
      </c>
      <c r="I10" s="8">
        <v>20690</v>
      </c>
      <c r="J10" s="171">
        <v>2.5526641883519163</v>
      </c>
      <c r="K10" s="8">
        <v>4200</v>
      </c>
      <c r="L10" s="8">
        <v>4320</v>
      </c>
      <c r="M10" s="171">
        <v>2.857142857142847</v>
      </c>
      <c r="N10" s="171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</row>
    <row r="11" spans="1:168" ht="12.95" customHeight="1">
      <c r="A11" s="123" t="s">
        <v>94</v>
      </c>
      <c r="B11" s="50">
        <v>135850</v>
      </c>
      <c r="C11" s="50">
        <v>132742</v>
      </c>
      <c r="D11" s="58">
        <v>-2.2878174457121814</v>
      </c>
      <c r="E11" s="126">
        <v>23317</v>
      </c>
      <c r="F11" s="126">
        <v>24179</v>
      </c>
      <c r="G11" s="109">
        <v>3.6968735257537411</v>
      </c>
      <c r="H11" s="169">
        <v>136514</v>
      </c>
      <c r="I11" s="8">
        <v>132495</v>
      </c>
      <c r="J11" s="171">
        <v>-2.9440203935127585</v>
      </c>
      <c r="K11" s="8">
        <v>23072</v>
      </c>
      <c r="L11" s="8">
        <v>23790</v>
      </c>
      <c r="M11" s="171">
        <v>3.1119972260748918</v>
      </c>
      <c r="N11" s="171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</row>
    <row r="12" spans="1:168" ht="12.95" customHeight="1">
      <c r="A12" s="95" t="s">
        <v>95</v>
      </c>
      <c r="B12" s="31"/>
      <c r="C12" s="31"/>
      <c r="D12" s="45"/>
      <c r="E12" s="33"/>
      <c r="G12" s="46"/>
      <c r="H12" s="8"/>
      <c r="I12" s="8"/>
      <c r="J12" s="171"/>
      <c r="K12" s="8"/>
      <c r="L12" s="8"/>
      <c r="M12" s="171"/>
      <c r="N12" s="171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</row>
    <row r="13" spans="1:168" ht="12.95" customHeight="1">
      <c r="A13" s="95" t="s">
        <v>96</v>
      </c>
      <c r="B13" s="31"/>
      <c r="C13" s="31"/>
      <c r="D13" s="45"/>
      <c r="E13" s="33"/>
      <c r="G13" s="46"/>
      <c r="H13" s="8"/>
      <c r="I13" s="8"/>
      <c r="J13" s="171"/>
      <c r="K13" s="8"/>
      <c r="L13" s="8"/>
      <c r="M13" s="171"/>
      <c r="N13" s="171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</row>
    <row r="14" spans="1:168" ht="12.95" customHeight="1">
      <c r="A14" s="20" t="s">
        <v>188</v>
      </c>
      <c r="B14" s="50">
        <v>108872.69</v>
      </c>
      <c r="C14" s="50">
        <v>97340</v>
      </c>
      <c r="D14" s="58">
        <v>-10.592821762739579</v>
      </c>
      <c r="E14" s="50">
        <v>20334</v>
      </c>
      <c r="F14" s="50">
        <v>20801</v>
      </c>
      <c r="G14" s="58">
        <v>2.2966460116061738</v>
      </c>
      <c r="H14" s="8">
        <v>108341</v>
      </c>
      <c r="I14" s="8">
        <v>110032</v>
      </c>
      <c r="J14" s="171">
        <v>1.560812619414631</v>
      </c>
      <c r="K14" s="8">
        <v>22267</v>
      </c>
      <c r="L14" s="8">
        <v>22040</v>
      </c>
      <c r="M14" s="171">
        <v>-1.0194458166793874</v>
      </c>
      <c r="N14" s="171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</row>
    <row r="15" spans="1:168" ht="12.95" customHeight="1">
      <c r="A15" s="20" t="s">
        <v>97</v>
      </c>
      <c r="B15" s="50">
        <v>445</v>
      </c>
      <c r="C15" s="50">
        <v>29</v>
      </c>
      <c r="D15" s="109">
        <v>-93.483146067415731</v>
      </c>
      <c r="E15" s="50">
        <v>187</v>
      </c>
      <c r="F15" s="50" t="s">
        <v>151</v>
      </c>
      <c r="G15" s="58">
        <v>-100</v>
      </c>
      <c r="H15" s="8">
        <v>138</v>
      </c>
      <c r="I15" s="8">
        <v>113</v>
      </c>
      <c r="J15" s="171">
        <v>-18.115942028985511</v>
      </c>
      <c r="K15" s="8">
        <v>76</v>
      </c>
      <c r="L15" s="175" t="s">
        <v>151</v>
      </c>
      <c r="M15" s="171">
        <v>-100</v>
      </c>
      <c r="N15" s="171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</row>
    <row r="16" spans="1:168" ht="12.95" customHeight="1">
      <c r="A16" s="20" t="s">
        <v>199</v>
      </c>
      <c r="B16" s="50">
        <v>83768.819999999992</v>
      </c>
      <c r="C16" s="50">
        <v>83195.62</v>
      </c>
      <c r="D16" s="109">
        <v>-0.68426414506017608</v>
      </c>
      <c r="E16" s="50">
        <v>12236</v>
      </c>
      <c r="F16" s="50">
        <v>19649</v>
      </c>
      <c r="G16" s="58">
        <v>60.583524027459944</v>
      </c>
      <c r="H16" s="8">
        <v>97667</v>
      </c>
      <c r="I16" s="8">
        <v>88919</v>
      </c>
      <c r="J16" s="171">
        <v>-8.9569660171808341</v>
      </c>
      <c r="K16" s="8">
        <v>11258</v>
      </c>
      <c r="L16" s="8">
        <v>18009</v>
      </c>
      <c r="M16" s="171">
        <v>59.96624622490674</v>
      </c>
      <c r="N16" s="171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</row>
    <row r="17" spans="1:168" ht="12.95" customHeight="1">
      <c r="A17" s="20" t="s">
        <v>200</v>
      </c>
      <c r="B17" s="50">
        <v>5009</v>
      </c>
      <c r="C17" s="50">
        <v>871.8</v>
      </c>
      <c r="D17" s="109">
        <v>-82.595328408864049</v>
      </c>
      <c r="E17" s="50">
        <v>313</v>
      </c>
      <c r="F17" s="50" t="s">
        <v>151</v>
      </c>
      <c r="G17" s="58">
        <v>-100</v>
      </c>
      <c r="H17" s="8">
        <v>5460</v>
      </c>
      <c r="I17" s="8">
        <v>2307</v>
      </c>
      <c r="J17" s="171">
        <v>-57.747252747252745</v>
      </c>
      <c r="K17" s="8">
        <v>1207</v>
      </c>
      <c r="L17" s="175" t="s">
        <v>151</v>
      </c>
      <c r="M17" s="171">
        <v>-100</v>
      </c>
      <c r="N17" s="171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</row>
    <row r="18" spans="1:168" ht="12.95" customHeight="1">
      <c r="A18" s="20" t="s">
        <v>201</v>
      </c>
      <c r="B18" s="109">
        <v>661.34</v>
      </c>
      <c r="C18" s="50">
        <v>876</v>
      </c>
      <c r="D18" s="109">
        <v>32.458342153808914</v>
      </c>
      <c r="E18" s="109">
        <v>155</v>
      </c>
      <c r="F18" s="50">
        <v>280</v>
      </c>
      <c r="G18" s="58">
        <v>80.645161290322577</v>
      </c>
      <c r="H18" s="8">
        <v>720</v>
      </c>
      <c r="I18" s="8">
        <v>1275</v>
      </c>
      <c r="J18" s="171">
        <v>77.083333333333329</v>
      </c>
      <c r="K18" s="8">
        <v>421</v>
      </c>
      <c r="L18" s="8">
        <v>210</v>
      </c>
      <c r="M18" s="171">
        <v>-50.118764845605703</v>
      </c>
      <c r="N18" s="171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</row>
    <row r="19" spans="1:168" ht="12.95" customHeight="1">
      <c r="A19" s="20" t="s">
        <v>202</v>
      </c>
      <c r="B19" s="109">
        <v>1000</v>
      </c>
      <c r="C19" s="50">
        <v>2033</v>
      </c>
      <c r="D19" s="58">
        <v>103.3</v>
      </c>
      <c r="E19" s="50">
        <v>500</v>
      </c>
      <c r="F19" s="50">
        <v>512</v>
      </c>
      <c r="G19" s="58">
        <v>2.4000000000000021</v>
      </c>
      <c r="H19" s="8">
        <v>1250</v>
      </c>
      <c r="I19" s="8">
        <v>2423</v>
      </c>
      <c r="J19" s="171">
        <v>93.839999999999989</v>
      </c>
      <c r="K19" s="8">
        <v>600</v>
      </c>
      <c r="L19" s="8">
        <v>512</v>
      </c>
      <c r="M19" s="176">
        <v>-14.666666666666661</v>
      </c>
      <c r="N19" s="171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</row>
    <row r="20" spans="1:168" ht="12.95" customHeight="1">
      <c r="A20" s="20" t="s">
        <v>203</v>
      </c>
      <c r="B20" s="50">
        <v>177</v>
      </c>
      <c r="C20" s="50">
        <v>1205</v>
      </c>
      <c r="D20" s="58">
        <v>580.79096045197741</v>
      </c>
      <c r="E20" s="50">
        <v>29</v>
      </c>
      <c r="F20" s="50">
        <v>369</v>
      </c>
      <c r="G20" s="58">
        <v>1172.4137931034481</v>
      </c>
      <c r="H20" s="8">
        <v>240</v>
      </c>
      <c r="I20" s="8">
        <v>946</v>
      </c>
      <c r="J20" s="171">
        <v>294.16666666666669</v>
      </c>
      <c r="K20" s="175">
        <v>101</v>
      </c>
      <c r="L20" s="8">
        <v>380</v>
      </c>
      <c r="M20" s="32">
        <v>276.23762376237619</v>
      </c>
      <c r="N20" s="171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</row>
    <row r="21" spans="1:168" ht="12.95" customHeight="1">
      <c r="A21" s="20"/>
      <c r="B21" s="31"/>
      <c r="C21" s="31"/>
      <c r="D21" s="45"/>
      <c r="E21" s="33"/>
      <c r="G21" s="46"/>
      <c r="H21" s="8"/>
      <c r="I21" s="8"/>
      <c r="J21" s="171"/>
      <c r="K21" s="8"/>
      <c r="L21" s="8"/>
      <c r="M21" s="171"/>
      <c r="N21" s="171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</row>
    <row r="22" spans="1:168" ht="12.95" customHeight="1">
      <c r="A22" s="17" t="s">
        <v>54</v>
      </c>
      <c r="B22" s="31"/>
      <c r="C22" s="31"/>
      <c r="D22" s="45"/>
      <c r="E22" s="33"/>
      <c r="G22" s="46"/>
      <c r="H22" s="8"/>
      <c r="I22" s="8"/>
      <c r="J22" s="171"/>
      <c r="K22" s="8"/>
      <c r="L22" s="8"/>
      <c r="M22" s="171"/>
      <c r="N22" s="17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</row>
    <row r="23" spans="1:168" ht="12.95" customHeight="1">
      <c r="A23" s="123" t="s">
        <v>187</v>
      </c>
      <c r="B23" s="50">
        <v>955177.59900000016</v>
      </c>
      <c r="C23" s="50">
        <v>978808.9800000001</v>
      </c>
      <c r="D23" s="58">
        <v>2.474030067784283</v>
      </c>
      <c r="E23" s="50">
        <v>201076.533</v>
      </c>
      <c r="F23" s="50">
        <v>191546.08900000001</v>
      </c>
      <c r="G23" s="58">
        <v>-4.7397097303244156</v>
      </c>
      <c r="H23" s="8">
        <v>924021.33999999985</v>
      </c>
      <c r="I23" s="8">
        <v>977698.08100000001</v>
      </c>
      <c r="J23" s="171">
        <v>5.8090369428048128</v>
      </c>
      <c r="K23" s="8">
        <v>191820.66100000002</v>
      </c>
      <c r="L23" s="8">
        <v>196751.19</v>
      </c>
      <c r="M23" s="171">
        <v>2.5703847407761771</v>
      </c>
      <c r="N23" s="171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</row>
    <row r="24" spans="1:168" ht="12.95" customHeight="1">
      <c r="A24" s="123" t="s">
        <v>98</v>
      </c>
      <c r="B24" s="50" t="s">
        <v>151</v>
      </c>
      <c r="C24" s="50" t="s">
        <v>151</v>
      </c>
      <c r="D24" s="50" t="s">
        <v>151</v>
      </c>
      <c r="E24" s="50" t="s">
        <v>151</v>
      </c>
      <c r="F24" s="50" t="s">
        <v>151</v>
      </c>
      <c r="G24" s="50" t="s">
        <v>151</v>
      </c>
      <c r="H24" s="175" t="s">
        <v>151</v>
      </c>
      <c r="I24" s="175" t="s">
        <v>151</v>
      </c>
      <c r="J24" s="32" t="s">
        <v>151</v>
      </c>
      <c r="K24" s="175" t="s">
        <v>151</v>
      </c>
      <c r="L24" s="175" t="s">
        <v>151</v>
      </c>
      <c r="M24" s="32" t="s">
        <v>151</v>
      </c>
      <c r="N24" s="171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</row>
    <row r="25" spans="1:168" ht="12.95" customHeight="1">
      <c r="A25" s="123" t="s">
        <v>89</v>
      </c>
      <c r="B25" s="50">
        <v>74942.372999999992</v>
      </c>
      <c r="C25" s="50">
        <v>62845.243999999992</v>
      </c>
      <c r="D25" s="58">
        <v>-16.141908129864003</v>
      </c>
      <c r="E25" s="50">
        <v>23059.427</v>
      </c>
      <c r="F25" s="50">
        <v>11304.112999999999</v>
      </c>
      <c r="G25" s="58">
        <v>-50.978343911147483</v>
      </c>
      <c r="H25" s="8">
        <v>74457.198999999993</v>
      </c>
      <c r="I25" s="8">
        <v>73108.191999999995</v>
      </c>
      <c r="J25" s="171">
        <v>-1.8117885417634372</v>
      </c>
      <c r="K25" s="8">
        <v>15717.490999999998</v>
      </c>
      <c r="L25" s="8">
        <v>15476.194</v>
      </c>
      <c r="M25" s="171">
        <v>-1.5352132220085135</v>
      </c>
      <c r="N25" s="171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</row>
    <row r="26" spans="1:168" ht="12.95" customHeight="1">
      <c r="A26" s="123" t="s">
        <v>99</v>
      </c>
      <c r="B26" s="50">
        <v>628.41</v>
      </c>
      <c r="C26" s="50">
        <v>672.92</v>
      </c>
      <c r="D26" s="58">
        <v>7.0829553953628999</v>
      </c>
      <c r="E26" s="50">
        <v>118.19</v>
      </c>
      <c r="F26" s="50">
        <v>145.1</v>
      </c>
      <c r="G26" s="58">
        <v>22.768423724511379</v>
      </c>
      <c r="H26" s="8">
        <v>1009.374</v>
      </c>
      <c r="I26" s="8">
        <v>958.75500000000011</v>
      </c>
      <c r="J26" s="171">
        <v>-5.01489041722889</v>
      </c>
      <c r="K26" s="8">
        <v>201.30799999999999</v>
      </c>
      <c r="L26" s="8">
        <v>179.786</v>
      </c>
      <c r="M26" s="171">
        <v>-10.691080334611636</v>
      </c>
      <c r="N26" s="171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</row>
    <row r="27" spans="1:168" ht="12.95" customHeight="1">
      <c r="A27" s="123" t="s">
        <v>204</v>
      </c>
      <c r="B27" s="50">
        <v>32048.617000000002</v>
      </c>
      <c r="C27" s="50">
        <v>26198.894</v>
      </c>
      <c r="D27" s="58">
        <v>-18.25265346083421</v>
      </c>
      <c r="E27" s="50">
        <v>2309.3620000000001</v>
      </c>
      <c r="F27" s="50">
        <v>1134.798</v>
      </c>
      <c r="G27" s="58">
        <v>-50.860973723478608</v>
      </c>
      <c r="H27" s="169">
        <v>23158.851000000002</v>
      </c>
      <c r="I27" s="8">
        <v>20498.599000000002</v>
      </c>
      <c r="J27" s="171">
        <v>-11.486977484332018</v>
      </c>
      <c r="K27" s="8">
        <v>5532.3469999999998</v>
      </c>
      <c r="L27" s="8">
        <v>2909.7659999999996</v>
      </c>
      <c r="M27" s="171">
        <v>-47.404492162187225</v>
      </c>
      <c r="N27" s="171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</row>
    <row r="28" spans="1:168" ht="12.95" customHeight="1">
      <c r="A28" s="123" t="s">
        <v>100</v>
      </c>
      <c r="B28" s="50">
        <v>15639.822</v>
      </c>
      <c r="C28" s="50">
        <v>17841.256000000001</v>
      </c>
      <c r="D28" s="58">
        <v>14.075825159646961</v>
      </c>
      <c r="E28" s="50">
        <v>3788.5420000000004</v>
      </c>
      <c r="F28" s="50">
        <v>3540.1309999999999</v>
      </c>
      <c r="G28" s="58">
        <v>-6.5569023650787202</v>
      </c>
      <c r="H28" s="169">
        <v>16908.661</v>
      </c>
      <c r="I28" s="8">
        <v>19138.129999999997</v>
      </c>
      <c r="J28" s="171">
        <v>13.185366954840472</v>
      </c>
      <c r="K28" s="8">
        <v>4224.4520000000002</v>
      </c>
      <c r="L28" s="8">
        <v>3990.4859999999994</v>
      </c>
      <c r="M28" s="171">
        <v>-5.5383751549313516</v>
      </c>
      <c r="N28" s="17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</row>
    <row r="29" spans="1:168" ht="12.95" customHeight="1">
      <c r="A29" s="123" t="s">
        <v>101</v>
      </c>
      <c r="B29" s="50">
        <v>24202.590000000004</v>
      </c>
      <c r="C29" s="50">
        <v>15226.380000000001</v>
      </c>
      <c r="D29" s="58">
        <v>-37.087807544564455</v>
      </c>
      <c r="E29" s="50">
        <v>3402.33</v>
      </c>
      <c r="F29" s="50">
        <v>1127.21</v>
      </c>
      <c r="G29" s="58">
        <v>-66.869468863984395</v>
      </c>
      <c r="H29" s="169">
        <v>21350.385999999999</v>
      </c>
      <c r="I29" s="8">
        <v>16578.198</v>
      </c>
      <c r="J29" s="171">
        <v>-22.351764506740057</v>
      </c>
      <c r="K29" s="8">
        <v>4392.1220000000003</v>
      </c>
      <c r="L29" s="8">
        <v>3611.232</v>
      </c>
      <c r="M29" s="171">
        <v>-17.779333087742099</v>
      </c>
      <c r="N29" s="17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</row>
    <row r="30" spans="1:168" ht="12.95" customHeight="1">
      <c r="A30" s="123" t="s">
        <v>102</v>
      </c>
      <c r="B30" s="50">
        <v>403128.90700000001</v>
      </c>
      <c r="C30" s="50">
        <v>426778.17799999996</v>
      </c>
      <c r="D30" s="58">
        <v>5.8664289733010744</v>
      </c>
      <c r="E30" s="50">
        <v>76540.226999999999</v>
      </c>
      <c r="F30" s="50">
        <v>91442.578000000009</v>
      </c>
      <c r="G30" s="58">
        <v>19.46995924117132</v>
      </c>
      <c r="H30" s="169">
        <v>411100.44</v>
      </c>
      <c r="I30" s="8">
        <v>427488.52800000005</v>
      </c>
      <c r="J30" s="171">
        <v>3.9863951495649141</v>
      </c>
      <c r="K30" s="8">
        <v>95386.141000000003</v>
      </c>
      <c r="L30" s="8">
        <v>94266.48000000001</v>
      </c>
      <c r="M30" s="171">
        <v>-1.1738193706777533</v>
      </c>
      <c r="N30" s="17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</row>
    <row r="31" spans="1:168" ht="12.95" customHeight="1">
      <c r="A31" s="123" t="s">
        <v>103</v>
      </c>
      <c r="B31" s="50">
        <v>190502.22899999999</v>
      </c>
      <c r="C31" s="50">
        <v>177931.25400000002</v>
      </c>
      <c r="D31" s="58">
        <v>-6.5988597960184414</v>
      </c>
      <c r="E31" s="50">
        <v>40842.913</v>
      </c>
      <c r="F31" s="50">
        <v>36885.557000000001</v>
      </c>
      <c r="G31" s="58">
        <v>-9.6892109531952375</v>
      </c>
      <c r="H31" s="170">
        <v>192122.7561</v>
      </c>
      <c r="I31" s="7">
        <v>180228.80109999998</v>
      </c>
      <c r="J31" s="171">
        <v>-6.1908101057061682</v>
      </c>
      <c r="K31" s="7">
        <v>38217.520000000004</v>
      </c>
      <c r="L31" s="7">
        <v>39582.100999999995</v>
      </c>
      <c r="M31" s="171">
        <v>3.5705639717071858</v>
      </c>
      <c r="N31" s="171"/>
    </row>
    <row r="32" spans="1:168" ht="12.95" customHeight="1">
      <c r="A32" s="124"/>
      <c r="B32" s="31"/>
      <c r="C32" s="31"/>
      <c r="D32" s="45"/>
      <c r="E32" s="33"/>
      <c r="G32" s="46"/>
      <c r="H32" s="8"/>
      <c r="I32" s="8"/>
      <c r="J32" s="171"/>
      <c r="K32" s="8"/>
      <c r="L32" s="8"/>
      <c r="M32" s="171"/>
      <c r="N32" s="17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</row>
    <row r="33" spans="1:168" ht="12.95" customHeight="1">
      <c r="A33" s="21" t="s">
        <v>60</v>
      </c>
      <c r="H33" s="8"/>
      <c r="I33" s="8"/>
      <c r="J33" s="171"/>
      <c r="K33" s="8"/>
      <c r="L33" s="8"/>
      <c r="M33" s="171"/>
      <c r="N33" s="171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</row>
    <row r="34" spans="1:168" ht="12.95" customHeight="1">
      <c r="A34" s="20" t="s">
        <v>61</v>
      </c>
      <c r="B34" s="50">
        <v>22394.256999999998</v>
      </c>
      <c r="C34" s="50">
        <v>36225.664000000004</v>
      </c>
      <c r="D34" s="58">
        <v>61.76318776729233</v>
      </c>
      <c r="E34" s="50">
        <v>6506.2939999999981</v>
      </c>
      <c r="F34" s="50">
        <v>7350.5099999999993</v>
      </c>
      <c r="G34" s="58">
        <v>12.975374306786659</v>
      </c>
      <c r="H34" s="8">
        <v>22405.8243</v>
      </c>
      <c r="I34" s="8">
        <v>24906.212500000001</v>
      </c>
      <c r="J34" s="171">
        <v>11.159545690090944</v>
      </c>
      <c r="K34" s="8">
        <v>5120.5431000000008</v>
      </c>
      <c r="L34" s="8">
        <v>5104.4980000000014</v>
      </c>
      <c r="M34" s="171">
        <v>-0.31334762127086524</v>
      </c>
      <c r="N34" s="17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</row>
    <row r="35" spans="1:168" ht="12.95" customHeight="1">
      <c r="A35" s="20" t="s">
        <v>104</v>
      </c>
      <c r="B35" s="50">
        <v>6.620000000000001</v>
      </c>
      <c r="C35" s="50">
        <v>10.615000000000002</v>
      </c>
      <c r="D35" s="58">
        <v>60.347432024169187</v>
      </c>
      <c r="E35" s="50">
        <v>1.29</v>
      </c>
      <c r="F35" s="50">
        <v>1.8000000000000005</v>
      </c>
      <c r="G35" s="58">
        <v>39.53488372093026</v>
      </c>
      <c r="H35" s="8">
        <v>6.5250000000000012</v>
      </c>
      <c r="I35" s="8">
        <v>8.0200000000000031</v>
      </c>
      <c r="J35" s="171">
        <v>22.911877394636051</v>
      </c>
      <c r="K35" s="8">
        <v>1.2800000000000005</v>
      </c>
      <c r="L35" s="8">
        <v>1.5600000000000005</v>
      </c>
      <c r="M35" s="171">
        <v>21.875</v>
      </c>
      <c r="N35" s="17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</row>
    <row r="36" spans="1:168" ht="12.95" customHeight="1">
      <c r="A36" s="20" t="s">
        <v>105</v>
      </c>
      <c r="B36" s="50">
        <v>75.763999999999996</v>
      </c>
      <c r="C36" s="50">
        <v>71.207999999999998</v>
      </c>
      <c r="D36" s="58">
        <v>-6.013410062826674</v>
      </c>
      <c r="E36" s="50">
        <v>12.154</v>
      </c>
      <c r="F36" s="50">
        <v>7.81</v>
      </c>
      <c r="G36" s="58">
        <v>-35.741319730130009</v>
      </c>
      <c r="H36" s="8">
        <v>60.482999999999997</v>
      </c>
      <c r="I36" s="8">
        <v>87.945999999999998</v>
      </c>
      <c r="J36" s="171">
        <v>45.406147181852759</v>
      </c>
      <c r="K36" s="8">
        <v>12.308</v>
      </c>
      <c r="L36" s="8">
        <v>19.074000000000002</v>
      </c>
      <c r="M36" s="171">
        <v>54.972375690607755</v>
      </c>
      <c r="N36" s="17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</row>
    <row r="37" spans="1:168" ht="12.95" customHeight="1">
      <c r="A37" s="20" t="s">
        <v>106</v>
      </c>
      <c r="B37" s="50">
        <v>125.52000000000001</v>
      </c>
      <c r="C37" s="50">
        <v>94.698000000000008</v>
      </c>
      <c r="D37" s="58">
        <v>-24.55544933078394</v>
      </c>
      <c r="E37" s="50">
        <v>30.931000000000001</v>
      </c>
      <c r="F37" s="50">
        <v>11.120000000000001</v>
      </c>
      <c r="G37" s="58">
        <v>-64.049012317739482</v>
      </c>
      <c r="H37" s="8">
        <v>119.399</v>
      </c>
      <c r="I37" s="8">
        <v>110.6782</v>
      </c>
      <c r="J37" s="171">
        <v>-7.3039137681220057</v>
      </c>
      <c r="K37" s="8">
        <v>25.298999999999999</v>
      </c>
      <c r="L37" s="8">
        <v>21.454000000000001</v>
      </c>
      <c r="M37" s="171">
        <v>-15.198229179018929</v>
      </c>
      <c r="N37" s="171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</row>
    <row r="38" spans="1:168" ht="12.95" customHeight="1">
      <c r="A38" s="20" t="s">
        <v>189</v>
      </c>
      <c r="B38" s="50">
        <v>6.2389999999999999</v>
      </c>
      <c r="C38" s="50">
        <v>10.184999999999999</v>
      </c>
      <c r="D38" s="58">
        <v>63.247315274883789</v>
      </c>
      <c r="E38" s="50">
        <v>0.94399999999999995</v>
      </c>
      <c r="F38" s="50">
        <v>1.58</v>
      </c>
      <c r="G38" s="58">
        <v>67.372881355932222</v>
      </c>
      <c r="H38" s="8">
        <v>4.1529999999999996</v>
      </c>
      <c r="I38" s="8">
        <v>7.8249999999999993</v>
      </c>
      <c r="J38" s="171">
        <v>88.418011076330359</v>
      </c>
      <c r="K38" s="8">
        <v>0.56300000000000006</v>
      </c>
      <c r="L38" s="8">
        <v>0.28999999999999998</v>
      </c>
      <c r="M38" s="171">
        <v>-48.490230905861466</v>
      </c>
      <c r="N38" s="171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</row>
    <row r="39" spans="1:168" ht="12.95" customHeight="1">
      <c r="A39" s="20" t="s">
        <v>107</v>
      </c>
      <c r="B39" s="50">
        <v>3.6610000000000005</v>
      </c>
      <c r="C39" s="50">
        <v>5.8619999999999992</v>
      </c>
      <c r="D39" s="58">
        <v>60.120185741600608</v>
      </c>
      <c r="E39" s="50">
        <v>0.91700000000000004</v>
      </c>
      <c r="F39" s="50">
        <v>0.79999999999999993</v>
      </c>
      <c r="G39" s="58">
        <v>-12.758996728462391</v>
      </c>
      <c r="H39" s="8">
        <v>3.5750000000000002</v>
      </c>
      <c r="I39" s="8">
        <v>6.49</v>
      </c>
      <c r="J39" s="171">
        <v>81.538461538461533</v>
      </c>
      <c r="K39" s="8">
        <v>0.89500000000000002</v>
      </c>
      <c r="L39" s="8">
        <v>2.512</v>
      </c>
      <c r="M39" s="171">
        <v>180.67039106145253</v>
      </c>
      <c r="N39" s="171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</row>
    <row r="40" spans="1:168" ht="12.95" customHeight="1">
      <c r="A40" s="20" t="s">
        <v>108</v>
      </c>
      <c r="B40" s="50">
        <v>7.6100000000000012</v>
      </c>
      <c r="C40" s="50">
        <v>7.0949999999999998</v>
      </c>
      <c r="D40" s="58">
        <v>-6.7674113009198571</v>
      </c>
      <c r="E40" s="50">
        <v>1.66</v>
      </c>
      <c r="F40" s="50">
        <v>1.29</v>
      </c>
      <c r="G40" s="58">
        <v>-22.289156626506024</v>
      </c>
      <c r="H40" s="8">
        <v>7.2130000000000001</v>
      </c>
      <c r="I40" s="8">
        <v>7.3160000000000007</v>
      </c>
      <c r="J40" s="171">
        <v>1.4279772632746601</v>
      </c>
      <c r="K40" s="8">
        <v>1.2190000000000001</v>
      </c>
      <c r="L40" s="8">
        <v>3.0840000000000001</v>
      </c>
      <c r="M40" s="171">
        <v>152.99425758818703</v>
      </c>
      <c r="N40" s="171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</row>
    <row r="41" spans="1:168" ht="12.95" customHeight="1">
      <c r="A41" s="20" t="s">
        <v>109</v>
      </c>
      <c r="B41" s="50">
        <v>13.74</v>
      </c>
      <c r="C41" s="50">
        <v>13.952</v>
      </c>
      <c r="D41" s="58">
        <v>1.5429403202328995</v>
      </c>
      <c r="E41" s="50">
        <v>3.1280000000000001</v>
      </c>
      <c r="F41" s="50">
        <v>1.76</v>
      </c>
      <c r="G41" s="58">
        <v>-43.734015345268539</v>
      </c>
      <c r="H41" s="8">
        <v>12.493199999999998</v>
      </c>
      <c r="I41" s="8">
        <v>10.253</v>
      </c>
      <c r="J41" s="171">
        <v>-17.931354656933362</v>
      </c>
      <c r="K41" s="8">
        <v>2.8122999999999996</v>
      </c>
      <c r="L41" s="8">
        <v>4.7319999999999993</v>
      </c>
      <c r="M41" s="171">
        <v>68.260854105180812</v>
      </c>
      <c r="N41" s="171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</row>
    <row r="42" spans="1:168" ht="12.95" customHeight="1">
      <c r="A42" s="20" t="s">
        <v>110</v>
      </c>
      <c r="B42" s="50">
        <v>8.2820000000000018</v>
      </c>
      <c r="C42" s="50">
        <v>6.0790000000000006</v>
      </c>
      <c r="D42" s="58">
        <v>-26.599855107461977</v>
      </c>
      <c r="E42" s="50">
        <v>1.4810000000000001</v>
      </c>
      <c r="F42" s="50">
        <v>1.2200000000000002</v>
      </c>
      <c r="G42" s="58">
        <v>-17.623227548953402</v>
      </c>
      <c r="H42" s="8">
        <v>5.7640000000000011</v>
      </c>
      <c r="I42" s="8">
        <v>7.2320000000000002</v>
      </c>
      <c r="J42" s="171">
        <v>25.468424705065896</v>
      </c>
      <c r="K42" s="8">
        <v>0.91599999999999993</v>
      </c>
      <c r="L42" s="8">
        <v>2.7130000000000001</v>
      </c>
      <c r="M42" s="171">
        <v>196.1790393013101</v>
      </c>
      <c r="N42" s="171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</row>
    <row r="43" spans="1:168" ht="12.95" customHeight="1">
      <c r="A43" s="20"/>
      <c r="B43" s="31"/>
      <c r="C43" s="31"/>
      <c r="D43" s="45"/>
      <c r="E43" s="33"/>
      <c r="G43" s="46"/>
      <c r="H43" s="8"/>
      <c r="I43" s="8"/>
      <c r="J43" s="171"/>
      <c r="K43" s="8"/>
      <c r="L43" s="8"/>
      <c r="M43" s="171"/>
      <c r="N43" s="171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</row>
    <row r="44" spans="1:168" ht="12.95" customHeight="1">
      <c r="A44" s="23" t="s">
        <v>111</v>
      </c>
      <c r="B44" s="31"/>
      <c r="C44" s="37"/>
      <c r="D44" s="9"/>
      <c r="H44" s="8"/>
      <c r="I44" s="8"/>
      <c r="J44" s="171"/>
      <c r="K44" s="8"/>
      <c r="L44" s="8"/>
      <c r="M44" s="171"/>
      <c r="N44" s="171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</row>
    <row r="45" spans="1:168" ht="12.95" customHeight="1">
      <c r="A45" s="95" t="s">
        <v>205</v>
      </c>
      <c r="B45" s="54">
        <v>3419984.5300000003</v>
      </c>
      <c r="C45" s="54">
        <v>3579965.8745072968</v>
      </c>
      <c r="D45" s="138">
        <v>4.6778382505518579</v>
      </c>
      <c r="E45" s="54">
        <v>731823.78</v>
      </c>
      <c r="F45" s="54">
        <v>807316.66450729698</v>
      </c>
      <c r="G45" s="138">
        <v>10.315718970938192</v>
      </c>
      <c r="H45" s="165">
        <v>3419984.5300000003</v>
      </c>
      <c r="I45" s="165">
        <v>3579965.8745072968</v>
      </c>
      <c r="J45" s="172">
        <v>4.6778382505518579</v>
      </c>
      <c r="K45" s="165">
        <v>731823.78</v>
      </c>
      <c r="L45" s="165">
        <v>807316.66450729698</v>
      </c>
      <c r="M45" s="173">
        <v>10.315718970938192</v>
      </c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</row>
    <row r="46" spans="1:168" ht="12" customHeight="1">
      <c r="A46" s="96"/>
      <c r="B46" s="55"/>
      <c r="C46" s="57"/>
      <c r="D46" s="56"/>
      <c r="E46" s="55"/>
      <c r="F46" s="55"/>
      <c r="G46" s="131"/>
      <c r="H46" s="8"/>
      <c r="I46" s="8"/>
      <c r="J46" s="8"/>
      <c r="K46" s="8"/>
      <c r="L46" s="8"/>
      <c r="M46" s="131" t="s">
        <v>15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</row>
    <row r="47" spans="1:168" ht="12" customHeight="1">
      <c r="A47" s="6" t="s">
        <v>147</v>
      </c>
      <c r="B47" s="55"/>
      <c r="C47" s="57"/>
      <c r="D47" s="56"/>
      <c r="E47" s="55"/>
      <c r="F47" s="55"/>
      <c r="G47" s="56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</row>
    <row r="48" spans="1:168" ht="14.1" customHeight="1">
      <c r="A48" s="216" t="s">
        <v>4</v>
      </c>
      <c r="B48" s="219" t="s">
        <v>158</v>
      </c>
      <c r="C48" s="220"/>
      <c r="D48" s="220"/>
      <c r="E48" s="220"/>
      <c r="F48" s="220"/>
      <c r="G48" s="221"/>
      <c r="H48" s="222" t="s">
        <v>159</v>
      </c>
      <c r="I48" s="223"/>
      <c r="J48" s="223"/>
      <c r="K48" s="223"/>
      <c r="L48" s="223"/>
      <c r="M48" s="224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</row>
    <row r="49" spans="1:168" ht="14.1" customHeight="1">
      <c r="A49" s="217"/>
      <c r="B49" s="219" t="s">
        <v>164</v>
      </c>
      <c r="C49" s="220"/>
      <c r="D49" s="221"/>
      <c r="E49" s="219" t="s">
        <v>165</v>
      </c>
      <c r="F49" s="220"/>
      <c r="G49" s="221"/>
      <c r="H49" s="219" t="s">
        <v>164</v>
      </c>
      <c r="I49" s="220"/>
      <c r="J49" s="221"/>
      <c r="K49" s="219" t="s">
        <v>165</v>
      </c>
      <c r="L49" s="220"/>
      <c r="M49" s="221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</row>
    <row r="50" spans="1:168" ht="14.1" customHeight="1">
      <c r="A50" s="218"/>
      <c r="B50" s="151" t="s">
        <v>16</v>
      </c>
      <c r="C50" s="151" t="s">
        <v>154</v>
      </c>
      <c r="D50" s="154" t="s">
        <v>9</v>
      </c>
      <c r="E50" s="151" t="s">
        <v>16</v>
      </c>
      <c r="F50" s="151" t="s">
        <v>154</v>
      </c>
      <c r="G50" s="154" t="s">
        <v>9</v>
      </c>
      <c r="H50" s="151" t="s">
        <v>16</v>
      </c>
      <c r="I50" s="151" t="s">
        <v>154</v>
      </c>
      <c r="J50" s="154" t="s">
        <v>9</v>
      </c>
      <c r="K50" s="151" t="s">
        <v>16</v>
      </c>
      <c r="L50" s="151" t="s">
        <v>154</v>
      </c>
      <c r="M50" s="154" t="s">
        <v>9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</row>
    <row r="51" spans="1:168" ht="3.95" customHeight="1">
      <c r="A51" s="22"/>
      <c r="B51" s="55"/>
      <c r="C51" s="57"/>
      <c r="D51" s="56"/>
      <c r="E51" s="55"/>
      <c r="F51" s="55"/>
      <c r="G51" s="56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</row>
    <row r="52" spans="1:168" ht="12.95" customHeight="1">
      <c r="A52" s="15" t="s">
        <v>131</v>
      </c>
      <c r="B52" s="55"/>
      <c r="C52" s="57"/>
      <c r="D52" s="56"/>
      <c r="E52" s="55"/>
      <c r="F52" s="55"/>
      <c r="G52" s="56"/>
      <c r="H52" s="8"/>
      <c r="I52" s="8"/>
      <c r="J52" s="174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</row>
    <row r="53" spans="1:168" ht="12.95" customHeight="1">
      <c r="A53" s="132" t="s">
        <v>112</v>
      </c>
      <c r="B53" s="128"/>
      <c r="C53" s="128"/>
      <c r="D53" s="133"/>
      <c r="E53" s="129"/>
      <c r="F53" s="129"/>
      <c r="G53" s="134"/>
      <c r="H53" s="8"/>
      <c r="I53" s="8"/>
      <c r="J53" s="174"/>
      <c r="K53" s="8"/>
      <c r="L53" s="8"/>
      <c r="M53" s="174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</row>
    <row r="54" spans="1:168" ht="12.95" customHeight="1">
      <c r="A54" s="125" t="s">
        <v>177</v>
      </c>
      <c r="B54" s="50">
        <v>29043.882140000005</v>
      </c>
      <c r="C54" s="50">
        <v>39771.222900000001</v>
      </c>
      <c r="D54" s="58">
        <v>36.934941094620456</v>
      </c>
      <c r="E54" s="50">
        <v>7774.5877699999992</v>
      </c>
      <c r="F54" s="50">
        <v>9843.3860000000004</v>
      </c>
      <c r="G54" s="58">
        <v>26.609748210482941</v>
      </c>
      <c r="H54" s="8">
        <v>26014.286610000003</v>
      </c>
      <c r="I54" s="8">
        <v>34056.232479999999</v>
      </c>
      <c r="J54" s="174">
        <v>30.913574492981244</v>
      </c>
      <c r="K54" s="8">
        <v>4778.3306099999991</v>
      </c>
      <c r="L54" s="8">
        <v>6732.0752000000011</v>
      </c>
      <c r="M54" s="174">
        <v>40.887597562028112</v>
      </c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</row>
    <row r="55" spans="1:168" ht="12.95" customHeight="1">
      <c r="A55" s="132" t="s">
        <v>113</v>
      </c>
      <c r="B55" s="128"/>
      <c r="C55" s="128"/>
      <c r="D55" s="133"/>
      <c r="E55" s="129"/>
      <c r="F55" s="129"/>
      <c r="G55" s="134"/>
      <c r="H55" s="8"/>
      <c r="I55" s="8"/>
      <c r="J55" s="174"/>
      <c r="K55" s="8"/>
      <c r="L55" s="8"/>
      <c r="M55" s="174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</row>
    <row r="56" spans="1:168" ht="12.95" customHeight="1">
      <c r="A56" s="125" t="s">
        <v>66</v>
      </c>
      <c r="B56" s="50">
        <v>113.69</v>
      </c>
      <c r="C56" s="50">
        <v>33.830000000000005</v>
      </c>
      <c r="D56" s="58">
        <v>-70.243644999560189</v>
      </c>
      <c r="E56" s="50">
        <v>20.65</v>
      </c>
      <c r="F56" s="50">
        <v>4.32</v>
      </c>
      <c r="G56" s="58">
        <v>-79.079903147699753</v>
      </c>
      <c r="H56" s="8">
        <v>73.11</v>
      </c>
      <c r="I56" s="8">
        <v>34.03</v>
      </c>
      <c r="J56" s="174">
        <v>-53.45369990425386</v>
      </c>
      <c r="K56" s="8">
        <v>19.559999999999999</v>
      </c>
      <c r="L56" s="8">
        <v>4.32</v>
      </c>
      <c r="M56" s="174">
        <v>-77.914110429447845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</row>
    <row r="57" spans="1:168" ht="12.95" customHeight="1">
      <c r="A57" s="125" t="s">
        <v>14</v>
      </c>
      <c r="B57" s="50">
        <v>8.5500000000000007</v>
      </c>
      <c r="C57" s="50">
        <v>8.4280000000000008</v>
      </c>
      <c r="D57" s="58">
        <v>-1.4269005847953209</v>
      </c>
      <c r="E57" s="50">
        <v>2.02</v>
      </c>
      <c r="F57" s="50">
        <v>3.4420000000000002</v>
      </c>
      <c r="G57" s="58">
        <v>70.396039603960389</v>
      </c>
      <c r="H57" s="8">
        <v>18.52253</v>
      </c>
      <c r="I57" s="8">
        <v>5.5349699999999995</v>
      </c>
      <c r="J57" s="174">
        <v>-70.117635117880766</v>
      </c>
      <c r="K57" s="8">
        <v>1.9404000000000001</v>
      </c>
      <c r="L57" s="8">
        <v>0.20724000000000001</v>
      </c>
      <c r="M57" s="174">
        <v>-89.319727891156461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</row>
    <row r="58" spans="1:168" ht="12.95" customHeight="1">
      <c r="A58" s="125" t="s">
        <v>65</v>
      </c>
      <c r="B58" s="50">
        <v>63.13</v>
      </c>
      <c r="C58" s="50">
        <v>19.61</v>
      </c>
      <c r="D58" s="58">
        <v>-68.937113891968949</v>
      </c>
      <c r="E58" s="50">
        <v>9.2100000000000009</v>
      </c>
      <c r="F58" s="50">
        <v>2.56</v>
      </c>
      <c r="G58" s="58">
        <v>-72.204125950054305</v>
      </c>
      <c r="H58" s="8">
        <v>50.970000000000006</v>
      </c>
      <c r="I58" s="8">
        <v>19.290000000000003</v>
      </c>
      <c r="J58" s="174">
        <v>-62.154208357857563</v>
      </c>
      <c r="K58" s="8">
        <v>7.32</v>
      </c>
      <c r="L58" s="8">
        <v>1.98</v>
      </c>
      <c r="M58" s="174">
        <v>-72.950819672131146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</row>
    <row r="59" spans="1:168" ht="12.95" customHeight="1">
      <c r="A59" s="125" t="s">
        <v>190</v>
      </c>
      <c r="B59" s="50" t="s">
        <v>151</v>
      </c>
      <c r="C59" s="50" t="s">
        <v>151</v>
      </c>
      <c r="D59" s="50" t="s">
        <v>151</v>
      </c>
      <c r="E59" s="50" t="s">
        <v>151</v>
      </c>
      <c r="F59" s="50" t="s">
        <v>151</v>
      </c>
      <c r="G59" s="50" t="s">
        <v>151</v>
      </c>
      <c r="H59" s="50" t="s">
        <v>151</v>
      </c>
      <c r="I59" s="50" t="s">
        <v>151</v>
      </c>
      <c r="J59" s="50" t="s">
        <v>151</v>
      </c>
      <c r="K59" s="50" t="s">
        <v>151</v>
      </c>
      <c r="L59" s="50" t="s">
        <v>151</v>
      </c>
      <c r="M59" s="50" t="s">
        <v>151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</row>
    <row r="60" spans="1:168" ht="12.95" customHeight="1">
      <c r="A60" s="125" t="s">
        <v>64</v>
      </c>
      <c r="B60" s="50">
        <v>11.835000000000001</v>
      </c>
      <c r="C60" s="50">
        <v>5.9640000000000004</v>
      </c>
      <c r="D60" s="58">
        <v>-49.607097591888468</v>
      </c>
      <c r="E60" s="50">
        <v>1.5349999999999999</v>
      </c>
      <c r="F60" s="50">
        <v>2.0489999999999999</v>
      </c>
      <c r="G60" s="58">
        <v>33.485342019543985</v>
      </c>
      <c r="H60" s="8">
        <v>8.5780600000000007</v>
      </c>
      <c r="I60" s="8">
        <v>4.9272799999999997</v>
      </c>
      <c r="J60" s="174">
        <v>-42.55950646183404</v>
      </c>
      <c r="K60" s="8">
        <v>1.6090200000000001</v>
      </c>
      <c r="L60" s="8">
        <v>1.3237399999999999</v>
      </c>
      <c r="M60" s="174">
        <v>-17.730046860822124</v>
      </c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</row>
    <row r="61" spans="1:168" ht="12.95" customHeight="1">
      <c r="A61" s="125"/>
      <c r="B61" s="128"/>
      <c r="C61" s="128"/>
      <c r="D61" s="133"/>
      <c r="E61" s="129"/>
      <c r="F61" s="129"/>
      <c r="G61" s="134"/>
      <c r="H61" s="8"/>
      <c r="I61" s="8"/>
      <c r="J61" s="174"/>
      <c r="K61" s="8"/>
      <c r="L61" s="8"/>
      <c r="M61" s="174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</row>
    <row r="62" spans="1:168" ht="12.95" customHeight="1">
      <c r="A62" s="136" t="s">
        <v>132</v>
      </c>
      <c r="B62" s="128"/>
      <c r="C62" s="128"/>
      <c r="D62" s="133"/>
      <c r="E62" s="129"/>
      <c r="F62" s="129"/>
      <c r="G62" s="134"/>
      <c r="H62" s="8"/>
      <c r="I62" s="8"/>
      <c r="J62" s="174"/>
      <c r="K62" s="8"/>
      <c r="L62" s="8"/>
      <c r="M62" s="174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</row>
    <row r="63" spans="1:168" ht="12.95" customHeight="1">
      <c r="A63" s="125" t="s">
        <v>191</v>
      </c>
      <c r="B63" s="50">
        <v>4349.8707400000003</v>
      </c>
      <c r="C63" s="50">
        <v>4517.8605600000001</v>
      </c>
      <c r="D63" s="58">
        <v>3.8619497001421088</v>
      </c>
      <c r="E63" s="50">
        <v>1103.2690700000001</v>
      </c>
      <c r="F63" s="50">
        <v>949.76400000000001</v>
      </c>
      <c r="G63" s="58">
        <v>-13.913656620501468</v>
      </c>
      <c r="H63" s="8">
        <v>4448.4112100000002</v>
      </c>
      <c r="I63" s="8">
        <v>4548.9913500000002</v>
      </c>
      <c r="J63" s="174">
        <v>2.2610351258421479</v>
      </c>
      <c r="K63" s="8">
        <v>1133.47543</v>
      </c>
      <c r="L63" s="8">
        <v>970.80799999999988</v>
      </c>
      <c r="M63" s="174">
        <v>-14.351209183246262</v>
      </c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</row>
    <row r="64" spans="1:168" ht="12.95" customHeight="1">
      <c r="A64" s="125" t="s">
        <v>192</v>
      </c>
      <c r="B64" s="50">
        <v>9914.1692600000006</v>
      </c>
      <c r="C64" s="50">
        <v>10580.974770000001</v>
      </c>
      <c r="D64" s="58">
        <v>6.7257829931380408</v>
      </c>
      <c r="E64" s="50">
        <v>1762.2254200000002</v>
      </c>
      <c r="F64" s="50">
        <v>2326.3937099999998</v>
      </c>
      <c r="G64" s="58">
        <v>32.014535915615141</v>
      </c>
      <c r="H64" s="8">
        <v>8810.7875130000011</v>
      </c>
      <c r="I64" s="8">
        <v>11801.879454000002</v>
      </c>
      <c r="J64" s="174">
        <v>33.948065783980731</v>
      </c>
      <c r="K64" s="8">
        <v>1897.7660699999999</v>
      </c>
      <c r="L64" s="8">
        <v>2606.3907399999998</v>
      </c>
      <c r="M64" s="174">
        <v>37.339937793281329</v>
      </c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</row>
    <row r="65" spans="1:168" ht="12.95" customHeight="1">
      <c r="A65" s="125" t="s">
        <v>193</v>
      </c>
      <c r="B65" s="50">
        <v>2702.1095700000001</v>
      </c>
      <c r="C65" s="50">
        <v>2318.8272699999998</v>
      </c>
      <c r="D65" s="58">
        <v>-14.184558030339245</v>
      </c>
      <c r="E65" s="50">
        <v>623.34415999999999</v>
      </c>
      <c r="F65" s="50">
        <v>517.95299999999997</v>
      </c>
      <c r="G65" s="58">
        <v>-16.907379063277016</v>
      </c>
      <c r="H65" s="8">
        <v>2702.1095700000001</v>
      </c>
      <c r="I65" s="8">
        <v>2814.9893399999996</v>
      </c>
      <c r="J65" s="174">
        <v>4.1774682734275537</v>
      </c>
      <c r="K65" s="8">
        <v>623.34415999999999</v>
      </c>
      <c r="L65" s="8">
        <v>521.52499999999998</v>
      </c>
      <c r="M65" s="174">
        <v>-16.334340888025643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135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</row>
    <row r="66" spans="1:168" ht="12.95" customHeight="1">
      <c r="A66" s="125" t="s">
        <v>116</v>
      </c>
      <c r="B66" s="50">
        <v>1260.57278</v>
      </c>
      <c r="C66" s="50">
        <v>1308.6894299999999</v>
      </c>
      <c r="D66" s="58">
        <v>3.8170465651336638</v>
      </c>
      <c r="E66" s="50">
        <v>291.94308999999998</v>
      </c>
      <c r="F66" s="50">
        <v>309.04499999999996</v>
      </c>
      <c r="G66" s="58">
        <v>5.857960193543188</v>
      </c>
      <c r="H66" s="8">
        <v>1260.57278</v>
      </c>
      <c r="I66" s="8">
        <v>1258.7578600000002</v>
      </c>
      <c r="J66" s="174">
        <v>-0.14397582026163258</v>
      </c>
      <c r="K66" s="8">
        <v>291.94308999999998</v>
      </c>
      <c r="L66" s="8">
        <v>286.34299999999996</v>
      </c>
      <c r="M66" s="174">
        <v>-1.9182128955338551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135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</row>
    <row r="67" spans="1:168" ht="12.95" customHeight="1">
      <c r="A67" s="125" t="s">
        <v>115</v>
      </c>
      <c r="B67" s="50">
        <v>357.79426000000001</v>
      </c>
      <c r="C67" s="50">
        <v>382.86097999999993</v>
      </c>
      <c r="D67" s="58">
        <v>7.0059033367388057</v>
      </c>
      <c r="E67" s="50">
        <v>75.822790000000012</v>
      </c>
      <c r="F67" s="50">
        <v>92.6</v>
      </c>
      <c r="G67" s="58">
        <v>22.126869770948776</v>
      </c>
      <c r="H67" s="8">
        <v>357.79426000000001</v>
      </c>
      <c r="I67" s="8">
        <v>343.19030999999995</v>
      </c>
      <c r="J67" s="174">
        <v>-4.0816613435889266</v>
      </c>
      <c r="K67" s="8">
        <v>75.822790000000012</v>
      </c>
      <c r="L67" s="8">
        <v>78.405000000000001</v>
      </c>
      <c r="M67" s="174">
        <v>3.405585576579262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135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</row>
    <row r="68" spans="1:168" ht="12.95" customHeight="1">
      <c r="A68" s="125" t="s">
        <v>114</v>
      </c>
      <c r="B68" s="50">
        <v>907.38186999999982</v>
      </c>
      <c r="C68" s="50">
        <v>790.39412299999992</v>
      </c>
      <c r="D68" s="58">
        <v>-12.892890068433916</v>
      </c>
      <c r="E68" s="50">
        <v>199.72799999999998</v>
      </c>
      <c r="F68" s="50">
        <v>172.09700000000001</v>
      </c>
      <c r="G68" s="58">
        <v>-13.8343146679484</v>
      </c>
      <c r="H68" s="8">
        <v>907.38186999999982</v>
      </c>
      <c r="I68" s="8">
        <v>802.79373800000008</v>
      </c>
      <c r="J68" s="174">
        <v>-11.526363426238584</v>
      </c>
      <c r="K68" s="8">
        <v>199.72799999999998</v>
      </c>
      <c r="L68" s="8">
        <v>170.77799999999999</v>
      </c>
      <c r="M68" s="174">
        <v>-14.494712809420808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135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</row>
    <row r="69" spans="1:168" ht="12.95" customHeight="1">
      <c r="A69" s="125"/>
      <c r="B69" s="128"/>
      <c r="C69" s="128"/>
      <c r="D69" s="133"/>
      <c r="E69" s="129"/>
      <c r="F69" s="129"/>
      <c r="G69" s="134"/>
      <c r="H69" s="8"/>
      <c r="I69" s="8"/>
      <c r="J69" s="174"/>
      <c r="K69" s="8"/>
      <c r="L69" s="8"/>
      <c r="M69" s="174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</row>
    <row r="70" spans="1:168" ht="12.95" customHeight="1">
      <c r="A70" s="16" t="s">
        <v>85</v>
      </c>
      <c r="B70" s="128"/>
      <c r="C70" s="128"/>
      <c r="D70" s="133"/>
      <c r="E70" s="129"/>
      <c r="F70" s="129"/>
      <c r="G70" s="134"/>
      <c r="H70" s="8"/>
      <c r="I70" s="8"/>
      <c r="J70" s="174"/>
      <c r="K70" s="8"/>
      <c r="L70" s="8"/>
      <c r="M70" s="174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</row>
    <row r="71" spans="1:168" ht="12.95" customHeight="1">
      <c r="A71" s="148" t="s">
        <v>104</v>
      </c>
      <c r="B71" s="50">
        <v>47797.02</v>
      </c>
      <c r="C71" s="50">
        <v>58751.509999999995</v>
      </c>
      <c r="D71" s="58">
        <v>22.918771923437898</v>
      </c>
      <c r="E71" s="50">
        <v>12403.71</v>
      </c>
      <c r="F71" s="50">
        <v>17816.48</v>
      </c>
      <c r="G71" s="58">
        <v>43.638314665531517</v>
      </c>
      <c r="H71" s="8">
        <v>49700.22</v>
      </c>
      <c r="I71" s="8">
        <v>48594.413</v>
      </c>
      <c r="J71" s="174">
        <v>-2.2249539338055291</v>
      </c>
      <c r="K71" s="8">
        <v>10289.549999999999</v>
      </c>
      <c r="L71" s="8">
        <v>9053.5319999999992</v>
      </c>
      <c r="M71" s="174">
        <v>-12.012362056649707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</row>
    <row r="72" spans="1:168" ht="12.95" customHeight="1">
      <c r="A72" s="125"/>
      <c r="B72" s="128"/>
      <c r="C72" s="128"/>
      <c r="D72" s="133"/>
      <c r="E72" s="129"/>
      <c r="F72" s="129"/>
      <c r="G72" s="134"/>
      <c r="H72" s="8"/>
      <c r="I72" s="8"/>
      <c r="J72" s="174"/>
      <c r="K72" s="8"/>
      <c r="L72" s="8"/>
      <c r="M72" s="174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</row>
    <row r="73" spans="1:168" ht="12.95" customHeight="1">
      <c r="A73" s="15" t="s">
        <v>128</v>
      </c>
      <c r="B73" s="128"/>
      <c r="C73" s="128"/>
      <c r="D73" s="133"/>
      <c r="E73" s="129"/>
      <c r="F73" s="129"/>
      <c r="G73" s="134"/>
      <c r="H73" s="8"/>
      <c r="I73" s="8"/>
      <c r="J73" s="174"/>
      <c r="K73" s="8"/>
      <c r="L73" s="8"/>
      <c r="M73" s="174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</row>
    <row r="74" spans="1:168" ht="12.95" customHeight="1">
      <c r="A74" s="148" t="s">
        <v>194</v>
      </c>
      <c r="B74" s="50">
        <v>150598.99400000001</v>
      </c>
      <c r="C74" s="50">
        <v>162424.0356</v>
      </c>
      <c r="D74" s="58">
        <v>7.8520057046330471</v>
      </c>
      <c r="E74" s="50">
        <v>31362.956999999999</v>
      </c>
      <c r="F74" s="50">
        <v>32356.34</v>
      </c>
      <c r="G74" s="58">
        <v>3.1673767240761208</v>
      </c>
      <c r="H74" s="8">
        <v>153463.27980000002</v>
      </c>
      <c r="I74" s="8">
        <v>163562.67560000002</v>
      </c>
      <c r="J74" s="174">
        <v>6.5809852449145945</v>
      </c>
      <c r="K74" s="8">
        <v>31347.307000000001</v>
      </c>
      <c r="L74" s="8">
        <v>32315.75</v>
      </c>
      <c r="M74" s="174">
        <v>3.0893977591121224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</row>
    <row r="75" spans="1:168" ht="12.95" customHeight="1">
      <c r="A75" s="125"/>
      <c r="B75" s="128"/>
      <c r="C75" s="128"/>
      <c r="D75" s="133"/>
      <c r="E75" s="129"/>
      <c r="F75" s="129"/>
      <c r="G75" s="134"/>
      <c r="H75" s="8"/>
      <c r="I75" s="8"/>
      <c r="J75" s="174"/>
      <c r="K75" s="8"/>
      <c r="L75" s="8"/>
      <c r="M75" s="174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</row>
    <row r="76" spans="1:168" ht="12.95" customHeight="1">
      <c r="A76" s="15" t="s">
        <v>87</v>
      </c>
      <c r="B76" s="128"/>
      <c r="C76" s="128"/>
      <c r="D76" s="127"/>
      <c r="E76" s="129"/>
      <c r="F76" s="129"/>
      <c r="G76" s="130"/>
      <c r="H76" s="8"/>
      <c r="I76" s="8"/>
      <c r="J76" s="174"/>
      <c r="K76" s="8"/>
      <c r="L76" s="8"/>
      <c r="M76" s="174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</row>
    <row r="77" spans="1:168" ht="12.95" customHeight="1">
      <c r="A77" s="125" t="s">
        <v>117</v>
      </c>
      <c r="B77" s="50">
        <v>927440.03499999992</v>
      </c>
      <c r="C77" s="50">
        <v>890856.76179999998</v>
      </c>
      <c r="D77" s="58">
        <v>-3.9445432393912072</v>
      </c>
      <c r="E77" s="50">
        <v>156461.05999999997</v>
      </c>
      <c r="F77" s="50">
        <v>167072.39480000001</v>
      </c>
      <c r="G77" s="58">
        <v>6.782093129114708</v>
      </c>
      <c r="H77" s="8">
        <v>825870.70569999993</v>
      </c>
      <c r="I77" s="8">
        <v>775444.42849999992</v>
      </c>
      <c r="J77" s="174">
        <v>-6.1058319240490766</v>
      </c>
      <c r="K77" s="8">
        <v>171597.49059999999</v>
      </c>
      <c r="L77" s="8">
        <v>138464.30559999999</v>
      </c>
      <c r="M77" s="174">
        <v>-19.30866522823149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</row>
    <row r="78" spans="1:168" ht="12.95" customHeight="1">
      <c r="A78" s="125"/>
      <c r="B78" s="128"/>
      <c r="C78" s="128"/>
      <c r="D78" s="127"/>
      <c r="E78" s="129"/>
      <c r="F78" s="129"/>
      <c r="G78" s="130"/>
      <c r="H78" s="8"/>
      <c r="I78" s="8"/>
      <c r="J78" s="174"/>
      <c r="K78" s="8"/>
      <c r="L78" s="8"/>
      <c r="M78" s="174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</row>
    <row r="79" spans="1:168" ht="12.95" customHeight="1">
      <c r="A79" s="17" t="s">
        <v>126</v>
      </c>
      <c r="B79" s="128"/>
      <c r="C79" s="128"/>
      <c r="D79" s="127"/>
      <c r="E79" s="129"/>
      <c r="F79" s="129"/>
      <c r="G79" s="130"/>
      <c r="H79" s="8"/>
      <c r="I79" s="8"/>
      <c r="J79" s="174"/>
      <c r="K79" s="8"/>
      <c r="L79" s="8"/>
      <c r="M79" s="174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</row>
    <row r="80" spans="1:168" ht="12.95" customHeight="1">
      <c r="A80" s="125" t="s">
        <v>195</v>
      </c>
      <c r="B80" s="50">
        <v>56902.596000000005</v>
      </c>
      <c r="C80" s="50">
        <v>42316.748999999996</v>
      </c>
      <c r="D80" s="58">
        <v>-25.633008026558237</v>
      </c>
      <c r="E80" s="50">
        <v>11054.978000000001</v>
      </c>
      <c r="F80" s="50">
        <v>7636.143</v>
      </c>
      <c r="G80" s="58">
        <v>-30.925751276936065</v>
      </c>
      <c r="H80" s="8">
        <v>56902.596000000005</v>
      </c>
      <c r="I80" s="8">
        <v>41834.224999999999</v>
      </c>
      <c r="J80" s="174">
        <v>-26.480990427923544</v>
      </c>
      <c r="K80" s="8">
        <v>11054.978000000001</v>
      </c>
      <c r="L80" s="8">
        <v>7506.0379999999996</v>
      </c>
      <c r="M80" s="174">
        <v>-32.102641904850479</v>
      </c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</row>
    <row r="81" spans="1:168" ht="12.95" customHeight="1">
      <c r="A81" s="125"/>
      <c r="B81" s="128"/>
      <c r="C81" s="128"/>
      <c r="D81" s="127"/>
      <c r="E81" s="129"/>
      <c r="F81" s="129"/>
      <c r="G81" s="130"/>
      <c r="H81" s="8"/>
      <c r="I81" s="8"/>
      <c r="J81" s="174"/>
      <c r="K81" s="8"/>
      <c r="L81" s="8"/>
      <c r="M81" s="174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</row>
    <row r="82" spans="1:168" ht="12.95" customHeight="1">
      <c r="A82" s="15" t="s">
        <v>8</v>
      </c>
      <c r="B82" s="128"/>
      <c r="C82" s="128"/>
      <c r="D82" s="127"/>
      <c r="E82" s="129"/>
      <c r="F82" s="129"/>
      <c r="G82" s="130"/>
      <c r="H82" s="8"/>
      <c r="I82" s="8"/>
      <c r="J82" s="174"/>
      <c r="K82" s="8"/>
      <c r="L82" s="8"/>
      <c r="M82" s="174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</row>
    <row r="83" spans="1:168" ht="12.95" customHeight="1">
      <c r="A83" s="125" t="s">
        <v>196</v>
      </c>
      <c r="B83" s="126">
        <v>273355.44699999999</v>
      </c>
      <c r="C83" s="126">
        <v>293050.97068289999</v>
      </c>
      <c r="D83" s="109">
        <v>7.2050964775177917</v>
      </c>
      <c r="E83" s="50">
        <v>55765.506999999998</v>
      </c>
      <c r="F83" s="50">
        <v>59239.4503721</v>
      </c>
      <c r="G83" s="58">
        <v>6.229555793512298</v>
      </c>
      <c r="H83" s="8">
        <v>275262.40499999997</v>
      </c>
      <c r="I83" s="8">
        <v>294202.04888289998</v>
      </c>
      <c r="J83" s="174">
        <v>6.8805777828250925</v>
      </c>
      <c r="K83" s="8">
        <v>55738.652000000002</v>
      </c>
      <c r="L83" s="8">
        <v>59146.328372100004</v>
      </c>
      <c r="M83" s="174">
        <v>6.1136684326345003</v>
      </c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</row>
    <row r="84" spans="1:168" ht="12.95" customHeight="1">
      <c r="A84" s="125" t="s">
        <v>118</v>
      </c>
      <c r="B84" s="50">
        <v>1376.6089999999999</v>
      </c>
      <c r="C84" s="50">
        <v>3058.66</v>
      </c>
      <c r="D84" s="58">
        <v>122.18799964260003</v>
      </c>
      <c r="E84" s="50">
        <v>183.80900000000003</v>
      </c>
      <c r="F84" s="50">
        <v>1920.7</v>
      </c>
      <c r="G84" s="58">
        <v>944.94339232572941</v>
      </c>
      <c r="H84" s="8">
        <v>1588.5170000000001</v>
      </c>
      <c r="I84" s="8">
        <v>1993.9140000000002</v>
      </c>
      <c r="J84" s="174">
        <v>25.520469721129846</v>
      </c>
      <c r="K84" s="8">
        <v>347.75800000000004</v>
      </c>
      <c r="L84" s="8">
        <v>831.06900000000007</v>
      </c>
      <c r="M84" s="174">
        <v>138.97911766228236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</row>
    <row r="85" spans="1:168" ht="12.95" customHeight="1">
      <c r="A85" s="125" t="s">
        <v>197</v>
      </c>
      <c r="B85" s="50">
        <v>3412.3560000000002</v>
      </c>
      <c r="C85" s="50">
        <v>7623.6559999999999</v>
      </c>
      <c r="D85" s="58">
        <v>123.41326637666174</v>
      </c>
      <c r="E85" s="50">
        <v>1093.529</v>
      </c>
      <c r="F85" s="50">
        <v>2262.79</v>
      </c>
      <c r="G85" s="58">
        <v>106.92546791168773</v>
      </c>
      <c r="H85" s="8">
        <v>6069.7089999999998</v>
      </c>
      <c r="I85" s="8">
        <v>7098.9507399999993</v>
      </c>
      <c r="J85" s="174">
        <v>16.957019521034699</v>
      </c>
      <c r="K85" s="8">
        <v>1246.451</v>
      </c>
      <c r="L85" s="8">
        <v>1404.684</v>
      </c>
      <c r="M85" s="174">
        <v>12.694682743244613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</row>
    <row r="86" spans="1:168" ht="12.95" customHeight="1">
      <c r="A86" s="125" t="s">
        <v>198</v>
      </c>
      <c r="B86" s="50">
        <v>24306.623</v>
      </c>
      <c r="C86" s="50">
        <v>8536.7950000000001</v>
      </c>
      <c r="D86" s="58">
        <v>-64.878728731671202</v>
      </c>
      <c r="E86" s="50">
        <v>7499.768</v>
      </c>
      <c r="F86" s="50">
        <v>2686.607</v>
      </c>
      <c r="G86" s="58">
        <v>-64.177465222924226</v>
      </c>
      <c r="H86" s="8">
        <v>20177.974999999999</v>
      </c>
      <c r="I86" s="8">
        <v>15347.242000000002</v>
      </c>
      <c r="J86" s="174">
        <v>-23.940623377717518</v>
      </c>
      <c r="K86" s="8">
        <v>3619.7129999999997</v>
      </c>
      <c r="L86" s="8">
        <v>3785.4480000000003</v>
      </c>
      <c r="M86" s="174">
        <v>4.5786779228077057</v>
      </c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</row>
    <row r="87" spans="1:168" ht="12.95" customHeight="1">
      <c r="A87" s="125"/>
      <c r="B87" s="128"/>
      <c r="C87" s="128"/>
      <c r="D87" s="127"/>
      <c r="E87" s="129"/>
      <c r="F87" s="129"/>
      <c r="G87" s="130"/>
      <c r="H87" s="8"/>
      <c r="I87" s="8"/>
      <c r="J87" s="174"/>
      <c r="K87" s="8"/>
      <c r="L87" s="8"/>
      <c r="M87" s="174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</row>
    <row r="88" spans="1:168" ht="12.95" customHeight="1">
      <c r="A88" s="17" t="s">
        <v>133</v>
      </c>
      <c r="B88" s="128"/>
      <c r="C88" s="128"/>
      <c r="D88" s="127"/>
      <c r="E88" s="129"/>
      <c r="F88" s="129"/>
      <c r="G88" s="130"/>
      <c r="H88" s="8"/>
      <c r="I88" s="8"/>
      <c r="J88" s="174"/>
      <c r="K88" s="8"/>
      <c r="L88" s="8"/>
      <c r="M88" s="174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</row>
    <row r="89" spans="1:168" ht="12.95" customHeight="1">
      <c r="A89" s="125" t="s">
        <v>119</v>
      </c>
      <c r="B89" s="50">
        <v>20770.669999999998</v>
      </c>
      <c r="C89" s="50">
        <v>19473</v>
      </c>
      <c r="D89" s="58">
        <v>-6.247607804659161</v>
      </c>
      <c r="E89" s="50">
        <v>7406.89</v>
      </c>
      <c r="F89" s="50">
        <v>4168</v>
      </c>
      <c r="G89" s="58">
        <v>-43.728069405647986</v>
      </c>
      <c r="H89" s="8">
        <v>20770.669999999998</v>
      </c>
      <c r="I89" s="8">
        <v>18301</v>
      </c>
      <c r="J89" s="174">
        <v>-11.890179758284148</v>
      </c>
      <c r="K89" s="8">
        <v>7406.89</v>
      </c>
      <c r="L89" s="8">
        <v>4075</v>
      </c>
      <c r="M89" s="174">
        <v>-44.983657108449023</v>
      </c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</row>
    <row r="90" spans="1:168" ht="12.95" customHeight="1">
      <c r="A90" s="125"/>
      <c r="B90" s="128"/>
      <c r="C90" s="128"/>
      <c r="D90" s="127"/>
      <c r="E90" s="129"/>
      <c r="F90" s="129"/>
      <c r="G90" s="130"/>
      <c r="H90" s="8"/>
      <c r="I90" s="8"/>
      <c r="J90" s="174"/>
      <c r="K90" s="8"/>
      <c r="L90" s="8"/>
      <c r="M90" s="174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</row>
    <row r="91" spans="1:168" ht="12.95" customHeight="1">
      <c r="A91" s="17" t="s">
        <v>92</v>
      </c>
      <c r="B91" s="128"/>
      <c r="C91" s="128"/>
      <c r="D91" s="127"/>
      <c r="E91" s="129"/>
      <c r="F91" s="129"/>
      <c r="G91" s="130"/>
      <c r="H91" s="8"/>
      <c r="I91" s="8"/>
      <c r="J91" s="174"/>
      <c r="K91" s="8"/>
      <c r="L91" s="8"/>
      <c r="M91" s="174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</row>
    <row r="92" spans="1:168" ht="12.95" customHeight="1">
      <c r="A92" s="148" t="s">
        <v>120</v>
      </c>
      <c r="B92" s="50">
        <v>184.71741900000001</v>
      </c>
      <c r="C92" s="50">
        <v>192.47904650000001</v>
      </c>
      <c r="D92" s="58">
        <v>4.2018925675872509</v>
      </c>
      <c r="E92" s="50">
        <v>24.555076400000004</v>
      </c>
      <c r="F92" s="50">
        <v>24</v>
      </c>
      <c r="G92" s="58">
        <v>-2.2605362368166126</v>
      </c>
      <c r="H92" s="8">
        <v>380.7228758</v>
      </c>
      <c r="I92" s="8">
        <v>340.2</v>
      </c>
      <c r="J92" s="174">
        <v>-10.643667185705786</v>
      </c>
      <c r="K92" s="8">
        <v>38.438343400000001</v>
      </c>
      <c r="L92" s="8">
        <v>35</v>
      </c>
      <c r="M92" s="174">
        <v>-8.9450873681512491</v>
      </c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</row>
    <row r="93" spans="1:168" ht="12.95" customHeight="1">
      <c r="A93" s="149" t="s">
        <v>121</v>
      </c>
      <c r="B93" s="50"/>
      <c r="C93" s="50"/>
      <c r="D93" s="58"/>
      <c r="E93" s="58"/>
      <c r="F93" s="50"/>
      <c r="G93" s="58"/>
      <c r="H93" s="165"/>
      <c r="I93" s="165"/>
      <c r="J93" s="173"/>
      <c r="K93" s="165"/>
      <c r="L93" s="165"/>
      <c r="M93" s="173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</row>
    <row r="94" spans="1:168" ht="9" customHeight="1">
      <c r="A94" s="97" t="s">
        <v>7</v>
      </c>
      <c r="B94" s="119"/>
      <c r="C94" s="117"/>
      <c r="D94" s="118"/>
      <c r="E94" s="120"/>
      <c r="F94" s="121"/>
      <c r="G94" s="122"/>
    </row>
    <row r="95" spans="1:168" ht="9" customHeight="1">
      <c r="A95" s="150" t="s">
        <v>163</v>
      </c>
      <c r="B95" s="113"/>
      <c r="C95" s="114"/>
      <c r="D95" s="115"/>
    </row>
    <row r="96" spans="1:168">
      <c r="A96" s="116"/>
      <c r="B96" s="112"/>
      <c r="C96" s="110"/>
      <c r="D96" s="111"/>
    </row>
    <row r="97" spans="1:4">
      <c r="A97" s="116"/>
      <c r="B97" s="112"/>
      <c r="C97" s="110"/>
      <c r="D97" s="111"/>
    </row>
  </sheetData>
  <mergeCells count="14">
    <mergeCell ref="A4:A6"/>
    <mergeCell ref="B5:D5"/>
    <mergeCell ref="E5:G5"/>
    <mergeCell ref="H48:M48"/>
    <mergeCell ref="E49:G49"/>
    <mergeCell ref="A48:A50"/>
    <mergeCell ref="B49:D49"/>
    <mergeCell ref="B48:G48"/>
    <mergeCell ref="B4:G4"/>
    <mergeCell ref="H49:J49"/>
    <mergeCell ref="K49:M49"/>
    <mergeCell ref="H5:J5"/>
    <mergeCell ref="K5:M5"/>
    <mergeCell ref="H4:M4"/>
  </mergeCells>
  <phoneticPr fontId="30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4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B31" transitionEvaluation="1" published="0"/>
  <dimension ref="A1:U124"/>
  <sheetViews>
    <sheetView showGridLines="0" topLeftCell="B31" zoomScaleNormal="100" workbookViewId="0">
      <selection activeCell="B66" sqref="B66:Q123"/>
    </sheetView>
  </sheetViews>
  <sheetFormatPr baseColWidth="10" defaultColWidth="7.28515625" defaultRowHeight="12.75"/>
  <cols>
    <col min="1" max="1" width="6" style="62" hidden="1" customWidth="1"/>
    <col min="2" max="2" width="9" style="62" customWidth="1"/>
    <col min="3" max="3" width="4.42578125" style="62" customWidth="1"/>
    <col min="4" max="4" width="6.42578125" style="62" customWidth="1"/>
    <col min="5" max="16" width="5.28515625" style="62" customWidth="1"/>
    <col min="17" max="17" width="7.140625" style="62" customWidth="1"/>
    <col min="18" max="16384" width="7.28515625" style="62"/>
  </cols>
  <sheetData>
    <row r="1" spans="1:17" ht="15.75" customHeight="1">
      <c r="B1" s="91" t="s">
        <v>206</v>
      </c>
      <c r="C1" s="90"/>
      <c r="D1" s="90"/>
      <c r="E1" s="90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7" ht="11.25" customHeight="1">
      <c r="B2" s="90" t="s">
        <v>6</v>
      </c>
      <c r="C2" s="90"/>
      <c r="D2" s="90"/>
      <c r="E2" s="90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7" ht="5.0999999999999996" customHeight="1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</row>
    <row r="4" spans="1:17" ht="18" customHeight="1">
      <c r="A4" s="76" t="s">
        <v>34</v>
      </c>
      <c r="B4" s="155" t="s">
        <v>48</v>
      </c>
      <c r="C4" s="156" t="s">
        <v>47</v>
      </c>
      <c r="D4" s="156" t="s">
        <v>170</v>
      </c>
      <c r="E4" s="156" t="s">
        <v>46</v>
      </c>
      <c r="F4" s="156" t="s">
        <v>45</v>
      </c>
      <c r="G4" s="157" t="s">
        <v>44</v>
      </c>
      <c r="H4" s="156" t="s">
        <v>43</v>
      </c>
      <c r="I4" s="156" t="s">
        <v>42</v>
      </c>
      <c r="J4" s="156" t="s">
        <v>41</v>
      </c>
      <c r="K4" s="156" t="s">
        <v>40</v>
      </c>
      <c r="L4" s="156" t="s">
        <v>39</v>
      </c>
      <c r="M4" s="156" t="s">
        <v>38</v>
      </c>
      <c r="N4" s="156" t="s">
        <v>37</v>
      </c>
      <c r="O4" s="156" t="s">
        <v>36</v>
      </c>
      <c r="P4" s="156" t="s">
        <v>35</v>
      </c>
      <c r="Q4" s="156" t="s">
        <v>34</v>
      </c>
    </row>
    <row r="5" spans="1:17" ht="11.1" customHeight="1">
      <c r="A5" s="158">
        <v>1038176.08344</v>
      </c>
      <c r="B5" s="225" t="s">
        <v>53</v>
      </c>
      <c r="C5" s="180" t="s">
        <v>30</v>
      </c>
      <c r="D5" s="159">
        <f>SUM(E5:I5)</f>
        <v>370041.80599999998</v>
      </c>
      <c r="E5" s="159">
        <v>87432.687999999995</v>
      </c>
      <c r="F5" s="159">
        <v>65193.004000000001</v>
      </c>
      <c r="G5" s="159">
        <v>76170.803</v>
      </c>
      <c r="H5" s="159">
        <v>70903.402000000002</v>
      </c>
      <c r="I5" s="159">
        <v>70341.908999999985</v>
      </c>
      <c r="J5" s="159">
        <v>83600.281999999992</v>
      </c>
      <c r="K5" s="159">
        <v>90478.902000000002</v>
      </c>
      <c r="L5" s="159">
        <v>100283.63099999999</v>
      </c>
      <c r="M5" s="159">
        <v>94738.319999999992</v>
      </c>
      <c r="N5" s="159">
        <v>92103.590999999986</v>
      </c>
      <c r="O5" s="159">
        <v>103101.80744</v>
      </c>
      <c r="P5" s="158">
        <v>103827.74400000001</v>
      </c>
      <c r="Q5" s="158">
        <v>1038176.08344</v>
      </c>
    </row>
    <row r="6" spans="1:17" ht="11.1" customHeight="1">
      <c r="A6" s="158">
        <v>1076214.6983431999</v>
      </c>
      <c r="B6" s="225"/>
      <c r="C6" s="180" t="s">
        <v>29</v>
      </c>
      <c r="D6" s="159">
        <f>SUM(E6:I6)</f>
        <v>410652.31700000004</v>
      </c>
      <c r="E6" s="159">
        <v>89601.808000000005</v>
      </c>
      <c r="F6" s="159">
        <v>70243.905999999988</v>
      </c>
      <c r="G6" s="159">
        <v>93199.5</v>
      </c>
      <c r="H6" s="159">
        <v>77843.426000000007</v>
      </c>
      <c r="I6" s="159">
        <v>79763.676999999996</v>
      </c>
      <c r="J6" s="159">
        <v>70783.942999999999</v>
      </c>
      <c r="K6" s="159">
        <v>80603.454500000007</v>
      </c>
      <c r="L6" s="159">
        <v>101789.019</v>
      </c>
      <c r="M6" s="159">
        <v>90084.203999999983</v>
      </c>
      <c r="N6" s="159">
        <v>103618.81884319999</v>
      </c>
      <c r="O6" s="159">
        <v>106149.052</v>
      </c>
      <c r="P6" s="158">
        <v>112533.88999999998</v>
      </c>
      <c r="Q6" s="158">
        <v>1076214.6983431999</v>
      </c>
    </row>
    <row r="7" spans="1:17" ht="11.1" customHeight="1">
      <c r="A7" s="158">
        <v>1106279.92</v>
      </c>
      <c r="B7" s="225"/>
      <c r="C7" s="180" t="s">
        <v>28</v>
      </c>
      <c r="D7" s="159">
        <f t="shared" ref="D7:D63" si="0">SUM(E7:I7)</f>
        <v>397585.12599999999</v>
      </c>
      <c r="E7" s="159">
        <v>90414.284000000014</v>
      </c>
      <c r="F7" s="159">
        <v>77246.178</v>
      </c>
      <c r="G7" s="159">
        <v>85490.114000000016</v>
      </c>
      <c r="H7" s="159">
        <v>73425.452999999994</v>
      </c>
      <c r="I7" s="159">
        <v>71009.097000000009</v>
      </c>
      <c r="J7" s="159">
        <v>68111.126999999993</v>
      </c>
      <c r="K7" s="159">
        <v>81377.055000000008</v>
      </c>
      <c r="L7" s="159">
        <v>108801.231</v>
      </c>
      <c r="M7" s="159">
        <v>111137.398</v>
      </c>
      <c r="N7" s="159">
        <v>112335.071</v>
      </c>
      <c r="O7" s="159">
        <v>118720.736</v>
      </c>
      <c r="P7" s="158">
        <v>108212.17599999998</v>
      </c>
      <c r="Q7" s="158">
        <v>1106279.92</v>
      </c>
    </row>
    <row r="8" spans="1:17" ht="11.1" customHeight="1">
      <c r="A8" s="158">
        <v>1174068.2660000001</v>
      </c>
      <c r="B8" s="225"/>
      <c r="C8" s="180" t="s">
        <v>27</v>
      </c>
      <c r="D8" s="159">
        <f t="shared" si="0"/>
        <v>451653.92799999996</v>
      </c>
      <c r="E8" s="159">
        <v>91108.028999999995</v>
      </c>
      <c r="F8" s="159">
        <v>92478.902000000016</v>
      </c>
      <c r="G8" s="159">
        <v>76980.214999999997</v>
      </c>
      <c r="H8" s="159">
        <v>95550.25999999998</v>
      </c>
      <c r="I8" s="159">
        <v>95536.522000000012</v>
      </c>
      <c r="J8" s="159">
        <v>88951.383000000002</v>
      </c>
      <c r="K8" s="159">
        <v>71652.124000000011</v>
      </c>
      <c r="L8" s="159">
        <v>102139.12799999998</v>
      </c>
      <c r="M8" s="159">
        <v>115160.17799999999</v>
      </c>
      <c r="N8" s="159">
        <v>113974.935</v>
      </c>
      <c r="O8" s="159">
        <v>112802.89200000001</v>
      </c>
      <c r="P8" s="158">
        <v>117733.698</v>
      </c>
      <c r="Q8" s="158">
        <v>1174068.2660000001</v>
      </c>
    </row>
    <row r="9" spans="1:17" ht="11.1" customHeight="1">
      <c r="A9" s="158">
        <v>1203491.736</v>
      </c>
      <c r="B9" s="225"/>
      <c r="C9" s="180" t="s">
        <v>26</v>
      </c>
      <c r="D9" s="159">
        <f t="shared" si="0"/>
        <v>484245.277</v>
      </c>
      <c r="E9" s="159">
        <v>96414.092999999993</v>
      </c>
      <c r="F9" s="159">
        <v>98057.237000000008</v>
      </c>
      <c r="G9" s="159">
        <v>94662.452000000005</v>
      </c>
      <c r="H9" s="159">
        <v>98504.077999999994</v>
      </c>
      <c r="I9" s="159">
        <v>96607.417000000001</v>
      </c>
      <c r="J9" s="159">
        <v>78672.275000000009</v>
      </c>
      <c r="K9" s="159">
        <v>72046.497000000003</v>
      </c>
      <c r="L9" s="159">
        <v>105153.855</v>
      </c>
      <c r="M9" s="159">
        <v>112545.80100000001</v>
      </c>
      <c r="N9" s="159">
        <v>117598.87699999998</v>
      </c>
      <c r="O9" s="159">
        <v>115818.93800000001</v>
      </c>
      <c r="P9" s="158">
        <v>117410.216</v>
      </c>
      <c r="Q9" s="158">
        <v>1203491.736</v>
      </c>
    </row>
    <row r="10" spans="1:17" ht="11.1" customHeight="1">
      <c r="A10" s="158">
        <v>1119425.416</v>
      </c>
      <c r="B10" s="225"/>
      <c r="C10" s="180" t="s">
        <v>25</v>
      </c>
      <c r="D10" s="159">
        <f t="shared" si="0"/>
        <v>388761.40499999997</v>
      </c>
      <c r="E10" s="159">
        <v>90186.488999999987</v>
      </c>
      <c r="F10" s="159">
        <v>88257.955000000002</v>
      </c>
      <c r="G10" s="159">
        <v>82019.804999999993</v>
      </c>
      <c r="H10" s="159">
        <v>68449.884000000005</v>
      </c>
      <c r="I10" s="159">
        <v>59847.271999999997</v>
      </c>
      <c r="J10" s="159">
        <v>80104.803000000014</v>
      </c>
      <c r="K10" s="159">
        <v>76098.210000000006</v>
      </c>
      <c r="L10" s="159">
        <v>103363.49699999999</v>
      </c>
      <c r="M10" s="159">
        <v>103898.81600000001</v>
      </c>
      <c r="N10" s="159">
        <v>124842.16699999999</v>
      </c>
      <c r="O10" s="159">
        <v>117930.47399999999</v>
      </c>
      <c r="P10" s="158">
        <v>124426.04399999998</v>
      </c>
      <c r="Q10" s="158">
        <v>1119425.416</v>
      </c>
    </row>
    <row r="11" spans="1:17" ht="11.1" customHeight="1">
      <c r="A11" s="158">
        <v>1148321.1059999999</v>
      </c>
      <c r="B11" s="225"/>
      <c r="C11" s="180" t="s">
        <v>24</v>
      </c>
      <c r="D11" s="159">
        <f t="shared" si="0"/>
        <v>372517.93699999998</v>
      </c>
      <c r="E11" s="159">
        <v>110748.77899999999</v>
      </c>
      <c r="F11" s="159">
        <v>88611.17</v>
      </c>
      <c r="G11" s="159">
        <v>61944.047999999995</v>
      </c>
      <c r="H11" s="159">
        <v>53462.101999999999</v>
      </c>
      <c r="I11" s="159">
        <v>57751.837999999996</v>
      </c>
      <c r="J11" s="159">
        <v>95946.463999999978</v>
      </c>
      <c r="K11" s="159">
        <v>124994.317</v>
      </c>
      <c r="L11" s="159">
        <v>114941.21</v>
      </c>
      <c r="M11" s="159">
        <v>115863.386</v>
      </c>
      <c r="N11" s="159">
        <v>109218.815</v>
      </c>
      <c r="O11" s="159">
        <v>107510.49099999999</v>
      </c>
      <c r="P11" s="158">
        <v>107328.486</v>
      </c>
      <c r="Q11" s="158">
        <v>1148321.1059999999</v>
      </c>
    </row>
    <row r="12" spans="1:17" ht="11.1" customHeight="1">
      <c r="A12" s="158">
        <v>1080929.9950000001</v>
      </c>
      <c r="B12" s="225"/>
      <c r="C12" s="180" t="s">
        <v>23</v>
      </c>
      <c r="D12" s="159">
        <f t="shared" si="0"/>
        <v>350858.87800000003</v>
      </c>
      <c r="E12" s="159">
        <v>102966.08900000001</v>
      </c>
      <c r="F12" s="159">
        <v>77377.828999999998</v>
      </c>
      <c r="G12" s="159">
        <v>34164.558999999994</v>
      </c>
      <c r="H12" s="159">
        <v>59208.74700000001</v>
      </c>
      <c r="I12" s="159">
        <v>77141.653999999995</v>
      </c>
      <c r="J12" s="159">
        <v>68912.183000000005</v>
      </c>
      <c r="K12" s="159">
        <v>93987.407999999996</v>
      </c>
      <c r="L12" s="159">
        <v>111052.26700000001</v>
      </c>
      <c r="M12" s="159">
        <v>120095.19300000001</v>
      </c>
      <c r="N12" s="159">
        <v>125625.93799999999</v>
      </c>
      <c r="O12" s="159">
        <v>112033.322</v>
      </c>
      <c r="P12" s="158">
        <v>98364.805999999997</v>
      </c>
      <c r="Q12" s="158">
        <v>1080929.9950000001</v>
      </c>
    </row>
    <row r="13" spans="1:17" ht="11.1" customHeight="1">
      <c r="A13" s="158">
        <v>1183442.4695000001</v>
      </c>
      <c r="B13" s="225"/>
      <c r="C13" s="180" t="s">
        <v>22</v>
      </c>
      <c r="D13" s="159">
        <f t="shared" si="0"/>
        <v>386383.19500000001</v>
      </c>
      <c r="E13" s="159">
        <v>105680.727</v>
      </c>
      <c r="F13" s="159">
        <v>75402.3</v>
      </c>
      <c r="G13" s="159">
        <v>62723.68499999999</v>
      </c>
      <c r="H13" s="159">
        <v>64835.839999999997</v>
      </c>
      <c r="I13" s="159">
        <v>77740.642999999996</v>
      </c>
      <c r="J13" s="159">
        <v>100596.45200000002</v>
      </c>
      <c r="K13" s="159">
        <v>103466.504</v>
      </c>
      <c r="L13" s="159">
        <v>109198.52800000001</v>
      </c>
      <c r="M13" s="159">
        <v>115131.93399999999</v>
      </c>
      <c r="N13" s="159">
        <v>118859.31399999998</v>
      </c>
      <c r="O13" s="159">
        <v>124850.0625</v>
      </c>
      <c r="P13" s="158">
        <v>124956.48</v>
      </c>
      <c r="Q13" s="158">
        <v>1183442.4695000001</v>
      </c>
    </row>
    <row r="14" spans="1:17" ht="11.1" customHeight="1">
      <c r="A14" s="158">
        <v>1196003.0960000001</v>
      </c>
      <c r="B14" s="226"/>
      <c r="C14" s="180" t="s">
        <v>21</v>
      </c>
      <c r="D14" s="159">
        <f t="shared" si="0"/>
        <v>416752.56600000011</v>
      </c>
      <c r="E14" s="159">
        <v>93968.155000000013</v>
      </c>
      <c r="F14" s="159">
        <v>80830.178000000014</v>
      </c>
      <c r="G14" s="159">
        <v>89501.141000000003</v>
      </c>
      <c r="H14" s="159">
        <v>72548.312000000005</v>
      </c>
      <c r="I14" s="159">
        <v>79904.78</v>
      </c>
      <c r="J14" s="159">
        <v>82878.8</v>
      </c>
      <c r="K14" s="159">
        <v>116511.40200000003</v>
      </c>
      <c r="L14" s="159">
        <v>117660.04299999999</v>
      </c>
      <c r="M14" s="159">
        <v>117312.61099999999</v>
      </c>
      <c r="N14" s="159">
        <v>120484.39600000002</v>
      </c>
      <c r="O14" s="159">
        <v>115548.41599999998</v>
      </c>
      <c r="P14" s="158">
        <v>108854.86199999999</v>
      </c>
      <c r="Q14" s="158">
        <v>1196003.0960000001</v>
      </c>
    </row>
    <row r="15" spans="1:17" ht="11.1" customHeight="1">
      <c r="A15" s="158">
        <v>1197714.1454723002</v>
      </c>
      <c r="B15" s="226"/>
      <c r="C15" s="180" t="s">
        <v>52</v>
      </c>
      <c r="D15" s="159">
        <f t="shared" si="0"/>
        <v>415140.00599999999</v>
      </c>
      <c r="E15" s="159">
        <v>93415.578999999998</v>
      </c>
      <c r="F15" s="159">
        <v>84806.64899999999</v>
      </c>
      <c r="G15" s="159">
        <v>67517.133000000002</v>
      </c>
      <c r="H15" s="159">
        <v>71970.285000000003</v>
      </c>
      <c r="I15" s="159">
        <v>97430.36</v>
      </c>
      <c r="J15" s="159">
        <v>103369.70699999999</v>
      </c>
      <c r="K15" s="159">
        <v>97218.598000000013</v>
      </c>
      <c r="L15" s="159">
        <v>99424.225999999995</v>
      </c>
      <c r="M15" s="159">
        <v>114969.841</v>
      </c>
      <c r="N15" s="159">
        <v>124272.90800000001</v>
      </c>
      <c r="O15" s="159">
        <v>117976.783</v>
      </c>
      <c r="P15" s="158">
        <v>125342.0764723</v>
      </c>
      <c r="Q15" s="158">
        <v>1197714.1454723002</v>
      </c>
    </row>
    <row r="16" spans="1:17" ht="11.1" customHeight="1">
      <c r="A16" s="158">
        <v>1097807.4249211738</v>
      </c>
      <c r="B16" s="226"/>
      <c r="C16" s="180" t="s">
        <v>51</v>
      </c>
      <c r="D16" s="159">
        <f t="shared" si="0"/>
        <v>391373.83677816857</v>
      </c>
      <c r="E16" s="159">
        <v>84815.01999999999</v>
      </c>
      <c r="F16" s="159">
        <v>102542.77285499999</v>
      </c>
      <c r="G16" s="159">
        <v>79193.817999999999</v>
      </c>
      <c r="H16" s="159">
        <v>59812.967999999993</v>
      </c>
      <c r="I16" s="159">
        <v>65009.257923168618</v>
      </c>
      <c r="J16" s="159">
        <v>80439.12000000001</v>
      </c>
      <c r="K16" s="159">
        <v>90105.231999999989</v>
      </c>
      <c r="L16" s="159">
        <v>100645.397</v>
      </c>
      <c r="M16" s="159">
        <v>105171.658</v>
      </c>
      <c r="N16" s="159">
        <v>113813.46722600002</v>
      </c>
      <c r="O16" s="159">
        <v>111664.05943061887</v>
      </c>
      <c r="P16" s="158">
        <v>104594.65448638653</v>
      </c>
      <c r="Q16" s="158">
        <v>1097807.4249211738</v>
      </c>
    </row>
    <row r="17" spans="1:21" ht="11.1" customHeight="1">
      <c r="A17" s="158">
        <v>1111550.5347373611</v>
      </c>
      <c r="B17" s="226"/>
      <c r="C17" s="180" t="s">
        <v>152</v>
      </c>
      <c r="D17" s="159">
        <f t="shared" si="0"/>
        <v>394557.96827735862</v>
      </c>
      <c r="E17" s="159">
        <v>89862.980546272622</v>
      </c>
      <c r="F17" s="159">
        <v>78517.963168117145</v>
      </c>
      <c r="G17" s="159">
        <v>70780.102999999988</v>
      </c>
      <c r="H17" s="159">
        <v>72576.972562968862</v>
      </c>
      <c r="I17" s="159">
        <v>82819.949000000008</v>
      </c>
      <c r="J17" s="159">
        <v>95552.724460999991</v>
      </c>
      <c r="K17" s="159">
        <v>110294.18919192013</v>
      </c>
      <c r="L17" s="159">
        <v>97397.225005082335</v>
      </c>
      <c r="M17" s="159">
        <v>91078.295515000005</v>
      </c>
      <c r="N17" s="159">
        <v>113809.348287</v>
      </c>
      <c r="O17" s="159">
        <v>104966.07100000001</v>
      </c>
      <c r="P17" s="158">
        <v>103894.713</v>
      </c>
      <c r="Q17" s="158">
        <v>1111550.5347373611</v>
      </c>
    </row>
    <row r="18" spans="1:21" ht="11.1" customHeight="1">
      <c r="A18" s="160">
        <v>1062623.3284511713</v>
      </c>
      <c r="B18" s="226"/>
      <c r="C18" s="180" t="s">
        <v>160</v>
      </c>
      <c r="D18" s="159">
        <f t="shared" si="0"/>
        <v>360209.33458132332</v>
      </c>
      <c r="E18" s="159">
        <v>88521.537959999987</v>
      </c>
      <c r="F18" s="159">
        <v>81831.788092126139</v>
      </c>
      <c r="G18" s="159">
        <v>74599.803485196346</v>
      </c>
      <c r="H18" s="159">
        <v>47220.245898000001</v>
      </c>
      <c r="I18" s="159">
        <v>68035.959146000881</v>
      </c>
      <c r="J18" s="159">
        <v>76832.665200977339</v>
      </c>
      <c r="K18" s="159">
        <v>93086.331686671125</v>
      </c>
      <c r="L18" s="159">
        <v>107863.23938</v>
      </c>
      <c r="M18" s="159">
        <v>103633.02644</v>
      </c>
      <c r="N18" s="159">
        <v>113284.98031069447</v>
      </c>
      <c r="O18" s="159">
        <v>101932.610867</v>
      </c>
      <c r="P18" s="161">
        <v>105781.13998450493</v>
      </c>
      <c r="Q18" s="161">
        <v>1062623.3284511713</v>
      </c>
    </row>
    <row r="19" spans="1:21" ht="11.1" customHeight="1">
      <c r="A19" s="158"/>
      <c r="B19" s="162"/>
      <c r="C19" s="181">
        <v>2024</v>
      </c>
      <c r="D19" s="162">
        <f>SUM(E19:I19)</f>
        <v>366582.91443921428</v>
      </c>
      <c r="E19" s="162">
        <v>77248.389656375861</v>
      </c>
      <c r="F19" s="162">
        <f>+F34+F49+F64+F83+F98+F113</f>
        <v>87630.919277981942</v>
      </c>
      <c r="G19" s="162">
        <f>+G34+G49+G64+G83+G98+G113</f>
        <v>58143.696963724913</v>
      </c>
      <c r="H19" s="162">
        <f>+H34+H49+H64+H83+H98+H113</f>
        <v>62210.509000000005</v>
      </c>
      <c r="I19" s="162">
        <f>+I34+I49+I64+I83+I98+I113</f>
        <v>81349.39954113157</v>
      </c>
      <c r="J19" s="162"/>
      <c r="K19" s="162"/>
      <c r="L19" s="162"/>
      <c r="M19" s="162"/>
      <c r="N19" s="162"/>
      <c r="O19" s="162"/>
      <c r="P19" s="160"/>
      <c r="Q19" s="160"/>
    </row>
    <row r="20" spans="1:21" ht="12" customHeight="1">
      <c r="A20" s="86">
        <v>0</v>
      </c>
      <c r="B20" s="79" t="s">
        <v>149</v>
      </c>
      <c r="C20" s="74">
        <v>2010</v>
      </c>
      <c r="D20" s="159">
        <f t="shared" ref="D20" si="1">SUM(E20:F20)</f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73">
        <v>0</v>
      </c>
      <c r="L20" s="73">
        <v>0</v>
      </c>
      <c r="M20" s="73">
        <v>0</v>
      </c>
      <c r="N20" s="73">
        <v>0</v>
      </c>
      <c r="O20" s="73">
        <v>0</v>
      </c>
      <c r="P20" s="73">
        <v>0</v>
      </c>
      <c r="Q20" s="159">
        <v>0</v>
      </c>
    </row>
    <row r="21" spans="1:21" ht="11.1" customHeight="1">
      <c r="A21" s="86">
        <v>0</v>
      </c>
      <c r="B21" s="79"/>
      <c r="C21" s="74">
        <v>2011</v>
      </c>
      <c r="D21" s="159">
        <f t="shared" si="0"/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159">
        <v>0</v>
      </c>
      <c r="U21" s="62" t="s">
        <v>207</v>
      </c>
    </row>
    <row r="22" spans="1:21" ht="11.1" customHeight="1">
      <c r="A22" s="86">
        <v>0</v>
      </c>
      <c r="B22" s="79"/>
      <c r="C22" s="74">
        <v>2012</v>
      </c>
      <c r="D22" s="159">
        <f t="shared" si="0"/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159">
        <v>0</v>
      </c>
    </row>
    <row r="23" spans="1:21" ht="11.1" customHeight="1">
      <c r="A23" s="86">
        <v>0</v>
      </c>
      <c r="B23" s="79"/>
      <c r="C23" s="74">
        <v>2013</v>
      </c>
      <c r="D23" s="159">
        <f t="shared" si="0"/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159">
        <v>0</v>
      </c>
    </row>
    <row r="24" spans="1:21" ht="11.1" customHeight="1">
      <c r="A24" s="86">
        <v>0</v>
      </c>
      <c r="B24" s="79"/>
      <c r="C24" s="74">
        <v>2014</v>
      </c>
      <c r="D24" s="159">
        <f t="shared" si="0"/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159">
        <v>0</v>
      </c>
    </row>
    <row r="25" spans="1:21" ht="11.1" customHeight="1">
      <c r="A25" s="86">
        <v>0</v>
      </c>
      <c r="B25" s="79"/>
      <c r="C25" s="74">
        <v>2015</v>
      </c>
      <c r="D25" s="159">
        <f t="shared" si="0"/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159">
        <v>0</v>
      </c>
    </row>
    <row r="26" spans="1:21" ht="11.1" customHeight="1">
      <c r="A26" s="86">
        <v>0</v>
      </c>
      <c r="B26" s="79"/>
      <c r="C26" s="74">
        <v>2016</v>
      </c>
      <c r="D26" s="159">
        <f t="shared" si="0"/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159">
        <v>0</v>
      </c>
    </row>
    <row r="27" spans="1:21" ht="11.1" customHeight="1">
      <c r="A27" s="86">
        <v>0</v>
      </c>
      <c r="B27" s="79"/>
      <c r="C27" s="74">
        <v>2017</v>
      </c>
      <c r="D27" s="159">
        <f t="shared" si="0"/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159">
        <v>0</v>
      </c>
    </row>
    <row r="28" spans="1:21" ht="11.1" customHeight="1">
      <c r="A28" s="86">
        <v>42034.3</v>
      </c>
      <c r="B28" s="88"/>
      <c r="C28" s="74">
        <v>2018</v>
      </c>
      <c r="D28" s="159">
        <f>SUM(E28:I28)</f>
        <v>7158.05</v>
      </c>
      <c r="E28" s="73">
        <v>53.25</v>
      </c>
      <c r="F28" s="73">
        <v>528.20000000000005</v>
      </c>
      <c r="G28" s="73">
        <v>481.1</v>
      </c>
      <c r="H28" s="73">
        <v>1681</v>
      </c>
      <c r="I28" s="73">
        <v>4414.5</v>
      </c>
      <c r="J28" s="73">
        <v>6493</v>
      </c>
      <c r="K28" s="73">
        <v>7433.4</v>
      </c>
      <c r="L28" s="73">
        <v>4324.55</v>
      </c>
      <c r="M28" s="73">
        <v>7429.4500000000007</v>
      </c>
      <c r="N28" s="73">
        <v>3127.9</v>
      </c>
      <c r="O28" s="73">
        <v>1856.05</v>
      </c>
      <c r="P28" s="73">
        <v>4211.8999999999996</v>
      </c>
      <c r="Q28" s="159">
        <v>42034.3</v>
      </c>
    </row>
    <row r="29" spans="1:21" ht="11.1" customHeight="1">
      <c r="A29" s="86">
        <v>26683.35</v>
      </c>
      <c r="B29" s="79"/>
      <c r="C29" s="74">
        <v>2019</v>
      </c>
      <c r="D29" s="159">
        <f t="shared" si="0"/>
        <v>8722.3499999999985</v>
      </c>
      <c r="E29" s="87">
        <v>2247.1999999999998</v>
      </c>
      <c r="F29" s="87">
        <v>392.7</v>
      </c>
      <c r="G29" s="87">
        <v>1179.7</v>
      </c>
      <c r="H29" s="87">
        <v>2095.9499999999998</v>
      </c>
      <c r="I29" s="87">
        <v>2806.8</v>
      </c>
      <c r="J29" s="87">
        <v>1619.6</v>
      </c>
      <c r="K29" s="87">
        <v>1957.4</v>
      </c>
      <c r="L29" s="87">
        <v>2163.85</v>
      </c>
      <c r="M29" s="87">
        <v>2896.75</v>
      </c>
      <c r="N29" s="73">
        <v>2707.15</v>
      </c>
      <c r="O29" s="73">
        <v>3991.75</v>
      </c>
      <c r="P29" s="73">
        <v>2624.5</v>
      </c>
      <c r="Q29" s="159">
        <v>26683.35</v>
      </c>
    </row>
    <row r="30" spans="1:21" ht="11.1" customHeight="1">
      <c r="A30" s="86">
        <v>50532.9</v>
      </c>
      <c r="B30" s="79"/>
      <c r="C30" s="74">
        <v>2020</v>
      </c>
      <c r="D30" s="159">
        <f t="shared" si="0"/>
        <v>17651.95</v>
      </c>
      <c r="E30" s="87">
        <v>1587.65</v>
      </c>
      <c r="F30" s="87">
        <v>2667.05</v>
      </c>
      <c r="G30" s="87">
        <v>5066.45</v>
      </c>
      <c r="H30" s="87">
        <v>3162.75</v>
      </c>
      <c r="I30" s="87">
        <v>5168.05</v>
      </c>
      <c r="J30" s="87">
        <v>5082</v>
      </c>
      <c r="K30" s="87">
        <v>2673.25</v>
      </c>
      <c r="L30" s="87">
        <v>3521.8</v>
      </c>
      <c r="M30" s="87">
        <v>3188.45</v>
      </c>
      <c r="N30" s="87">
        <v>5175.9500000000007</v>
      </c>
      <c r="O30" s="73">
        <v>5603.9</v>
      </c>
      <c r="P30" s="73">
        <v>7635.5999999999995</v>
      </c>
      <c r="Q30" s="159">
        <v>50532.9</v>
      </c>
    </row>
    <row r="31" spans="1:21" ht="11.1" customHeight="1">
      <c r="A31" s="86">
        <v>35753.35</v>
      </c>
      <c r="B31" s="79"/>
      <c r="C31" s="74">
        <v>2021</v>
      </c>
      <c r="D31" s="159">
        <f t="shared" si="0"/>
        <v>15020.249999999998</v>
      </c>
      <c r="E31" s="87">
        <v>4858.2</v>
      </c>
      <c r="F31" s="87">
        <v>2295.25</v>
      </c>
      <c r="G31" s="87">
        <v>1227.7</v>
      </c>
      <c r="H31" s="87">
        <v>3114.2</v>
      </c>
      <c r="I31" s="87">
        <v>3524.9</v>
      </c>
      <c r="J31" s="87">
        <v>2603.4</v>
      </c>
      <c r="K31" s="87">
        <v>2434.3000000000002</v>
      </c>
      <c r="L31" s="87">
        <v>2474.0500000000002</v>
      </c>
      <c r="M31" s="87">
        <v>2928.9</v>
      </c>
      <c r="N31" s="87">
        <v>3533.85</v>
      </c>
      <c r="O31" s="73">
        <v>3726.4</v>
      </c>
      <c r="P31" s="73">
        <v>3032.2</v>
      </c>
      <c r="Q31" s="159">
        <v>35753.35</v>
      </c>
    </row>
    <row r="32" spans="1:21" ht="11.1" customHeight="1">
      <c r="A32" s="86">
        <v>30307.200000000001</v>
      </c>
      <c r="B32" s="79"/>
      <c r="C32" s="74">
        <v>2022</v>
      </c>
      <c r="D32" s="159">
        <f t="shared" si="0"/>
        <v>8724.1</v>
      </c>
      <c r="E32" s="87">
        <v>1990.25</v>
      </c>
      <c r="F32" s="87">
        <v>2783.3</v>
      </c>
      <c r="G32" s="87">
        <v>1359.9</v>
      </c>
      <c r="H32" s="73">
        <v>0</v>
      </c>
      <c r="I32" s="87">
        <v>2590.65</v>
      </c>
      <c r="J32" s="87">
        <v>2659.85</v>
      </c>
      <c r="K32" s="87">
        <v>5182.2</v>
      </c>
      <c r="L32" s="87">
        <v>3636.3</v>
      </c>
      <c r="M32" s="87">
        <v>1241.95</v>
      </c>
      <c r="N32" s="87">
        <v>2184.35</v>
      </c>
      <c r="O32" s="73">
        <v>2900.15</v>
      </c>
      <c r="P32" s="73">
        <v>3778.3</v>
      </c>
      <c r="Q32" s="159">
        <v>30307.200000000001</v>
      </c>
    </row>
    <row r="33" spans="1:17" ht="11.1" customHeight="1">
      <c r="A33" s="86">
        <v>62965.19999999999</v>
      </c>
      <c r="B33" s="79"/>
      <c r="C33" s="74">
        <v>2023</v>
      </c>
      <c r="D33" s="159">
        <f t="shared" si="0"/>
        <v>17641.349999999999</v>
      </c>
      <c r="E33" s="31">
        <v>5690</v>
      </c>
      <c r="F33" s="31">
        <v>4781.25</v>
      </c>
      <c r="G33" s="31">
        <v>597.04999999999995</v>
      </c>
      <c r="H33" s="37">
        <v>1375.2</v>
      </c>
      <c r="I33" s="31">
        <v>5197.8500000000004</v>
      </c>
      <c r="J33" s="87">
        <v>4137.3500000000004</v>
      </c>
      <c r="K33" s="87">
        <v>5304</v>
      </c>
      <c r="L33" s="87">
        <v>6374.6</v>
      </c>
      <c r="M33" s="87">
        <v>6874.95</v>
      </c>
      <c r="N33" s="87">
        <v>7558.75</v>
      </c>
      <c r="O33" s="73">
        <v>7537.1</v>
      </c>
      <c r="P33" s="73">
        <v>7537.1</v>
      </c>
      <c r="Q33" s="159">
        <v>62965.19999999999</v>
      </c>
    </row>
    <row r="34" spans="1:17" ht="11.1" customHeight="1">
      <c r="A34" s="86">
        <v>286096.17999999993</v>
      </c>
      <c r="B34" s="79"/>
      <c r="C34" s="74">
        <v>2024</v>
      </c>
      <c r="D34" s="159">
        <f t="shared" si="0"/>
        <v>26920.5</v>
      </c>
      <c r="E34" s="31">
        <v>6304.05</v>
      </c>
      <c r="F34" s="31">
        <v>5994.4</v>
      </c>
      <c r="G34" s="31">
        <v>950.75</v>
      </c>
      <c r="H34" s="37">
        <v>6300.95</v>
      </c>
      <c r="I34" s="31">
        <v>7370.35</v>
      </c>
      <c r="J34" s="87"/>
      <c r="K34" s="87"/>
      <c r="L34" s="87"/>
      <c r="M34" s="87"/>
      <c r="N34" s="87"/>
      <c r="O34" s="73"/>
      <c r="P34" s="73"/>
      <c r="Q34" s="159"/>
    </row>
    <row r="35" spans="1:17" ht="11.1" customHeight="1">
      <c r="A35" s="86">
        <v>291544.49599999998</v>
      </c>
      <c r="B35" s="79" t="s">
        <v>50</v>
      </c>
      <c r="C35" s="74">
        <v>2010</v>
      </c>
      <c r="D35" s="159">
        <f t="shared" si="0"/>
        <v>95670.103999999992</v>
      </c>
      <c r="E35" s="73">
        <v>25386.780999999999</v>
      </c>
      <c r="F35" s="73">
        <v>19321.835000000003</v>
      </c>
      <c r="G35" s="73">
        <v>8647.9250000000011</v>
      </c>
      <c r="H35" s="73">
        <v>16116.38</v>
      </c>
      <c r="I35" s="73">
        <v>26197.182999999997</v>
      </c>
      <c r="J35" s="73">
        <v>29703.081999999995</v>
      </c>
      <c r="K35" s="73">
        <v>19371.145</v>
      </c>
      <c r="L35" s="73">
        <v>28973.87</v>
      </c>
      <c r="M35" s="73">
        <v>27804.28</v>
      </c>
      <c r="N35" s="73">
        <v>28005.858999999997</v>
      </c>
      <c r="O35" s="73">
        <v>29330.87</v>
      </c>
      <c r="P35" s="73">
        <v>27236.97</v>
      </c>
      <c r="Q35" s="159">
        <v>286096.17999999993</v>
      </c>
    </row>
    <row r="36" spans="1:17" ht="11.1" customHeight="1">
      <c r="A36" s="86">
        <v>279665.61200000002</v>
      </c>
      <c r="B36" s="79"/>
      <c r="C36" s="74">
        <v>2011</v>
      </c>
      <c r="D36" s="159">
        <f t="shared" si="0"/>
        <v>88778.159999999989</v>
      </c>
      <c r="E36" s="73">
        <v>18247.080000000002</v>
      </c>
      <c r="F36" s="73">
        <v>6937</v>
      </c>
      <c r="G36" s="73">
        <v>21481.78</v>
      </c>
      <c r="H36" s="73">
        <v>19554.79</v>
      </c>
      <c r="I36" s="73">
        <v>22557.51</v>
      </c>
      <c r="J36" s="73">
        <v>26969.830999999998</v>
      </c>
      <c r="K36" s="73">
        <v>27267.448</v>
      </c>
      <c r="L36" s="73">
        <v>29726.337000000003</v>
      </c>
      <c r="M36" s="73">
        <v>25235.719999999998</v>
      </c>
      <c r="N36" s="73">
        <v>31473.570000000003</v>
      </c>
      <c r="O36" s="73">
        <v>31070.98</v>
      </c>
      <c r="P36" s="73">
        <v>31022.45</v>
      </c>
      <c r="Q36" s="159">
        <v>291544.49599999998</v>
      </c>
    </row>
    <row r="37" spans="1:17" ht="11.1" customHeight="1">
      <c r="A37" s="86">
        <v>315953.73500000004</v>
      </c>
      <c r="B37" s="79"/>
      <c r="C37" s="74">
        <v>2012</v>
      </c>
      <c r="D37" s="159">
        <f t="shared" si="0"/>
        <v>78988.864000000001</v>
      </c>
      <c r="E37" s="73">
        <v>24026.595000000001</v>
      </c>
      <c r="F37" s="73">
        <v>10079.129999999999</v>
      </c>
      <c r="G37" s="73">
        <v>13621.35</v>
      </c>
      <c r="H37" s="73">
        <v>15329.249000000002</v>
      </c>
      <c r="I37" s="73">
        <v>15932.539999999999</v>
      </c>
      <c r="J37" s="73">
        <v>21452.34</v>
      </c>
      <c r="K37" s="73">
        <v>23271.200000000001</v>
      </c>
      <c r="L37" s="73">
        <v>25326.593000000001</v>
      </c>
      <c r="M37" s="73">
        <v>31019.010999999999</v>
      </c>
      <c r="N37" s="73">
        <v>31895.274000000001</v>
      </c>
      <c r="O37" s="73">
        <v>35278.51</v>
      </c>
      <c r="P37" s="73">
        <v>32433.82</v>
      </c>
      <c r="Q37" s="159">
        <v>279665.61200000002</v>
      </c>
    </row>
    <row r="38" spans="1:17" ht="11.1" customHeight="1">
      <c r="A38" s="86">
        <v>258587.47999999998</v>
      </c>
      <c r="B38" s="79"/>
      <c r="C38" s="74">
        <v>2013</v>
      </c>
      <c r="D38" s="159">
        <f t="shared" si="0"/>
        <v>117958.795</v>
      </c>
      <c r="E38" s="73">
        <v>30438.73</v>
      </c>
      <c r="F38" s="73">
        <v>25855.81</v>
      </c>
      <c r="G38" s="73">
        <v>14348.48</v>
      </c>
      <c r="H38" s="73">
        <v>18969.434999999998</v>
      </c>
      <c r="I38" s="73">
        <v>28346.34</v>
      </c>
      <c r="J38" s="73">
        <v>26534.38</v>
      </c>
      <c r="K38" s="73">
        <v>26682.420000000002</v>
      </c>
      <c r="L38" s="73">
        <v>29274.37</v>
      </c>
      <c r="M38" s="73">
        <v>30232.04</v>
      </c>
      <c r="N38" s="73">
        <v>26411.58</v>
      </c>
      <c r="O38" s="73">
        <v>27809.999999999996</v>
      </c>
      <c r="P38" s="73">
        <v>31050.149999999998</v>
      </c>
      <c r="Q38" s="159">
        <v>315953.73500000004</v>
      </c>
    </row>
    <row r="39" spans="1:17" ht="11.1" customHeight="1">
      <c r="A39" s="86">
        <v>193052.76</v>
      </c>
      <c r="B39" s="79"/>
      <c r="C39" s="74">
        <v>2014</v>
      </c>
      <c r="D39" s="159">
        <f t="shared" si="0"/>
        <v>114306.34</v>
      </c>
      <c r="E39" s="73">
        <v>28002.560000000001</v>
      </c>
      <c r="F39" s="73">
        <v>24606.449999999997</v>
      </c>
      <c r="G39" s="73">
        <v>16656.22</v>
      </c>
      <c r="H39" s="73">
        <v>19520.069999999996</v>
      </c>
      <c r="I39" s="73">
        <v>25521.040000000005</v>
      </c>
      <c r="J39" s="73">
        <v>0</v>
      </c>
      <c r="K39" s="73">
        <v>22108.33</v>
      </c>
      <c r="L39" s="73">
        <v>23217.38</v>
      </c>
      <c r="M39" s="73">
        <v>23592.930000000004</v>
      </c>
      <c r="N39" s="73">
        <v>26306.809999999998</v>
      </c>
      <c r="O39" s="73">
        <v>25441.96</v>
      </c>
      <c r="P39" s="73">
        <v>23613.73</v>
      </c>
      <c r="Q39" s="159">
        <v>258587.47999999998</v>
      </c>
    </row>
    <row r="40" spans="1:17" ht="11.1" customHeight="1">
      <c r="A40" s="86">
        <v>226632.73999999996</v>
      </c>
      <c r="B40" s="79"/>
      <c r="C40" s="74">
        <v>2015</v>
      </c>
      <c r="D40" s="159">
        <f t="shared" si="0"/>
        <v>51411.409999999996</v>
      </c>
      <c r="E40" s="73">
        <v>16317.73</v>
      </c>
      <c r="F40" s="73">
        <v>13332.520000000002</v>
      </c>
      <c r="G40" s="73">
        <v>8012.73</v>
      </c>
      <c r="H40" s="73">
        <v>7414.6299999999992</v>
      </c>
      <c r="I40" s="73">
        <v>6333.8</v>
      </c>
      <c r="J40" s="73">
        <v>13620.75</v>
      </c>
      <c r="K40" s="73">
        <v>14433.509999999998</v>
      </c>
      <c r="L40" s="73">
        <v>15794.010000000002</v>
      </c>
      <c r="M40" s="73">
        <v>21870.59</v>
      </c>
      <c r="N40" s="73">
        <v>25441.919999999998</v>
      </c>
      <c r="O40" s="73">
        <v>26613.440000000002</v>
      </c>
      <c r="P40" s="73">
        <v>23867.129999999997</v>
      </c>
      <c r="Q40" s="159">
        <v>193052.76</v>
      </c>
    </row>
    <row r="41" spans="1:17" ht="11.1" customHeight="1">
      <c r="A41" s="86">
        <v>218892.19400000002</v>
      </c>
      <c r="B41" s="79"/>
      <c r="C41" s="74">
        <v>2016</v>
      </c>
      <c r="D41" s="159">
        <f t="shared" si="0"/>
        <v>72830.81</v>
      </c>
      <c r="E41" s="73">
        <v>22070.43</v>
      </c>
      <c r="F41" s="73">
        <v>14257.809999999998</v>
      </c>
      <c r="G41" s="73">
        <v>9269.5999999999985</v>
      </c>
      <c r="H41" s="73">
        <v>13876.68</v>
      </c>
      <c r="I41" s="73">
        <v>13356.289999999999</v>
      </c>
      <c r="J41" s="73">
        <v>22258.93</v>
      </c>
      <c r="K41" s="73">
        <v>21074.01</v>
      </c>
      <c r="L41" s="73">
        <v>23437.83</v>
      </c>
      <c r="M41" s="73">
        <v>19437.089999999997</v>
      </c>
      <c r="N41" s="73">
        <v>22528.11</v>
      </c>
      <c r="O41" s="73">
        <v>21295.579999999998</v>
      </c>
      <c r="P41" s="73">
        <v>23770.38</v>
      </c>
      <c r="Q41" s="159">
        <v>226632.73999999996</v>
      </c>
    </row>
    <row r="42" spans="1:17" ht="11.1" customHeight="1">
      <c r="A42" s="86">
        <v>274879.06149999995</v>
      </c>
      <c r="B42" s="79"/>
      <c r="C42" s="74">
        <v>2017</v>
      </c>
      <c r="D42" s="159">
        <f t="shared" si="0"/>
        <v>43560.275000000001</v>
      </c>
      <c r="E42" s="73">
        <v>19470.259999999998</v>
      </c>
      <c r="F42" s="73">
        <v>6464.4600000000009</v>
      </c>
      <c r="G42" s="73">
        <v>1579.1100000000001</v>
      </c>
      <c r="H42" s="73">
        <v>2639.09</v>
      </c>
      <c r="I42" s="73">
        <v>13407.355</v>
      </c>
      <c r="J42" s="73">
        <v>19725.648999999998</v>
      </c>
      <c r="K42" s="73">
        <v>23234.429999999997</v>
      </c>
      <c r="L42" s="73">
        <v>24897.599999999999</v>
      </c>
      <c r="M42" s="73">
        <v>32825.94</v>
      </c>
      <c r="N42" s="73">
        <v>32321.54</v>
      </c>
      <c r="O42" s="73">
        <v>25157.949999999997</v>
      </c>
      <c r="P42" s="73">
        <v>17168.810000000001</v>
      </c>
      <c r="Q42" s="159">
        <v>218892.19400000002</v>
      </c>
    </row>
    <row r="43" spans="1:17" ht="11.1" customHeight="1">
      <c r="A43" s="86">
        <v>264655.67500000005</v>
      </c>
      <c r="B43" s="79"/>
      <c r="C43" s="74">
        <v>2018</v>
      </c>
      <c r="D43" s="159">
        <f t="shared" si="0"/>
        <v>62236.759999999995</v>
      </c>
      <c r="E43" s="73">
        <v>20790.86</v>
      </c>
      <c r="F43" s="73">
        <v>16743.919999999998</v>
      </c>
      <c r="G43" s="73">
        <v>5276.25</v>
      </c>
      <c r="H43" s="73">
        <v>6659</v>
      </c>
      <c r="I43" s="73">
        <v>12766.73</v>
      </c>
      <c r="J43" s="73">
        <v>22177.027000000002</v>
      </c>
      <c r="K43" s="73">
        <v>28676.483</v>
      </c>
      <c r="L43" s="73">
        <v>31771.78</v>
      </c>
      <c r="M43" s="73">
        <v>30984.25</v>
      </c>
      <c r="N43" s="73">
        <v>33516.103999999999</v>
      </c>
      <c r="O43" s="73">
        <v>32835.002500000002</v>
      </c>
      <c r="P43" s="73">
        <v>32681.654999999999</v>
      </c>
      <c r="Q43" s="159">
        <v>274879.06149999995</v>
      </c>
    </row>
    <row r="44" spans="1:17" ht="11.1" customHeight="1">
      <c r="A44" s="86">
        <v>231474.16400000002</v>
      </c>
      <c r="B44" s="79"/>
      <c r="C44" s="74">
        <v>2019</v>
      </c>
      <c r="D44" s="159">
        <f t="shared" si="0"/>
        <v>83468.205000000002</v>
      </c>
      <c r="E44" s="73">
        <v>18735.75</v>
      </c>
      <c r="F44" s="73">
        <v>11210.75</v>
      </c>
      <c r="G44" s="73">
        <v>13700.47</v>
      </c>
      <c r="H44" s="73">
        <v>21053.705000000002</v>
      </c>
      <c r="I44" s="73">
        <v>18767.53</v>
      </c>
      <c r="J44" s="73">
        <v>22523.97</v>
      </c>
      <c r="K44" s="73">
        <v>31975.22</v>
      </c>
      <c r="L44" s="73">
        <v>25586.45</v>
      </c>
      <c r="M44" s="73">
        <v>27828</v>
      </c>
      <c r="N44" s="73">
        <v>28103.059999999998</v>
      </c>
      <c r="O44" s="73">
        <v>25387.89</v>
      </c>
      <c r="P44" s="73">
        <v>19782.879999999997</v>
      </c>
      <c r="Q44" s="159">
        <v>264655.67500000005</v>
      </c>
    </row>
    <row r="45" spans="1:17" ht="11.1" customHeight="1">
      <c r="A45" s="86">
        <v>243283.37400000001</v>
      </c>
      <c r="B45" s="79"/>
      <c r="C45" s="74">
        <v>2020</v>
      </c>
      <c r="D45" s="159">
        <f t="shared" si="0"/>
        <v>73638.87</v>
      </c>
      <c r="E45" s="73">
        <v>19022.72</v>
      </c>
      <c r="F45" s="73">
        <v>8141.93</v>
      </c>
      <c r="G45" s="73">
        <v>10345.569999999998</v>
      </c>
      <c r="H45" s="73">
        <v>15620.75</v>
      </c>
      <c r="I45" s="73">
        <v>20507.900000000001</v>
      </c>
      <c r="J45" s="73">
        <v>17659.91</v>
      </c>
      <c r="K45" s="73">
        <v>23738.504999999997</v>
      </c>
      <c r="L45" s="73">
        <v>24020.190000000002</v>
      </c>
      <c r="M45" s="73">
        <v>15870.43</v>
      </c>
      <c r="N45" s="73">
        <v>24818.209000000003</v>
      </c>
      <c r="O45" s="73">
        <v>25323.850000000002</v>
      </c>
      <c r="P45" s="73">
        <v>26404.2</v>
      </c>
      <c r="Q45" s="159">
        <v>231474.16400000002</v>
      </c>
    </row>
    <row r="46" spans="1:17" ht="11.1" customHeight="1">
      <c r="A46" s="86">
        <v>249512.55</v>
      </c>
      <c r="B46" s="79"/>
      <c r="C46" s="74">
        <v>2021</v>
      </c>
      <c r="D46" s="159">
        <f t="shared" si="0"/>
        <v>90311.14</v>
      </c>
      <c r="E46" s="73">
        <v>19351.689999999999</v>
      </c>
      <c r="F46" s="73">
        <v>21282.075000000001</v>
      </c>
      <c r="G46" s="73">
        <v>8647.4500000000007</v>
      </c>
      <c r="H46" s="73">
        <v>20058.925000000003</v>
      </c>
      <c r="I46" s="73">
        <v>20971</v>
      </c>
      <c r="J46" s="73">
        <v>21725.99</v>
      </c>
      <c r="K46" s="73">
        <v>19814.39</v>
      </c>
      <c r="L46" s="73">
        <v>14713.44</v>
      </c>
      <c r="M46" s="73">
        <v>22492.333999999999</v>
      </c>
      <c r="N46" s="73">
        <v>23044.57</v>
      </c>
      <c r="O46" s="73">
        <v>24918.21</v>
      </c>
      <c r="P46" s="73">
        <v>26263.300000000003</v>
      </c>
      <c r="Q46" s="159">
        <v>243283.37400000001</v>
      </c>
    </row>
    <row r="47" spans="1:17" ht="11.1" customHeight="1">
      <c r="A47" s="86">
        <v>193076.8</v>
      </c>
      <c r="B47" s="79"/>
      <c r="C47" s="74">
        <v>2022</v>
      </c>
      <c r="D47" s="159">
        <f t="shared" si="0"/>
        <v>85129.65</v>
      </c>
      <c r="E47" s="73">
        <v>18074</v>
      </c>
      <c r="F47" s="73">
        <v>15317.75</v>
      </c>
      <c r="G47" s="73">
        <v>8291.6</v>
      </c>
      <c r="H47" s="73">
        <v>23135.599999999999</v>
      </c>
      <c r="I47" s="73">
        <v>20310.7</v>
      </c>
      <c r="J47" s="73">
        <v>23284.3</v>
      </c>
      <c r="K47" s="73">
        <v>24078.7</v>
      </c>
      <c r="L47" s="73">
        <v>23566.85</v>
      </c>
      <c r="M47" s="73">
        <v>23820.400000000001</v>
      </c>
      <c r="N47" s="73">
        <v>24497.649999999998</v>
      </c>
      <c r="O47" s="73">
        <v>22076.25</v>
      </c>
      <c r="P47" s="73">
        <v>23058.75</v>
      </c>
      <c r="Q47" s="159">
        <v>249512.55</v>
      </c>
    </row>
    <row r="48" spans="1:17" ht="11.1" customHeight="1">
      <c r="A48" s="86">
        <v>519448.27600000001</v>
      </c>
      <c r="B48" s="79"/>
      <c r="C48" s="74">
        <v>2023</v>
      </c>
      <c r="D48" s="159">
        <f t="shared" si="0"/>
        <v>62607.17</v>
      </c>
      <c r="E48" s="106">
        <v>19267.25</v>
      </c>
      <c r="F48" s="106">
        <v>18168.349999999999</v>
      </c>
      <c r="G48" s="106">
        <v>6539.95</v>
      </c>
      <c r="H48" s="106">
        <v>3152.25</v>
      </c>
      <c r="I48" s="37">
        <v>15479.37</v>
      </c>
      <c r="J48" s="73">
        <v>13428.5</v>
      </c>
      <c r="K48" s="73">
        <v>19564.950000000004</v>
      </c>
      <c r="L48" s="73">
        <v>20891.09</v>
      </c>
      <c r="M48" s="73">
        <v>19492</v>
      </c>
      <c r="N48" s="73">
        <v>19278.22</v>
      </c>
      <c r="O48" s="73">
        <v>17559.78</v>
      </c>
      <c r="P48" s="73">
        <v>20255.089999999997</v>
      </c>
      <c r="Q48" s="159">
        <v>193076.8</v>
      </c>
    </row>
    <row r="49" spans="1:17" ht="11.1" customHeight="1">
      <c r="A49" s="86">
        <v>543624.49199999997</v>
      </c>
      <c r="B49" s="79"/>
      <c r="C49" s="74">
        <v>2024</v>
      </c>
      <c r="D49" s="159">
        <f>SUM(E49:I49)</f>
        <v>78447.25</v>
      </c>
      <c r="E49" s="106">
        <v>19500.400000000001</v>
      </c>
      <c r="F49" s="106">
        <v>16668.949999999997</v>
      </c>
      <c r="G49" s="106">
        <v>11972.85</v>
      </c>
      <c r="H49" s="106">
        <v>9766.4499999999989</v>
      </c>
      <c r="I49" s="37">
        <v>20538.599999999999</v>
      </c>
      <c r="J49" s="73"/>
      <c r="K49" s="73"/>
      <c r="L49" s="73"/>
      <c r="M49" s="73"/>
      <c r="N49" s="73"/>
      <c r="O49" s="73"/>
      <c r="P49" s="73"/>
      <c r="Q49" s="159"/>
    </row>
    <row r="50" spans="1:17" ht="11.1" customHeight="1">
      <c r="A50" s="86">
        <v>562107.18300000008</v>
      </c>
      <c r="B50" s="79" t="s">
        <v>161</v>
      </c>
      <c r="C50" s="74">
        <v>2010</v>
      </c>
      <c r="D50" s="159">
        <f>SUM(E50:I50)</f>
        <v>182122.87999999998</v>
      </c>
      <c r="E50" s="73">
        <v>43224.361999999994</v>
      </c>
      <c r="F50" s="73">
        <v>25862.337</v>
      </c>
      <c r="G50" s="73">
        <v>48675.188000000002</v>
      </c>
      <c r="H50" s="73">
        <v>38445.692999999999</v>
      </c>
      <c r="I50" s="73">
        <v>25915.3</v>
      </c>
      <c r="J50" s="73">
        <v>34468.71</v>
      </c>
      <c r="K50" s="73">
        <v>52481.62</v>
      </c>
      <c r="L50" s="73">
        <v>53025.600999999995</v>
      </c>
      <c r="M50" s="73">
        <v>51314.565000000002</v>
      </c>
      <c r="N50" s="73">
        <v>43196.175000000003</v>
      </c>
      <c r="O50" s="73">
        <v>50882.231999999996</v>
      </c>
      <c r="P50" s="73">
        <v>51956.493000000002</v>
      </c>
      <c r="Q50" s="159">
        <v>519448.27600000001</v>
      </c>
    </row>
    <row r="51" spans="1:17" ht="11.1" customHeight="1">
      <c r="A51" s="86">
        <v>574422.42599999998</v>
      </c>
      <c r="B51" s="79"/>
      <c r="C51" s="74">
        <v>2011</v>
      </c>
      <c r="D51" s="159">
        <f t="shared" si="0"/>
        <v>219266.114</v>
      </c>
      <c r="E51" s="73">
        <v>49393.745999999999</v>
      </c>
      <c r="F51" s="73">
        <v>45382.788</v>
      </c>
      <c r="G51" s="73">
        <v>49024.544000000002</v>
      </c>
      <c r="H51" s="73">
        <v>38879.100000000006</v>
      </c>
      <c r="I51" s="73">
        <v>36585.936000000002</v>
      </c>
      <c r="J51" s="73">
        <v>24801.47</v>
      </c>
      <c r="K51" s="73">
        <v>35262.89</v>
      </c>
      <c r="L51" s="73">
        <v>51209.213999999993</v>
      </c>
      <c r="M51" s="73">
        <v>49596.123</v>
      </c>
      <c r="N51" s="73">
        <v>53549.675999999999</v>
      </c>
      <c r="O51" s="73">
        <v>55946.17</v>
      </c>
      <c r="P51" s="73">
        <v>53992.834999999992</v>
      </c>
      <c r="Q51" s="159">
        <v>543624.49199999997</v>
      </c>
    </row>
    <row r="52" spans="1:17" ht="11.1" customHeight="1">
      <c r="A52" s="86">
        <v>633993.71900000004</v>
      </c>
      <c r="B52" s="79"/>
      <c r="C52" s="74">
        <v>2012</v>
      </c>
      <c r="D52" s="159">
        <f t="shared" si="0"/>
        <v>216315.82699999999</v>
      </c>
      <c r="E52" s="73">
        <v>44828.262999999999</v>
      </c>
      <c r="F52" s="73">
        <v>49159.252</v>
      </c>
      <c r="G52" s="73">
        <v>53216.959000000003</v>
      </c>
      <c r="H52" s="73">
        <v>37501.842999999993</v>
      </c>
      <c r="I52" s="73">
        <v>31609.510000000002</v>
      </c>
      <c r="J52" s="73">
        <v>29765.399999999998</v>
      </c>
      <c r="K52" s="73">
        <v>41804.04</v>
      </c>
      <c r="L52" s="73">
        <v>57024.064000000006</v>
      </c>
      <c r="M52" s="73">
        <v>54264.312000000005</v>
      </c>
      <c r="N52" s="73">
        <v>55480.133999999998</v>
      </c>
      <c r="O52" s="73">
        <v>55597.836000000003</v>
      </c>
      <c r="P52" s="73">
        <v>51855.569999999992</v>
      </c>
      <c r="Q52" s="159">
        <v>562107.18300000008</v>
      </c>
    </row>
    <row r="53" spans="1:17" ht="11.1" customHeight="1">
      <c r="A53" s="86">
        <v>630030.29</v>
      </c>
      <c r="B53" s="79"/>
      <c r="C53" s="74">
        <v>2013</v>
      </c>
      <c r="D53" s="159">
        <f t="shared" si="0"/>
        <v>225360.36599999998</v>
      </c>
      <c r="E53" s="73">
        <v>39896.945999999996</v>
      </c>
      <c r="F53" s="73">
        <v>48701.768000000004</v>
      </c>
      <c r="G53" s="73">
        <v>40894.627999999997</v>
      </c>
      <c r="H53" s="73">
        <v>50542.457999999999</v>
      </c>
      <c r="I53" s="73">
        <v>45324.565999999999</v>
      </c>
      <c r="J53" s="73">
        <v>39751.72</v>
      </c>
      <c r="K53" s="73">
        <v>23996.15</v>
      </c>
      <c r="L53" s="73">
        <v>47528.326000000001</v>
      </c>
      <c r="M53" s="73">
        <v>60894.403999999995</v>
      </c>
      <c r="N53" s="73">
        <v>60117.95</v>
      </c>
      <c r="O53" s="73">
        <v>57756.294999999998</v>
      </c>
      <c r="P53" s="73">
        <v>59017.214999999997</v>
      </c>
      <c r="Q53" s="159">
        <v>574422.42599999998</v>
      </c>
    </row>
    <row r="54" spans="1:17" ht="11.1" customHeight="1">
      <c r="A54" s="86">
        <v>647154.81800000009</v>
      </c>
      <c r="B54" s="79"/>
      <c r="C54" s="74">
        <v>2014</v>
      </c>
      <c r="D54" s="159">
        <f t="shared" si="0"/>
        <v>255396.58199999999</v>
      </c>
      <c r="E54" s="73">
        <v>45394.806999999993</v>
      </c>
      <c r="F54" s="73">
        <v>52322.743000000002</v>
      </c>
      <c r="G54" s="73">
        <v>52819.895000000004</v>
      </c>
      <c r="H54" s="73">
        <v>55952.570999999996</v>
      </c>
      <c r="I54" s="73">
        <v>48906.565999999999</v>
      </c>
      <c r="J54" s="73">
        <v>32799.228000000003</v>
      </c>
      <c r="K54" s="73">
        <v>30829.702999999998</v>
      </c>
      <c r="L54" s="73">
        <v>61603.122000000003</v>
      </c>
      <c r="M54" s="73">
        <v>62463.898000000001</v>
      </c>
      <c r="N54" s="73">
        <v>64073.948999999993</v>
      </c>
      <c r="O54" s="73">
        <v>63349.305000000008</v>
      </c>
      <c r="P54" s="73">
        <v>63477.932000000001</v>
      </c>
      <c r="Q54" s="159">
        <v>633993.71900000004</v>
      </c>
    </row>
    <row r="55" spans="1:17" ht="11.1" customHeight="1">
      <c r="A55" s="86">
        <v>595225.59000000008</v>
      </c>
      <c r="B55" s="79"/>
      <c r="C55" s="74">
        <v>2015</v>
      </c>
      <c r="D55" s="159">
        <f t="shared" si="0"/>
        <v>226708.52000000002</v>
      </c>
      <c r="E55" s="73">
        <v>48668.86</v>
      </c>
      <c r="F55" s="73">
        <v>54243.764999999999</v>
      </c>
      <c r="G55" s="73">
        <v>52777.345000000001</v>
      </c>
      <c r="H55" s="73">
        <v>40924.002</v>
      </c>
      <c r="I55" s="73">
        <v>30094.547999999999</v>
      </c>
      <c r="J55" s="73">
        <v>39816.573000000004</v>
      </c>
      <c r="K55" s="73">
        <v>33069.440999999999</v>
      </c>
      <c r="L55" s="73">
        <v>58811.202999999994</v>
      </c>
      <c r="M55" s="73">
        <v>54337.773999999998</v>
      </c>
      <c r="N55" s="73">
        <v>78053.97099999999</v>
      </c>
      <c r="O55" s="73">
        <v>63830.67</v>
      </c>
      <c r="P55" s="73">
        <v>75402.137999999992</v>
      </c>
      <c r="Q55" s="159">
        <v>630030.29</v>
      </c>
    </row>
    <row r="56" spans="1:17" ht="11.1" customHeight="1">
      <c r="A56" s="86">
        <v>587844.27500000002</v>
      </c>
      <c r="B56" s="79"/>
      <c r="C56" s="74">
        <v>2016</v>
      </c>
      <c r="D56" s="159">
        <f t="shared" si="0"/>
        <v>204890.04600000003</v>
      </c>
      <c r="E56" s="73">
        <v>65812.678000000014</v>
      </c>
      <c r="F56" s="73">
        <v>52567.468000000008</v>
      </c>
      <c r="G56" s="73">
        <v>33592.479999999996</v>
      </c>
      <c r="H56" s="73">
        <v>22784.19</v>
      </c>
      <c r="I56" s="73">
        <v>30133.229999999996</v>
      </c>
      <c r="J56" s="73">
        <v>50987.198999999993</v>
      </c>
      <c r="K56" s="73">
        <v>76730.39</v>
      </c>
      <c r="L56" s="73">
        <v>63705.036000000007</v>
      </c>
      <c r="M56" s="73">
        <v>70446.964999999997</v>
      </c>
      <c r="N56" s="73">
        <v>58015.450000000004</v>
      </c>
      <c r="O56" s="73">
        <v>59886.013000000006</v>
      </c>
      <c r="P56" s="73">
        <v>62493.718999999997</v>
      </c>
      <c r="Q56" s="159">
        <v>647154.81800000009</v>
      </c>
    </row>
    <row r="57" spans="1:17" ht="11.1" customHeight="1">
      <c r="A57" s="86">
        <v>618388.80499999993</v>
      </c>
      <c r="B57" s="79"/>
      <c r="C57" s="74">
        <v>2017</v>
      </c>
      <c r="D57" s="159">
        <f t="shared" si="0"/>
        <v>211036.666</v>
      </c>
      <c r="E57" s="73">
        <v>61740.472000000002</v>
      </c>
      <c r="F57" s="73">
        <v>51743.362999999998</v>
      </c>
      <c r="G57" s="73">
        <v>18523.031999999999</v>
      </c>
      <c r="H57" s="73">
        <v>39101.408000000003</v>
      </c>
      <c r="I57" s="73">
        <v>39928.391000000003</v>
      </c>
      <c r="J57" s="73">
        <v>25425.17</v>
      </c>
      <c r="K57" s="73">
        <v>51219.503000000004</v>
      </c>
      <c r="L57" s="73">
        <v>64709.964</v>
      </c>
      <c r="M57" s="73">
        <v>60450.195</v>
      </c>
      <c r="N57" s="73">
        <v>65703.26400000001</v>
      </c>
      <c r="O57" s="73">
        <v>57935.864999999998</v>
      </c>
      <c r="P57" s="73">
        <v>58744.963000000003</v>
      </c>
      <c r="Q57" s="159">
        <v>595225.59000000008</v>
      </c>
    </row>
    <row r="58" spans="1:17" ht="11.1" customHeight="1">
      <c r="A58" s="86">
        <v>638051.78247229999</v>
      </c>
      <c r="B58" s="79"/>
      <c r="C58" s="74">
        <v>2018</v>
      </c>
      <c r="D58" s="159">
        <f t="shared" si="0"/>
        <v>223550.08199999999</v>
      </c>
      <c r="E58" s="73">
        <v>61322.417000000001</v>
      </c>
      <c r="F58" s="73">
        <v>34674.404999999999</v>
      </c>
      <c r="G58" s="73">
        <v>35212.131999999998</v>
      </c>
      <c r="H58" s="73">
        <v>46970.25</v>
      </c>
      <c r="I58" s="73">
        <v>45370.877999999997</v>
      </c>
      <c r="J58" s="73">
        <v>48212.614000000001</v>
      </c>
      <c r="K58" s="73">
        <v>42599.847999999998</v>
      </c>
      <c r="L58" s="73">
        <v>47023.486999999994</v>
      </c>
      <c r="M58" s="73">
        <v>49653.223999999995</v>
      </c>
      <c r="N58" s="73">
        <v>54511.207999999999</v>
      </c>
      <c r="O58" s="73">
        <v>60309.625</v>
      </c>
      <c r="P58" s="73">
        <v>61984.186999999998</v>
      </c>
      <c r="Q58" s="159">
        <v>587844.27500000002</v>
      </c>
    </row>
    <row r="59" spans="1:17" ht="11.1" customHeight="1">
      <c r="A59" s="86">
        <v>531566.94298017409</v>
      </c>
      <c r="B59" s="79"/>
      <c r="C59" s="74">
        <v>2019</v>
      </c>
      <c r="D59" s="159">
        <f t="shared" si="0"/>
        <v>220521.579</v>
      </c>
      <c r="E59" s="73">
        <v>48497.128000000004</v>
      </c>
      <c r="F59" s="73">
        <v>45321.38</v>
      </c>
      <c r="G59" s="73">
        <v>54425.342000000004</v>
      </c>
      <c r="H59" s="73">
        <v>35677.527999999998</v>
      </c>
      <c r="I59" s="73">
        <v>36600.201000000001</v>
      </c>
      <c r="J59" s="73">
        <v>34007.68</v>
      </c>
      <c r="K59" s="73">
        <v>55241.224000000002</v>
      </c>
      <c r="L59" s="73">
        <v>61724.777999999998</v>
      </c>
      <c r="M59" s="73">
        <v>61397.190999999999</v>
      </c>
      <c r="N59" s="73">
        <v>63692.096000000005</v>
      </c>
      <c r="O59" s="73">
        <v>60851.766999999993</v>
      </c>
      <c r="P59" s="73">
        <v>60952.49</v>
      </c>
      <c r="Q59" s="159">
        <v>618388.80499999993</v>
      </c>
    </row>
    <row r="60" spans="1:17" ht="11.1" customHeight="1">
      <c r="A60" s="86">
        <v>561888.94220736111</v>
      </c>
      <c r="B60" s="79"/>
      <c r="C60" s="74">
        <v>2020</v>
      </c>
      <c r="D60" s="159">
        <f t="shared" si="0"/>
        <v>215299.826</v>
      </c>
      <c r="E60" s="73">
        <v>47984.493999999999</v>
      </c>
      <c r="F60" s="73">
        <v>54267.934999999998</v>
      </c>
      <c r="G60" s="73">
        <v>31160.215</v>
      </c>
      <c r="H60" s="73">
        <v>32884.487999999998</v>
      </c>
      <c r="I60" s="73">
        <v>49002.694000000003</v>
      </c>
      <c r="J60" s="73">
        <v>56081.743999999999</v>
      </c>
      <c r="K60" s="73">
        <v>58461.594000000005</v>
      </c>
      <c r="L60" s="73">
        <v>56004.697999999997</v>
      </c>
      <c r="M60" s="73">
        <v>65745.702999999994</v>
      </c>
      <c r="N60" s="73">
        <v>63096.368999999999</v>
      </c>
      <c r="O60" s="73">
        <v>58377.739000000001</v>
      </c>
      <c r="P60" s="73">
        <v>64984.109472299999</v>
      </c>
      <c r="Q60" s="159">
        <v>638051.78247229999</v>
      </c>
    </row>
    <row r="61" spans="1:17" ht="11.1" customHeight="1">
      <c r="A61" s="86">
        <v>549676.94389317126</v>
      </c>
      <c r="B61" s="79"/>
      <c r="C61" s="74">
        <v>2021</v>
      </c>
      <c r="D61" s="159">
        <f t="shared" si="0"/>
        <v>189666.82892316862</v>
      </c>
      <c r="E61" s="73">
        <v>36992.826999999997</v>
      </c>
      <c r="F61" s="73">
        <v>53374.02</v>
      </c>
      <c r="G61" s="73">
        <v>45363.846000000005</v>
      </c>
      <c r="H61" s="73">
        <v>24114.646999999997</v>
      </c>
      <c r="I61" s="73">
        <v>29821.488923168617</v>
      </c>
      <c r="J61" s="73">
        <v>29432.472999999998</v>
      </c>
      <c r="K61" s="73">
        <v>41434.695</v>
      </c>
      <c r="L61" s="73">
        <v>55863.878000000004</v>
      </c>
      <c r="M61" s="73">
        <v>50796.184000000001</v>
      </c>
      <c r="N61" s="73">
        <v>57641.530000000006</v>
      </c>
      <c r="O61" s="73">
        <v>53346.926147618877</v>
      </c>
      <c r="P61" s="73">
        <v>53384.427909386533</v>
      </c>
      <c r="Q61" s="159">
        <v>531566.94298017409</v>
      </c>
    </row>
    <row r="62" spans="1:17" ht="11.1" customHeight="1">
      <c r="A62" s="80" t="s">
        <v>49</v>
      </c>
      <c r="B62" s="79"/>
      <c r="C62" s="74">
        <v>2022</v>
      </c>
      <c r="D62" s="159">
        <f t="shared" si="0"/>
        <v>199122.81085035863</v>
      </c>
      <c r="E62" s="73">
        <v>45150.396199272625</v>
      </c>
      <c r="F62" s="73">
        <v>46062.100168117147</v>
      </c>
      <c r="G62" s="73">
        <v>44376.284999999996</v>
      </c>
      <c r="H62" s="73">
        <v>24697.134482968864</v>
      </c>
      <c r="I62" s="73">
        <v>38836.895000000004</v>
      </c>
      <c r="J62" s="73">
        <v>43372.504000000001</v>
      </c>
      <c r="K62" s="73">
        <v>54865.087502920112</v>
      </c>
      <c r="L62" s="73">
        <v>46698.779854082342</v>
      </c>
      <c r="M62" s="73">
        <v>42674.89</v>
      </c>
      <c r="N62" s="73">
        <v>60535.11</v>
      </c>
      <c r="O62" s="73">
        <v>56318.164999999994</v>
      </c>
      <c r="P62" s="73">
        <v>58301.595000000001</v>
      </c>
      <c r="Q62" s="159">
        <v>561888.94220736111</v>
      </c>
    </row>
    <row r="63" spans="1:17" ht="11.1" customHeight="1">
      <c r="B63" s="79"/>
      <c r="C63" s="74">
        <v>2023</v>
      </c>
      <c r="D63" s="159">
        <f t="shared" si="0"/>
        <v>196166.05507032337</v>
      </c>
      <c r="E63" s="106">
        <v>44598.729999999996</v>
      </c>
      <c r="F63" s="106">
        <v>47972.763304126143</v>
      </c>
      <c r="G63" s="106">
        <v>45949.840935196342</v>
      </c>
      <c r="H63" s="106">
        <v>24840.436000000002</v>
      </c>
      <c r="I63" s="106">
        <v>32804.284831000878</v>
      </c>
      <c r="J63" s="106">
        <v>37825.033589977342</v>
      </c>
      <c r="K63" s="73">
        <v>51969.929566671111</v>
      </c>
      <c r="L63" s="73">
        <v>55397.385000000002</v>
      </c>
      <c r="M63" s="73">
        <v>48026.6</v>
      </c>
      <c r="N63" s="73">
        <v>57272.373710694475</v>
      </c>
      <c r="O63" s="73">
        <v>49064.258999999998</v>
      </c>
      <c r="P63" s="73">
        <v>53955.307955504919</v>
      </c>
      <c r="Q63" s="159">
        <v>549676.94389317126</v>
      </c>
    </row>
    <row r="64" spans="1:17" ht="11.1" customHeight="1">
      <c r="A64" s="76" t="s">
        <v>34</v>
      </c>
      <c r="B64" s="79"/>
      <c r="C64" s="74">
        <v>2024</v>
      </c>
      <c r="D64" s="159">
        <f>SUM(E64:I64)</f>
        <v>174620.23792221429</v>
      </c>
      <c r="E64" s="106">
        <v>34248.062656375863</v>
      </c>
      <c r="F64" s="106">
        <v>46157.581149981947</v>
      </c>
      <c r="G64" s="106">
        <v>32939.854574724915</v>
      </c>
      <c r="H64" s="106">
        <v>24203.245000000003</v>
      </c>
      <c r="I64" s="106">
        <v>37071.494541131571</v>
      </c>
      <c r="J64" s="106"/>
      <c r="K64" s="73"/>
      <c r="L64" s="73"/>
      <c r="M64" s="73"/>
      <c r="N64" s="73"/>
      <c r="O64" s="73"/>
      <c r="P64" s="73"/>
      <c r="Q64" s="159"/>
    </row>
    <row r="65" spans="1:17" ht="11.1" customHeight="1">
      <c r="A65" s="142"/>
      <c r="B65" s="85"/>
      <c r="C65" s="182"/>
      <c r="D65" s="83"/>
      <c r="E65" s="83"/>
      <c r="F65" s="84"/>
      <c r="G65" s="83"/>
      <c r="H65" s="83"/>
      <c r="I65" s="82"/>
      <c r="J65" s="81"/>
      <c r="K65" s="81"/>
      <c r="L65" s="81"/>
      <c r="M65" s="81"/>
      <c r="N65" s="81"/>
      <c r="O65" s="81"/>
      <c r="P65" s="80"/>
      <c r="Q65" s="80" t="s">
        <v>49</v>
      </c>
    </row>
    <row r="66" spans="1:17" ht="12" customHeight="1">
      <c r="A66" s="86">
        <v>67928.179000000004</v>
      </c>
      <c r="B66" s="79" t="s">
        <v>150</v>
      </c>
      <c r="C66" s="183"/>
      <c r="D66" s="78"/>
      <c r="E66" s="78"/>
      <c r="F66" s="77"/>
      <c r="G66" s="78"/>
      <c r="H66" s="78"/>
      <c r="I66" s="77"/>
      <c r="J66" s="75"/>
      <c r="K66" s="75"/>
      <c r="L66" s="75"/>
      <c r="M66" s="75"/>
      <c r="N66" s="73"/>
      <c r="O66" s="75"/>
      <c r="P66" s="75"/>
    </row>
    <row r="67" spans="1:17" ht="18" customHeight="1">
      <c r="A67" s="86">
        <v>80112.424343200008</v>
      </c>
      <c r="B67" s="155" t="s">
        <v>48</v>
      </c>
      <c r="C67" s="156" t="s">
        <v>47</v>
      </c>
      <c r="D67" s="156" t="s">
        <v>170</v>
      </c>
      <c r="E67" s="156" t="s">
        <v>46</v>
      </c>
      <c r="F67" s="156" t="s">
        <v>45</v>
      </c>
      <c r="G67" s="157" t="s">
        <v>44</v>
      </c>
      <c r="H67" s="156" t="s">
        <v>43</v>
      </c>
      <c r="I67" s="156" t="s">
        <v>42</v>
      </c>
      <c r="J67" s="156" t="s">
        <v>41</v>
      </c>
      <c r="K67" s="156" t="s">
        <v>40</v>
      </c>
      <c r="L67" s="156" t="s">
        <v>39</v>
      </c>
      <c r="M67" s="156" t="s">
        <v>38</v>
      </c>
      <c r="N67" s="156" t="s">
        <v>37</v>
      </c>
      <c r="O67" s="156" t="s">
        <v>36</v>
      </c>
      <c r="P67" s="156" t="s">
        <v>35</v>
      </c>
      <c r="Q67" s="156" t="s">
        <v>34</v>
      </c>
    </row>
    <row r="68" spans="1:17" ht="4.5" customHeight="1">
      <c r="A68" s="86">
        <v>83717.058000000005</v>
      </c>
      <c r="B68" s="140"/>
      <c r="C68" s="141"/>
      <c r="D68" s="184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159"/>
    </row>
    <row r="69" spans="1:17" ht="8.25" customHeight="1">
      <c r="A69" s="86">
        <v>101305.80699999999</v>
      </c>
      <c r="B69" s="79" t="s">
        <v>33</v>
      </c>
      <c r="C69" s="74">
        <v>2010</v>
      </c>
      <c r="D69" s="159">
        <f>SUM(E69:I69)</f>
        <v>28984.543999999998</v>
      </c>
      <c r="E69" s="73">
        <v>7068.9</v>
      </c>
      <c r="F69" s="73">
        <v>6714.34</v>
      </c>
      <c r="G69" s="73">
        <v>6158.2039999999997</v>
      </c>
      <c r="H69" s="73">
        <v>3001.3</v>
      </c>
      <c r="I69" s="73">
        <v>6041.8</v>
      </c>
      <c r="J69" s="73">
        <v>5763.7</v>
      </c>
      <c r="K69" s="73">
        <v>5778.5</v>
      </c>
      <c r="L69" s="73">
        <v>4215.25</v>
      </c>
      <c r="M69" s="73">
        <v>269.5</v>
      </c>
      <c r="N69" s="73">
        <v>6733.5290000000005</v>
      </c>
      <c r="O69" s="73">
        <v>7926.768</v>
      </c>
      <c r="P69" s="73">
        <v>8256.3880000000008</v>
      </c>
      <c r="Q69" s="159">
        <v>67928.179000000004</v>
      </c>
    </row>
    <row r="70" spans="1:17" ht="11.1" customHeight="1">
      <c r="A70" s="86">
        <v>96422.314999999988</v>
      </c>
      <c r="B70" s="79"/>
      <c r="C70" s="74">
        <v>2011</v>
      </c>
      <c r="D70" s="159">
        <f t="shared" ref="D70:D112" si="2">SUM(E70:I70)</f>
        <v>36237.902000000002</v>
      </c>
      <c r="E70" s="73">
        <v>8462.0830000000005</v>
      </c>
      <c r="F70" s="73">
        <v>4507.3220000000001</v>
      </c>
      <c r="G70" s="73">
        <v>7845.3230000000003</v>
      </c>
      <c r="H70" s="73">
        <v>8013.6139999999996</v>
      </c>
      <c r="I70" s="73">
        <v>7409.56</v>
      </c>
      <c r="J70" s="73">
        <v>7456.54</v>
      </c>
      <c r="K70" s="73">
        <v>7727.8824999999997</v>
      </c>
      <c r="L70" s="73">
        <v>7574.5150000000003</v>
      </c>
      <c r="M70" s="73">
        <v>0</v>
      </c>
      <c r="N70" s="73">
        <v>5008.5518432000008</v>
      </c>
      <c r="O70" s="73">
        <v>7734.8590000000004</v>
      </c>
      <c r="P70" s="73">
        <v>8372.1740000000009</v>
      </c>
      <c r="Q70" s="159">
        <v>80112.424343200008</v>
      </c>
    </row>
    <row r="71" spans="1:17" ht="11.1" customHeight="1">
      <c r="A71" s="86">
        <v>108148.73699999999</v>
      </c>
      <c r="B71" s="79"/>
      <c r="C71" s="74">
        <v>2012</v>
      </c>
      <c r="D71" s="159">
        <f t="shared" si="2"/>
        <v>36860.528000000006</v>
      </c>
      <c r="E71" s="73">
        <v>7866.1760000000004</v>
      </c>
      <c r="F71" s="73">
        <v>7675.2619999999997</v>
      </c>
      <c r="G71" s="73">
        <v>7417.3869999999997</v>
      </c>
      <c r="H71" s="73">
        <v>6033.5950000000003</v>
      </c>
      <c r="I71" s="73">
        <v>7868.1080000000002</v>
      </c>
      <c r="J71" s="73">
        <v>1971.9069999999999</v>
      </c>
      <c r="K71" s="73">
        <v>0</v>
      </c>
      <c r="L71" s="73">
        <v>8771.616</v>
      </c>
      <c r="M71" s="73">
        <v>9518.1239999999998</v>
      </c>
      <c r="N71" s="73">
        <v>8470.7129999999997</v>
      </c>
      <c r="O71" s="73">
        <v>9677.1170000000002</v>
      </c>
      <c r="P71" s="73">
        <v>8447.0529999999999</v>
      </c>
      <c r="Q71" s="159">
        <v>83717.058000000005</v>
      </c>
    </row>
    <row r="72" spans="1:17" ht="11.1" customHeight="1">
      <c r="A72" s="86">
        <v>112847.88500000001</v>
      </c>
      <c r="B72" s="79"/>
      <c r="C72" s="74">
        <v>2013</v>
      </c>
      <c r="D72" s="159">
        <f t="shared" si="2"/>
        <v>41612.987999999998</v>
      </c>
      <c r="E72" s="73">
        <v>8281.8220000000001</v>
      </c>
      <c r="F72" s="73">
        <v>8286.2900000000009</v>
      </c>
      <c r="G72" s="73">
        <v>8322.0689999999995</v>
      </c>
      <c r="H72" s="73">
        <v>8584.8320000000003</v>
      </c>
      <c r="I72" s="73">
        <v>8137.9750000000004</v>
      </c>
      <c r="J72" s="73">
        <v>5988.1170000000002</v>
      </c>
      <c r="K72" s="73">
        <v>5987.3119999999999</v>
      </c>
      <c r="L72" s="73">
        <v>9762.2369999999992</v>
      </c>
      <c r="M72" s="73">
        <v>8508.4120000000003</v>
      </c>
      <c r="N72" s="73">
        <v>9453.7070000000003</v>
      </c>
      <c r="O72" s="73">
        <v>9560.8520000000008</v>
      </c>
      <c r="P72" s="73">
        <v>10432.182000000001</v>
      </c>
      <c r="Q72" s="159">
        <v>101305.80699999999</v>
      </c>
    </row>
    <row r="73" spans="1:17" ht="11.1" customHeight="1">
      <c r="A73" s="86">
        <v>96880.21</v>
      </c>
      <c r="B73" s="79"/>
      <c r="C73" s="74">
        <v>2014</v>
      </c>
      <c r="D73" s="159">
        <f t="shared" si="2"/>
        <v>42207.307000000001</v>
      </c>
      <c r="E73" s="73">
        <v>7860.9769999999999</v>
      </c>
      <c r="F73" s="73">
        <v>7707.9089999999997</v>
      </c>
      <c r="G73" s="73">
        <v>9605.4979999999996</v>
      </c>
      <c r="H73" s="73">
        <v>8294.5849999999991</v>
      </c>
      <c r="I73" s="73">
        <v>8738.3379999999997</v>
      </c>
      <c r="J73" s="73">
        <v>7756.9560000000001</v>
      </c>
      <c r="K73" s="73">
        <v>1431.6489999999999</v>
      </c>
      <c r="L73" s="73">
        <v>4231.7179999999998</v>
      </c>
      <c r="M73" s="73">
        <v>9699.5709999999999</v>
      </c>
      <c r="N73" s="73">
        <v>10529.536</v>
      </c>
      <c r="O73" s="73">
        <v>9930.1020000000008</v>
      </c>
      <c r="P73" s="73">
        <v>10635.476000000001</v>
      </c>
      <c r="Q73" s="159">
        <v>96422.314999999988</v>
      </c>
    </row>
    <row r="74" spans="1:17" ht="11.1" customHeight="1">
      <c r="A74" s="86">
        <v>99122.948000000019</v>
      </c>
      <c r="B74" s="79"/>
      <c r="C74" s="74">
        <v>2015</v>
      </c>
      <c r="D74" s="159">
        <f t="shared" si="2"/>
        <v>45709.061999999998</v>
      </c>
      <c r="E74" s="73">
        <v>10000.824000000001</v>
      </c>
      <c r="F74" s="73">
        <v>7177.96</v>
      </c>
      <c r="G74" s="73">
        <v>9420.6810000000005</v>
      </c>
      <c r="H74" s="73">
        <v>9519.6260000000002</v>
      </c>
      <c r="I74" s="73">
        <v>9589.9709999999995</v>
      </c>
      <c r="J74" s="73">
        <v>8767.92</v>
      </c>
      <c r="K74" s="73">
        <v>10155.468999999999</v>
      </c>
      <c r="L74" s="73">
        <v>9220.2900000000009</v>
      </c>
      <c r="M74" s="73">
        <v>8973.5609999999997</v>
      </c>
      <c r="N74" s="73">
        <v>2930.0129999999999</v>
      </c>
      <c r="O74" s="73">
        <v>11073.4</v>
      </c>
      <c r="P74" s="73">
        <v>11319.022000000001</v>
      </c>
      <c r="Q74" s="159">
        <v>108148.73699999999</v>
      </c>
    </row>
    <row r="75" spans="1:17" ht="11.1" customHeight="1">
      <c r="A75" s="86">
        <v>105749.53000000001</v>
      </c>
      <c r="B75" s="79"/>
      <c r="C75" s="74">
        <v>2016</v>
      </c>
      <c r="D75" s="159">
        <f t="shared" si="2"/>
        <v>33646.262999999999</v>
      </c>
      <c r="E75" s="73">
        <v>10083.040999999999</v>
      </c>
      <c r="F75" s="73">
        <v>10362.344999999999</v>
      </c>
      <c r="G75" s="73">
        <v>8889.6759999999995</v>
      </c>
      <c r="H75" s="73">
        <v>4311.201</v>
      </c>
      <c r="I75" s="73">
        <v>0</v>
      </c>
      <c r="J75" s="73">
        <v>6993.5950000000003</v>
      </c>
      <c r="K75" s="73">
        <v>11601.075000000001</v>
      </c>
      <c r="L75" s="73">
        <v>12482.813</v>
      </c>
      <c r="M75" s="73">
        <v>12715.74</v>
      </c>
      <c r="N75" s="73">
        <v>12430.977999999999</v>
      </c>
      <c r="O75" s="73">
        <v>12239.737999999999</v>
      </c>
      <c r="P75" s="73">
        <v>10737.683000000001</v>
      </c>
      <c r="Q75" s="159">
        <v>112847.88500000001</v>
      </c>
    </row>
    <row r="76" spans="1:17" ht="11.1" customHeight="1">
      <c r="A76" s="86">
        <v>110104.481</v>
      </c>
      <c r="B76" s="79"/>
      <c r="C76" s="74">
        <v>2017</v>
      </c>
      <c r="D76" s="159">
        <f t="shared" si="2"/>
        <v>40883.201000000001</v>
      </c>
      <c r="E76" s="73">
        <v>8489.8040000000001</v>
      </c>
      <c r="F76" s="73">
        <v>7897.1909999999998</v>
      </c>
      <c r="G76" s="73">
        <v>4772.8980000000001</v>
      </c>
      <c r="H76" s="73">
        <v>9899.8510000000006</v>
      </c>
      <c r="I76" s="73">
        <v>9823.4570000000003</v>
      </c>
      <c r="J76" s="73">
        <v>8984.3770000000004</v>
      </c>
      <c r="K76" s="73">
        <v>929.08299999999997</v>
      </c>
      <c r="L76" s="73">
        <v>4668.9129999999996</v>
      </c>
      <c r="M76" s="73">
        <v>12160.458000000001</v>
      </c>
      <c r="N76" s="73">
        <v>10635.843000000001</v>
      </c>
      <c r="O76" s="73">
        <v>10412.967000000001</v>
      </c>
      <c r="P76" s="73">
        <v>8205.3680000000004</v>
      </c>
      <c r="Q76" s="159">
        <v>96880.21</v>
      </c>
    </row>
    <row r="77" spans="1:17" ht="11.1" customHeight="1">
      <c r="A77" s="86">
        <v>103384.814086</v>
      </c>
      <c r="B77" s="79"/>
      <c r="C77" s="74">
        <v>2018</v>
      </c>
      <c r="D77" s="159">
        <f t="shared" si="2"/>
        <v>26104.683000000001</v>
      </c>
      <c r="E77" s="73">
        <v>7394.32</v>
      </c>
      <c r="F77" s="73">
        <v>9616.3130000000001</v>
      </c>
      <c r="G77" s="73">
        <v>9094.0499999999993</v>
      </c>
      <c r="H77" s="73">
        <v>0</v>
      </c>
      <c r="I77" s="73">
        <v>0</v>
      </c>
      <c r="J77" s="73">
        <v>9706.2620000000006</v>
      </c>
      <c r="K77" s="73">
        <v>9652.893</v>
      </c>
      <c r="L77" s="73">
        <v>10939.02</v>
      </c>
      <c r="M77" s="73">
        <v>10378.069</v>
      </c>
      <c r="N77" s="73">
        <v>10570.71</v>
      </c>
      <c r="O77" s="73">
        <v>11490.315000000001</v>
      </c>
      <c r="P77" s="73">
        <v>10280.995999999999</v>
      </c>
      <c r="Q77" s="159">
        <v>99122.948000000019</v>
      </c>
    </row>
    <row r="78" spans="1:17" ht="11.1" customHeight="1">
      <c r="A78" s="86">
        <v>94715.919490000015</v>
      </c>
      <c r="B78" s="79"/>
      <c r="C78" s="74">
        <v>2019</v>
      </c>
      <c r="D78" s="159">
        <f t="shared" si="2"/>
        <v>35423.991000000002</v>
      </c>
      <c r="E78" s="73">
        <v>9201.9330000000009</v>
      </c>
      <c r="F78" s="73">
        <v>10634.18</v>
      </c>
      <c r="G78" s="73">
        <v>8355.1229999999996</v>
      </c>
      <c r="H78" s="73">
        <v>0</v>
      </c>
      <c r="I78" s="73">
        <v>7232.7550000000001</v>
      </c>
      <c r="J78" s="73">
        <v>9281.77</v>
      </c>
      <c r="K78" s="73">
        <v>11342.581</v>
      </c>
      <c r="L78" s="73">
        <v>11316.548000000001</v>
      </c>
      <c r="M78" s="73">
        <v>8982.5550000000003</v>
      </c>
      <c r="N78" s="73">
        <v>10083.081</v>
      </c>
      <c r="O78" s="73">
        <v>8582.6540000000005</v>
      </c>
      <c r="P78" s="73">
        <v>10736.35</v>
      </c>
      <c r="Q78" s="159">
        <v>105749.53000000001</v>
      </c>
    </row>
    <row r="79" spans="1:17" ht="11.1" customHeight="1">
      <c r="A79" s="86">
        <v>88864.975418000002</v>
      </c>
      <c r="B79" s="79"/>
      <c r="C79" s="74">
        <v>2020</v>
      </c>
      <c r="D79" s="159">
        <f t="shared" si="2"/>
        <v>49761.726999999999</v>
      </c>
      <c r="E79" s="73">
        <v>11041.118</v>
      </c>
      <c r="F79" s="73">
        <v>9803.9760000000006</v>
      </c>
      <c r="G79" s="73">
        <v>10161.558000000001</v>
      </c>
      <c r="H79" s="73">
        <v>8862.35</v>
      </c>
      <c r="I79" s="73">
        <v>9892.7250000000004</v>
      </c>
      <c r="J79" s="73">
        <v>9128.9249999999993</v>
      </c>
      <c r="K79" s="73">
        <v>2653.3249999999998</v>
      </c>
      <c r="L79" s="73">
        <v>892.51</v>
      </c>
      <c r="M79" s="73">
        <v>12855.8</v>
      </c>
      <c r="N79" s="73">
        <v>12625.85</v>
      </c>
      <c r="O79" s="73">
        <v>10766.477000000001</v>
      </c>
      <c r="P79" s="73">
        <v>11419.867</v>
      </c>
      <c r="Q79" s="159">
        <v>110104.481</v>
      </c>
    </row>
    <row r="80" spans="1:17" ht="11.1" customHeight="1">
      <c r="A80" s="86">
        <v>160643.96843999997</v>
      </c>
      <c r="B80" s="79"/>
      <c r="C80" s="74">
        <v>2021</v>
      </c>
      <c r="D80" s="159">
        <f t="shared" si="2"/>
        <v>27725.075999999997</v>
      </c>
      <c r="E80" s="73">
        <v>8880.902</v>
      </c>
      <c r="F80" s="73">
        <v>9745.73</v>
      </c>
      <c r="G80" s="73">
        <v>8150.49</v>
      </c>
      <c r="H80" s="73">
        <v>0</v>
      </c>
      <c r="I80" s="73">
        <v>947.95399999999995</v>
      </c>
      <c r="J80" s="73">
        <v>10715.967000000001</v>
      </c>
      <c r="K80" s="73">
        <v>11270.566999999999</v>
      </c>
      <c r="L80" s="73">
        <v>11218.782999999999</v>
      </c>
      <c r="M80" s="73">
        <v>11510.17</v>
      </c>
      <c r="N80" s="73">
        <v>11421.644225999999</v>
      </c>
      <c r="O80" s="73">
        <v>10908.644283</v>
      </c>
      <c r="P80" s="73">
        <v>8613.9625769999984</v>
      </c>
      <c r="Q80" s="159">
        <v>103384.814086</v>
      </c>
    </row>
    <row r="81" spans="1:17" ht="11.1" customHeight="1">
      <c r="A81" s="86">
        <v>157133.56700000001</v>
      </c>
      <c r="B81" s="79"/>
      <c r="C81" s="74">
        <v>2022</v>
      </c>
      <c r="D81" s="159">
        <f t="shared" si="2"/>
        <v>31954.560426999997</v>
      </c>
      <c r="E81" s="73">
        <v>9514.5783469999988</v>
      </c>
      <c r="F81" s="73">
        <v>0</v>
      </c>
      <c r="G81" s="73">
        <v>1120.52</v>
      </c>
      <c r="H81" s="73">
        <v>10540.932079999999</v>
      </c>
      <c r="I81" s="73">
        <v>10778.53</v>
      </c>
      <c r="J81" s="73">
        <v>9920.6684609999975</v>
      </c>
      <c r="K81" s="73">
        <v>10450.918648999999</v>
      </c>
      <c r="L81" s="73">
        <v>9687.3531509999993</v>
      </c>
      <c r="M81" s="73">
        <v>7442.2425149999999</v>
      </c>
      <c r="N81" s="73">
        <v>9446.7162869999993</v>
      </c>
      <c r="O81" s="73">
        <v>8197.1</v>
      </c>
      <c r="P81" s="73">
        <v>7616.36</v>
      </c>
      <c r="Q81" s="159">
        <v>94715.919490000015</v>
      </c>
    </row>
    <row r="82" spans="1:17" ht="11.1" customHeight="1">
      <c r="A82" s="86">
        <v>175851.717</v>
      </c>
      <c r="B82" s="79"/>
      <c r="C82" s="74">
        <v>2023</v>
      </c>
      <c r="D82" s="159">
        <f t="shared" si="2"/>
        <v>28440.894551000001</v>
      </c>
      <c r="E82" s="106">
        <v>4727.79</v>
      </c>
      <c r="F82" s="106">
        <v>3378.2007880000001</v>
      </c>
      <c r="G82" s="106">
        <v>7902.9833500000004</v>
      </c>
      <c r="H82" s="106">
        <v>7498.8914980000018</v>
      </c>
      <c r="I82" s="106">
        <v>4933.0289149999999</v>
      </c>
      <c r="J82" s="73">
        <v>7944.581411000001</v>
      </c>
      <c r="K82" s="73">
        <v>0</v>
      </c>
      <c r="L82" s="73">
        <v>7002.9</v>
      </c>
      <c r="M82" s="73">
        <v>11997.16</v>
      </c>
      <c r="N82" s="73">
        <v>11241.01</v>
      </c>
      <c r="O82" s="73">
        <v>11237.496867</v>
      </c>
      <c r="P82" s="73">
        <v>11000.932589</v>
      </c>
      <c r="Q82" s="159">
        <v>88864.975418000002</v>
      </c>
    </row>
    <row r="83" spans="1:17" ht="11.1" customHeight="1">
      <c r="A83" s="86">
        <v>174192.109</v>
      </c>
      <c r="B83" s="79"/>
      <c r="C83" s="74">
        <v>2024</v>
      </c>
      <c r="D83" s="159">
        <f>SUM(E83:I83)</f>
        <v>29818.761516999999</v>
      </c>
      <c r="E83" s="106">
        <v>5457.0000000000009</v>
      </c>
      <c r="F83" s="106">
        <v>8598.8561279999994</v>
      </c>
      <c r="G83" s="106">
        <v>7493.2653890000001</v>
      </c>
      <c r="H83" s="106">
        <v>8269.64</v>
      </c>
      <c r="I83" s="106">
        <v>0</v>
      </c>
      <c r="J83" s="73"/>
      <c r="K83" s="73"/>
      <c r="L83" s="73"/>
      <c r="M83" s="73"/>
      <c r="N83" s="73"/>
      <c r="O83" s="73"/>
      <c r="P83" s="73"/>
      <c r="Q83" s="159"/>
    </row>
    <row r="84" spans="1:17" ht="11.1" customHeight="1">
      <c r="A84" s="86">
        <v>185304.932</v>
      </c>
      <c r="B84" s="79" t="s">
        <v>32</v>
      </c>
      <c r="C84" s="74">
        <v>2010</v>
      </c>
      <c r="D84" s="159">
        <f t="shared" si="2"/>
        <v>61340.913</v>
      </c>
      <c r="E84" s="73">
        <v>11171.8</v>
      </c>
      <c r="F84" s="73">
        <v>13294.491999999998</v>
      </c>
      <c r="G84" s="73">
        <v>12191.745999999999</v>
      </c>
      <c r="H84" s="73">
        <v>12863.398999999999</v>
      </c>
      <c r="I84" s="73">
        <v>11819.476000000001</v>
      </c>
      <c r="J84" s="73">
        <v>13574.34</v>
      </c>
      <c r="K84" s="73">
        <v>12847.636999999999</v>
      </c>
      <c r="L84" s="73">
        <v>14068.91</v>
      </c>
      <c r="M84" s="73">
        <v>14538.23</v>
      </c>
      <c r="N84" s="73">
        <v>14168.027999999998</v>
      </c>
      <c r="O84" s="73">
        <v>14342.63744</v>
      </c>
      <c r="P84" s="73">
        <v>15763.273000000001</v>
      </c>
      <c r="Q84" s="159">
        <v>160643.96843999997</v>
      </c>
    </row>
    <row r="85" spans="1:17" ht="11.1" customHeight="1">
      <c r="A85" s="86">
        <v>184267.72399999999</v>
      </c>
      <c r="B85" s="79"/>
      <c r="C85" s="74">
        <v>2011</v>
      </c>
      <c r="D85" s="159">
        <f t="shared" si="2"/>
        <v>65471.044999999998</v>
      </c>
      <c r="E85" s="73">
        <v>13498.898999999999</v>
      </c>
      <c r="F85" s="73">
        <v>12906.65</v>
      </c>
      <c r="G85" s="73">
        <v>14847.852999999999</v>
      </c>
      <c r="H85" s="73">
        <v>11395.922</v>
      </c>
      <c r="I85" s="73">
        <v>12821.721000000001</v>
      </c>
      <c r="J85" s="73">
        <v>11117.777</v>
      </c>
      <c r="K85" s="73">
        <v>9725.24</v>
      </c>
      <c r="L85" s="73">
        <v>13278.953000000001</v>
      </c>
      <c r="M85" s="73">
        <v>14609.440999999999</v>
      </c>
      <c r="N85" s="73">
        <v>13274.370999999999</v>
      </c>
      <c r="O85" s="73">
        <v>11182.203000000001</v>
      </c>
      <c r="P85" s="73">
        <v>18474.537</v>
      </c>
      <c r="Q85" s="159">
        <v>157133.56700000001</v>
      </c>
    </row>
    <row r="86" spans="1:17" ht="11.1" customHeight="1">
      <c r="A86" s="86">
        <v>159003.92800000001</v>
      </c>
      <c r="B86" s="79"/>
      <c r="C86" s="74">
        <v>2012</v>
      </c>
      <c r="D86" s="159">
        <f t="shared" si="2"/>
        <v>63495.232000000004</v>
      </c>
      <c r="E86" s="73">
        <v>13453.7</v>
      </c>
      <c r="F86" s="73">
        <v>9947.384</v>
      </c>
      <c r="G86" s="73">
        <v>10593.368</v>
      </c>
      <c r="H86" s="73">
        <v>14372.926000000001</v>
      </c>
      <c r="I86" s="73">
        <v>15127.854000000001</v>
      </c>
      <c r="J86" s="73">
        <v>14921.48</v>
      </c>
      <c r="K86" s="73">
        <v>15875.47</v>
      </c>
      <c r="L86" s="73">
        <v>17410.657999999999</v>
      </c>
      <c r="M86" s="73">
        <v>15635.551000000001</v>
      </c>
      <c r="N86" s="73">
        <v>16191.099999999999</v>
      </c>
      <c r="O86" s="73">
        <v>17541.393</v>
      </c>
      <c r="P86" s="73">
        <v>14780.832999999999</v>
      </c>
      <c r="Q86" s="159">
        <v>175851.717</v>
      </c>
    </row>
    <row r="87" spans="1:17" ht="11.1" customHeight="1">
      <c r="A87" s="86">
        <v>166676.49599999998</v>
      </c>
      <c r="B87" s="79"/>
      <c r="C87" s="74">
        <v>2013</v>
      </c>
      <c r="D87" s="159">
        <f t="shared" si="2"/>
        <v>63981.510999999999</v>
      </c>
      <c r="E87" s="73">
        <v>11851.391</v>
      </c>
      <c r="F87" s="73">
        <v>9054.5840000000007</v>
      </c>
      <c r="G87" s="73">
        <v>13276.522999999999</v>
      </c>
      <c r="H87" s="73">
        <v>16750.385000000002</v>
      </c>
      <c r="I87" s="73">
        <v>13048.628000000001</v>
      </c>
      <c r="J87" s="73">
        <v>16030.616</v>
      </c>
      <c r="K87" s="73">
        <v>14279.892</v>
      </c>
      <c r="L87" s="73">
        <v>14714.795000000002</v>
      </c>
      <c r="M87" s="73">
        <v>14673.636</v>
      </c>
      <c r="N87" s="73">
        <v>17138.698</v>
      </c>
      <c r="O87" s="73">
        <v>16888.91</v>
      </c>
      <c r="P87" s="73">
        <v>16484.050999999999</v>
      </c>
      <c r="Q87" s="159">
        <v>174192.109</v>
      </c>
    </row>
    <row r="88" spans="1:17" ht="11.1" customHeight="1">
      <c r="A88" s="86">
        <v>175873.22</v>
      </c>
      <c r="B88" s="79"/>
      <c r="C88" s="74">
        <v>2014</v>
      </c>
      <c r="D88" s="159">
        <f t="shared" si="2"/>
        <v>69473.823000000004</v>
      </c>
      <c r="E88" s="73">
        <v>14475.798999999999</v>
      </c>
      <c r="F88" s="73">
        <v>12724.834999999999</v>
      </c>
      <c r="G88" s="73">
        <v>14912.409</v>
      </c>
      <c r="H88" s="73">
        <v>14289.166999999999</v>
      </c>
      <c r="I88" s="73">
        <v>13071.613000000001</v>
      </c>
      <c r="J88" s="73">
        <v>15414.116000000002</v>
      </c>
      <c r="K88" s="73">
        <v>17001.375</v>
      </c>
      <c r="L88" s="73">
        <v>15504.825000000001</v>
      </c>
      <c r="M88" s="73">
        <v>16202.281999999999</v>
      </c>
      <c r="N88" s="73">
        <v>16085.147000000001</v>
      </c>
      <c r="O88" s="73">
        <v>16560.211000000003</v>
      </c>
      <c r="P88" s="73">
        <v>19063.152999999998</v>
      </c>
      <c r="Q88" s="159">
        <v>185304.932</v>
      </c>
    </row>
    <row r="89" spans="1:17" ht="11.1" customHeight="1">
      <c r="A89" s="86">
        <v>177008.57700000002</v>
      </c>
      <c r="B89" s="79"/>
      <c r="C89" s="74">
        <v>2015</v>
      </c>
      <c r="D89" s="159">
        <f t="shared" si="2"/>
        <v>64242.663</v>
      </c>
      <c r="E89" s="73">
        <v>15199.075000000001</v>
      </c>
      <c r="F89" s="73">
        <v>13290.259999999998</v>
      </c>
      <c r="G89" s="73">
        <v>11513.798999999999</v>
      </c>
      <c r="H89" s="73">
        <v>10591.626</v>
      </c>
      <c r="I89" s="73">
        <v>13647.903000000002</v>
      </c>
      <c r="J89" s="73">
        <v>17264.370000000003</v>
      </c>
      <c r="K89" s="73">
        <v>17828.285</v>
      </c>
      <c r="L89" s="73">
        <v>19290.794000000002</v>
      </c>
      <c r="M89" s="73">
        <v>18089.561000000002</v>
      </c>
      <c r="N89" s="73">
        <v>18002.332999999999</v>
      </c>
      <c r="O89" s="73">
        <v>15932.964</v>
      </c>
      <c r="P89" s="73">
        <v>13616.754000000001</v>
      </c>
      <c r="Q89" s="159">
        <v>184267.72399999999</v>
      </c>
    </row>
    <row r="90" spans="1:17" ht="11.1" customHeight="1">
      <c r="A90" s="86">
        <v>163879.21599999999</v>
      </c>
      <c r="B90" s="79"/>
      <c r="C90" s="74">
        <v>2016</v>
      </c>
      <c r="D90" s="159">
        <f t="shared" si="2"/>
        <v>60601.268000000004</v>
      </c>
      <c r="E90" s="73">
        <v>12622.230000000001</v>
      </c>
      <c r="F90" s="73">
        <v>11273.097000000002</v>
      </c>
      <c r="G90" s="73">
        <v>10074.392</v>
      </c>
      <c r="H90" s="73">
        <v>12459.731</v>
      </c>
      <c r="I90" s="73">
        <v>14171.817999999999</v>
      </c>
      <c r="J90" s="73">
        <v>15613.59</v>
      </c>
      <c r="K90" s="73">
        <v>15308.172</v>
      </c>
      <c r="L90" s="73">
        <v>15147.731</v>
      </c>
      <c r="M90" s="73">
        <v>12853.136000000002</v>
      </c>
      <c r="N90" s="73">
        <v>15885.476999999999</v>
      </c>
      <c r="O90" s="73">
        <v>13702.46</v>
      </c>
      <c r="P90" s="73">
        <v>9892.094000000001</v>
      </c>
      <c r="Q90" s="159">
        <v>159003.92800000001</v>
      </c>
    </row>
    <row r="91" spans="1:17" ht="11.1" customHeight="1">
      <c r="A91" s="86">
        <v>180731.745</v>
      </c>
      <c r="B91" s="79"/>
      <c r="C91" s="74">
        <v>2017</v>
      </c>
      <c r="D91" s="159">
        <f t="shared" si="2"/>
        <v>54447.196000000004</v>
      </c>
      <c r="E91" s="73">
        <v>13265.553</v>
      </c>
      <c r="F91" s="73">
        <v>11091.595000000001</v>
      </c>
      <c r="G91" s="73">
        <v>8856.4290000000001</v>
      </c>
      <c r="H91" s="73">
        <v>7568.3980000000001</v>
      </c>
      <c r="I91" s="73">
        <v>13665.221</v>
      </c>
      <c r="J91" s="73">
        <v>14520.437</v>
      </c>
      <c r="K91" s="73">
        <v>18235.441999999999</v>
      </c>
      <c r="L91" s="73">
        <v>16503.755000000001</v>
      </c>
      <c r="M91" s="73">
        <v>14337.1</v>
      </c>
      <c r="N91" s="73">
        <v>16597.451000000001</v>
      </c>
      <c r="O91" s="73">
        <v>18159.400000000001</v>
      </c>
      <c r="P91" s="73">
        <v>13875.715</v>
      </c>
      <c r="Q91" s="159">
        <v>166676.49599999998</v>
      </c>
    </row>
    <row r="92" spans="1:17" ht="11.1" customHeight="1">
      <c r="A92" s="86">
        <v>170068.90304</v>
      </c>
      <c r="B92" s="79"/>
      <c r="C92" s="74">
        <v>2018</v>
      </c>
      <c r="D92" s="159">
        <f t="shared" si="2"/>
        <v>66074.149999999994</v>
      </c>
      <c r="E92" s="73">
        <v>16003.834999999999</v>
      </c>
      <c r="F92" s="73">
        <v>13695.612000000001</v>
      </c>
      <c r="G92" s="73">
        <v>12209.288</v>
      </c>
      <c r="H92" s="73">
        <v>9113.494999999999</v>
      </c>
      <c r="I92" s="73">
        <v>15051.92</v>
      </c>
      <c r="J92" s="73">
        <v>13831.699000000001</v>
      </c>
      <c r="K92" s="73">
        <v>14689.58</v>
      </c>
      <c r="L92" s="73">
        <v>14745.811</v>
      </c>
      <c r="M92" s="73">
        <v>16455.475999999999</v>
      </c>
      <c r="N92" s="73">
        <v>16624.316999999999</v>
      </c>
      <c r="O92" s="73">
        <v>18041.82</v>
      </c>
      <c r="P92" s="73">
        <v>15410.366999999998</v>
      </c>
      <c r="Q92" s="159">
        <v>175873.22</v>
      </c>
    </row>
    <row r="93" spans="1:17" ht="11.1" customHeight="1">
      <c r="A93" s="86">
        <v>163414.64481999999</v>
      </c>
      <c r="B93" s="79"/>
      <c r="C93" s="74">
        <v>2019</v>
      </c>
      <c r="D93" s="159">
        <f t="shared" si="2"/>
        <v>67248.891000000003</v>
      </c>
      <c r="E93" s="73">
        <v>14891.294</v>
      </c>
      <c r="F93" s="73">
        <v>12998.067999999999</v>
      </c>
      <c r="G93" s="73">
        <v>11573.701000000001</v>
      </c>
      <c r="H93" s="73">
        <v>13516.204</v>
      </c>
      <c r="I93" s="73">
        <v>14269.624</v>
      </c>
      <c r="J93" s="73">
        <v>15211.112999999999</v>
      </c>
      <c r="K93" s="73">
        <v>15687.127</v>
      </c>
      <c r="L93" s="73">
        <v>16577.717000000001</v>
      </c>
      <c r="M93" s="73">
        <v>15869.975</v>
      </c>
      <c r="N93" s="73">
        <v>15552.259000000002</v>
      </c>
      <c r="O93" s="73">
        <v>16394.455000000002</v>
      </c>
      <c r="P93" s="73">
        <v>14467.04</v>
      </c>
      <c r="Q93" s="159">
        <v>177008.57700000002</v>
      </c>
    </row>
    <row r="94" spans="1:17" ht="11.1" customHeight="1">
      <c r="A94" s="86">
        <v>4059.4800000000005</v>
      </c>
      <c r="B94" s="79"/>
      <c r="C94" s="74">
        <v>2020</v>
      </c>
      <c r="D94" s="159">
        <f t="shared" si="2"/>
        <v>57716.986000000004</v>
      </c>
      <c r="E94" s="73">
        <v>13375.597000000002</v>
      </c>
      <c r="F94" s="73">
        <v>9925.7580000000016</v>
      </c>
      <c r="G94" s="73">
        <v>10725.44</v>
      </c>
      <c r="H94" s="73">
        <v>11244.119999999999</v>
      </c>
      <c r="I94" s="73">
        <v>12446.071</v>
      </c>
      <c r="J94" s="73">
        <v>15112.277999999998</v>
      </c>
      <c r="K94" s="73">
        <v>9336.8389999999999</v>
      </c>
      <c r="L94" s="73">
        <v>14677.567999999999</v>
      </c>
      <c r="M94" s="73">
        <v>16893.758000000002</v>
      </c>
      <c r="N94" s="73">
        <v>18102.27</v>
      </c>
      <c r="O94" s="73">
        <v>17530.917000000001</v>
      </c>
      <c r="P94" s="73">
        <v>14508.6</v>
      </c>
      <c r="Q94" s="159">
        <v>163879.21599999999</v>
      </c>
    </row>
    <row r="95" spans="1:17" ht="11.1" customHeight="1">
      <c r="A95" s="86">
        <v>3799.7190000000001</v>
      </c>
      <c r="B95" s="79"/>
      <c r="C95" s="74">
        <v>2021</v>
      </c>
      <c r="D95" s="159">
        <f t="shared" si="2"/>
        <v>67933.937999999995</v>
      </c>
      <c r="E95" s="73">
        <v>14731.401</v>
      </c>
      <c r="F95" s="73">
        <v>15821.814</v>
      </c>
      <c r="G95" s="73">
        <v>15511.957</v>
      </c>
      <c r="H95" s="73">
        <v>12387.995999999999</v>
      </c>
      <c r="I95" s="73">
        <v>9480.77</v>
      </c>
      <c r="J95" s="73">
        <v>15678.38</v>
      </c>
      <c r="K95" s="73">
        <v>14827.68</v>
      </c>
      <c r="L95" s="73">
        <v>16057.530999999999</v>
      </c>
      <c r="M95" s="73">
        <v>17088.37</v>
      </c>
      <c r="N95" s="73">
        <v>17732.038</v>
      </c>
      <c r="O95" s="73">
        <v>18426.473999999998</v>
      </c>
      <c r="P95" s="73">
        <v>12987.333999999999</v>
      </c>
      <c r="Q95" s="159">
        <v>180731.745</v>
      </c>
    </row>
    <row r="96" spans="1:17" ht="11.1" customHeight="1">
      <c r="A96" s="86">
        <v>4938.3499999999995</v>
      </c>
      <c r="B96" s="79"/>
      <c r="C96" s="74">
        <v>2022</v>
      </c>
      <c r="D96" s="159">
        <f t="shared" si="2"/>
        <v>67968.346999999994</v>
      </c>
      <c r="E96" s="73">
        <v>14723.255999999999</v>
      </c>
      <c r="F96" s="73">
        <v>14354.813</v>
      </c>
      <c r="G96" s="73">
        <v>15271.798000000001</v>
      </c>
      <c r="H96" s="73">
        <v>13810.306</v>
      </c>
      <c r="I96" s="73">
        <v>9808.1739999999991</v>
      </c>
      <c r="J96" s="73">
        <v>15857.402</v>
      </c>
      <c r="K96" s="73">
        <v>15275.76304</v>
      </c>
      <c r="L96" s="73">
        <v>13377.941999999999</v>
      </c>
      <c r="M96" s="73">
        <v>15323.813000000002</v>
      </c>
      <c r="N96" s="73">
        <v>16693.522000000001</v>
      </c>
      <c r="O96" s="73">
        <v>14984.405999999999</v>
      </c>
      <c r="P96" s="73">
        <v>10587.708000000001</v>
      </c>
      <c r="Q96" s="159">
        <v>170068.90304</v>
      </c>
    </row>
    <row r="97" spans="1:17" ht="11.1" customHeight="1">
      <c r="A97" s="86">
        <v>8194.1890000000003</v>
      </c>
      <c r="B97" s="79"/>
      <c r="C97" s="74">
        <v>2023</v>
      </c>
      <c r="D97" s="159">
        <f t="shared" si="2"/>
        <v>53518.03</v>
      </c>
      <c r="E97" s="106">
        <v>13796.824999999999</v>
      </c>
      <c r="F97" s="106">
        <v>7233.384</v>
      </c>
      <c r="G97" s="106">
        <v>13283.096</v>
      </c>
      <c r="H97" s="106">
        <v>9978.2139999999999</v>
      </c>
      <c r="I97" s="106">
        <v>9226.5110000000004</v>
      </c>
      <c r="J97" s="73">
        <v>13118.097000000002</v>
      </c>
      <c r="K97" s="73">
        <v>15884.777</v>
      </c>
      <c r="L97" s="73">
        <v>17809.58438</v>
      </c>
      <c r="M97" s="73">
        <v>16971.829000000002</v>
      </c>
      <c r="N97" s="73">
        <v>17494.192999999999</v>
      </c>
      <c r="O97" s="73">
        <v>16058.975</v>
      </c>
      <c r="P97" s="73">
        <v>12559.159439999999</v>
      </c>
      <c r="Q97" s="159">
        <v>163414.64481999999</v>
      </c>
    </row>
    <row r="98" spans="1:17" ht="11.1" customHeight="1">
      <c r="A98" s="86">
        <v>7072.8899999999994</v>
      </c>
      <c r="B98" s="79"/>
      <c r="C98" s="74">
        <v>2024</v>
      </c>
      <c r="D98" s="159">
        <f>SUM(E98:I98)</f>
        <v>54704.260999999999</v>
      </c>
      <c r="E98" s="106">
        <v>11288.877</v>
      </c>
      <c r="F98" s="106">
        <v>9804.2279999999992</v>
      </c>
      <c r="G98" s="106">
        <v>4386.9769999999999</v>
      </c>
      <c r="H98" s="106">
        <v>13255.224000000002</v>
      </c>
      <c r="I98" s="106">
        <v>15968.955000000002</v>
      </c>
      <c r="J98" s="73"/>
      <c r="K98" s="73"/>
      <c r="L98" s="73"/>
      <c r="M98" s="73"/>
      <c r="N98" s="73"/>
      <c r="O98" s="73"/>
      <c r="P98" s="73"/>
      <c r="Q98" s="159"/>
    </row>
    <row r="99" spans="1:17" ht="11.1" customHeight="1">
      <c r="A99" s="86">
        <v>3925.9049999999997</v>
      </c>
      <c r="B99" s="79" t="s">
        <v>31</v>
      </c>
      <c r="C99" s="74">
        <v>2010</v>
      </c>
      <c r="D99" s="159">
        <f t="shared" si="2"/>
        <v>1923.3650000000002</v>
      </c>
      <c r="E99" s="73">
        <v>580.84500000000003</v>
      </c>
      <c r="F99" s="73">
        <v>0</v>
      </c>
      <c r="G99" s="73">
        <v>497.74</v>
      </c>
      <c r="H99" s="73">
        <v>476.63</v>
      </c>
      <c r="I99" s="73">
        <v>368.15</v>
      </c>
      <c r="J99" s="73">
        <v>90.45</v>
      </c>
      <c r="K99" s="73">
        <v>0</v>
      </c>
      <c r="L99" s="73">
        <v>0</v>
      </c>
      <c r="M99" s="73">
        <v>811.745</v>
      </c>
      <c r="N99" s="73">
        <v>0</v>
      </c>
      <c r="O99" s="73">
        <v>619.29999999999995</v>
      </c>
      <c r="P99" s="73">
        <v>614.62</v>
      </c>
      <c r="Q99" s="159">
        <v>4059.4800000000005</v>
      </c>
    </row>
    <row r="100" spans="1:17" ht="11.1" customHeight="1">
      <c r="A100" s="86">
        <v>2681.7349999999997</v>
      </c>
      <c r="B100" s="79"/>
      <c r="C100" s="74">
        <v>2011</v>
      </c>
      <c r="D100" s="159">
        <f t="shared" si="2"/>
        <v>899.096</v>
      </c>
      <c r="E100" s="73">
        <v>0</v>
      </c>
      <c r="F100" s="73">
        <v>510.14600000000002</v>
      </c>
      <c r="G100" s="73">
        <v>0</v>
      </c>
      <c r="H100" s="73">
        <v>0</v>
      </c>
      <c r="I100" s="73">
        <v>388.95</v>
      </c>
      <c r="J100" s="73">
        <v>438.32499999999999</v>
      </c>
      <c r="K100" s="73">
        <v>619.99400000000003</v>
      </c>
      <c r="L100" s="73">
        <v>0</v>
      </c>
      <c r="M100" s="73">
        <v>642.91999999999996</v>
      </c>
      <c r="N100" s="73">
        <v>312.64999999999998</v>
      </c>
      <c r="O100" s="73">
        <v>214.84</v>
      </c>
      <c r="P100" s="73">
        <v>671.89400000000001</v>
      </c>
      <c r="Q100" s="159">
        <v>3799.7190000000001</v>
      </c>
    </row>
    <row r="101" spans="1:17" ht="11.1" customHeight="1">
      <c r="A101" s="86">
        <v>3255.5049999999997</v>
      </c>
      <c r="B101" s="79"/>
      <c r="C101" s="74">
        <v>2012</v>
      </c>
      <c r="D101" s="159">
        <f t="shared" si="2"/>
        <v>1924.675</v>
      </c>
      <c r="E101" s="73">
        <v>239.55</v>
      </c>
      <c r="F101" s="73">
        <v>385.15</v>
      </c>
      <c r="G101" s="73">
        <v>641.04999999999995</v>
      </c>
      <c r="H101" s="73">
        <v>187.84</v>
      </c>
      <c r="I101" s="73">
        <v>471.08499999999998</v>
      </c>
      <c r="J101" s="73">
        <v>0</v>
      </c>
      <c r="K101" s="73">
        <v>426.34500000000003</v>
      </c>
      <c r="L101" s="73">
        <v>268.3</v>
      </c>
      <c r="M101" s="73">
        <v>700.4</v>
      </c>
      <c r="N101" s="73">
        <v>297.85000000000002</v>
      </c>
      <c r="O101" s="73">
        <v>625.88</v>
      </c>
      <c r="P101" s="73">
        <v>694.9</v>
      </c>
      <c r="Q101" s="159">
        <v>4938.3499999999995</v>
      </c>
    </row>
    <row r="102" spans="1:17" ht="11.1" customHeight="1">
      <c r="A102" s="86">
        <v>3688.665</v>
      </c>
      <c r="B102" s="79"/>
      <c r="C102" s="74">
        <v>2013</v>
      </c>
      <c r="D102" s="159">
        <f t="shared" si="2"/>
        <v>2740.268</v>
      </c>
      <c r="E102" s="73">
        <v>639.14</v>
      </c>
      <c r="F102" s="73">
        <v>580.45000000000005</v>
      </c>
      <c r="G102" s="73">
        <v>138.51499999999999</v>
      </c>
      <c r="H102" s="73">
        <v>703.15</v>
      </c>
      <c r="I102" s="73">
        <v>679.01300000000003</v>
      </c>
      <c r="J102" s="73">
        <v>646.54999999999995</v>
      </c>
      <c r="K102" s="73">
        <v>706.35</v>
      </c>
      <c r="L102" s="73">
        <v>859.4</v>
      </c>
      <c r="M102" s="73">
        <v>851.68600000000004</v>
      </c>
      <c r="N102" s="73">
        <v>853</v>
      </c>
      <c r="O102" s="73">
        <v>786.83500000000004</v>
      </c>
      <c r="P102" s="73">
        <v>750.1</v>
      </c>
      <c r="Q102" s="159">
        <v>8194.1890000000003</v>
      </c>
    </row>
    <row r="103" spans="1:17" ht="11.1" customHeight="1">
      <c r="A103" s="86">
        <v>3517.1569999999997</v>
      </c>
      <c r="B103" s="79"/>
      <c r="C103" s="74">
        <v>2014</v>
      </c>
      <c r="D103" s="159">
        <f t="shared" si="2"/>
        <v>2861.2249999999999</v>
      </c>
      <c r="E103" s="73">
        <v>679.95</v>
      </c>
      <c r="F103" s="73">
        <v>695.3</v>
      </c>
      <c r="G103" s="73">
        <v>668.43</v>
      </c>
      <c r="H103" s="73">
        <v>447.685</v>
      </c>
      <c r="I103" s="73">
        <v>369.86</v>
      </c>
      <c r="J103" s="73">
        <v>591.57500000000005</v>
      </c>
      <c r="K103" s="73">
        <v>675.44</v>
      </c>
      <c r="L103" s="73">
        <v>596.80999999999995</v>
      </c>
      <c r="M103" s="73">
        <v>587.12</v>
      </c>
      <c r="N103" s="73">
        <v>603.43499999999995</v>
      </c>
      <c r="O103" s="73">
        <v>537.36</v>
      </c>
      <c r="P103" s="73">
        <v>619.92499999999995</v>
      </c>
      <c r="Q103" s="159">
        <v>7072.8899999999994</v>
      </c>
    </row>
    <row r="104" spans="1:17" ht="11.1" customHeight="1">
      <c r="A104" s="86">
        <v>3671.6019999999994</v>
      </c>
      <c r="B104" s="79"/>
      <c r="C104" s="74">
        <v>2015</v>
      </c>
      <c r="D104" s="159">
        <f t="shared" si="2"/>
        <v>689.75</v>
      </c>
      <c r="E104" s="73">
        <v>0</v>
      </c>
      <c r="F104" s="73">
        <v>213.45</v>
      </c>
      <c r="G104" s="73">
        <v>295.25</v>
      </c>
      <c r="H104" s="73">
        <v>0</v>
      </c>
      <c r="I104" s="73">
        <v>181.05</v>
      </c>
      <c r="J104" s="73">
        <v>635.19000000000005</v>
      </c>
      <c r="K104" s="73">
        <v>611.505</v>
      </c>
      <c r="L104" s="73">
        <v>247.2</v>
      </c>
      <c r="M104" s="73">
        <v>627.33000000000004</v>
      </c>
      <c r="N104" s="73">
        <v>413.93</v>
      </c>
      <c r="O104" s="73">
        <v>480</v>
      </c>
      <c r="P104" s="73">
        <v>221</v>
      </c>
      <c r="Q104" s="159">
        <v>3925.9049999999997</v>
      </c>
    </row>
    <row r="105" spans="1:17" ht="11.1" customHeight="1">
      <c r="A105" s="86">
        <v>3087.1988550000001</v>
      </c>
      <c r="B105" s="79"/>
      <c r="C105" s="74">
        <v>2016</v>
      </c>
      <c r="D105" s="159">
        <f t="shared" si="2"/>
        <v>549.54999999999995</v>
      </c>
      <c r="E105" s="73">
        <v>160.4</v>
      </c>
      <c r="F105" s="73">
        <v>150.44999999999999</v>
      </c>
      <c r="G105" s="73">
        <v>117.9</v>
      </c>
      <c r="H105" s="73">
        <v>30.3</v>
      </c>
      <c r="I105" s="73">
        <v>90.5</v>
      </c>
      <c r="J105" s="73">
        <v>93.15</v>
      </c>
      <c r="K105" s="73">
        <v>280.67</v>
      </c>
      <c r="L105" s="73">
        <v>167.8</v>
      </c>
      <c r="M105" s="73">
        <v>410.45499999999998</v>
      </c>
      <c r="N105" s="73">
        <v>358.8</v>
      </c>
      <c r="O105" s="73">
        <v>386.7</v>
      </c>
      <c r="P105" s="73">
        <v>434.61</v>
      </c>
      <c r="Q105" s="159">
        <v>2681.7349999999997</v>
      </c>
    </row>
    <row r="106" spans="1:17" ht="11.1" customHeight="1">
      <c r="A106" s="86">
        <v>5057.0200000000004</v>
      </c>
      <c r="B106" s="79"/>
      <c r="C106" s="74">
        <v>2017</v>
      </c>
      <c r="D106" s="159">
        <f t="shared" si="2"/>
        <v>931.54</v>
      </c>
      <c r="E106" s="73">
        <v>0</v>
      </c>
      <c r="F106" s="73">
        <v>181.22</v>
      </c>
      <c r="G106" s="73">
        <v>433.09</v>
      </c>
      <c r="H106" s="73">
        <v>0</v>
      </c>
      <c r="I106" s="73">
        <v>317.23</v>
      </c>
      <c r="J106" s="73">
        <v>256.55</v>
      </c>
      <c r="K106" s="73">
        <v>368.95</v>
      </c>
      <c r="L106" s="73">
        <v>272.03500000000003</v>
      </c>
      <c r="M106" s="73">
        <v>321.5</v>
      </c>
      <c r="N106" s="73">
        <v>367.84</v>
      </c>
      <c r="O106" s="73">
        <v>367.14</v>
      </c>
      <c r="P106" s="73">
        <v>369.95</v>
      </c>
      <c r="Q106" s="159">
        <v>3255.5049999999997</v>
      </c>
    </row>
    <row r="107" spans="1:17" ht="11.1" customHeight="1">
      <c r="A107" s="143">
        <v>4624.7643199999993</v>
      </c>
      <c r="B107" s="79"/>
      <c r="C107" s="74">
        <v>2018</v>
      </c>
      <c r="D107" s="159">
        <f t="shared" si="2"/>
        <v>1259.47</v>
      </c>
      <c r="E107" s="73">
        <v>116.045</v>
      </c>
      <c r="F107" s="73">
        <v>143.85</v>
      </c>
      <c r="G107" s="73">
        <v>450.86500000000001</v>
      </c>
      <c r="H107" s="73">
        <v>412.09500000000003</v>
      </c>
      <c r="I107" s="73">
        <v>136.61500000000001</v>
      </c>
      <c r="J107" s="73">
        <v>175.85</v>
      </c>
      <c r="K107" s="73">
        <v>414.3</v>
      </c>
      <c r="L107" s="73">
        <v>393.88</v>
      </c>
      <c r="M107" s="73">
        <v>231.465</v>
      </c>
      <c r="N107" s="73">
        <v>509.07499999999999</v>
      </c>
      <c r="O107" s="73">
        <v>317.25</v>
      </c>
      <c r="P107" s="73">
        <v>387.375</v>
      </c>
      <c r="Q107" s="159">
        <v>3688.665</v>
      </c>
    </row>
    <row r="108" spans="1:17" ht="11.1" customHeight="1">
      <c r="B108" s="79"/>
      <c r="C108" s="74">
        <v>2019</v>
      </c>
      <c r="D108" s="159">
        <f t="shared" si="2"/>
        <v>1367.5500000000002</v>
      </c>
      <c r="E108" s="73">
        <v>394.85</v>
      </c>
      <c r="F108" s="73">
        <v>273.10000000000002</v>
      </c>
      <c r="G108" s="73">
        <v>266.80500000000001</v>
      </c>
      <c r="H108" s="73">
        <v>204.92500000000001</v>
      </c>
      <c r="I108" s="73">
        <v>227.87</v>
      </c>
      <c r="J108" s="73">
        <v>234.667</v>
      </c>
      <c r="K108" s="73">
        <v>307.85000000000002</v>
      </c>
      <c r="L108" s="73">
        <v>290.7</v>
      </c>
      <c r="M108" s="73">
        <v>338.14</v>
      </c>
      <c r="N108" s="73">
        <v>346.75</v>
      </c>
      <c r="O108" s="73">
        <v>339.9</v>
      </c>
      <c r="P108" s="73">
        <v>291.60000000000002</v>
      </c>
      <c r="Q108" s="159">
        <v>3517.1569999999997</v>
      </c>
    </row>
    <row r="109" spans="1:17" ht="11.1" customHeight="1">
      <c r="B109" s="79"/>
      <c r="C109" s="74">
        <v>2020</v>
      </c>
      <c r="D109" s="159">
        <f t="shared" si="2"/>
        <v>1070.6469999999999</v>
      </c>
      <c r="E109" s="73">
        <v>404</v>
      </c>
      <c r="F109" s="73">
        <v>0</v>
      </c>
      <c r="G109" s="73">
        <v>57.9</v>
      </c>
      <c r="H109" s="73">
        <v>195.827</v>
      </c>
      <c r="I109" s="73">
        <v>412.92</v>
      </c>
      <c r="J109" s="73">
        <v>304.85000000000002</v>
      </c>
      <c r="K109" s="73">
        <v>355.08499999999998</v>
      </c>
      <c r="L109" s="73">
        <v>307.45999999999998</v>
      </c>
      <c r="M109" s="73">
        <v>415.7</v>
      </c>
      <c r="N109" s="73">
        <v>454.26</v>
      </c>
      <c r="O109" s="73">
        <v>373.9</v>
      </c>
      <c r="P109" s="73">
        <v>389.7</v>
      </c>
      <c r="Q109" s="159">
        <v>3671.6019999999994</v>
      </c>
    </row>
    <row r="110" spans="1:17" ht="11.1" customHeight="1">
      <c r="B110" s="79"/>
      <c r="C110" s="74">
        <v>2021</v>
      </c>
      <c r="D110" s="159">
        <f t="shared" si="2"/>
        <v>716.60385499999995</v>
      </c>
      <c r="E110" s="73">
        <v>0</v>
      </c>
      <c r="F110" s="73">
        <v>23.883855000000001</v>
      </c>
      <c r="G110" s="73">
        <v>292.375</v>
      </c>
      <c r="H110" s="73">
        <v>137.19999999999999</v>
      </c>
      <c r="I110" s="73">
        <v>263.14499999999998</v>
      </c>
      <c r="J110" s="73">
        <v>282.91000000000003</v>
      </c>
      <c r="K110" s="73">
        <v>323.60000000000002</v>
      </c>
      <c r="L110" s="73">
        <v>317.71499999999997</v>
      </c>
      <c r="M110" s="73">
        <v>355.7</v>
      </c>
      <c r="N110" s="73">
        <v>439.83499999999998</v>
      </c>
      <c r="O110" s="73">
        <v>337.40499999999997</v>
      </c>
      <c r="P110" s="73">
        <v>313.43</v>
      </c>
      <c r="Q110" s="159">
        <v>3087.1988550000001</v>
      </c>
    </row>
    <row r="111" spans="1:17" ht="11.1" customHeight="1">
      <c r="B111" s="79"/>
      <c r="C111" s="74">
        <v>2022</v>
      </c>
      <c r="D111" s="159">
        <f t="shared" si="2"/>
        <v>1658.5</v>
      </c>
      <c r="E111" s="73">
        <v>410.5</v>
      </c>
      <c r="F111" s="73">
        <v>0</v>
      </c>
      <c r="G111" s="73">
        <v>360</v>
      </c>
      <c r="H111" s="73">
        <v>393</v>
      </c>
      <c r="I111" s="73">
        <v>495</v>
      </c>
      <c r="J111" s="73">
        <v>458</v>
      </c>
      <c r="K111" s="73">
        <v>441.52</v>
      </c>
      <c r="L111" s="73">
        <v>430</v>
      </c>
      <c r="M111" s="73">
        <v>575</v>
      </c>
      <c r="N111" s="73">
        <v>452</v>
      </c>
      <c r="O111" s="73">
        <v>490</v>
      </c>
      <c r="P111" s="73">
        <v>552</v>
      </c>
      <c r="Q111" s="159">
        <v>5057.0200000000004</v>
      </c>
    </row>
    <row r="112" spans="1:17" ht="11.1" customHeight="1">
      <c r="B112" s="79"/>
      <c r="C112" s="74">
        <v>2023</v>
      </c>
      <c r="D112" s="159">
        <f t="shared" si="2"/>
        <v>1835.8349600000001</v>
      </c>
      <c r="E112" s="106">
        <v>440.94296000000003</v>
      </c>
      <c r="F112" s="106">
        <v>297.84000000000003</v>
      </c>
      <c r="G112" s="7">
        <v>326.88319999999999</v>
      </c>
      <c r="H112" s="7">
        <v>375.25440000000003</v>
      </c>
      <c r="I112" s="7">
        <v>394.91440000000006</v>
      </c>
      <c r="J112" s="62">
        <v>379.10320000000002</v>
      </c>
      <c r="K112" s="73">
        <v>362.67512000000005</v>
      </c>
      <c r="L112" s="73">
        <v>387.68</v>
      </c>
      <c r="M112" s="73">
        <v>270.48743999999999</v>
      </c>
      <c r="N112" s="73">
        <v>440.43360000000001</v>
      </c>
      <c r="O112" s="62">
        <v>475</v>
      </c>
      <c r="P112" s="62">
        <v>473.55</v>
      </c>
      <c r="Q112" s="159">
        <v>4624.7643199999993</v>
      </c>
    </row>
    <row r="113" spans="1:17" ht="11.1" customHeight="1">
      <c r="B113" s="107"/>
      <c r="C113" s="72">
        <v>2024</v>
      </c>
      <c r="D113" s="162">
        <f>SUM(E113:I113)</f>
        <v>2071.904</v>
      </c>
      <c r="E113" s="108">
        <v>450</v>
      </c>
      <c r="F113" s="108">
        <v>406.904</v>
      </c>
      <c r="G113" s="104">
        <v>400</v>
      </c>
      <c r="H113" s="104">
        <v>415</v>
      </c>
      <c r="I113" s="104">
        <v>400</v>
      </c>
      <c r="J113" s="71"/>
      <c r="K113" s="139"/>
      <c r="L113" s="139"/>
      <c r="M113" s="139"/>
      <c r="N113" s="139"/>
      <c r="O113" s="71"/>
      <c r="P113" s="71"/>
      <c r="Q113" s="162"/>
    </row>
    <row r="114" spans="1:17" ht="11.1" customHeight="1">
      <c r="B114" s="185" t="s">
        <v>134</v>
      </c>
      <c r="C114" s="70"/>
      <c r="D114" s="70"/>
      <c r="E114" s="69"/>
      <c r="F114" s="69"/>
      <c r="G114" s="69"/>
      <c r="H114" s="67"/>
      <c r="J114" s="69"/>
      <c r="K114" s="69"/>
      <c r="L114" s="69"/>
      <c r="M114" s="69"/>
      <c r="N114" s="69"/>
      <c r="O114" s="69"/>
      <c r="P114" s="69"/>
    </row>
    <row r="115" spans="1:17" ht="9" customHeight="1">
      <c r="A115" s="63"/>
      <c r="B115" s="185" t="s">
        <v>135</v>
      </c>
      <c r="C115" s="70"/>
      <c r="D115" s="70"/>
      <c r="E115" s="69"/>
      <c r="F115" s="69"/>
      <c r="G115" s="69"/>
      <c r="H115" s="67"/>
      <c r="J115" s="69"/>
      <c r="K115" s="69"/>
      <c r="L115" s="69"/>
      <c r="M115" s="69"/>
      <c r="N115" s="69"/>
      <c r="O115" s="69"/>
      <c r="P115" s="69"/>
    </row>
    <row r="116" spans="1:17" ht="9" customHeight="1">
      <c r="A116" s="63"/>
      <c r="B116" s="185" t="s">
        <v>136</v>
      </c>
      <c r="C116" s="64"/>
      <c r="D116" s="64"/>
      <c r="E116" s="69"/>
      <c r="F116" s="69"/>
      <c r="G116" s="69"/>
      <c r="H116" s="67"/>
      <c r="J116" s="69"/>
      <c r="K116" s="69"/>
      <c r="L116" s="69"/>
      <c r="M116" s="69"/>
      <c r="N116" s="69"/>
      <c r="O116" s="69"/>
      <c r="P116" s="69"/>
    </row>
    <row r="117" spans="1:17" ht="9" customHeight="1">
      <c r="A117" s="63"/>
      <c r="B117" s="185" t="s">
        <v>137</v>
      </c>
      <c r="C117" s="65"/>
      <c r="D117" s="65"/>
      <c r="E117" s="65"/>
      <c r="F117" s="65"/>
      <c r="G117" s="65"/>
      <c r="H117" s="65"/>
      <c r="I117" s="68"/>
      <c r="J117" s="68"/>
      <c r="K117" s="68"/>
      <c r="L117" s="68"/>
      <c r="M117" s="68"/>
      <c r="N117" s="68"/>
      <c r="O117" s="68"/>
      <c r="P117" s="68"/>
    </row>
    <row r="118" spans="1:17" ht="9" customHeight="1">
      <c r="A118" s="63"/>
      <c r="B118" s="185" t="s">
        <v>142</v>
      </c>
      <c r="C118" s="65"/>
      <c r="D118" s="65"/>
      <c r="E118" s="65"/>
      <c r="F118" s="65"/>
      <c r="G118" s="65"/>
      <c r="H118" s="65"/>
      <c r="I118" s="68"/>
      <c r="J118" s="68"/>
      <c r="K118" s="68"/>
      <c r="L118" s="68"/>
      <c r="M118" s="68"/>
      <c r="N118" s="68"/>
      <c r="O118" s="68"/>
      <c r="P118" s="68"/>
    </row>
    <row r="119" spans="1:17" ht="9" customHeight="1">
      <c r="A119" s="63"/>
      <c r="B119" s="185" t="s">
        <v>153</v>
      </c>
      <c r="C119" s="65"/>
      <c r="D119" s="65"/>
      <c r="E119" s="65"/>
      <c r="F119" s="65"/>
      <c r="G119" s="65"/>
      <c r="H119" s="65"/>
      <c r="I119" s="68"/>
      <c r="J119" s="68"/>
      <c r="K119" s="68"/>
      <c r="L119" s="68"/>
      <c r="M119" s="68"/>
      <c r="N119" s="68"/>
      <c r="O119" s="68"/>
      <c r="P119" s="68"/>
    </row>
    <row r="120" spans="1:17" ht="9" customHeight="1">
      <c r="A120" s="63"/>
      <c r="B120" s="185" t="s">
        <v>171</v>
      </c>
      <c r="C120" s="65"/>
      <c r="D120" s="65"/>
      <c r="E120" s="65"/>
      <c r="F120" s="65"/>
      <c r="G120" s="65"/>
      <c r="H120" s="65"/>
      <c r="I120" s="68"/>
      <c r="J120" s="68"/>
      <c r="K120" s="68"/>
      <c r="L120" s="68"/>
      <c r="M120" s="68"/>
      <c r="N120" s="68"/>
      <c r="O120" s="68"/>
      <c r="P120" s="68"/>
    </row>
    <row r="121" spans="1:17" ht="9" customHeight="1">
      <c r="A121" s="63"/>
      <c r="B121" s="67" t="s">
        <v>20</v>
      </c>
      <c r="C121" s="66"/>
      <c r="D121" s="66"/>
      <c r="E121" s="66"/>
      <c r="F121" s="178"/>
      <c r="G121" s="178"/>
      <c r="H121" s="178"/>
      <c r="I121" s="178"/>
      <c r="J121" s="178"/>
      <c r="K121" s="178"/>
      <c r="L121" s="178"/>
      <c r="M121" s="178"/>
      <c r="N121" s="178"/>
      <c r="O121" s="178"/>
      <c r="P121" s="178"/>
    </row>
    <row r="122" spans="1:17" ht="9" customHeight="1">
      <c r="A122" s="63"/>
      <c r="B122" s="65" t="s">
        <v>19</v>
      </c>
      <c r="C122" s="63"/>
      <c r="D122" s="63"/>
      <c r="E122" s="63"/>
    </row>
    <row r="123" spans="1:17" ht="9" customHeight="1">
      <c r="A123" s="63"/>
      <c r="B123" s="64" t="s">
        <v>18</v>
      </c>
      <c r="C123" s="63"/>
      <c r="D123" s="63"/>
      <c r="E123" s="63"/>
    </row>
    <row r="124" spans="1:17" ht="9" customHeight="1">
      <c r="A124" s="63"/>
    </row>
  </sheetData>
  <mergeCells count="1">
    <mergeCell ref="B5:B18"/>
  </mergeCells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ignoredErrors>
    <ignoredError sqref="C5:C19" numberStoredAsText="1"/>
    <ignoredError sqref="D5:D19 D69:D113 D21:D64" formulaRange="1"/>
    <ignoredError sqref="D20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INDICE </vt:lpstr>
      <vt:lpstr>C-49</vt:lpstr>
      <vt:lpstr>C.50</vt:lpstr>
      <vt:lpstr>C.51</vt:lpstr>
      <vt:lpstr>C.50!Área_de_impresión</vt:lpstr>
      <vt:lpstr>'C-49'!Área_de_impresión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ealbujar</dc:creator>
  <cp:keywords/>
  <dc:description/>
  <cp:lastModifiedBy>Agueda Sihuas Meza</cp:lastModifiedBy>
  <cp:lastPrinted>2023-07-24T16:59:30Z</cp:lastPrinted>
  <dcterms:created xsi:type="dcterms:W3CDTF">2006-02-02T17:16:57Z</dcterms:created>
  <dcterms:modified xsi:type="dcterms:W3CDTF">2024-07-16T22:15:32Z</dcterms:modified>
  <cp:category/>
</cp:coreProperties>
</file>