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G:\Estandarizados ITSE-remitios SC_refrendos\"/>
    </mc:Choice>
  </mc:AlternateContent>
  <xr:revisionPtr revIDLastSave="0" documentId="13_ncr:1_{716DDCC4-18E6-4C93-B592-DDA229EF14A4}" xr6:coauthVersionLast="36" xr6:coauthVersionMax="46" xr10:uidLastSave="{00000000-0000-0000-0000-000000000000}"/>
  <bookViews>
    <workbookView xWindow="-120" yWindow="-120" windowWidth="20736" windowHeight="11160" tabRatio="750" activeTab="8" xr2:uid="{00000000-000D-0000-FFFF-FFFF00000000}"/>
  </bookViews>
  <sheets>
    <sheet name="PA1" sheetId="24" r:id="rId1"/>
    <sheet name="PA2" sheetId="25" r:id="rId2"/>
    <sheet name="PA3" sheetId="26" r:id="rId3"/>
    <sheet name="PA4" sheetId="27" r:id="rId4"/>
    <sheet name="PA5" sheetId="28" r:id="rId5"/>
    <sheet name="PA6" sheetId="30" r:id="rId6"/>
    <sheet name="PA7" sheetId="31" r:id="rId7"/>
    <sheet name="PA8" sheetId="29" r:id="rId8"/>
    <sheet name="PA9" sheetId="36" r:id="rId9"/>
    <sheet name="PA10" sheetId="39" r:id="rId10"/>
    <sheet name="SPE1" sheetId="38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'PA1'!$E$7:$AM$42</definedName>
    <definedName name="_xlnm._FilterDatabase" localSheetId="9" hidden="1">'PA10'!#REF!</definedName>
    <definedName name="_xlnm._FilterDatabase" localSheetId="1" hidden="1">'PA2'!$E$7:$AM$42</definedName>
    <definedName name="_xlnm._FilterDatabase" localSheetId="2" hidden="1">'PA3'!$E$7:$AM$42</definedName>
    <definedName name="_xlnm._FilterDatabase" localSheetId="3" hidden="1">'PA4'!$E$7:$AM$42</definedName>
    <definedName name="_xlnm._FilterDatabase" localSheetId="4" hidden="1">'PA5'!$E$7:$AI$40</definedName>
    <definedName name="_xlnm._FilterDatabase" localSheetId="5" hidden="1">'PA6'!$E$7:$AI$40</definedName>
    <definedName name="_xlnm._FilterDatabase" localSheetId="6" hidden="1">'PA7'!$E$7:$AM$44</definedName>
    <definedName name="_xlnm._FilterDatabase" localSheetId="7" hidden="1">'PA8'!$E$7:$AM$44</definedName>
    <definedName name="_xlnm._FilterDatabase" localSheetId="8" hidden="1">'PA9'!#REF!</definedName>
    <definedName name="_xlnm._FilterDatabase" localSheetId="10" hidden="1">'SPE1'!#REF!</definedName>
    <definedName name="aporte" localSheetId="0">[1]info!$C$5:$C$9</definedName>
    <definedName name="aporte" localSheetId="1">[1]info!$C$5:$C$9</definedName>
    <definedName name="aporte" localSheetId="2">[1]info!$C$5:$C$9</definedName>
    <definedName name="aporte" localSheetId="3">[1]info!$C$5:$C$9</definedName>
    <definedName name="aporte" localSheetId="4">[1]info!$C$5:$C$9</definedName>
    <definedName name="aporte" localSheetId="5">[1]info!$C$5:$C$9</definedName>
    <definedName name="aporte" localSheetId="6">[1]info!$C$5:$C$9</definedName>
    <definedName name="aporte" localSheetId="7">[1]info!$C$5:$C$9</definedName>
    <definedName name="aporte">[2]info!$C$5:$C$9</definedName>
    <definedName name="_xlnm.Print_Area" localSheetId="0">'PA1'!$A$1:$AP$44</definedName>
    <definedName name="_xlnm.Print_Area" localSheetId="1">'PA2'!$A$1:$AP$44</definedName>
    <definedName name="_xlnm.Print_Area" localSheetId="2">'PA3'!$A$1:$AP$44</definedName>
    <definedName name="_xlnm.Print_Area" localSheetId="3">'PA4'!$A$1:$AP$44</definedName>
    <definedName name="_xlnm.Print_Area" localSheetId="4">'PA5'!$A$1:$AP$44</definedName>
    <definedName name="_xlnm.Print_Area" localSheetId="5">'PA6'!$A$1:$AP$44</definedName>
    <definedName name="_xlnm.Print_Area" localSheetId="6">'PA7'!$A$1:$AP$47</definedName>
    <definedName name="_xlnm.Print_Area" localSheetId="7">'PA8'!$A$1:$AP$47</definedName>
    <definedName name="AREAS" localSheetId="0">'[3]COD-ANEXOS'!$C$6:$C$53</definedName>
    <definedName name="AREAS" localSheetId="1">'[3]COD-ANEXOS'!$C$6:$C$53</definedName>
    <definedName name="AREAS" localSheetId="2">'[3]COD-ANEXOS'!$C$6:$C$53</definedName>
    <definedName name="AREAS" localSheetId="3">'[3]COD-ANEXOS'!$C$6:$C$53</definedName>
    <definedName name="AREAS" localSheetId="4">'[3]COD-ANEXOS'!$C$6:$C$53</definedName>
    <definedName name="AREAS" localSheetId="5">'[3]COD-ANEXOS'!$C$6:$C$53</definedName>
    <definedName name="AREAS" localSheetId="6">'[3]COD-ANEXOS'!$C$6:$C$53</definedName>
    <definedName name="AREAS" localSheetId="7">'[3]COD-ANEXOS'!$C$6:$C$53</definedName>
    <definedName name="AREAS">'[4]COD-ANEXOS'!$C$6:$C$53</definedName>
    <definedName name="CARGOS" localSheetId="0">#REF!</definedName>
    <definedName name="CARGOS" localSheetId="1">#REF!</definedName>
    <definedName name="CARGOS" localSheetId="2">#REF!</definedName>
    <definedName name="CARGOS" localSheetId="3">#REF!</definedName>
    <definedName name="CARGOS" localSheetId="4">#REF!</definedName>
    <definedName name="CARGOS" localSheetId="5">#REF!</definedName>
    <definedName name="CARGOS" localSheetId="6">#REF!</definedName>
    <definedName name="CARGOS" localSheetId="7">#REF!</definedName>
    <definedName name="CARGOS">#REF!</definedName>
    <definedName name="codboleta" localSheetId="0">[1]AGOSTO!$B$4:$B$235</definedName>
    <definedName name="codboleta" localSheetId="1">[1]AGOSTO!$B$4:$B$235</definedName>
    <definedName name="codboleta" localSheetId="2">[1]AGOSTO!$B$4:$B$235</definedName>
    <definedName name="codboleta" localSheetId="3">[1]AGOSTO!$B$4:$B$235</definedName>
    <definedName name="codboleta" localSheetId="4">[1]AGOSTO!$B$4:$B$235</definedName>
    <definedName name="codboleta" localSheetId="5">[1]AGOSTO!$B$4:$B$235</definedName>
    <definedName name="codboleta" localSheetId="6">[1]AGOSTO!$B$4:$B$235</definedName>
    <definedName name="codboleta" localSheetId="7">[1]AGOSTO!$B$4:$B$235</definedName>
    <definedName name="codboleta">[2]AGOSTO!$B$4:$B$235</definedName>
    <definedName name="CODIGOS" localSheetId="0">[5]Hoja1!$B$3:$B$5</definedName>
    <definedName name="CODIGOS" localSheetId="1">[5]Hoja1!$B$3:$B$5</definedName>
    <definedName name="CODIGOS" localSheetId="2">[5]Hoja1!$B$3:$B$5</definedName>
    <definedName name="CODIGOS" localSheetId="3">[5]Hoja1!$B$3:$B$5</definedName>
    <definedName name="CODIGOS" localSheetId="4">[5]Hoja1!$B$3:$B$5</definedName>
    <definedName name="CODIGOS" localSheetId="5">[5]Hoja1!$B$3:$B$5</definedName>
    <definedName name="CODIGOS" localSheetId="6">[5]Hoja1!$B$3:$B$5</definedName>
    <definedName name="CODIGOS" localSheetId="7">[5]Hoja1!$B$3:$B$5</definedName>
    <definedName name="CODIGOS">[6]Hoja1!$B$3:$B$5</definedName>
    <definedName name="comision" localSheetId="0">[1]info!$D$5:$D$9</definedName>
    <definedName name="comision" localSheetId="1">[1]info!$D$5:$D$9</definedName>
    <definedName name="comision" localSheetId="2">[1]info!$D$5:$D$9</definedName>
    <definedName name="comision" localSheetId="3">[1]info!$D$5:$D$9</definedName>
    <definedName name="comision" localSheetId="4">[1]info!$D$5:$D$9</definedName>
    <definedName name="comision" localSheetId="5">[1]info!$D$5:$D$9</definedName>
    <definedName name="comision" localSheetId="6">[1]info!$D$5:$D$9</definedName>
    <definedName name="comision" localSheetId="7">[1]info!$D$5:$D$9</definedName>
    <definedName name="comision">[2]info!$D$5:$D$9</definedName>
    <definedName name="DISTRITOS" localSheetId="0">[7]BASE!$B$3:$B$1840</definedName>
    <definedName name="DISTRITOS" localSheetId="1">[7]BASE!$B$3:$B$1840</definedName>
    <definedName name="DISTRITOS" localSheetId="2">[7]BASE!$B$3:$B$1840</definedName>
    <definedName name="DISTRITOS" localSheetId="3">[7]BASE!$B$3:$B$1840</definedName>
    <definedName name="DISTRITOS" localSheetId="4">[7]BASE!$B$3:$B$1840</definedName>
    <definedName name="DISTRITOS" localSheetId="5">[7]BASE!$B$3:$B$1840</definedName>
    <definedName name="DISTRITOS" localSheetId="6">[7]BASE!$B$3:$B$1840</definedName>
    <definedName name="DISTRITOS" localSheetId="7">[7]BASE!$B$3:$B$1840</definedName>
    <definedName name="DISTRITOS">[8]BASE!$B$3:$B$1840</definedName>
    <definedName name="E" localSheetId="0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>#REF!</definedName>
    <definedName name="estado" localSheetId="0">[1]info!$Q$4:$Q$5</definedName>
    <definedName name="estado" localSheetId="1">[1]info!$Q$4:$Q$5</definedName>
    <definedName name="estado" localSheetId="2">[1]info!$Q$4:$Q$5</definedName>
    <definedName name="estado" localSheetId="3">[1]info!$Q$4:$Q$5</definedName>
    <definedName name="estado" localSheetId="4">[1]info!$Q$4:$Q$5</definedName>
    <definedName name="estado" localSheetId="5">[1]info!$Q$4:$Q$5</definedName>
    <definedName name="estado" localSheetId="6">[1]info!$Q$4:$Q$5</definedName>
    <definedName name="estado" localSheetId="7">[1]info!$Q$4:$Q$5</definedName>
    <definedName name="estado">[2]info!$Q$4:$Q$5</definedName>
    <definedName name="GLFINAL" localSheetId="0">[7]BASE!$B$1893:$B$1922</definedName>
    <definedName name="GLFINAL" localSheetId="1">[7]BASE!$B$1893:$B$1922</definedName>
    <definedName name="GLFINAL" localSheetId="2">[7]BASE!$B$1893:$B$1922</definedName>
    <definedName name="GLFINAL" localSheetId="3">[7]BASE!$B$1893:$B$1922</definedName>
    <definedName name="GLFINAL" localSheetId="4">[7]BASE!$B$1893:$B$1922</definedName>
    <definedName name="GLFINAL" localSheetId="5">[7]BASE!$B$1893:$B$1922</definedName>
    <definedName name="GLFINAL" localSheetId="6">[7]BASE!$B$1893:$B$1922</definedName>
    <definedName name="GLFINAL" localSheetId="7">[7]BASE!$B$1893:$B$1922</definedName>
    <definedName name="GLFINAL">[8]BASE!$B$1893:$B$1922</definedName>
    <definedName name="GN" localSheetId="0">[7]BASE!$B$1871:$B$1890</definedName>
    <definedName name="GN" localSheetId="1">[7]BASE!$B$1871:$B$1890</definedName>
    <definedName name="GN" localSheetId="2">[7]BASE!$B$1871:$B$1890</definedName>
    <definedName name="GN" localSheetId="3">[7]BASE!$B$1871:$B$1890</definedName>
    <definedName name="GN" localSheetId="4">[7]BASE!$B$1871:$B$1890</definedName>
    <definedName name="GN" localSheetId="5">[7]BASE!$B$1871:$B$1890</definedName>
    <definedName name="GN" localSheetId="6">[7]BASE!$B$1871:$B$1890</definedName>
    <definedName name="GN" localSheetId="7">[7]BASE!$B$1871:$B$1890</definedName>
    <definedName name="GN">[8]BASE!$B$1871:$B$1890</definedName>
    <definedName name="GRFINAL" localSheetId="0">[7]BASE!$B$1843:$B$1847</definedName>
    <definedName name="GRFINAL" localSheetId="1">[7]BASE!$B$1843:$B$1847</definedName>
    <definedName name="GRFINAL" localSheetId="2">[7]BASE!$B$1843:$B$1847</definedName>
    <definedName name="GRFINAL" localSheetId="3">[7]BASE!$B$1843:$B$1847</definedName>
    <definedName name="GRFINAL" localSheetId="4">[7]BASE!$B$1843:$B$1847</definedName>
    <definedName name="GRFINAL" localSheetId="5">[7]BASE!$B$1843:$B$1847</definedName>
    <definedName name="GRFINAL" localSheetId="6">[7]BASE!$B$1843:$B$1847</definedName>
    <definedName name="GRFINAL" localSheetId="7">[7]BASE!$B$1843:$B$1847</definedName>
    <definedName name="GRFINAL">[8]BASE!$B$1843:$B$1847</definedName>
    <definedName name="k" localSheetId="0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>#REF!</definedName>
    <definedName name="MANUAL" localSheetId="0">[9]CODIGOS!$B$4:$T$26</definedName>
    <definedName name="MANUAL" localSheetId="1">[9]CODIGOS!$B$4:$T$26</definedName>
    <definedName name="MANUAL" localSheetId="2">[9]CODIGOS!$B$4:$T$26</definedName>
    <definedName name="MANUAL" localSheetId="3">[9]CODIGOS!$B$4:$T$26</definedName>
    <definedName name="MANUAL" localSheetId="4">[9]CODIGOS!$B$4:$T$26</definedName>
    <definedName name="MANUAL" localSheetId="5">[9]CODIGOS!$B$4:$T$26</definedName>
    <definedName name="MANUAL" localSheetId="6">[9]CODIGOS!$B$4:$T$26</definedName>
    <definedName name="MANUAL" localSheetId="7">[9]CODIGOS!$B$4:$T$26</definedName>
    <definedName name="MANUAL">[10]CODIGOS!$B$4:$T$26</definedName>
    <definedName name="MO" localSheetId="0">[9]CODIGOS!$E$4:$E$26</definedName>
    <definedName name="MO" localSheetId="1">[9]CODIGOS!$E$4:$E$26</definedName>
    <definedName name="MO" localSheetId="2">[9]CODIGOS!$E$4:$E$26</definedName>
    <definedName name="MO" localSheetId="3">[9]CODIGOS!$E$4:$E$26</definedName>
    <definedName name="MO" localSheetId="4">[9]CODIGOS!$E$4:$E$26</definedName>
    <definedName name="MO" localSheetId="5">[9]CODIGOS!$E$4:$E$26</definedName>
    <definedName name="MO" localSheetId="6">[9]CODIGOS!$E$4:$E$26</definedName>
    <definedName name="MO" localSheetId="7">[9]CODIGOS!$E$4:$E$26</definedName>
    <definedName name="MO">[10]CODIGOS!$E$4:$E$26</definedName>
    <definedName name="modificaciòn" localSheetId="1">#REF!</definedName>
    <definedName name="modificaciòn" localSheetId="2">#REF!</definedName>
    <definedName name="modificaciòn" localSheetId="3">#REF!</definedName>
    <definedName name="modificaciòn" localSheetId="4">#REF!</definedName>
    <definedName name="modificaciòn" localSheetId="5">#REF!</definedName>
    <definedName name="modificaciòn" localSheetId="6">#REF!</definedName>
    <definedName name="modificaciòn" localSheetId="7">#REF!</definedName>
    <definedName name="modificaciòn">#REF!</definedName>
    <definedName name="prima" localSheetId="0">[1]info!$E$5:$E$9</definedName>
    <definedName name="prima" localSheetId="1">[1]info!$E$5:$E$9</definedName>
    <definedName name="prima" localSheetId="2">[1]info!$E$5:$E$9</definedName>
    <definedName name="prima" localSheetId="3">[1]info!$E$5:$E$9</definedName>
    <definedName name="prima" localSheetId="4">[1]info!$E$5:$E$9</definedName>
    <definedName name="prima" localSheetId="5">[1]info!$E$5:$E$9</definedName>
    <definedName name="prima" localSheetId="6">[1]info!$E$5:$E$9</definedName>
    <definedName name="prima" localSheetId="7">[1]info!$E$5:$E$9</definedName>
    <definedName name="prima">[2]info!$E$5:$E$9</definedName>
    <definedName name="PRUEB1" localSheetId="0">#REF!</definedName>
    <definedName name="PRUEB1" localSheetId="1">#REF!</definedName>
    <definedName name="PRUEB1" localSheetId="2">#REF!</definedName>
    <definedName name="PRUEB1" localSheetId="3">#REF!</definedName>
    <definedName name="PRUEB1" localSheetId="4">#REF!</definedName>
    <definedName name="PRUEB1" localSheetId="5">#REF!</definedName>
    <definedName name="PRUEB1" localSheetId="6">#REF!</definedName>
    <definedName name="PRUEB1" localSheetId="7">#REF!</definedName>
    <definedName name="PRUEB1">#REF!</definedName>
    <definedName name="PRUEBA1" localSheetId="0">[11]CODIGOS!$E$5:$E$36</definedName>
    <definedName name="PRUEBA1" localSheetId="1">[11]CODIGOS!$E$5:$E$36</definedName>
    <definedName name="PRUEBA1" localSheetId="2">[11]CODIGOS!$E$5:$E$36</definedName>
    <definedName name="PRUEBA1" localSheetId="3">[11]CODIGOS!$E$5:$E$36</definedName>
    <definedName name="PRUEBA1" localSheetId="4">[11]CODIGOS!$E$5:$E$36</definedName>
    <definedName name="PRUEBA1" localSheetId="5">[11]CODIGOS!$E$5:$E$36</definedName>
    <definedName name="PRUEBA1" localSheetId="6">[11]CODIGOS!$E$5:$E$36</definedName>
    <definedName name="PRUEBA1" localSheetId="7">[11]CODIGOS!$E$5:$E$36</definedName>
    <definedName name="PRUEBA1">[12]CODIGOS!$E$5:$E$36</definedName>
    <definedName name="prueba2" localSheetId="0">[9]CODIGOS!$B$3:$T$26</definedName>
    <definedName name="prueba2" localSheetId="1">[9]CODIGOS!$B$3:$T$26</definedName>
    <definedName name="prueba2" localSheetId="2">[9]CODIGOS!$B$3:$T$26</definedName>
    <definedName name="prueba2" localSheetId="3">[9]CODIGOS!$B$3:$T$26</definedName>
    <definedName name="prueba2" localSheetId="4">[9]CODIGOS!$B$3:$T$26</definedName>
    <definedName name="prueba2" localSheetId="5">[9]CODIGOS!$B$3:$T$26</definedName>
    <definedName name="prueba2" localSheetId="6">[9]CODIGOS!$B$3:$T$26</definedName>
    <definedName name="prueba2" localSheetId="7">[9]CODIGOS!$B$3:$T$26</definedName>
    <definedName name="prueba2">[10]CODIGOS!$B$3:$T$26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>#REF!</definedName>
    <definedName name="sistemapensiones" localSheetId="0">[1]info!$A$5:$A$9</definedName>
    <definedName name="sistemapensiones" localSheetId="1">[1]info!$A$5:$A$9</definedName>
    <definedName name="sistemapensiones" localSheetId="2">[1]info!$A$5:$A$9</definedName>
    <definedName name="sistemapensiones" localSheetId="3">[1]info!$A$5:$A$9</definedName>
    <definedName name="sistemapensiones" localSheetId="4">[1]info!$A$5:$A$9</definedName>
    <definedName name="sistemapensiones" localSheetId="5">[1]info!$A$5:$A$9</definedName>
    <definedName name="sistemapensiones" localSheetId="6">[1]info!$A$5:$A$9</definedName>
    <definedName name="sistemapensiones" localSheetId="7">[1]info!$A$5:$A$9</definedName>
    <definedName name="sistemapensiones">[2]info!$A$5:$A$9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6">#REF!</definedName>
    <definedName name="t" localSheetId="7">#REF!</definedName>
    <definedName name="t">#REF!</definedName>
    <definedName name="Tercerizado" localSheetId="1">#REF!</definedName>
    <definedName name="Tercerizado" localSheetId="2">#REF!</definedName>
    <definedName name="Tercerizado" localSheetId="3">#REF!</definedName>
    <definedName name="Tercerizado" localSheetId="4">#REF!</definedName>
    <definedName name="Tercerizado" localSheetId="5">#REF!</definedName>
    <definedName name="Tercerizado" localSheetId="6">#REF!</definedName>
    <definedName name="Tercerizado" localSheetId="7">#REF!</definedName>
    <definedName name="Tercerizado">#REF!</definedName>
    <definedName name="_xlnm.Print_Titles" localSheetId="0">'PA1'!$1:$7</definedName>
    <definedName name="_xlnm.Print_Titles" localSheetId="9">'PA10'!$1:$7</definedName>
    <definedName name="_xlnm.Print_Titles" localSheetId="1">'PA2'!$1:$7</definedName>
    <definedName name="_xlnm.Print_Titles" localSheetId="2">'PA3'!$1:$7</definedName>
    <definedName name="_xlnm.Print_Titles" localSheetId="3">'PA4'!$1:$7</definedName>
    <definedName name="_xlnm.Print_Titles" localSheetId="4">'PA5'!$1:$7</definedName>
    <definedName name="_xlnm.Print_Titles" localSheetId="5">'PA6'!$1:$7</definedName>
    <definedName name="_xlnm.Print_Titles" localSheetId="6">'PA7'!$1:$7</definedName>
    <definedName name="_xlnm.Print_Titles" localSheetId="7">'PA8'!$1:$7</definedName>
    <definedName name="_xlnm.Print_Titles" localSheetId="8">'PA9'!$1:$7</definedName>
    <definedName name="_xlnm.Print_Titles" localSheetId="10">'SPE1'!$1:$7</definedName>
    <definedName name="totalingresos" localSheetId="0">[1]AGOSTO!$Q$4:$Q$235</definedName>
    <definedName name="totalingresos" localSheetId="1">[1]AGOSTO!$Q$4:$Q$235</definedName>
    <definedName name="totalingresos" localSheetId="2">[1]AGOSTO!$Q$4:$Q$235</definedName>
    <definedName name="totalingresos" localSheetId="3">[1]AGOSTO!$Q$4:$Q$235</definedName>
    <definedName name="totalingresos" localSheetId="4">[1]AGOSTO!$Q$4:$Q$235</definedName>
    <definedName name="totalingresos" localSheetId="5">[1]AGOSTO!$Q$4:$Q$235</definedName>
    <definedName name="totalingresos" localSheetId="6">[1]AGOSTO!$Q$4:$Q$235</definedName>
    <definedName name="totalingresos" localSheetId="7">[1]AGOSTO!$Q$4:$Q$235</definedName>
    <definedName name="totalingresos">[2]AGOSTO!$Q$4:$Q$235</definedName>
    <definedName name="vigencia" localSheetId="0">[1]AGOSTO!$C$1</definedName>
    <definedName name="vigencia" localSheetId="1">[1]AGOSTO!$C$1</definedName>
    <definedName name="vigencia" localSheetId="2">[1]AGOSTO!$C$1</definedName>
    <definedName name="vigencia" localSheetId="3">[1]AGOSTO!$C$1</definedName>
    <definedName name="vigencia" localSheetId="4">[1]AGOSTO!$C$1</definedName>
    <definedName name="vigencia" localSheetId="5">[1]AGOSTO!$C$1</definedName>
    <definedName name="vigencia" localSheetId="6">[1]AGOSTO!$C$1</definedName>
    <definedName name="vigencia" localSheetId="7">[1]AGOSTO!$C$1</definedName>
    <definedName name="vigencia">[2]AGOSTO!$C$1</definedName>
    <definedName name="W" localSheetId="0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>#REF!</definedName>
    <definedName name="wr" localSheetId="0">#REF!</definedName>
    <definedName name="wr" localSheetId="1">#REF!</definedName>
    <definedName name="wr" localSheetId="2">#REF!</definedName>
    <definedName name="wr" localSheetId="3">#REF!</definedName>
    <definedName name="wr" localSheetId="4">#REF!</definedName>
    <definedName name="wr" localSheetId="5">#REF!</definedName>
    <definedName name="wr" localSheetId="6">#REF!</definedName>
    <definedName name="wr" localSheetId="7">#REF!</definedName>
    <definedName name="w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1" l="1"/>
  <c r="D21" i="29"/>
  <c r="D36" i="30"/>
  <c r="D30" i="39" l="1"/>
  <c r="D24" i="39"/>
  <c r="D19" i="39"/>
  <c r="AO48" i="39"/>
  <c r="AN48" i="39"/>
  <c r="AM48" i="39"/>
  <c r="AL48" i="39"/>
  <c r="AK48" i="39"/>
  <c r="AJ48" i="39"/>
  <c r="AI48" i="39"/>
  <c r="AH48" i="39"/>
  <c r="AG48" i="39"/>
  <c r="AF48" i="39"/>
  <c r="AE48" i="39"/>
  <c r="AD48" i="39"/>
  <c r="AC48" i="39"/>
  <c r="AB48" i="39"/>
  <c r="AA48" i="39"/>
  <c r="Z48" i="39"/>
  <c r="Y48" i="39"/>
  <c r="X48" i="39"/>
  <c r="W48" i="39"/>
  <c r="V48" i="39"/>
  <c r="U48" i="39"/>
  <c r="T48" i="39"/>
  <c r="S48" i="39"/>
  <c r="R48" i="39"/>
  <c r="Q48" i="39"/>
  <c r="P48" i="39"/>
  <c r="O48" i="39"/>
  <c r="N48" i="39"/>
  <c r="M48" i="39"/>
  <c r="L48" i="39"/>
  <c r="K48" i="39"/>
  <c r="J48" i="39"/>
  <c r="I48" i="39"/>
  <c r="H48" i="39"/>
  <c r="G48" i="39"/>
  <c r="F48" i="39"/>
  <c r="E48" i="39"/>
  <c r="D25" i="36"/>
  <c r="D19" i="36"/>
  <c r="D48" i="39" l="1"/>
  <c r="D50" i="39" s="1"/>
  <c r="AI31" i="38" l="1"/>
  <c r="AH31" i="38"/>
  <c r="AG31" i="38"/>
  <c r="AF31" i="38"/>
  <c r="AE31" i="38"/>
  <c r="AD31" i="38"/>
  <c r="AC31" i="38"/>
  <c r="AB31" i="38"/>
  <c r="AA31" i="38"/>
  <c r="Z31" i="38"/>
  <c r="Y31" i="38"/>
  <c r="X31" i="38"/>
  <c r="W31" i="38"/>
  <c r="V31" i="38"/>
  <c r="U31" i="38"/>
  <c r="T31" i="38"/>
  <c r="S31" i="38"/>
  <c r="R31" i="38"/>
  <c r="Q31" i="38"/>
  <c r="P31" i="38"/>
  <c r="O31" i="38"/>
  <c r="N31" i="38"/>
  <c r="M31" i="38"/>
  <c r="L31" i="38"/>
  <c r="K31" i="38"/>
  <c r="J31" i="38"/>
  <c r="I31" i="38"/>
  <c r="H31" i="38"/>
  <c r="G31" i="38"/>
  <c r="F31" i="38"/>
  <c r="E31" i="38"/>
  <c r="D31" i="38"/>
  <c r="D33" i="38" s="1"/>
  <c r="AO44" i="36"/>
  <c r="AN44" i="36"/>
  <c r="AM44" i="36"/>
  <c r="AL44" i="36"/>
  <c r="AK44" i="36"/>
  <c r="AJ44" i="36"/>
  <c r="AI44" i="36"/>
  <c r="AH44" i="36"/>
  <c r="AG44" i="36"/>
  <c r="AF44" i="36"/>
  <c r="AE44" i="36"/>
  <c r="AD44" i="36"/>
  <c r="AC44" i="36"/>
  <c r="AB44" i="36"/>
  <c r="AA44" i="36"/>
  <c r="Z44" i="36"/>
  <c r="Y44" i="36"/>
  <c r="X44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D46" i="36" s="1"/>
  <c r="AP44" i="31" l="1"/>
  <c r="AO44" i="31"/>
  <c r="AN44" i="31"/>
  <c r="AM44" i="31"/>
  <c r="AL44" i="31"/>
  <c r="AK44" i="31"/>
  <c r="AJ44" i="31"/>
  <c r="AI44" i="31"/>
  <c r="AH44" i="31"/>
  <c r="AG44" i="31"/>
  <c r="AF44" i="31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D46" i="31" s="1"/>
  <c r="AP41" i="30"/>
  <c r="AO41" i="30"/>
  <c r="AN41" i="30"/>
  <c r="AM41" i="30"/>
  <c r="AL41" i="30"/>
  <c r="AK41" i="30"/>
  <c r="AJ41" i="30"/>
  <c r="AI41" i="30"/>
  <c r="AH41" i="30"/>
  <c r="AG41" i="30"/>
  <c r="AF41" i="30"/>
  <c r="AE41" i="30"/>
  <c r="AD41" i="30"/>
  <c r="AC41" i="30"/>
  <c r="AB41" i="30"/>
  <c r="AA41" i="30"/>
  <c r="Z41" i="30"/>
  <c r="Y41" i="30"/>
  <c r="X41" i="30"/>
  <c r="W41" i="30"/>
  <c r="V41" i="30"/>
  <c r="U41" i="30"/>
  <c r="T41" i="30"/>
  <c r="S41" i="30"/>
  <c r="R41" i="30"/>
  <c r="Q41" i="30"/>
  <c r="P41" i="30"/>
  <c r="O41" i="30"/>
  <c r="N41" i="30"/>
  <c r="M41" i="30"/>
  <c r="L41" i="30"/>
  <c r="K41" i="30"/>
  <c r="J41" i="30"/>
  <c r="I41" i="30"/>
  <c r="H41" i="30"/>
  <c r="G41" i="30"/>
  <c r="F41" i="30"/>
  <c r="E41" i="30"/>
  <c r="D41" i="30"/>
  <c r="D43" i="30" s="1"/>
  <c r="AP44" i="29" l="1"/>
  <c r="AO44" i="29"/>
  <c r="AN44" i="29"/>
  <c r="AM44" i="29"/>
  <c r="AL44" i="29"/>
  <c r="AK44" i="29"/>
  <c r="AJ44" i="29"/>
  <c r="AI44" i="29"/>
  <c r="AH44" i="29"/>
  <c r="AG44" i="29"/>
  <c r="AF44" i="29"/>
  <c r="AE44" i="29"/>
  <c r="AD44" i="29"/>
  <c r="AC44" i="29"/>
  <c r="AB44" i="29"/>
  <c r="AA44" i="29"/>
  <c r="Z44" i="29"/>
  <c r="Y44" i="29"/>
  <c r="X44" i="29"/>
  <c r="W44" i="29"/>
  <c r="V44" i="29"/>
  <c r="U44" i="29"/>
  <c r="T44" i="29"/>
  <c r="S44" i="29"/>
  <c r="R44" i="29"/>
  <c r="Q44" i="29"/>
  <c r="P44" i="29"/>
  <c r="O44" i="29"/>
  <c r="N44" i="29"/>
  <c r="M44" i="29"/>
  <c r="L44" i="29"/>
  <c r="K44" i="29"/>
  <c r="J44" i="29"/>
  <c r="I44" i="29"/>
  <c r="H44" i="29"/>
  <c r="G44" i="29"/>
  <c r="F44" i="29"/>
  <c r="E44" i="29"/>
  <c r="D44" i="29"/>
  <c r="D46" i="29" s="1"/>
  <c r="AP41" i="28"/>
  <c r="AO41" i="28"/>
  <c r="AN41" i="28"/>
  <c r="AM41" i="28"/>
  <c r="AL41" i="28"/>
  <c r="AK41" i="28"/>
  <c r="AJ41" i="28"/>
  <c r="AI41" i="28"/>
  <c r="AH41" i="28"/>
  <c r="AG41" i="28"/>
  <c r="AF41" i="28"/>
  <c r="AE41" i="28"/>
  <c r="AD41" i="28"/>
  <c r="AC41" i="28"/>
  <c r="AB41" i="28"/>
  <c r="AA41" i="28"/>
  <c r="Z41" i="28"/>
  <c r="Y41" i="28"/>
  <c r="X41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36" i="28"/>
  <c r="D41" i="28" s="1"/>
  <c r="D43" i="28" s="1"/>
  <c r="D19" i="25" l="1"/>
  <c r="D19" i="24"/>
  <c r="AP42" i="27"/>
  <c r="AO42" i="27"/>
  <c r="AN42" i="27"/>
  <c r="AM42" i="27"/>
  <c r="AL42" i="27"/>
  <c r="AK42" i="27"/>
  <c r="AJ42" i="27"/>
  <c r="AI42" i="27"/>
  <c r="AH42" i="27"/>
  <c r="AG42" i="27"/>
  <c r="AF42" i="27"/>
  <c r="AE42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D44" i="27" s="1"/>
  <c r="AP42" i="26" l="1"/>
  <c r="AO42" i="26"/>
  <c r="AN42" i="26"/>
  <c r="AM42" i="26"/>
  <c r="AL42" i="26"/>
  <c r="AK42" i="26"/>
  <c r="AJ42" i="26"/>
  <c r="AI42" i="26"/>
  <c r="AH42" i="26"/>
  <c r="AG42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D44" i="26" s="1"/>
  <c r="D42" i="25"/>
  <c r="D42" i="24"/>
  <c r="AP42" i="25" l="1"/>
  <c r="AO42" i="25"/>
  <c r="AN42" i="25"/>
  <c r="AM42" i="25"/>
  <c r="AL42" i="25"/>
  <c r="AK42" i="25"/>
  <c r="AJ42" i="25"/>
  <c r="AI42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4" i="25"/>
  <c r="AP42" i="24" l="1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4" i="24"/>
</calcChain>
</file>

<file path=xl/sharedStrings.xml><?xml version="1.0" encoding="utf-8"?>
<sst xmlns="http://schemas.openxmlformats.org/spreadsheetml/2006/main" count="4294" uniqueCount="146">
  <si>
    <t>PASO</t>
  </si>
  <si>
    <t>ACTIVIDAD</t>
  </si>
  <si>
    <t>UNIDAD DE ORGANIZACIÓN</t>
  </si>
  <si>
    <t>TIEMPO MINUTOS</t>
  </si>
  <si>
    <t>CONTADOR DE RECURSOS</t>
  </si>
  <si>
    <t>TIPO DE ACTIVIDAD</t>
  </si>
  <si>
    <t>TIPO DE VALOR</t>
  </si>
  <si>
    <t>RECURSOS IDENTIFICABLES</t>
  </si>
  <si>
    <t>OPERACIÓN</t>
  </si>
  <si>
    <t>REVISIÓN</t>
  </si>
  <si>
    <t>TRASLADO</t>
  </si>
  <si>
    <t>ESPERA</t>
  </si>
  <si>
    <t>ARCHIVO</t>
  </si>
  <si>
    <t>Genera valor agregado</t>
  </si>
  <si>
    <t xml:space="preserve"> Control</t>
  </si>
  <si>
    <t>No genera valor agregado</t>
  </si>
  <si>
    <t>RECURSOS HUMANOS</t>
  </si>
  <si>
    <t>MATERIALES FUNGIBLES</t>
  </si>
  <si>
    <t>SERVICIOS IDENTIFICABLES</t>
  </si>
  <si>
    <t>MATERIALES NO FUNGIBLES</t>
  </si>
  <si>
    <t>SERVICIOS NO  IDENTIFICABLES</t>
  </si>
  <si>
    <t>Secretaria/o</t>
  </si>
  <si>
    <t>Servicio de mensajería</t>
  </si>
  <si>
    <t>Bolígrafo</t>
  </si>
  <si>
    <t>Tóner para impresora</t>
  </si>
  <si>
    <t>Equipo de cómputo</t>
  </si>
  <si>
    <t>Edificios</t>
  </si>
  <si>
    <t>Mobiliario</t>
  </si>
  <si>
    <t>Impresora</t>
  </si>
  <si>
    <t>Licencias de software</t>
  </si>
  <si>
    <t>TOTAL</t>
  </si>
  <si>
    <t>Oficina de Trámite Documentario y Archivo o la que haga sus veces</t>
  </si>
  <si>
    <t>Técnico de Trámite Documentario</t>
  </si>
  <si>
    <t>Apoyo administrativo</t>
  </si>
  <si>
    <t>x</t>
  </si>
  <si>
    <t>IDENTIFICADOR DE RECURSOS</t>
  </si>
  <si>
    <t>RECURSOS NO IDENTIFICABLES</t>
  </si>
  <si>
    <t>Inspector/a</t>
  </si>
  <si>
    <t>Subgerencia de Gestión de Riesgos de Desastres o la que haga sus veces</t>
  </si>
  <si>
    <t>Esperar llegar al punto de inspección</t>
  </si>
  <si>
    <t>Formatos varios</t>
  </si>
  <si>
    <t>Verificar que el establecimiento objeto de inspección se encuentra implementado para ejecutar la inspección y el riesgo declarado coincide con lo encontrado</t>
  </si>
  <si>
    <t>Ejecutar diligencia de ITSE</t>
  </si>
  <si>
    <t>INSPECCIÓN TÉCNICA DE SEGURIDAD EN EDIFICACIONES</t>
  </si>
  <si>
    <t>Recibir solicitud</t>
  </si>
  <si>
    <t>Elaborar, firmar y entregar copia del informe de ITSE al administrado</t>
  </si>
  <si>
    <t>Esperar llegar a la oficina</t>
  </si>
  <si>
    <t xml:space="preserve">Revisar informe de ITSE </t>
  </si>
  <si>
    <t>Derivar expediente a Especialista Legal</t>
  </si>
  <si>
    <t>Elaborar e imprimir Resolución de ITSE y derivar al Coordinador/a ITSE</t>
  </si>
  <si>
    <t>Elaborar e imprimir Certificado ITSE, adjuntar Resolución y Certificado ITSE al expediente y derivar</t>
  </si>
  <si>
    <t>Subgerente de Gestión de Riesgos de Desastres</t>
  </si>
  <si>
    <t>Coordinador/a ITSE, VISE y ECSE</t>
  </si>
  <si>
    <t>Especialista Legal</t>
  </si>
  <si>
    <t>Certificado ITSE</t>
  </si>
  <si>
    <t>Sobre</t>
  </si>
  <si>
    <t>Tóner para fotocopiadora</t>
  </si>
  <si>
    <t>Fotocopiadora</t>
  </si>
  <si>
    <t>PLAZO ITSE (DIAS)  =</t>
  </si>
  <si>
    <t>COSTOS FIJOS</t>
  </si>
  <si>
    <t>Servicio de energía eléctrica</t>
  </si>
  <si>
    <t>Servicio de telefonía</t>
  </si>
  <si>
    <t>Servicio de internet</t>
  </si>
  <si>
    <t>Libro de registro</t>
  </si>
  <si>
    <t>Sello</t>
  </si>
  <si>
    <t xml:space="preserve">Tampón </t>
  </si>
  <si>
    <t>Tinta para tampón</t>
  </si>
  <si>
    <t>Mantenimiento de equipos de oficina</t>
  </si>
  <si>
    <t>Esperar varios documentos para trasladar el expediente</t>
  </si>
  <si>
    <t>DEPRECIACIÓN DE ACTIVOS Y AMORTIZACIÓN DE INTANGIBLES</t>
  </si>
  <si>
    <t>Papel bond</t>
  </si>
  <si>
    <t>Movilidad local (ida  y retorno)</t>
  </si>
  <si>
    <t>Registrar, asignar número al expediente, sellar, y entregar cargo al administrado</t>
  </si>
  <si>
    <t>Trasladar el expediente</t>
  </si>
  <si>
    <t>Recibir y registrar expediente para ITSE y derivar al Coordinador/a ITSE</t>
  </si>
  <si>
    <t>Esperar atención del expediente</t>
  </si>
  <si>
    <t>Designar inspector/a, registrar entrega de expediente al inspector/a y derivar</t>
  </si>
  <si>
    <t>Revisar previamente el expediente a la diligencia de ITSE</t>
  </si>
  <si>
    <t>Esperar varios expedientes para realizar diligencia de ITSE</t>
  </si>
  <si>
    <t>Elaborar, imprimir, fotocopiar panel fotográfico y entregar Informe de ITSE</t>
  </si>
  <si>
    <t>Revisar informe de ITSE</t>
  </si>
  <si>
    <t xml:space="preserve">Revisar Resolución y Certificado ITSE </t>
  </si>
  <si>
    <t>Firmar Resolución y Certificado ITSE, y derivar</t>
  </si>
  <si>
    <t xml:space="preserve">Esperar para trasladar el expediente </t>
  </si>
  <si>
    <t>Trasladar Resolución, Certificado ITSE a la Oficina de Trámite Documentario y Archivo</t>
  </si>
  <si>
    <t>Recibir y registrar Resolución y Certificado ITSE</t>
  </si>
  <si>
    <t>Elaborar e imprimir notificación para el administrado</t>
  </si>
  <si>
    <t>Registrar salida, y entregar Resolución y Certificado ITSE, y notificación al servicio de mensajería</t>
  </si>
  <si>
    <t>Esperar la notificación al administrado y devolver cargo a la entidad por parte del servicio de mensajería</t>
  </si>
  <si>
    <t>Registrar salida de Resolución, Certificado ITSE, imprimir cargo de derivación y derivar a la Oficina de Trámite Documentario y Archivo</t>
  </si>
  <si>
    <t>Coordinar con la Subgerencia de Gestión de Riesgos de Desastres o la que haga sus veces la fecha de realización de la ITSE para comunicar al administrado</t>
  </si>
  <si>
    <t>Esperar para trasladar el expediente</t>
  </si>
  <si>
    <t>Inspector/a especializado/a</t>
  </si>
  <si>
    <t>Designar al grupo de inspectores, registrar entrega de expediente al grupo de inspectores y derivar</t>
  </si>
  <si>
    <t xml:space="preserve">Coordinar con la Subgerencia de Gestión de Riesgos de Desastres o la que haga sus veces la fecha de la realización de la ITSE para comunicar al administrado </t>
  </si>
  <si>
    <t>Recibir y registrar expediente y derivar al Coordinador/a ITSE</t>
  </si>
  <si>
    <t>Revisar el expediente</t>
  </si>
  <si>
    <t>Movilidad local (ida y retorno)</t>
  </si>
  <si>
    <t>Recibir y registrar expediente para ECSE y derivar al Coordinador/a ITSE</t>
  </si>
  <si>
    <t>Revisar previamente el expediente a la diligencia de ECSE</t>
  </si>
  <si>
    <t>Ejecutar primera sesión de ECSE</t>
  </si>
  <si>
    <t>Elaborar, firmar y entregar copia del acta de diligencia de ECSE al administrado</t>
  </si>
  <si>
    <t>Esperar para realizar segunda diligencia</t>
  </si>
  <si>
    <t>Ejecutar segunda sesión de ECSE</t>
  </si>
  <si>
    <t>Elaborar, firmar y entregar copia del acta de diligencia e informe ECSE al administrado</t>
  </si>
  <si>
    <t xml:space="preserve">Revisar informe de ECSE </t>
  </si>
  <si>
    <t xml:space="preserve">Elaborar e imprimir Resolución de ECSE y derivar </t>
  </si>
  <si>
    <t>Revisar Resolución de ECSE</t>
  </si>
  <si>
    <t>Firmar Resolución de ECSE y derivar</t>
  </si>
  <si>
    <t>Registrar salida de Resolución, de ECSE, imprimir cargo de derivación y derivar a la Oficina de Trámite Documentario y Archivo</t>
  </si>
  <si>
    <t>Trasladar Resolución de ECSE a la Oficina de Trámite Documentario y Archivo</t>
  </si>
  <si>
    <t xml:space="preserve">Recibir y registrar Resolución de ECSE </t>
  </si>
  <si>
    <t xml:space="preserve">Registrar salida, y entregar Resolución de ECSE y notificación al servicio de mensajería  </t>
  </si>
  <si>
    <t>PLAZO ECSE (DIAS)  =</t>
  </si>
  <si>
    <t>Recibir y registrar expediente y derivar al Inspector/a</t>
  </si>
  <si>
    <t xml:space="preserve">Revisar duplicado del Certificado ITSE </t>
  </si>
  <si>
    <t>Firmar duplicado del Certificado ITSE y derivar</t>
  </si>
  <si>
    <t>Registrar salida de duplicado del Certificado ITSE, imprimir cargo de derivación y derivar a la Oficina de Trámite Documentario y Archivo</t>
  </si>
  <si>
    <t>Trasladar  duplicado de Certificado ITSE a la Oficina de Trámite Documentario y Archivo</t>
  </si>
  <si>
    <t xml:space="preserve">Recibir y registrar  duplicado del Certificado ITSE </t>
  </si>
  <si>
    <t xml:space="preserve">Registrar salida, y entregar duplicado del Certificado ITSE y notificación al servicio de mensajería  </t>
  </si>
  <si>
    <t>PLAZO  (DIAS)  =</t>
  </si>
  <si>
    <t>Registrar, asignar número al expediente, sellar, consignar fecha programada para la diligencia de ITSE y entregar cargo al administrado</t>
  </si>
  <si>
    <t>Ubicar expediente con el que se otorgó el Certificado ITSE</t>
  </si>
  <si>
    <t>Esperar para ubicar expediente con el que se otorgó el Certificado ITSE</t>
  </si>
  <si>
    <t>Registrar, asignar número al expediente, sellar  y entregar cargo al administrado</t>
  </si>
  <si>
    <t>Elaborar, imprimir, fotocopiar panel fotográfico</t>
  </si>
  <si>
    <t>Ejecutar tercera sesión de ECSE</t>
  </si>
  <si>
    <t>Elaborar, firmar y entregar copia del acta de diligencia e informe de ECSE al administrado</t>
  </si>
  <si>
    <t>Elaborar, imprimir, fotocopiar panel fotográfico y entregar junto con el informe ECSE y acta de diligencia</t>
  </si>
  <si>
    <t>Especialista</t>
  </si>
  <si>
    <t xml:space="preserve">Imprimir duplicado del Certificado ITSE y fotocopiar, derivar </t>
  </si>
  <si>
    <t>Designar especialista, emitir proveído y derivar</t>
  </si>
  <si>
    <t>TABLA ASME-VM -ESTANDARIZADA-P11: DUPLICADO DEL CERTIFICADO DE INSPECCIÓN TÉCNICA DE SEGURIDAD EN EDIFICACIONES</t>
  </si>
  <si>
    <t>TABLA ASME-VM -ESTANDARIZADA-P10: EVALUACIÓN DE CONDICIONES DE SEGURIDAD EN ESPECTÁCULOS PÚBLICOS DEPORTIVOS Y NO DEPORTIVOS (ECSE) CON UNA CONCURRENCIA DE MÁS DE 3,000 PERSONAS</t>
  </si>
  <si>
    <t>Verificar los requisitos según el TUPA</t>
  </si>
  <si>
    <t>Registrar salida del expediente, imprimir cargo de derivación y derivar a la Subgerencia de Gestión de Riesgos de Desastres o la que haga sus veces</t>
  </si>
  <si>
    <t>TABLA ASME-VM -ESTANDARIZADA-P1: INSPECCIÓN TÉCNICA DE SEGURIDAD EN EDIFICACIONES POSTERIOR AL INICIO DE ACTIVIDADES PARA ESTABLECIMIENTOS OBJETO DE INSPECCIÓN CLASIFICADOS CON NIVEL DE RIESGO BAJO</t>
  </si>
  <si>
    <t>TABLA ASME-VM -ESTANDARIZADA-P2: INSPECCIÓN TÉCNICA DE SEGURIDAD EN EDIFICACIONES POSTERIOR AL INICIO DE ACTIVIDADES PARA ESTABLECIMIENTOS OBJETO DE INSPECCIÓN CLASIFICADOS CON NIVEL DE RIESGO MEDIO</t>
  </si>
  <si>
    <t>TABLA ASME-VM -ESTANDARIZADA-P3: INSPECCIÓN TÉCNICA DE SEGURIDAD EN EDIFICACIONES PREVIA AL INICIO DE ACTIVIDADES PARA ESTABLECIMIENTOS OBJETO DE INSPECCIÓN CLASIFICADOS CON NIVEL DE RIESGO ALTO</t>
  </si>
  <si>
    <t>TABLA ASME-VM -ESTANDARIZADA-P4: INSPECCIÓN TÉCNICA DE SEGURIDAD EN EDIFICACIONES PREVIA AL INICIO DE ACTIVIDADES PARA ESTABLECIMIENTOS OBJETO DE INSPECCIÓN CLASIFICADOS CON NIVEL DE RIESGO MUY ALTO</t>
  </si>
  <si>
    <t>TABLA ASME-VM -ESTANDARIZADA-P5: RENOVACIÓN DEL CERTIFICADO DE INSPECCIÓN TÉCNICA DE SEGURIDAD EN EDIFICACIONES PARA ESTABLECIMIENTOS OBJETO DE INSPECCIÓN CLASIFICADOS CON NIVEL DE RIESGO BAJO</t>
  </si>
  <si>
    <t>TABLA ASME-VM -ESTANDARIZADA-P6: RENOVACIÓN DEL CERTIFICADO DE INSPECCIÓN TÉCNICA DE SEGURIDAD EN EDIFICACIONES PARA ESTABLECIMIENTOS OBJETO DE INSPECCIÓN CLASIFICADOS CON NIVEL DE RIESGO MEDIO</t>
  </si>
  <si>
    <t>TABLA ASME-VM -ESTANDARIZADA-P7: RENOVACIÓN DEL CERTIFICADO DE INSPECCIÓN TÉCNICA DE SEGURIDAD EN EDIFICACIONES PARA ESTABLECIMIENTOS OBJETO DE INSPECCIÓN CLASIFICADOS CON NIVEL DE RIESGO ALTO</t>
  </si>
  <si>
    <t>TABLA ASME-VM -ESTANDARIZADA-P8: RENOVACIÓN DEL CERTIFICADO DE INSPECCIÓN TÉCNICA DE SEGURIDAD EN EDIFICACIONES PARA ESTABLECIMIENTOS OBJETO DE INSPECCIÓN CLASIFICADOS CON NIVEL DE RIESGO MUY ALTO</t>
  </si>
  <si>
    <t>TABLA ASME-VM -ESTANDARIZADA-P9: EVALUACIÓN DE CONDICIONES DE SEGURIDAD EN ESPECTÁCULOS PÚBLICOS DEPORTIVOS Y NO DEPORTIVOS (ECSE) CON UNA CONCURRENCIA DE HASTA 3,000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</si>
</sst>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6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0" fontId="8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164" fontId="18" fillId="0" borderId="0" applyFont="0" applyFill="0" applyBorder="0" applyAlignment="0" applyProtection="0"/>
    <xf numFmtId="0" fontId="18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5" fillId="0" borderId="0"/>
  </cellStyleXfs>
  <cellXfs count="199">
    <xf numFmtId="0" fontId="0" fillId="0" borderId="0" xfId="0"/>
    <xf numFmtId="0" fontId="12" fillId="0" borderId="4" xfId="6" applyFont="1" applyFill="1" applyBorder="1" applyAlignment="1">
      <alignment horizontal="center" vertical="center" textRotation="90" wrapText="1"/>
    </xf>
    <xf numFmtId="0" fontId="14" fillId="0" borderId="0" xfId="6" applyFont="1" applyFill="1"/>
    <xf numFmtId="0" fontId="14" fillId="0" borderId="0" xfId="6" applyFont="1" applyFill="1" applyBorder="1"/>
    <xf numFmtId="1" fontId="14" fillId="0" borderId="0" xfId="6" applyNumberFormat="1" applyFont="1" applyFill="1"/>
    <xf numFmtId="0" fontId="17" fillId="0" borderId="0" xfId="6" applyFont="1" applyFill="1" applyBorder="1"/>
    <xf numFmtId="0" fontId="17" fillId="0" borderId="0" xfId="6" applyFont="1" applyFill="1"/>
    <xf numFmtId="0" fontId="14" fillId="0" borderId="0" xfId="6" applyFont="1" applyFill="1" applyBorder="1" applyAlignment="1">
      <alignment horizontal="left" vertical="center" wrapText="1"/>
    </xf>
    <xf numFmtId="1" fontId="16" fillId="0" borderId="4" xfId="6" applyNumberFormat="1" applyFont="1" applyFill="1" applyBorder="1" applyAlignment="1">
      <alignment horizontal="center" vertical="center"/>
    </xf>
    <xf numFmtId="0" fontId="16" fillId="0" borderId="0" xfId="6" applyFont="1" applyFill="1" applyBorder="1"/>
    <xf numFmtId="0" fontId="12" fillId="0" borderId="4" xfId="6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justify" vertical="center" wrapText="1"/>
    </xf>
    <xf numFmtId="1" fontId="12" fillId="0" borderId="4" xfId="6" applyNumberFormat="1" applyFont="1" applyFill="1" applyBorder="1" applyAlignment="1">
      <alignment horizontal="center" vertical="center"/>
    </xf>
    <xf numFmtId="0" fontId="12" fillId="0" borderId="4" xfId="6" applyFont="1" applyFill="1" applyBorder="1" applyAlignment="1">
      <alignment horizontal="center" vertical="center" wrapText="1"/>
    </xf>
    <xf numFmtId="0" fontId="12" fillId="0" borderId="0" xfId="6" applyFont="1" applyFill="1" applyBorder="1"/>
    <xf numFmtId="0" fontId="12" fillId="0" borderId="1" xfId="6" applyFont="1" applyFill="1" applyBorder="1" applyAlignment="1">
      <alignment horizontal="justify" vertical="center" wrapText="1"/>
    </xf>
    <xf numFmtId="0" fontId="12" fillId="0" borderId="3" xfId="6" applyFont="1" applyFill="1" applyBorder="1" applyAlignment="1">
      <alignment horizontal="center" vertical="center" wrapText="1"/>
    </xf>
    <xf numFmtId="0" fontId="12" fillId="0" borderId="4" xfId="6" applyFont="1" applyFill="1" applyBorder="1"/>
    <xf numFmtId="1" fontId="12" fillId="0" borderId="6" xfId="6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4" fillId="0" borderId="0" xfId="6" applyFont="1" applyFill="1" applyAlignment="1">
      <alignment horizontal="center" vertical="center" wrapText="1"/>
    </xf>
    <xf numFmtId="0" fontId="16" fillId="0" borderId="0" xfId="6" applyFont="1" applyFill="1"/>
    <xf numFmtId="1" fontId="19" fillId="0" borderId="4" xfId="0" applyNumberFormat="1" applyFont="1" applyFill="1" applyBorder="1" applyAlignment="1">
      <alignment horizontal="center" vertical="center"/>
    </xf>
    <xf numFmtId="1" fontId="11" fillId="0" borderId="4" xfId="6" applyNumberFormat="1" applyFont="1" applyFill="1" applyBorder="1" applyAlignment="1">
      <alignment horizontal="center" vertical="center"/>
    </xf>
    <xf numFmtId="0" fontId="11" fillId="0" borderId="4" xfId="6" applyFont="1" applyFill="1" applyBorder="1" applyAlignment="1">
      <alignment horizontal="center" vertical="center" wrapText="1"/>
    </xf>
    <xf numFmtId="0" fontId="16" fillId="0" borderId="4" xfId="6" applyFont="1" applyFill="1" applyBorder="1" applyAlignment="1">
      <alignment horizontal="center" vertical="center" wrapText="1"/>
    </xf>
    <xf numFmtId="0" fontId="14" fillId="0" borderId="0" xfId="6" applyFont="1" applyFill="1" applyBorder="1" applyAlignment="1">
      <alignment horizontal="center" vertical="center" wrapText="1"/>
    </xf>
    <xf numFmtId="1" fontId="12" fillId="0" borderId="5" xfId="6" applyNumberFormat="1" applyFont="1" applyFill="1" applyBorder="1" applyAlignment="1">
      <alignment horizontal="center" vertical="center" wrapText="1"/>
    </xf>
    <xf numFmtId="0" fontId="12" fillId="0" borderId="6" xfId="6" applyFont="1" applyFill="1" applyBorder="1" applyAlignment="1">
      <alignment horizontal="center" vertical="center" wrapText="1"/>
    </xf>
    <xf numFmtId="0" fontId="14" fillId="0" borderId="0" xfId="6" applyFont="1" applyFill="1" applyAlignment="1">
      <alignment horizontal="center" vertical="center"/>
    </xf>
    <xf numFmtId="1" fontId="14" fillId="0" borderId="0" xfId="6" applyNumberFormat="1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2" fillId="0" borderId="0" xfId="6" applyFont="1" applyFill="1" applyAlignment="1">
      <alignment horizontal="center" vertical="center" wrapText="1"/>
    </xf>
    <xf numFmtId="0" fontId="14" fillId="0" borderId="0" xfId="14" applyFont="1" applyFill="1"/>
    <xf numFmtId="0" fontId="14" fillId="0" borderId="0" xfId="14" applyFont="1" applyFill="1" applyAlignment="1">
      <alignment horizontal="center" vertical="center" wrapText="1"/>
    </xf>
    <xf numFmtId="0" fontId="14" fillId="0" borderId="0" xfId="14" applyFont="1" applyFill="1" applyBorder="1" applyAlignment="1">
      <alignment horizontal="center" vertical="center" wrapText="1"/>
    </xf>
    <xf numFmtId="0" fontId="11" fillId="0" borderId="4" xfId="14" applyFont="1" applyFill="1" applyBorder="1" applyAlignment="1">
      <alignment horizontal="center" vertical="center" wrapText="1"/>
    </xf>
    <xf numFmtId="0" fontId="12" fillId="0" borderId="4" xfId="14" applyFont="1" applyFill="1" applyBorder="1" applyAlignment="1">
      <alignment horizontal="center" vertical="center" textRotation="90" wrapText="1"/>
    </xf>
    <xf numFmtId="0" fontId="16" fillId="0" borderId="4" xfId="14" applyFont="1" applyFill="1" applyBorder="1" applyAlignment="1">
      <alignment horizontal="center" vertical="center" wrapText="1"/>
    </xf>
    <xf numFmtId="0" fontId="12" fillId="0" borderId="4" xfId="14" applyFont="1" applyFill="1" applyBorder="1" applyAlignment="1">
      <alignment horizontal="justify" vertical="center" wrapText="1"/>
    </xf>
    <xf numFmtId="1" fontId="12" fillId="0" borderId="4" xfId="14" applyNumberFormat="1" applyFont="1" applyFill="1" applyBorder="1" applyAlignment="1">
      <alignment horizontal="center" vertical="center"/>
    </xf>
    <xf numFmtId="0" fontId="12" fillId="0" borderId="4" xfId="14" applyFont="1" applyFill="1" applyBorder="1" applyAlignment="1">
      <alignment horizontal="center" vertical="center" wrapText="1"/>
    </xf>
    <xf numFmtId="0" fontId="14" fillId="0" borderId="4" xfId="14" applyFont="1" applyFill="1" applyBorder="1"/>
    <xf numFmtId="0" fontId="14" fillId="0" borderId="0" xfId="14" applyFont="1" applyFill="1" applyBorder="1"/>
    <xf numFmtId="0" fontId="14" fillId="0" borderId="0" xfId="14" applyFont="1"/>
    <xf numFmtId="0" fontId="14" fillId="2" borderId="0" xfId="14" applyFont="1" applyFill="1" applyBorder="1"/>
    <xf numFmtId="0" fontId="12" fillId="0" borderId="4" xfId="14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justify" vertical="center" wrapText="1"/>
    </xf>
    <xf numFmtId="1" fontId="20" fillId="0" borderId="4" xfId="0" applyNumberFormat="1" applyFont="1" applyFill="1" applyBorder="1" applyAlignment="1">
      <alignment horizontal="center" vertical="center"/>
    </xf>
    <xf numFmtId="0" fontId="12" fillId="0" borderId="1" xfId="14" applyFont="1" applyFill="1" applyBorder="1" applyAlignment="1">
      <alignment horizontal="justify" vertical="center" wrapText="1"/>
    </xf>
    <xf numFmtId="0" fontId="12" fillId="0" borderId="6" xfId="14" applyFont="1" applyFill="1" applyBorder="1" applyAlignment="1">
      <alignment horizontal="center" vertical="center" wrapText="1"/>
    </xf>
    <xf numFmtId="0" fontId="12" fillId="0" borderId="3" xfId="14" applyFont="1" applyFill="1" applyBorder="1" applyAlignment="1">
      <alignment horizontal="center" vertical="center" wrapText="1"/>
    </xf>
    <xf numFmtId="0" fontId="12" fillId="0" borderId="4" xfId="14" applyFont="1" applyFill="1" applyBorder="1"/>
    <xf numFmtId="0" fontId="17" fillId="0" borderId="0" xfId="14" applyFont="1" applyFill="1"/>
    <xf numFmtId="0" fontId="17" fillId="0" borderId="0" xfId="14" applyFont="1" applyFill="1" applyBorder="1"/>
    <xf numFmtId="0" fontId="12" fillId="0" borderId="0" xfId="14" applyFont="1" applyFill="1" applyBorder="1"/>
    <xf numFmtId="1" fontId="12" fillId="0" borderId="5" xfId="14" applyNumberFormat="1" applyFont="1" applyFill="1" applyBorder="1" applyAlignment="1">
      <alignment horizontal="center" vertical="center" wrapText="1"/>
    </xf>
    <xf numFmtId="1" fontId="11" fillId="0" borderId="4" xfId="14" applyNumberFormat="1" applyFont="1" applyFill="1" applyBorder="1" applyAlignment="1">
      <alignment horizontal="center" vertical="center"/>
    </xf>
    <xf numFmtId="0" fontId="16" fillId="0" borderId="0" xfId="14" applyFont="1" applyFill="1"/>
    <xf numFmtId="0" fontId="16" fillId="0" borderId="0" xfId="14" applyFont="1" applyFill="1" applyBorder="1"/>
    <xf numFmtId="0" fontId="14" fillId="0" borderId="0" xfId="14" applyFont="1" applyFill="1" applyAlignment="1">
      <alignment horizontal="center" vertical="center"/>
    </xf>
    <xf numFmtId="1" fontId="14" fillId="0" borderId="0" xfId="14" applyNumberFormat="1" applyFont="1" applyFill="1" applyAlignment="1">
      <alignment horizontal="center" vertical="center" wrapText="1"/>
    </xf>
    <xf numFmtId="1" fontId="14" fillId="0" borderId="0" xfId="14" applyNumberFormat="1" applyFont="1" applyFill="1"/>
    <xf numFmtId="1" fontId="14" fillId="0" borderId="0" xfId="14" applyNumberFormat="1" applyFont="1" applyFill="1" applyAlignment="1">
      <alignment horizontal="center" vertical="center"/>
    </xf>
    <xf numFmtId="0" fontId="14" fillId="0" borderId="0" xfId="15" applyFont="1" applyFill="1"/>
    <xf numFmtId="0" fontId="14" fillId="0" borderId="0" xfId="15" applyFont="1" applyFill="1" applyAlignment="1">
      <alignment horizontal="center" vertical="center" wrapText="1"/>
    </xf>
    <xf numFmtId="0" fontId="14" fillId="0" borderId="0" xfId="15" applyFont="1" applyFill="1" applyBorder="1" applyAlignment="1">
      <alignment horizontal="center" vertical="center" wrapText="1"/>
    </xf>
    <xf numFmtId="0" fontId="12" fillId="0" borderId="4" xfId="15" applyFont="1" applyFill="1" applyBorder="1" applyAlignment="1">
      <alignment horizontal="center" vertical="center" textRotation="90" wrapText="1"/>
    </xf>
    <xf numFmtId="0" fontId="12" fillId="0" borderId="4" xfId="15" applyFont="1" applyFill="1" applyBorder="1" applyAlignment="1">
      <alignment horizontal="justify" vertical="center" wrapText="1"/>
    </xf>
    <xf numFmtId="1" fontId="12" fillId="0" borderId="4" xfId="15" applyNumberFormat="1" applyFont="1" applyFill="1" applyBorder="1" applyAlignment="1">
      <alignment horizontal="center" vertical="center"/>
    </xf>
    <xf numFmtId="0" fontId="12" fillId="0" borderId="4" xfId="15" applyFont="1" applyFill="1" applyBorder="1" applyAlignment="1">
      <alignment horizontal="center" vertical="center" wrapText="1"/>
    </xf>
    <xf numFmtId="0" fontId="14" fillId="0" borderId="4" xfId="15" applyFont="1" applyFill="1" applyBorder="1"/>
    <xf numFmtId="0" fontId="14" fillId="0" borderId="0" xfId="15" applyFont="1" applyFill="1" applyBorder="1"/>
    <xf numFmtId="0" fontId="12" fillId="0" borderId="4" xfId="15" applyFont="1" applyFill="1" applyBorder="1" applyAlignment="1">
      <alignment horizontal="center" vertical="center"/>
    </xf>
    <xf numFmtId="0" fontId="12" fillId="0" borderId="0" xfId="15" applyFont="1" applyFill="1" applyBorder="1"/>
    <xf numFmtId="1" fontId="12" fillId="0" borderId="5" xfId="15" applyNumberFormat="1" applyFont="1" applyFill="1" applyBorder="1" applyAlignment="1">
      <alignment horizontal="center" vertical="center" wrapText="1"/>
    </xf>
    <xf numFmtId="0" fontId="12" fillId="0" borderId="1" xfId="15" applyFont="1" applyFill="1" applyBorder="1" applyAlignment="1">
      <alignment horizontal="justify" vertical="center" wrapText="1"/>
    </xf>
    <xf numFmtId="0" fontId="12" fillId="0" borderId="3" xfId="15" applyFont="1" applyFill="1" applyBorder="1" applyAlignment="1">
      <alignment horizontal="center" vertical="center" wrapText="1"/>
    </xf>
    <xf numFmtId="0" fontId="12" fillId="0" borderId="4" xfId="15" applyFont="1" applyFill="1" applyBorder="1"/>
    <xf numFmtId="0" fontId="12" fillId="0" borderId="6" xfId="15" applyFont="1" applyFill="1" applyBorder="1" applyAlignment="1">
      <alignment horizontal="center" vertical="center" wrapText="1"/>
    </xf>
    <xf numFmtId="1" fontId="12" fillId="0" borderId="6" xfId="15" applyNumberFormat="1" applyFont="1" applyFill="1" applyBorder="1" applyAlignment="1">
      <alignment horizontal="center" vertical="center"/>
    </xf>
    <xf numFmtId="1" fontId="11" fillId="0" borderId="4" xfId="15" applyNumberFormat="1" applyFont="1" applyFill="1" applyBorder="1" applyAlignment="1">
      <alignment horizontal="center" vertical="center"/>
    </xf>
    <xf numFmtId="0" fontId="16" fillId="0" borderId="0" xfId="15" applyFont="1" applyFill="1"/>
    <xf numFmtId="0" fontId="16" fillId="0" borderId="0" xfId="15" applyFont="1" applyFill="1" applyBorder="1"/>
    <xf numFmtId="0" fontId="14" fillId="0" borderId="0" xfId="15" applyFont="1" applyFill="1" applyAlignment="1">
      <alignment horizontal="center" vertical="center"/>
    </xf>
    <xf numFmtId="1" fontId="14" fillId="0" borderId="0" xfId="15" applyNumberFormat="1" applyFont="1" applyFill="1" applyAlignment="1">
      <alignment horizontal="center" vertical="center" wrapText="1"/>
    </xf>
    <xf numFmtId="1" fontId="14" fillId="0" borderId="0" xfId="15" applyNumberFormat="1" applyFont="1" applyFill="1"/>
    <xf numFmtId="1" fontId="16" fillId="0" borderId="4" xfId="15" applyNumberFormat="1" applyFont="1" applyFill="1" applyBorder="1" applyAlignment="1">
      <alignment horizontal="center" vertical="center"/>
    </xf>
    <xf numFmtId="2" fontId="16" fillId="0" borderId="0" xfId="15" applyNumberFormat="1" applyFont="1" applyFill="1" applyBorder="1" applyAlignment="1">
      <alignment horizontal="center" vertical="center"/>
    </xf>
    <xf numFmtId="0" fontId="17" fillId="0" borderId="0" xfId="15" applyFont="1" applyFill="1"/>
    <xf numFmtId="0" fontId="17" fillId="0" borderId="0" xfId="15" applyFont="1" applyFill="1" applyBorder="1"/>
    <xf numFmtId="0" fontId="22" fillId="0" borderId="0" xfId="15" applyFont="1" applyFill="1"/>
    <xf numFmtId="0" fontId="22" fillId="0" borderId="0" xfId="15" applyFont="1" applyFill="1" applyAlignment="1">
      <alignment horizontal="center" vertical="center"/>
    </xf>
    <xf numFmtId="0" fontId="22" fillId="0" borderId="0" xfId="15" applyFont="1" applyFill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textRotation="90" wrapText="1"/>
    </xf>
    <xf numFmtId="0" fontId="12" fillId="0" borderId="5" xfId="17" applyFont="1" applyFill="1" applyBorder="1" applyAlignment="1">
      <alignment horizontal="center" vertical="center" textRotation="90" wrapText="1"/>
    </xf>
    <xf numFmtId="0" fontId="12" fillId="0" borderId="4" xfId="2" applyFont="1" applyFill="1" applyBorder="1" applyAlignment="1">
      <alignment horizontal="center" vertical="center" textRotation="90" wrapText="1"/>
    </xf>
    <xf numFmtId="0" fontId="12" fillId="0" borderId="6" xfId="15" applyFont="1" applyFill="1" applyBorder="1" applyAlignment="1">
      <alignment horizontal="center" vertical="center" textRotation="90" wrapText="1"/>
    </xf>
    <xf numFmtId="0" fontId="20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justify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/>
    <xf numFmtId="0" fontId="24" fillId="0" borderId="4" xfId="0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justify" vertical="center" wrapText="1"/>
    </xf>
    <xf numFmtId="1" fontId="10" fillId="0" borderId="4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1" fontId="22" fillId="0" borderId="0" xfId="0" applyNumberFormat="1" applyFont="1" applyFill="1" applyAlignment="1">
      <alignment horizontal="center" vertical="center" wrapText="1"/>
    </xf>
    <xf numFmtId="1" fontId="22" fillId="0" borderId="0" xfId="0" applyNumberFormat="1" applyFont="1" applyFill="1"/>
    <xf numFmtId="0" fontId="22" fillId="0" borderId="0" xfId="0" applyFont="1" applyFill="1" applyAlignment="1">
      <alignment horizontal="left" vertical="center" wrapText="1"/>
    </xf>
    <xf numFmtId="0" fontId="22" fillId="0" borderId="0" xfId="16" applyFont="1" applyFill="1"/>
    <xf numFmtId="0" fontId="22" fillId="0" borderId="0" xfId="16" applyFont="1" applyFill="1" applyAlignment="1">
      <alignment horizontal="center" vertical="center"/>
    </xf>
    <xf numFmtId="0" fontId="22" fillId="0" borderId="0" xfId="16" applyFont="1" applyFill="1" applyAlignment="1">
      <alignment horizontal="center" vertical="center" wrapText="1"/>
    </xf>
    <xf numFmtId="0" fontId="24" fillId="0" borderId="0" xfId="0" applyFont="1" applyFill="1"/>
    <xf numFmtId="0" fontId="10" fillId="0" borderId="0" xfId="0" applyFont="1" applyFill="1"/>
    <xf numFmtId="0" fontId="11" fillId="0" borderId="4" xfId="6" applyFont="1" applyFill="1" applyBorder="1" applyAlignment="1">
      <alignment horizontal="center" vertical="center" wrapText="1"/>
    </xf>
    <xf numFmtId="0" fontId="16" fillId="0" borderId="4" xfId="6" applyFont="1" applyFill="1" applyBorder="1" applyAlignment="1">
      <alignment horizontal="center" vertical="center" wrapText="1"/>
    </xf>
    <xf numFmtId="0" fontId="11" fillId="0" borderId="4" xfId="15" applyFont="1" applyFill="1" applyBorder="1" applyAlignment="1">
      <alignment horizontal="center" vertical="center" wrapText="1"/>
    </xf>
    <xf numFmtId="0" fontId="16" fillId="0" borderId="4" xfId="15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4" xfId="8" applyFont="1" applyFill="1" applyBorder="1" applyAlignment="1">
      <alignment horizontal="justify" vertical="center" wrapText="1"/>
    </xf>
    <xf numFmtId="1" fontId="20" fillId="0" borderId="4" xfId="8" applyNumberFormat="1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 textRotation="255" wrapText="1"/>
    </xf>
    <xf numFmtId="0" fontId="20" fillId="0" borderId="4" xfId="18" applyFont="1" applyBorder="1" applyAlignment="1">
      <alignment horizontal="justify" vertical="center" wrapText="1"/>
    </xf>
    <xf numFmtId="1" fontId="14" fillId="0" borderId="0" xfId="15" applyNumberFormat="1" applyFont="1" applyFill="1" applyAlignment="1">
      <alignment horizontal="center" vertical="center"/>
    </xf>
    <xf numFmtId="0" fontId="16" fillId="0" borderId="2" xfId="15" applyFont="1" applyFill="1" applyBorder="1"/>
    <xf numFmtId="0" fontId="17" fillId="0" borderId="12" xfId="15" applyFont="1" applyFill="1" applyBorder="1" applyAlignment="1">
      <alignment horizontal="center" vertical="center" wrapText="1"/>
    </xf>
    <xf numFmtId="1" fontId="12" fillId="2" borderId="5" xfId="15" applyNumberFormat="1" applyFont="1" applyFill="1" applyBorder="1" applyAlignment="1">
      <alignment horizontal="center" vertical="center" wrapText="1"/>
    </xf>
    <xf numFmtId="1" fontId="14" fillId="0" borderId="0" xfId="6" applyNumberFormat="1" applyFont="1" applyFill="1" applyAlignment="1">
      <alignment horizontal="center" vertical="center"/>
    </xf>
    <xf numFmtId="0" fontId="11" fillId="0" borderId="4" xfId="6" applyFont="1" applyFill="1" applyBorder="1" applyAlignment="1">
      <alignment horizontal="center"/>
    </xf>
    <xf numFmtId="0" fontId="16" fillId="0" borderId="4" xfId="6" applyFont="1" applyFill="1" applyBorder="1" applyAlignment="1">
      <alignment horizontal="center" vertical="center" textRotation="90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horizontal="center" vertical="center" wrapText="1"/>
    </xf>
    <xf numFmtId="0" fontId="11" fillId="0" borderId="3" xfId="6" applyFont="1" applyFill="1" applyBorder="1" applyAlignment="1">
      <alignment horizontal="center" vertical="center" wrapText="1"/>
    </xf>
    <xf numFmtId="0" fontId="11" fillId="0" borderId="4" xfId="6" applyFont="1" applyFill="1" applyBorder="1" applyAlignment="1">
      <alignment horizontal="center" vertical="center" wrapText="1"/>
    </xf>
    <xf numFmtId="0" fontId="16" fillId="0" borderId="4" xfId="6" applyFont="1" applyFill="1" applyBorder="1" applyAlignment="1">
      <alignment horizontal="center" vertical="center" wrapText="1"/>
    </xf>
    <xf numFmtId="0" fontId="13" fillId="0" borderId="4" xfId="6" applyFont="1" applyFill="1" applyBorder="1" applyAlignment="1">
      <alignment horizontal="center" vertical="center" wrapText="1"/>
    </xf>
    <xf numFmtId="0" fontId="13" fillId="0" borderId="0" xfId="6" applyFont="1" applyFill="1" applyBorder="1" applyAlignment="1">
      <alignment horizontal="center" vertical="center"/>
    </xf>
    <xf numFmtId="0" fontId="13" fillId="0" borderId="7" xfId="6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0" fontId="11" fillId="0" borderId="4" xfId="14" applyFont="1" applyFill="1" applyBorder="1" applyAlignment="1">
      <alignment horizontal="center"/>
    </xf>
    <xf numFmtId="0" fontId="11" fillId="0" borderId="1" xfId="14" applyFont="1" applyFill="1" applyBorder="1" applyAlignment="1">
      <alignment horizontal="center" vertical="center" wrapText="1"/>
    </xf>
    <xf numFmtId="0" fontId="11" fillId="0" borderId="2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horizontal="center" vertical="center" wrapText="1"/>
    </xf>
    <xf numFmtId="0" fontId="16" fillId="0" borderId="4" xfId="14" applyFont="1" applyFill="1" applyBorder="1" applyAlignment="1">
      <alignment horizontal="center" vertical="center" textRotation="90" wrapText="1"/>
    </xf>
    <xf numFmtId="0" fontId="11" fillId="0" borderId="4" xfId="14" applyFont="1" applyFill="1" applyBorder="1" applyAlignment="1">
      <alignment horizontal="center" vertical="center" wrapText="1"/>
    </xf>
    <xf numFmtId="0" fontId="13" fillId="0" borderId="0" xfId="14" applyFont="1" applyFill="1" applyBorder="1" applyAlignment="1">
      <alignment horizontal="center" vertical="center"/>
    </xf>
    <xf numFmtId="0" fontId="13" fillId="0" borderId="4" xfId="14" applyFont="1" applyFill="1" applyBorder="1" applyAlignment="1">
      <alignment horizontal="center" vertical="center" wrapText="1"/>
    </xf>
    <xf numFmtId="0" fontId="16" fillId="0" borderId="4" xfId="14" applyFont="1" applyFill="1" applyBorder="1" applyAlignment="1">
      <alignment horizontal="center" vertical="center" wrapText="1"/>
    </xf>
    <xf numFmtId="0" fontId="11" fillId="0" borderId="4" xfId="15" applyFont="1" applyFill="1" applyBorder="1" applyAlignment="1">
      <alignment horizontal="center"/>
    </xf>
    <xf numFmtId="0" fontId="17" fillId="0" borderId="12" xfId="15" applyFont="1" applyFill="1" applyBorder="1" applyAlignment="1">
      <alignment horizontal="center" vertical="center" wrapText="1"/>
    </xf>
    <xf numFmtId="0" fontId="11" fillId="0" borderId="1" xfId="15" applyFont="1" applyFill="1" applyBorder="1" applyAlignment="1">
      <alignment horizontal="center" vertical="center" wrapText="1"/>
    </xf>
    <xf numFmtId="0" fontId="11" fillId="0" borderId="2" xfId="15" applyFont="1" applyFill="1" applyBorder="1" applyAlignment="1">
      <alignment horizontal="center" vertical="center" wrapText="1"/>
    </xf>
    <xf numFmtId="0" fontId="11" fillId="0" borderId="3" xfId="15" applyFont="1" applyFill="1" applyBorder="1" applyAlignment="1">
      <alignment horizontal="center" vertical="center" wrapText="1"/>
    </xf>
    <xf numFmtId="0" fontId="16" fillId="0" borderId="4" xfId="15" applyFont="1" applyFill="1" applyBorder="1" applyAlignment="1">
      <alignment horizontal="center" vertical="center" textRotation="90" wrapText="1"/>
    </xf>
    <xf numFmtId="0" fontId="11" fillId="0" borderId="4" xfId="15" applyFont="1" applyFill="1" applyBorder="1" applyAlignment="1">
      <alignment horizontal="center" vertical="center" wrapText="1"/>
    </xf>
    <xf numFmtId="0" fontId="13" fillId="0" borderId="0" xfId="15" applyFont="1" applyFill="1" applyBorder="1" applyAlignment="1">
      <alignment horizontal="center" vertical="center"/>
    </xf>
    <xf numFmtId="0" fontId="13" fillId="0" borderId="4" xfId="15" applyFont="1" applyFill="1" applyBorder="1" applyAlignment="1">
      <alignment horizontal="center" vertical="center" wrapText="1"/>
    </xf>
    <xf numFmtId="0" fontId="16" fillId="0" borderId="4" xfId="15" applyFont="1" applyFill="1" applyBorder="1" applyAlignment="1">
      <alignment horizontal="center" vertical="center" wrapText="1"/>
    </xf>
    <xf numFmtId="0" fontId="17" fillId="0" borderId="0" xfId="15" applyFont="1" applyFill="1" applyBorder="1" applyAlignment="1">
      <alignment horizontal="center" vertical="center" wrapText="1"/>
    </xf>
    <xf numFmtId="0" fontId="13" fillId="0" borderId="7" xfId="15" applyFont="1" applyFill="1" applyBorder="1" applyAlignment="1">
      <alignment horizontal="center" vertical="center"/>
    </xf>
    <xf numFmtId="0" fontId="13" fillId="0" borderId="1" xfId="15" applyFont="1" applyFill="1" applyBorder="1" applyAlignment="1">
      <alignment horizontal="center" vertical="center" wrapText="1"/>
    </xf>
    <xf numFmtId="0" fontId="15" fillId="0" borderId="2" xfId="15" applyFont="1" applyFill="1" applyBorder="1" applyAlignment="1">
      <alignment horizontal="center" vertical="center" wrapText="1"/>
    </xf>
    <xf numFmtId="0" fontId="15" fillId="0" borderId="3" xfId="15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" xfId="16" applyFont="1" applyFill="1" applyBorder="1" applyAlignment="1">
      <alignment horizontal="center" vertical="center" wrapText="1"/>
    </xf>
    <xf numFmtId="0" fontId="11" fillId="0" borderId="2" xfId="16" applyFont="1" applyFill="1" applyBorder="1" applyAlignment="1">
      <alignment horizontal="center" vertical="center" wrapText="1"/>
    </xf>
    <xf numFmtId="0" fontId="21" fillId="0" borderId="8" xfId="15" applyFont="1" applyFill="1" applyBorder="1" applyAlignment="1">
      <alignment horizontal="center" vertical="center" wrapText="1"/>
    </xf>
    <xf numFmtId="0" fontId="21" fillId="0" borderId="0" xfId="15" applyFont="1" applyFill="1" applyBorder="1" applyAlignment="1">
      <alignment horizontal="center" vertical="center" wrapText="1"/>
    </xf>
    <xf numFmtId="0" fontId="23" fillId="0" borderId="4" xfId="1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horizontal="center" vertical="center" textRotation="90" wrapText="1"/>
    </xf>
    <xf numFmtId="0" fontId="23" fillId="0" borderId="1" xfId="16" applyFont="1" applyFill="1" applyBorder="1" applyAlignment="1">
      <alignment horizontal="center" vertical="center" wrapText="1"/>
    </xf>
    <xf numFmtId="0" fontId="23" fillId="0" borderId="2" xfId="16" applyFont="1" applyFill="1" applyBorder="1" applyAlignment="1">
      <alignment horizontal="center" vertical="center" wrapText="1"/>
    </xf>
    <xf numFmtId="0" fontId="23" fillId="0" borderId="3" xfId="16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22">
    <cellStyle name="Millares 2" xfId="7" xr:uid="{00000000-0005-0000-0000-000000000000}"/>
    <cellStyle name="Normal" xfId="0" builtinId="0"/>
    <cellStyle name="Normal 2" xfId="6" xr:uid="{00000000-0005-0000-0000-000002000000}"/>
    <cellStyle name="Normal 2 2" xfId="1" xr:uid="{00000000-0005-0000-0000-000003000000}"/>
    <cellStyle name="Normal 2 2 2" xfId="3" xr:uid="{00000000-0005-0000-0000-000004000000}"/>
    <cellStyle name="Normal 2 2 2 2" xfId="11" xr:uid="{00000000-0005-0000-0000-000005000000}"/>
    <cellStyle name="Normal 2 2 2 3" xfId="15" xr:uid="{00000000-0005-0000-0000-000006000000}"/>
    <cellStyle name="Normal 2 2 2 4" xfId="19" xr:uid="{A5A35A7C-23B6-479C-9B3F-C654C8704669}"/>
    <cellStyle name="Normal 2 2 3" xfId="4" xr:uid="{00000000-0005-0000-0000-000007000000}"/>
    <cellStyle name="Normal 2 2 3 2" xfId="12" xr:uid="{00000000-0005-0000-0000-000008000000}"/>
    <cellStyle name="Normal 2 2 3 3" xfId="16" xr:uid="{00000000-0005-0000-0000-000009000000}"/>
    <cellStyle name="Normal 2 2 3 4" xfId="20" xr:uid="{F7644732-A6BD-4053-99C6-34100EC020E8}"/>
    <cellStyle name="Normal 2 2 4" xfId="5" xr:uid="{00000000-0005-0000-0000-00000A000000}"/>
    <cellStyle name="Normal 2 2 4 2" xfId="13" xr:uid="{00000000-0005-0000-0000-00000B000000}"/>
    <cellStyle name="Normal 2 2 4 3" xfId="17" xr:uid="{00000000-0005-0000-0000-00000C000000}"/>
    <cellStyle name="Normal 2 2 5" xfId="10" xr:uid="{00000000-0005-0000-0000-00000D000000}"/>
    <cellStyle name="Normal 2 3" xfId="14" xr:uid="{00000000-0005-0000-0000-00000E000000}"/>
    <cellStyle name="Normal 3" xfId="8" xr:uid="{00000000-0005-0000-0000-00000F000000}"/>
    <cellStyle name="Normal 3 2" xfId="9" xr:uid="{00000000-0005-0000-0000-000010000000}"/>
    <cellStyle name="Normal 3 3" xfId="21" xr:uid="{8AE04249-B446-41C7-9D18-5293A2DD7043}"/>
    <cellStyle name="Normal 4" xfId="2" xr:uid="{00000000-0005-0000-0000-000011000000}"/>
    <cellStyle name="Normal 5" xfId="18" xr:uid="{7FF6706A-290E-4B54-8D60-B1F216322B4B}"/>
  </cellStyles>
  <dxfs count="0"/>
  <tableStyles count="0" defaultTableStyle="TableStyleMedium2" defaultPivotStyle="PivotStyleLight16"/>
  <colors>
    <mruColors>
      <color rgb="FFCCFFCC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91108</xdr:colOff>
      <xdr:row>6</xdr:row>
      <xdr:rowOff>634241</xdr:rowOff>
    </xdr:from>
    <xdr:to>
      <xdr:col>34</xdr:col>
      <xdr:colOff>272083</xdr:colOff>
      <xdr:row>6</xdr:row>
      <xdr:rowOff>881890</xdr:rowOff>
    </xdr:to>
    <xdr:sp macro="" textlink="">
      <xdr:nvSpPr>
        <xdr:cNvPr id="2" name="1 Elips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065408" y="2891666"/>
          <a:ext cx="180975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92351</xdr:colOff>
      <xdr:row>6</xdr:row>
      <xdr:rowOff>681865</xdr:rowOff>
    </xdr:from>
    <xdr:to>
      <xdr:col>35</xdr:col>
      <xdr:colOff>254276</xdr:colOff>
      <xdr:row>6</xdr:row>
      <xdr:rowOff>834265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466701" y="2939290"/>
          <a:ext cx="161925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38</xdr:col>
      <xdr:colOff>118856</xdr:colOff>
      <xdr:row>6</xdr:row>
      <xdr:rowOff>629478</xdr:rowOff>
    </xdr:from>
    <xdr:to>
      <xdr:col>38</xdr:col>
      <xdr:colOff>233156</xdr:colOff>
      <xdr:row>6</xdr:row>
      <xdr:rowOff>886653</xdr:rowOff>
    </xdr:to>
    <xdr:sp macro="" textlink="">
      <xdr:nvSpPr>
        <xdr:cNvPr id="4" name="3 Triángulo isóscel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24693356" y="2886903"/>
          <a:ext cx="11430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113886</xdr:colOff>
      <xdr:row>6</xdr:row>
      <xdr:rowOff>653290</xdr:rowOff>
    </xdr:from>
    <xdr:to>
      <xdr:col>36</xdr:col>
      <xdr:colOff>247236</xdr:colOff>
      <xdr:row>6</xdr:row>
      <xdr:rowOff>862840</xdr:rowOff>
    </xdr:to>
    <xdr:sp macro="" textlink="">
      <xdr:nvSpPr>
        <xdr:cNvPr id="5" name="4 Flecha derech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888286" y="2910715"/>
          <a:ext cx="13335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116371</xdr:colOff>
      <xdr:row>6</xdr:row>
      <xdr:rowOff>662815</xdr:rowOff>
    </xdr:from>
    <xdr:to>
      <xdr:col>37</xdr:col>
      <xdr:colOff>230671</xdr:colOff>
      <xdr:row>6</xdr:row>
      <xdr:rowOff>853315</xdr:rowOff>
    </xdr:to>
    <xdr:sp macro="" textlink="">
      <xdr:nvSpPr>
        <xdr:cNvPr id="6" name="5 Retras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4290821" y="2920240"/>
          <a:ext cx="11430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115542</xdr:colOff>
      <xdr:row>6</xdr:row>
      <xdr:rowOff>883791</xdr:rowOff>
    </xdr:from>
    <xdr:to>
      <xdr:col>33</xdr:col>
      <xdr:colOff>296517</xdr:colOff>
      <xdr:row>6</xdr:row>
      <xdr:rowOff>1131440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100A24C5-63F2-4F5F-99D3-AA4498CEA036}"/>
            </a:ext>
          </a:extLst>
        </xdr:cNvPr>
        <xdr:cNvSpPr/>
      </xdr:nvSpPr>
      <xdr:spPr>
        <a:xfrm>
          <a:off x="13144500" y="3131691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34</xdr:col>
      <xdr:colOff>114300</xdr:colOff>
      <xdr:row>6</xdr:row>
      <xdr:rowOff>931415</xdr:rowOff>
    </xdr:from>
    <xdr:to>
      <xdr:col>34</xdr:col>
      <xdr:colOff>276225</xdr:colOff>
      <xdr:row>6</xdr:row>
      <xdr:rowOff>1083815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FC7D3D6D-7B7F-4B08-BDD8-3660CCBD2FF8}"/>
            </a:ext>
          </a:extLst>
        </xdr:cNvPr>
        <xdr:cNvSpPr/>
      </xdr:nvSpPr>
      <xdr:spPr>
        <a:xfrm>
          <a:off x="13144500" y="3179315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133351</xdr:colOff>
      <xdr:row>6</xdr:row>
      <xdr:rowOff>879028</xdr:rowOff>
    </xdr:from>
    <xdr:to>
      <xdr:col>37</xdr:col>
      <xdr:colOff>247651</xdr:colOff>
      <xdr:row>6</xdr:row>
      <xdr:rowOff>1136203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E7B1DFEA-2D5A-4EF1-A500-98307B4AB479}"/>
            </a:ext>
          </a:extLst>
        </xdr:cNvPr>
        <xdr:cNvSpPr/>
      </xdr:nvSpPr>
      <xdr:spPr>
        <a:xfrm rot="10800000">
          <a:off x="13144500" y="3126928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133350</xdr:colOff>
      <xdr:row>6</xdr:row>
      <xdr:rowOff>902840</xdr:rowOff>
    </xdr:from>
    <xdr:to>
      <xdr:col>35</xdr:col>
      <xdr:colOff>266700</xdr:colOff>
      <xdr:row>6</xdr:row>
      <xdr:rowOff>1112390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438527C5-17AD-425D-AD0D-256D040346E4}"/>
            </a:ext>
          </a:extLst>
        </xdr:cNvPr>
        <xdr:cNvSpPr/>
      </xdr:nvSpPr>
      <xdr:spPr>
        <a:xfrm>
          <a:off x="13144500" y="3150740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133350</xdr:colOff>
      <xdr:row>6</xdr:row>
      <xdr:rowOff>912365</xdr:rowOff>
    </xdr:from>
    <xdr:to>
      <xdr:col>36</xdr:col>
      <xdr:colOff>247650</xdr:colOff>
      <xdr:row>6</xdr:row>
      <xdr:rowOff>1102865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BA7C9FDA-FED3-48F4-9273-BFA8EE36A6F0}"/>
            </a:ext>
          </a:extLst>
        </xdr:cNvPr>
        <xdr:cNvSpPr/>
      </xdr:nvSpPr>
      <xdr:spPr>
        <a:xfrm>
          <a:off x="13144500" y="3160265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115542</xdr:colOff>
      <xdr:row>6</xdr:row>
      <xdr:rowOff>883791</xdr:rowOff>
    </xdr:from>
    <xdr:to>
      <xdr:col>27</xdr:col>
      <xdr:colOff>296517</xdr:colOff>
      <xdr:row>6</xdr:row>
      <xdr:rowOff>1131440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3801725" y="3007866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28</xdr:col>
      <xdr:colOff>114300</xdr:colOff>
      <xdr:row>6</xdr:row>
      <xdr:rowOff>931415</xdr:rowOff>
    </xdr:from>
    <xdr:to>
      <xdr:col>28</xdr:col>
      <xdr:colOff>276225</xdr:colOff>
      <xdr:row>6</xdr:row>
      <xdr:rowOff>1083815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801725" y="3055490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31</xdr:col>
      <xdr:colOff>133351</xdr:colOff>
      <xdr:row>6</xdr:row>
      <xdr:rowOff>879028</xdr:rowOff>
    </xdr:from>
    <xdr:to>
      <xdr:col>31</xdr:col>
      <xdr:colOff>247651</xdr:colOff>
      <xdr:row>6</xdr:row>
      <xdr:rowOff>1136203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 rot="10800000">
          <a:off x="13801725" y="3003103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29</xdr:col>
      <xdr:colOff>133350</xdr:colOff>
      <xdr:row>6</xdr:row>
      <xdr:rowOff>902840</xdr:rowOff>
    </xdr:from>
    <xdr:to>
      <xdr:col>29</xdr:col>
      <xdr:colOff>266700</xdr:colOff>
      <xdr:row>6</xdr:row>
      <xdr:rowOff>1112390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3801725" y="3026915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30</xdr:col>
      <xdr:colOff>133350</xdr:colOff>
      <xdr:row>6</xdr:row>
      <xdr:rowOff>912365</xdr:rowOff>
    </xdr:from>
    <xdr:to>
      <xdr:col>30</xdr:col>
      <xdr:colOff>247650</xdr:colOff>
      <xdr:row>6</xdr:row>
      <xdr:rowOff>1102865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13801725" y="3036440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91108</xdr:colOff>
      <xdr:row>6</xdr:row>
      <xdr:rowOff>634241</xdr:rowOff>
    </xdr:from>
    <xdr:to>
      <xdr:col>34</xdr:col>
      <xdr:colOff>272083</xdr:colOff>
      <xdr:row>6</xdr:row>
      <xdr:rowOff>881890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322583" y="2891666"/>
          <a:ext cx="180975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92351</xdr:colOff>
      <xdr:row>6</xdr:row>
      <xdr:rowOff>681865</xdr:rowOff>
    </xdr:from>
    <xdr:to>
      <xdr:col>35</xdr:col>
      <xdr:colOff>254276</xdr:colOff>
      <xdr:row>6</xdr:row>
      <xdr:rowOff>834265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723876" y="2939290"/>
          <a:ext cx="161925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38</xdr:col>
      <xdr:colOff>118856</xdr:colOff>
      <xdr:row>6</xdr:row>
      <xdr:rowOff>629478</xdr:rowOff>
    </xdr:from>
    <xdr:to>
      <xdr:col>38</xdr:col>
      <xdr:colOff>233156</xdr:colOff>
      <xdr:row>6</xdr:row>
      <xdr:rowOff>886653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800000">
          <a:off x="24950531" y="2886903"/>
          <a:ext cx="11430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113886</xdr:colOff>
      <xdr:row>6</xdr:row>
      <xdr:rowOff>653290</xdr:rowOff>
    </xdr:from>
    <xdr:to>
      <xdr:col>36</xdr:col>
      <xdr:colOff>247236</xdr:colOff>
      <xdr:row>6</xdr:row>
      <xdr:rowOff>862840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4145461" y="2910715"/>
          <a:ext cx="13335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116371</xdr:colOff>
      <xdr:row>6</xdr:row>
      <xdr:rowOff>662815</xdr:rowOff>
    </xdr:from>
    <xdr:to>
      <xdr:col>37</xdr:col>
      <xdr:colOff>230671</xdr:colOff>
      <xdr:row>6</xdr:row>
      <xdr:rowOff>853315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4547996" y="2920240"/>
          <a:ext cx="11430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91108</xdr:colOff>
      <xdr:row>6</xdr:row>
      <xdr:rowOff>634241</xdr:rowOff>
    </xdr:from>
    <xdr:to>
      <xdr:col>34</xdr:col>
      <xdr:colOff>272083</xdr:colOff>
      <xdr:row>6</xdr:row>
      <xdr:rowOff>881890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3236858" y="2891666"/>
          <a:ext cx="180975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92351</xdr:colOff>
      <xdr:row>6</xdr:row>
      <xdr:rowOff>681865</xdr:rowOff>
    </xdr:from>
    <xdr:to>
      <xdr:col>35</xdr:col>
      <xdr:colOff>254276</xdr:colOff>
      <xdr:row>6</xdr:row>
      <xdr:rowOff>834265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638151" y="2939290"/>
          <a:ext cx="161925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38</xdr:col>
      <xdr:colOff>118856</xdr:colOff>
      <xdr:row>6</xdr:row>
      <xdr:rowOff>629478</xdr:rowOff>
    </xdr:from>
    <xdr:to>
      <xdr:col>38</xdr:col>
      <xdr:colOff>233156</xdr:colOff>
      <xdr:row>6</xdr:row>
      <xdr:rowOff>886653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10800000">
          <a:off x="24864806" y="2886903"/>
          <a:ext cx="11430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113886</xdr:colOff>
      <xdr:row>6</xdr:row>
      <xdr:rowOff>653290</xdr:rowOff>
    </xdr:from>
    <xdr:to>
      <xdr:col>36</xdr:col>
      <xdr:colOff>247236</xdr:colOff>
      <xdr:row>6</xdr:row>
      <xdr:rowOff>862840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4059736" y="2910715"/>
          <a:ext cx="13335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116371</xdr:colOff>
      <xdr:row>6</xdr:row>
      <xdr:rowOff>662815</xdr:rowOff>
    </xdr:from>
    <xdr:to>
      <xdr:col>37</xdr:col>
      <xdr:colOff>230671</xdr:colOff>
      <xdr:row>6</xdr:row>
      <xdr:rowOff>853315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4462271" y="2920240"/>
          <a:ext cx="11430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91108</xdr:colOff>
      <xdr:row>6</xdr:row>
      <xdr:rowOff>634241</xdr:rowOff>
    </xdr:from>
    <xdr:to>
      <xdr:col>34</xdr:col>
      <xdr:colOff>272083</xdr:colOff>
      <xdr:row>6</xdr:row>
      <xdr:rowOff>881890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056008" y="2891666"/>
          <a:ext cx="180975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92351</xdr:colOff>
      <xdr:row>6</xdr:row>
      <xdr:rowOff>681865</xdr:rowOff>
    </xdr:from>
    <xdr:to>
      <xdr:col>35</xdr:col>
      <xdr:colOff>254276</xdr:colOff>
      <xdr:row>6</xdr:row>
      <xdr:rowOff>834265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457301" y="2939290"/>
          <a:ext cx="161925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38</xdr:col>
      <xdr:colOff>118856</xdr:colOff>
      <xdr:row>6</xdr:row>
      <xdr:rowOff>629478</xdr:rowOff>
    </xdr:from>
    <xdr:to>
      <xdr:col>38</xdr:col>
      <xdr:colOff>233156</xdr:colOff>
      <xdr:row>6</xdr:row>
      <xdr:rowOff>886653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0800000">
          <a:off x="25683956" y="2886903"/>
          <a:ext cx="11430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113886</xdr:colOff>
      <xdr:row>6</xdr:row>
      <xdr:rowOff>653290</xdr:rowOff>
    </xdr:from>
    <xdr:to>
      <xdr:col>36</xdr:col>
      <xdr:colOff>247236</xdr:colOff>
      <xdr:row>6</xdr:row>
      <xdr:rowOff>862840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4878886" y="2910715"/>
          <a:ext cx="13335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116371</xdr:colOff>
      <xdr:row>6</xdr:row>
      <xdr:rowOff>662815</xdr:rowOff>
    </xdr:from>
    <xdr:to>
      <xdr:col>37</xdr:col>
      <xdr:colOff>230671</xdr:colOff>
      <xdr:row>6</xdr:row>
      <xdr:rowOff>853315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5281421" y="2920240"/>
          <a:ext cx="11430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110158</xdr:colOff>
      <xdr:row>6</xdr:row>
      <xdr:rowOff>634241</xdr:rowOff>
    </xdr:from>
    <xdr:to>
      <xdr:col>34</xdr:col>
      <xdr:colOff>291133</xdr:colOff>
      <xdr:row>6</xdr:row>
      <xdr:rowOff>881890</xdr:rowOff>
    </xdr:to>
    <xdr:sp macro="" textlink="">
      <xdr:nvSpPr>
        <xdr:cNvPr id="2" name="1 Elipse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3725525" y="2863091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92351</xdr:colOff>
      <xdr:row>6</xdr:row>
      <xdr:rowOff>681865</xdr:rowOff>
    </xdr:from>
    <xdr:to>
      <xdr:col>35</xdr:col>
      <xdr:colOff>254276</xdr:colOff>
      <xdr:row>6</xdr:row>
      <xdr:rowOff>834265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3725525" y="2910715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38</xdr:col>
      <xdr:colOff>118856</xdr:colOff>
      <xdr:row>6</xdr:row>
      <xdr:rowOff>629478</xdr:rowOff>
    </xdr:from>
    <xdr:to>
      <xdr:col>38</xdr:col>
      <xdr:colOff>233156</xdr:colOff>
      <xdr:row>6</xdr:row>
      <xdr:rowOff>886653</xdr:rowOff>
    </xdr:to>
    <xdr:sp macro="" textlink="">
      <xdr:nvSpPr>
        <xdr:cNvPr id="4" name="3 Triángulo isósceles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 rot="10800000">
          <a:off x="13725525" y="2858328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113886</xdr:colOff>
      <xdr:row>6</xdr:row>
      <xdr:rowOff>653290</xdr:rowOff>
    </xdr:from>
    <xdr:to>
      <xdr:col>36</xdr:col>
      <xdr:colOff>247236</xdr:colOff>
      <xdr:row>6</xdr:row>
      <xdr:rowOff>862840</xdr:rowOff>
    </xdr:to>
    <xdr:sp macro="" textlink="">
      <xdr:nvSpPr>
        <xdr:cNvPr id="5" name="4 Flecha derecha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3725525" y="2882140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116371</xdr:colOff>
      <xdr:row>6</xdr:row>
      <xdr:rowOff>662815</xdr:rowOff>
    </xdr:from>
    <xdr:to>
      <xdr:col>37</xdr:col>
      <xdr:colOff>230671</xdr:colOff>
      <xdr:row>6</xdr:row>
      <xdr:rowOff>853315</xdr:rowOff>
    </xdr:to>
    <xdr:sp macro="" textlink="">
      <xdr:nvSpPr>
        <xdr:cNvPr id="6" name="5 Retras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3725525" y="2891665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34</xdr:col>
      <xdr:colOff>91108</xdr:colOff>
      <xdr:row>6</xdr:row>
      <xdr:rowOff>634241</xdr:rowOff>
    </xdr:from>
    <xdr:to>
      <xdr:col>34</xdr:col>
      <xdr:colOff>272083</xdr:colOff>
      <xdr:row>6</xdr:row>
      <xdr:rowOff>881890</xdr:rowOff>
    </xdr:to>
    <xdr:sp macro="" textlink="">
      <xdr:nvSpPr>
        <xdr:cNvPr id="7" name="1 Elipse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3725525" y="2863091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92351</xdr:colOff>
      <xdr:row>6</xdr:row>
      <xdr:rowOff>681865</xdr:rowOff>
    </xdr:from>
    <xdr:to>
      <xdr:col>35</xdr:col>
      <xdr:colOff>254276</xdr:colOff>
      <xdr:row>6</xdr:row>
      <xdr:rowOff>834265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3725525" y="2910715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38</xdr:col>
      <xdr:colOff>118856</xdr:colOff>
      <xdr:row>6</xdr:row>
      <xdr:rowOff>629478</xdr:rowOff>
    </xdr:from>
    <xdr:to>
      <xdr:col>38</xdr:col>
      <xdr:colOff>233156</xdr:colOff>
      <xdr:row>6</xdr:row>
      <xdr:rowOff>886653</xdr:rowOff>
    </xdr:to>
    <xdr:sp macro="" textlink="">
      <xdr:nvSpPr>
        <xdr:cNvPr id="9" name="3 Triángulo isósceles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 rot="10800000">
          <a:off x="13725525" y="2858328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113886</xdr:colOff>
      <xdr:row>6</xdr:row>
      <xdr:rowOff>653290</xdr:rowOff>
    </xdr:from>
    <xdr:to>
      <xdr:col>36</xdr:col>
      <xdr:colOff>247236</xdr:colOff>
      <xdr:row>6</xdr:row>
      <xdr:rowOff>862840</xdr:rowOff>
    </xdr:to>
    <xdr:sp macro="" textlink="">
      <xdr:nvSpPr>
        <xdr:cNvPr id="10" name="4 Flecha derecha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3725525" y="2882140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116371</xdr:colOff>
      <xdr:row>6</xdr:row>
      <xdr:rowOff>662815</xdr:rowOff>
    </xdr:from>
    <xdr:to>
      <xdr:col>37</xdr:col>
      <xdr:colOff>230671</xdr:colOff>
      <xdr:row>6</xdr:row>
      <xdr:rowOff>853315</xdr:rowOff>
    </xdr:to>
    <xdr:sp macro="" textlink="">
      <xdr:nvSpPr>
        <xdr:cNvPr id="11" name="5 Retras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3725525" y="2891665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110158</xdr:colOff>
      <xdr:row>6</xdr:row>
      <xdr:rowOff>634241</xdr:rowOff>
    </xdr:from>
    <xdr:to>
      <xdr:col>34</xdr:col>
      <xdr:colOff>291133</xdr:colOff>
      <xdr:row>6</xdr:row>
      <xdr:rowOff>881890</xdr:rowOff>
    </xdr:to>
    <xdr:sp macro="" textlink="">
      <xdr:nvSpPr>
        <xdr:cNvPr id="2" name="1 Elips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3725525" y="2910716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92351</xdr:colOff>
      <xdr:row>6</xdr:row>
      <xdr:rowOff>681865</xdr:rowOff>
    </xdr:from>
    <xdr:to>
      <xdr:col>35</xdr:col>
      <xdr:colOff>254276</xdr:colOff>
      <xdr:row>6</xdr:row>
      <xdr:rowOff>834265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725525" y="2958340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38</xdr:col>
      <xdr:colOff>118856</xdr:colOff>
      <xdr:row>6</xdr:row>
      <xdr:rowOff>629478</xdr:rowOff>
    </xdr:from>
    <xdr:to>
      <xdr:col>38</xdr:col>
      <xdr:colOff>233156</xdr:colOff>
      <xdr:row>6</xdr:row>
      <xdr:rowOff>886653</xdr:rowOff>
    </xdr:to>
    <xdr:sp macro="" textlink="">
      <xdr:nvSpPr>
        <xdr:cNvPr id="4" name="3 Triángulo isósceles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rot="10800000">
          <a:off x="13725525" y="2905953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113886</xdr:colOff>
      <xdr:row>6</xdr:row>
      <xdr:rowOff>653290</xdr:rowOff>
    </xdr:from>
    <xdr:to>
      <xdr:col>36</xdr:col>
      <xdr:colOff>247236</xdr:colOff>
      <xdr:row>6</xdr:row>
      <xdr:rowOff>862840</xdr:rowOff>
    </xdr:to>
    <xdr:sp macro="" textlink="">
      <xdr:nvSpPr>
        <xdr:cNvPr id="5" name="4 Flecha derech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3725525" y="2929765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116371</xdr:colOff>
      <xdr:row>6</xdr:row>
      <xdr:rowOff>662815</xdr:rowOff>
    </xdr:from>
    <xdr:to>
      <xdr:col>37</xdr:col>
      <xdr:colOff>230671</xdr:colOff>
      <xdr:row>6</xdr:row>
      <xdr:rowOff>853315</xdr:rowOff>
    </xdr:to>
    <xdr:sp macro="" textlink="">
      <xdr:nvSpPr>
        <xdr:cNvPr id="6" name="5 Retras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3725525" y="2939290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34</xdr:col>
      <xdr:colOff>91108</xdr:colOff>
      <xdr:row>6</xdr:row>
      <xdr:rowOff>634241</xdr:rowOff>
    </xdr:from>
    <xdr:to>
      <xdr:col>34</xdr:col>
      <xdr:colOff>272083</xdr:colOff>
      <xdr:row>6</xdr:row>
      <xdr:rowOff>881890</xdr:rowOff>
    </xdr:to>
    <xdr:sp macro="" textlink="">
      <xdr:nvSpPr>
        <xdr:cNvPr id="7" name="1 Elipse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3725525" y="2910716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92351</xdr:colOff>
      <xdr:row>6</xdr:row>
      <xdr:rowOff>681865</xdr:rowOff>
    </xdr:from>
    <xdr:to>
      <xdr:col>35</xdr:col>
      <xdr:colOff>254276</xdr:colOff>
      <xdr:row>6</xdr:row>
      <xdr:rowOff>834265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3725525" y="2958340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38</xdr:col>
      <xdr:colOff>118856</xdr:colOff>
      <xdr:row>6</xdr:row>
      <xdr:rowOff>629478</xdr:rowOff>
    </xdr:from>
    <xdr:to>
      <xdr:col>38</xdr:col>
      <xdr:colOff>233156</xdr:colOff>
      <xdr:row>6</xdr:row>
      <xdr:rowOff>886653</xdr:rowOff>
    </xdr:to>
    <xdr:sp macro="" textlink="">
      <xdr:nvSpPr>
        <xdr:cNvPr id="9" name="3 Triángulo isósceles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 rot="10800000">
          <a:off x="13725525" y="2905953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113886</xdr:colOff>
      <xdr:row>6</xdr:row>
      <xdr:rowOff>653290</xdr:rowOff>
    </xdr:from>
    <xdr:to>
      <xdr:col>36</xdr:col>
      <xdr:colOff>247236</xdr:colOff>
      <xdr:row>6</xdr:row>
      <xdr:rowOff>862840</xdr:rowOff>
    </xdr:to>
    <xdr:sp macro="" textlink="">
      <xdr:nvSpPr>
        <xdr:cNvPr id="10" name="4 Flecha derecha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3725525" y="2929765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116371</xdr:colOff>
      <xdr:row>6</xdr:row>
      <xdr:rowOff>662815</xdr:rowOff>
    </xdr:from>
    <xdr:to>
      <xdr:col>37</xdr:col>
      <xdr:colOff>230671</xdr:colOff>
      <xdr:row>6</xdr:row>
      <xdr:rowOff>853315</xdr:rowOff>
    </xdr:to>
    <xdr:sp macro="" textlink="">
      <xdr:nvSpPr>
        <xdr:cNvPr id="11" name="5 Retras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13725525" y="2939290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91108</xdr:colOff>
      <xdr:row>6</xdr:row>
      <xdr:rowOff>634241</xdr:rowOff>
    </xdr:from>
    <xdr:to>
      <xdr:col>34</xdr:col>
      <xdr:colOff>272083</xdr:colOff>
      <xdr:row>6</xdr:row>
      <xdr:rowOff>881890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763625" y="2844041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92351</xdr:colOff>
      <xdr:row>6</xdr:row>
      <xdr:rowOff>681865</xdr:rowOff>
    </xdr:from>
    <xdr:to>
      <xdr:col>35</xdr:col>
      <xdr:colOff>254276</xdr:colOff>
      <xdr:row>6</xdr:row>
      <xdr:rowOff>834265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763625" y="2891665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38</xdr:col>
      <xdr:colOff>118856</xdr:colOff>
      <xdr:row>6</xdr:row>
      <xdr:rowOff>629478</xdr:rowOff>
    </xdr:from>
    <xdr:to>
      <xdr:col>38</xdr:col>
      <xdr:colOff>233156</xdr:colOff>
      <xdr:row>6</xdr:row>
      <xdr:rowOff>886653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 rot="10800000">
          <a:off x="13763625" y="2839278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113886</xdr:colOff>
      <xdr:row>6</xdr:row>
      <xdr:rowOff>653290</xdr:rowOff>
    </xdr:from>
    <xdr:to>
      <xdr:col>36</xdr:col>
      <xdr:colOff>247236</xdr:colOff>
      <xdr:row>6</xdr:row>
      <xdr:rowOff>862840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3763625" y="2863090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116371</xdr:colOff>
      <xdr:row>6</xdr:row>
      <xdr:rowOff>662815</xdr:rowOff>
    </xdr:from>
    <xdr:to>
      <xdr:col>37</xdr:col>
      <xdr:colOff>230671</xdr:colOff>
      <xdr:row>6</xdr:row>
      <xdr:rowOff>853315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3763625" y="2872615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91108</xdr:colOff>
      <xdr:row>6</xdr:row>
      <xdr:rowOff>634241</xdr:rowOff>
    </xdr:from>
    <xdr:to>
      <xdr:col>34</xdr:col>
      <xdr:colOff>272083</xdr:colOff>
      <xdr:row>6</xdr:row>
      <xdr:rowOff>881890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896975" y="2958341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92351</xdr:colOff>
      <xdr:row>6</xdr:row>
      <xdr:rowOff>681865</xdr:rowOff>
    </xdr:from>
    <xdr:to>
      <xdr:col>35</xdr:col>
      <xdr:colOff>254276</xdr:colOff>
      <xdr:row>6</xdr:row>
      <xdr:rowOff>834265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896975" y="3005965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38</xdr:col>
      <xdr:colOff>118856</xdr:colOff>
      <xdr:row>6</xdr:row>
      <xdr:rowOff>629478</xdr:rowOff>
    </xdr:from>
    <xdr:to>
      <xdr:col>38</xdr:col>
      <xdr:colOff>233156</xdr:colOff>
      <xdr:row>6</xdr:row>
      <xdr:rowOff>886653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 rot="10800000">
          <a:off x="13896975" y="2953578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113886</xdr:colOff>
      <xdr:row>6</xdr:row>
      <xdr:rowOff>653290</xdr:rowOff>
    </xdr:from>
    <xdr:to>
      <xdr:col>36</xdr:col>
      <xdr:colOff>247236</xdr:colOff>
      <xdr:row>6</xdr:row>
      <xdr:rowOff>862840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3896975" y="2977390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116371</xdr:colOff>
      <xdr:row>6</xdr:row>
      <xdr:rowOff>662815</xdr:rowOff>
    </xdr:from>
    <xdr:to>
      <xdr:col>37</xdr:col>
      <xdr:colOff>230671</xdr:colOff>
      <xdr:row>6</xdr:row>
      <xdr:rowOff>853315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3896975" y="2986915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115542</xdr:colOff>
      <xdr:row>6</xdr:row>
      <xdr:rowOff>883791</xdr:rowOff>
    </xdr:from>
    <xdr:to>
      <xdr:col>33</xdr:col>
      <xdr:colOff>296517</xdr:colOff>
      <xdr:row>6</xdr:row>
      <xdr:rowOff>1131440</xdr:rowOff>
    </xdr:to>
    <xdr:sp macro="" textlink="">
      <xdr:nvSpPr>
        <xdr:cNvPr id="2" name="6 Elipse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12172950" y="3131691"/>
          <a:ext cx="0" cy="24764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34</xdr:col>
      <xdr:colOff>114300</xdr:colOff>
      <xdr:row>6</xdr:row>
      <xdr:rowOff>931415</xdr:rowOff>
    </xdr:from>
    <xdr:to>
      <xdr:col>34</xdr:col>
      <xdr:colOff>276225</xdr:colOff>
      <xdr:row>6</xdr:row>
      <xdr:rowOff>1083815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12172950" y="3179315"/>
          <a:ext cx="0" cy="152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37</xdr:col>
      <xdr:colOff>133351</xdr:colOff>
      <xdr:row>6</xdr:row>
      <xdr:rowOff>879028</xdr:rowOff>
    </xdr:from>
    <xdr:to>
      <xdr:col>37</xdr:col>
      <xdr:colOff>247651</xdr:colOff>
      <xdr:row>6</xdr:row>
      <xdr:rowOff>1136203</xdr:rowOff>
    </xdr:to>
    <xdr:sp macro="" textlink="">
      <xdr:nvSpPr>
        <xdr:cNvPr id="4" name="8 Triángulo isósceles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 rot="10800000">
          <a:off x="12172950" y="3126928"/>
          <a:ext cx="0" cy="257175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35</xdr:col>
      <xdr:colOff>133350</xdr:colOff>
      <xdr:row>6</xdr:row>
      <xdr:rowOff>902840</xdr:rowOff>
    </xdr:from>
    <xdr:to>
      <xdr:col>35</xdr:col>
      <xdr:colOff>266700</xdr:colOff>
      <xdr:row>6</xdr:row>
      <xdr:rowOff>1112390</xdr:rowOff>
    </xdr:to>
    <xdr:sp macro="" textlink="">
      <xdr:nvSpPr>
        <xdr:cNvPr id="5" name="9 Flecha derecha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12172950" y="3150740"/>
          <a:ext cx="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36</xdr:col>
      <xdr:colOff>133350</xdr:colOff>
      <xdr:row>6</xdr:row>
      <xdr:rowOff>912365</xdr:rowOff>
    </xdr:from>
    <xdr:to>
      <xdr:col>36</xdr:col>
      <xdr:colOff>247650</xdr:colOff>
      <xdr:row>6</xdr:row>
      <xdr:rowOff>1102865</xdr:rowOff>
    </xdr:to>
    <xdr:sp macro="" textlink="">
      <xdr:nvSpPr>
        <xdr:cNvPr id="6" name="10 Retras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12172950" y="3160265"/>
          <a:ext cx="0" cy="190500"/>
        </a:xfrm>
        <a:prstGeom prst="flowChartDela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PE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ana%20Landa\AppData\Local\Microsoft\Windows\Temporary%20Internet%20Files\Content.Outlook\I9CVS0N9\usb\Planilla%20Agosto%202010\PERIODO%20AGOSTO%202010%20-%20PLANILLA%20INDUAMERICA%20SERVICIOS%20LOGISTICOS%20SA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%20Landa\AppData\Local\Microsoft\Windows\Temporary%20Internet%20Files\Content.Outlook\I9CVS0N9\Documents%20and%20Settings\jhonatan\Datos%20de%20programa\Microsoft\Excel\MOF-2011-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ana%20Landa\AppData\Local\Microsoft\Windows\Temporary%20Internet%20Files\Content.Outlook\I9CVS0N9\UPyR\INFO%20-%20MOF%202011\INFO%20-%20MOF%202011\MOF%20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%20Landa\AppData\Local\Microsoft\Windows\Temporary%20Internet%20Files\Content.Outlook\I9CVS0N9\UPyR\INFO%20-%20MOF%202011\INFO%20-%20MOF%202011\MOF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%20Landa\AppData\Local\Microsoft\Windows\Temporary%20Internet%20Files\Content.Outlook\I9CVS0N9\usb\Planilla%20Agosto%202010\PERIODO%20AGOSTO%202010%20-%20PLANILLA%20INDUAMERICA%20SERVICIOS%20LOGISTICOS%20SA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ana%20Landa\AppData\Local\Microsoft\Windows\Temporary%20Internet%20Files\Content.Outlook\I9CVS0N9\UPyR\POI%202011%20FINAL\FORMATOS%20POI%202011\FORMATO%20-%20CONTABILID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%20Landa\AppData\Local\Microsoft\Windows\Temporary%20Internet%20Files\Content.Outlook\I9CVS0N9\UPyR\POI%202011%20FINAL\FORMATOS%20POI%202011\FORMATO%20-%20CONTABILIDA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ana%20Landa\AppData\Local\Microsoft\Windows\Temporary%20Internet%20Files\Content.Outlook\I9CVS0N9\UPyR\INFO%20-%20MOF%202011\INFO%20-%20MOF%202011\FORMATO%20N&#176;%201-%20PLAN%20OPERATIVO%20INSTITUCIONAL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%20Landa\AppData\Local\Microsoft\Windows\Temporary%20Internet%20Files\Content.Outlook\I9CVS0N9\UPyR\INFO%20-%20MOF%202011\INFO%20-%20MOF%202011\FORMATO%20N&#176;%201-%20PLAN%20OPERATIVO%20INSTITUCIONAL%20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OOM_PC04\Downloads\Formulario%20para%20levantamiento%20de%20informaci&#243;n%20b&#225;sica%20para%20la%20determinaci&#243;n%20del%20costo%20de%20los%20procedimientos%20administrativos%20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OM_PC04\Downloads\Formulario%20para%20levantamiento%20de%20informaci&#243;n%20b&#225;sica%20para%20la%20determinaci&#243;n%20del%20costo%20de%20los%20procedimientos%20administrativos%20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ana%20Landa\AppData\Local\Microsoft\Windows\Temporary%20Internet%20Files\Content.Outlook\I9CVS0N9\Documents%20and%20Settings\jhonatan\Datos%20de%20programa\Microsoft\Excel\MOF-201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datos AGOSTO"/>
      <sheetName val="AGOSTO"/>
      <sheetName val="asiento planilla"/>
      <sheetName val="GRATI Y CTS"/>
      <sheetName val="AGOSTO - ESSALUD"/>
      <sheetName val="BCP"/>
      <sheetName val="BBVA"/>
      <sheetName val="ADM - CAJA"/>
      <sheetName val="ACUERDO DE DIRECTORIO"/>
      <sheetName val="PLANILLA VIAJES"/>
      <sheetName val="info"/>
      <sheetName val="LIQUIDACION"/>
    </sheetNames>
    <sheetDataSet>
      <sheetData sheetId="0"/>
      <sheetData sheetId="1" refreshError="1"/>
      <sheetData sheetId="2">
        <row r="1">
          <cell r="C1">
            <v>40420</v>
          </cell>
        </row>
        <row r="4">
          <cell r="B4">
            <v>3</v>
          </cell>
          <cell r="Q4">
            <v>1205</v>
          </cell>
        </row>
        <row r="5">
          <cell r="B5">
            <v>5</v>
          </cell>
          <cell r="Q5">
            <v>1205</v>
          </cell>
        </row>
        <row r="6">
          <cell r="B6">
            <v>6</v>
          </cell>
          <cell r="Q6">
            <v>1205</v>
          </cell>
        </row>
        <row r="7">
          <cell r="B7">
            <v>7</v>
          </cell>
          <cell r="Q7">
            <v>2800</v>
          </cell>
        </row>
        <row r="8">
          <cell r="B8">
            <v>8</v>
          </cell>
          <cell r="Q8">
            <v>1205</v>
          </cell>
        </row>
        <row r="9">
          <cell r="B9">
            <v>9</v>
          </cell>
          <cell r="Q9">
            <v>6752.0120952252901</v>
          </cell>
        </row>
        <row r="10">
          <cell r="B10">
            <v>11</v>
          </cell>
          <cell r="Q10">
            <v>1205</v>
          </cell>
        </row>
        <row r="11">
          <cell r="B11">
            <v>13</v>
          </cell>
          <cell r="Q11">
            <v>1500</v>
          </cell>
        </row>
        <row r="12">
          <cell r="B12">
            <v>15</v>
          </cell>
          <cell r="Q12">
            <v>1205</v>
          </cell>
        </row>
        <row r="13">
          <cell r="B13">
            <v>17</v>
          </cell>
          <cell r="Q13">
            <v>1300</v>
          </cell>
        </row>
        <row r="14">
          <cell r="B14">
            <v>19</v>
          </cell>
          <cell r="Q14">
            <v>1200</v>
          </cell>
        </row>
        <row r="15">
          <cell r="B15">
            <v>20</v>
          </cell>
          <cell r="Q15">
            <v>1700</v>
          </cell>
        </row>
        <row r="16">
          <cell r="B16">
            <v>23</v>
          </cell>
          <cell r="Q16">
            <v>1205</v>
          </cell>
        </row>
        <row r="17">
          <cell r="B17">
            <v>24</v>
          </cell>
          <cell r="Q17">
            <v>1205</v>
          </cell>
        </row>
        <row r="18">
          <cell r="B18">
            <v>25</v>
          </cell>
          <cell r="Q18">
            <v>1205</v>
          </cell>
        </row>
        <row r="19">
          <cell r="B19">
            <v>27</v>
          </cell>
          <cell r="Q19">
            <v>1205</v>
          </cell>
        </row>
        <row r="20">
          <cell r="B20">
            <v>29</v>
          </cell>
          <cell r="Q20">
            <v>1205</v>
          </cell>
        </row>
        <row r="21">
          <cell r="B21">
            <v>30</v>
          </cell>
          <cell r="Q21">
            <v>1205</v>
          </cell>
        </row>
        <row r="22">
          <cell r="B22">
            <v>31</v>
          </cell>
          <cell r="Q22">
            <v>1205</v>
          </cell>
        </row>
        <row r="23">
          <cell r="B23">
            <v>34</v>
          </cell>
          <cell r="Q23">
            <v>1205</v>
          </cell>
        </row>
        <row r="24">
          <cell r="B24">
            <v>35</v>
          </cell>
          <cell r="Q24">
            <v>1205</v>
          </cell>
        </row>
        <row r="25">
          <cell r="B25">
            <v>37</v>
          </cell>
          <cell r="Q25">
            <v>1205</v>
          </cell>
        </row>
        <row r="26">
          <cell r="B26">
            <v>38</v>
          </cell>
          <cell r="Q26">
            <v>1205</v>
          </cell>
        </row>
        <row r="27">
          <cell r="B27">
            <v>42</v>
          </cell>
          <cell r="Q27">
            <v>1205</v>
          </cell>
        </row>
        <row r="28">
          <cell r="B28">
            <v>43</v>
          </cell>
          <cell r="Q28">
            <v>1205</v>
          </cell>
        </row>
        <row r="29">
          <cell r="B29">
            <v>44</v>
          </cell>
          <cell r="Q29">
            <v>1205</v>
          </cell>
        </row>
        <row r="30">
          <cell r="B30">
            <v>47</v>
          </cell>
          <cell r="Q30">
            <v>1205</v>
          </cell>
        </row>
        <row r="31">
          <cell r="B31">
            <v>48</v>
          </cell>
          <cell r="Q31">
            <v>1205</v>
          </cell>
        </row>
        <row r="32">
          <cell r="B32">
            <v>49</v>
          </cell>
          <cell r="Q32">
            <v>1205</v>
          </cell>
        </row>
        <row r="33">
          <cell r="B33">
            <v>51</v>
          </cell>
          <cell r="Q33">
            <v>1205</v>
          </cell>
        </row>
        <row r="34">
          <cell r="B34">
            <v>53</v>
          </cell>
          <cell r="Q34">
            <v>1205</v>
          </cell>
        </row>
        <row r="35">
          <cell r="B35">
            <v>54</v>
          </cell>
          <cell r="Q35">
            <v>1600</v>
          </cell>
        </row>
        <row r="36">
          <cell r="B36">
            <v>56</v>
          </cell>
          <cell r="Q36">
            <v>1300</v>
          </cell>
        </row>
        <row r="37">
          <cell r="B37">
            <v>58</v>
          </cell>
          <cell r="Q37">
            <v>900</v>
          </cell>
        </row>
        <row r="38">
          <cell r="B38">
            <v>60</v>
          </cell>
          <cell r="Q38">
            <v>1205</v>
          </cell>
        </row>
        <row r="39">
          <cell r="B39">
            <v>61</v>
          </cell>
          <cell r="Q39">
            <v>1205</v>
          </cell>
        </row>
        <row r="40">
          <cell r="B40">
            <v>66</v>
          </cell>
          <cell r="Q40">
            <v>1205</v>
          </cell>
        </row>
        <row r="41">
          <cell r="B41">
            <v>70</v>
          </cell>
          <cell r="Q41">
            <v>1205</v>
          </cell>
        </row>
        <row r="42">
          <cell r="B42">
            <v>72</v>
          </cell>
          <cell r="Q42">
            <v>1205</v>
          </cell>
        </row>
        <row r="43">
          <cell r="B43">
            <v>75</v>
          </cell>
          <cell r="Q43">
            <v>1200</v>
          </cell>
        </row>
        <row r="44">
          <cell r="B44">
            <v>77</v>
          </cell>
          <cell r="Q44">
            <v>1205</v>
          </cell>
        </row>
        <row r="45">
          <cell r="B45">
            <v>79</v>
          </cell>
          <cell r="Q45">
            <v>1205</v>
          </cell>
        </row>
        <row r="46">
          <cell r="B46">
            <v>80</v>
          </cell>
          <cell r="Q46">
            <v>1205</v>
          </cell>
        </row>
        <row r="47">
          <cell r="B47">
            <v>81</v>
          </cell>
          <cell r="Q47">
            <v>1205</v>
          </cell>
        </row>
        <row r="48">
          <cell r="B48">
            <v>89</v>
          </cell>
          <cell r="Q48">
            <v>1500</v>
          </cell>
        </row>
        <row r="49">
          <cell r="B49">
            <v>90</v>
          </cell>
          <cell r="Q49">
            <v>1060</v>
          </cell>
        </row>
        <row r="50">
          <cell r="B50">
            <v>93</v>
          </cell>
          <cell r="Q50">
            <v>1000</v>
          </cell>
        </row>
        <row r="51">
          <cell r="B51">
            <v>96</v>
          </cell>
          <cell r="Q51">
            <v>1800</v>
          </cell>
        </row>
        <row r="52">
          <cell r="B52">
            <v>99</v>
          </cell>
          <cell r="Q52">
            <v>1205</v>
          </cell>
        </row>
        <row r="53">
          <cell r="B53">
            <v>105</v>
          </cell>
          <cell r="Q53">
            <v>1205</v>
          </cell>
        </row>
        <row r="54">
          <cell r="B54">
            <v>107</v>
          </cell>
          <cell r="Q54">
            <v>1000</v>
          </cell>
        </row>
        <row r="55">
          <cell r="B55">
            <v>111</v>
          </cell>
          <cell r="Q55">
            <v>1205</v>
          </cell>
        </row>
        <row r="56">
          <cell r="B56">
            <v>114</v>
          </cell>
          <cell r="Q56">
            <v>1650.0000000000002</v>
          </cell>
        </row>
        <row r="57">
          <cell r="B57">
            <v>116</v>
          </cell>
          <cell r="Q57">
            <v>8152.8247119992902</v>
          </cell>
        </row>
        <row r="58">
          <cell r="B58">
            <v>117</v>
          </cell>
          <cell r="Q58">
            <v>1205</v>
          </cell>
        </row>
        <row r="59">
          <cell r="B59">
            <v>119</v>
          </cell>
          <cell r="Q59">
            <v>1205</v>
          </cell>
        </row>
        <row r="60">
          <cell r="B60">
            <v>120</v>
          </cell>
          <cell r="Q60">
            <v>1205</v>
          </cell>
        </row>
        <row r="61">
          <cell r="B61">
            <v>127</v>
          </cell>
          <cell r="Q61">
            <v>1205</v>
          </cell>
        </row>
        <row r="62">
          <cell r="B62">
            <v>129</v>
          </cell>
          <cell r="Q62">
            <v>1205</v>
          </cell>
        </row>
        <row r="63">
          <cell r="B63">
            <v>130</v>
          </cell>
          <cell r="Q63">
            <v>1205</v>
          </cell>
        </row>
        <row r="64">
          <cell r="B64">
            <v>131</v>
          </cell>
          <cell r="Q64">
            <v>1205</v>
          </cell>
        </row>
        <row r="65">
          <cell r="B65">
            <v>134</v>
          </cell>
          <cell r="Q65">
            <v>1205</v>
          </cell>
        </row>
        <row r="66">
          <cell r="B66">
            <v>142</v>
          </cell>
          <cell r="Q66">
            <v>1205</v>
          </cell>
        </row>
        <row r="67">
          <cell r="B67">
            <v>143</v>
          </cell>
          <cell r="Q67">
            <v>1205</v>
          </cell>
        </row>
        <row r="68">
          <cell r="B68">
            <v>148</v>
          </cell>
          <cell r="Q68">
            <v>550</v>
          </cell>
        </row>
        <row r="69">
          <cell r="B69">
            <v>153</v>
          </cell>
          <cell r="Q69">
            <v>1205</v>
          </cell>
        </row>
        <row r="70">
          <cell r="B70">
            <v>154</v>
          </cell>
          <cell r="Q70">
            <v>1000</v>
          </cell>
        </row>
        <row r="71">
          <cell r="B71">
            <v>160</v>
          </cell>
          <cell r="Q71">
            <v>1000</v>
          </cell>
        </row>
        <row r="72">
          <cell r="B72">
            <v>169</v>
          </cell>
          <cell r="Q72">
            <v>1000</v>
          </cell>
        </row>
        <row r="73">
          <cell r="B73">
            <v>171</v>
          </cell>
          <cell r="Q73">
            <v>1205</v>
          </cell>
        </row>
        <row r="74">
          <cell r="B74">
            <v>177</v>
          </cell>
          <cell r="Q74">
            <v>1000</v>
          </cell>
        </row>
        <row r="75">
          <cell r="B75">
            <v>178</v>
          </cell>
          <cell r="Q75">
            <v>1205</v>
          </cell>
        </row>
        <row r="76">
          <cell r="B76">
            <v>180</v>
          </cell>
          <cell r="Q76">
            <v>1205</v>
          </cell>
        </row>
        <row r="77">
          <cell r="B77">
            <v>185</v>
          </cell>
          <cell r="Q77">
            <v>1205</v>
          </cell>
        </row>
        <row r="78">
          <cell r="B78">
            <v>187</v>
          </cell>
          <cell r="Q78">
            <v>1205</v>
          </cell>
        </row>
        <row r="79">
          <cell r="B79">
            <v>189</v>
          </cell>
          <cell r="Q79">
            <v>1000</v>
          </cell>
        </row>
        <row r="80">
          <cell r="B80">
            <v>190</v>
          </cell>
          <cell r="Q80">
            <v>1300</v>
          </cell>
        </row>
        <row r="81">
          <cell r="B81">
            <v>197</v>
          </cell>
          <cell r="Q81">
            <v>1205</v>
          </cell>
        </row>
        <row r="82">
          <cell r="B82">
            <v>199</v>
          </cell>
          <cell r="Q82">
            <v>1205</v>
          </cell>
        </row>
        <row r="83">
          <cell r="B83">
            <v>200</v>
          </cell>
          <cell r="Q83">
            <v>1205</v>
          </cell>
        </row>
        <row r="84">
          <cell r="B84">
            <v>204</v>
          </cell>
          <cell r="Q84">
            <v>1205</v>
          </cell>
        </row>
        <row r="85">
          <cell r="B85">
            <v>206</v>
          </cell>
          <cell r="Q85">
            <v>1205</v>
          </cell>
        </row>
        <row r="86">
          <cell r="B86">
            <v>209</v>
          </cell>
          <cell r="Q86">
            <v>1264.5877763246001</v>
          </cell>
        </row>
        <row r="87">
          <cell r="B87">
            <v>210</v>
          </cell>
          <cell r="Q87">
            <v>900</v>
          </cell>
        </row>
        <row r="88">
          <cell r="B88">
            <v>212</v>
          </cell>
          <cell r="Q88">
            <v>1000</v>
          </cell>
        </row>
        <row r="89">
          <cell r="B89">
            <v>214</v>
          </cell>
          <cell r="Q89">
            <v>5296.6</v>
          </cell>
        </row>
        <row r="90">
          <cell r="B90">
            <v>215</v>
          </cell>
          <cell r="Q90">
            <v>3000</v>
          </cell>
        </row>
        <row r="91">
          <cell r="B91">
            <v>219</v>
          </cell>
          <cell r="Q91">
            <v>1000</v>
          </cell>
        </row>
        <row r="92">
          <cell r="B92">
            <v>221</v>
          </cell>
          <cell r="Q92">
            <v>1000</v>
          </cell>
        </row>
        <row r="93">
          <cell r="B93">
            <v>225</v>
          </cell>
          <cell r="Q93">
            <v>1000</v>
          </cell>
        </row>
        <row r="94">
          <cell r="B94">
            <v>226</v>
          </cell>
          <cell r="Q94">
            <v>900</v>
          </cell>
        </row>
        <row r="95">
          <cell r="B95">
            <v>229</v>
          </cell>
          <cell r="Q95">
            <v>1000</v>
          </cell>
        </row>
        <row r="96">
          <cell r="B96">
            <v>231</v>
          </cell>
          <cell r="Q96">
            <v>1000</v>
          </cell>
        </row>
        <row r="97">
          <cell r="B97">
            <v>234</v>
          </cell>
          <cell r="Q97">
            <v>1000</v>
          </cell>
        </row>
        <row r="98">
          <cell r="B98">
            <v>235</v>
          </cell>
          <cell r="Q98">
            <v>1000</v>
          </cell>
        </row>
        <row r="99">
          <cell r="B99">
            <v>238</v>
          </cell>
          <cell r="Q99">
            <v>1000</v>
          </cell>
        </row>
        <row r="100">
          <cell r="B100">
            <v>240</v>
          </cell>
          <cell r="Q100">
            <v>1205</v>
          </cell>
        </row>
        <row r="101">
          <cell r="B101">
            <v>242</v>
          </cell>
          <cell r="Q101">
            <v>1205</v>
          </cell>
        </row>
        <row r="102">
          <cell r="B102">
            <v>245</v>
          </cell>
          <cell r="Q102">
            <v>1205</v>
          </cell>
        </row>
        <row r="103">
          <cell r="B103">
            <v>248</v>
          </cell>
          <cell r="Q103">
            <v>1205</v>
          </cell>
        </row>
        <row r="104">
          <cell r="B104">
            <v>255</v>
          </cell>
          <cell r="Q104">
            <v>1205</v>
          </cell>
        </row>
        <row r="105">
          <cell r="B105">
            <v>264</v>
          </cell>
          <cell r="Q105">
            <v>1000</v>
          </cell>
        </row>
        <row r="106">
          <cell r="B106">
            <v>270</v>
          </cell>
          <cell r="Q106">
            <v>1000</v>
          </cell>
        </row>
        <row r="107">
          <cell r="B107">
            <v>271</v>
          </cell>
          <cell r="Q107">
            <v>1200</v>
          </cell>
        </row>
        <row r="108">
          <cell r="B108">
            <v>272</v>
          </cell>
          <cell r="Q108">
            <v>1205</v>
          </cell>
        </row>
        <row r="109">
          <cell r="B109">
            <v>276</v>
          </cell>
          <cell r="Q109">
            <v>1205</v>
          </cell>
        </row>
        <row r="110">
          <cell r="B110">
            <v>289</v>
          </cell>
          <cell r="Q110">
            <v>1205</v>
          </cell>
        </row>
        <row r="111">
          <cell r="B111">
            <v>293</v>
          </cell>
          <cell r="Q111">
            <v>1000</v>
          </cell>
        </row>
        <row r="112">
          <cell r="B112">
            <v>294</v>
          </cell>
          <cell r="Q112">
            <v>1204.9999999999995</v>
          </cell>
        </row>
        <row r="113">
          <cell r="B113">
            <v>297</v>
          </cell>
          <cell r="Q113">
            <v>1000</v>
          </cell>
        </row>
        <row r="114">
          <cell r="B114">
            <v>298</v>
          </cell>
          <cell r="Q114">
            <v>1000</v>
          </cell>
        </row>
        <row r="115">
          <cell r="B115">
            <v>299</v>
          </cell>
          <cell r="Q115">
            <v>1205</v>
          </cell>
        </row>
        <row r="116">
          <cell r="B116">
            <v>305</v>
          </cell>
          <cell r="Q116">
            <v>808.02</v>
          </cell>
        </row>
        <row r="117">
          <cell r="B117">
            <v>307</v>
          </cell>
          <cell r="Q117">
            <v>1205</v>
          </cell>
        </row>
        <row r="118">
          <cell r="B118">
            <v>308</v>
          </cell>
          <cell r="Q118">
            <v>1000</v>
          </cell>
        </row>
        <row r="119">
          <cell r="B119">
            <v>309</v>
          </cell>
          <cell r="Q119">
            <v>1205</v>
          </cell>
        </row>
        <row r="120">
          <cell r="B120">
            <v>314</v>
          </cell>
          <cell r="Q120">
            <v>1205</v>
          </cell>
        </row>
        <row r="121">
          <cell r="B121">
            <v>315</v>
          </cell>
          <cell r="Q121">
            <v>1205</v>
          </cell>
        </row>
        <row r="122">
          <cell r="B122">
            <v>316</v>
          </cell>
          <cell r="Q122">
            <v>1355</v>
          </cell>
        </row>
        <row r="123">
          <cell r="B123">
            <v>318</v>
          </cell>
          <cell r="Q123">
            <v>1205</v>
          </cell>
        </row>
        <row r="124">
          <cell r="B124">
            <v>320</v>
          </cell>
          <cell r="Q124">
            <v>1205</v>
          </cell>
        </row>
        <row r="125">
          <cell r="B125">
            <v>325</v>
          </cell>
          <cell r="Q125">
            <v>1205</v>
          </cell>
        </row>
        <row r="126">
          <cell r="B126">
            <v>326</v>
          </cell>
          <cell r="Q126">
            <v>1000</v>
          </cell>
        </row>
        <row r="127">
          <cell r="B127">
            <v>329</v>
          </cell>
          <cell r="Q127">
            <v>1205</v>
          </cell>
        </row>
        <row r="128">
          <cell r="B128">
            <v>333</v>
          </cell>
          <cell r="Q128">
            <v>1000</v>
          </cell>
        </row>
        <row r="129">
          <cell r="B129">
            <v>338</v>
          </cell>
          <cell r="Q129">
            <v>1000</v>
          </cell>
        </row>
        <row r="130">
          <cell r="B130">
            <v>339</v>
          </cell>
          <cell r="Q130">
            <v>1205</v>
          </cell>
        </row>
        <row r="131">
          <cell r="B131">
            <v>340</v>
          </cell>
          <cell r="Q131">
            <v>1000</v>
          </cell>
        </row>
        <row r="132">
          <cell r="B132">
            <v>342</v>
          </cell>
          <cell r="Q132">
            <v>550</v>
          </cell>
        </row>
        <row r="133">
          <cell r="B133">
            <v>343</v>
          </cell>
          <cell r="Q133">
            <v>1000</v>
          </cell>
        </row>
        <row r="134">
          <cell r="B134">
            <v>344</v>
          </cell>
          <cell r="Q134">
            <v>1205</v>
          </cell>
        </row>
        <row r="135">
          <cell r="B135">
            <v>345</v>
          </cell>
          <cell r="Q135">
            <v>1000</v>
          </cell>
        </row>
        <row r="136">
          <cell r="B136">
            <v>346</v>
          </cell>
          <cell r="Q136">
            <v>1055</v>
          </cell>
        </row>
        <row r="137">
          <cell r="B137">
            <v>348</v>
          </cell>
          <cell r="Q137">
            <v>550</v>
          </cell>
        </row>
        <row r="138">
          <cell r="B138">
            <v>349</v>
          </cell>
          <cell r="Q138">
            <v>1205</v>
          </cell>
        </row>
        <row r="139">
          <cell r="B139">
            <v>350</v>
          </cell>
          <cell r="Q139">
            <v>1205</v>
          </cell>
        </row>
        <row r="140">
          <cell r="B140">
            <v>351</v>
          </cell>
          <cell r="Q140">
            <v>1205</v>
          </cell>
        </row>
        <row r="141">
          <cell r="B141">
            <v>353</v>
          </cell>
          <cell r="Q141">
            <v>1205</v>
          </cell>
        </row>
        <row r="142">
          <cell r="B142">
            <v>359</v>
          </cell>
          <cell r="Q142">
            <v>1000</v>
          </cell>
        </row>
        <row r="143">
          <cell r="B143">
            <v>362</v>
          </cell>
          <cell r="Q143">
            <v>1000</v>
          </cell>
        </row>
        <row r="144">
          <cell r="B144">
            <v>363</v>
          </cell>
          <cell r="Q144">
            <v>1000</v>
          </cell>
        </row>
        <row r="145">
          <cell r="B145">
            <v>366</v>
          </cell>
          <cell r="Q145">
            <v>1000</v>
          </cell>
        </row>
        <row r="146">
          <cell r="B146">
            <v>367</v>
          </cell>
          <cell r="Q146">
            <v>220</v>
          </cell>
        </row>
        <row r="147">
          <cell r="B147">
            <v>368</v>
          </cell>
          <cell r="Q147">
            <v>40.166666666666671</v>
          </cell>
        </row>
        <row r="148">
          <cell r="B148">
            <v>370</v>
          </cell>
          <cell r="Q148">
            <v>400</v>
          </cell>
        </row>
        <row r="149">
          <cell r="B149">
            <v>372</v>
          </cell>
          <cell r="Q149">
            <v>550</v>
          </cell>
        </row>
        <row r="150">
          <cell r="B150">
            <v>373</v>
          </cell>
          <cell r="Q150">
            <v>1000</v>
          </cell>
        </row>
        <row r="151">
          <cell r="B151">
            <v>374</v>
          </cell>
          <cell r="Q151">
            <v>900</v>
          </cell>
        </row>
        <row r="152">
          <cell r="B152">
            <v>375</v>
          </cell>
          <cell r="Q152">
            <v>900</v>
          </cell>
        </row>
        <row r="153">
          <cell r="B153">
            <v>378</v>
          </cell>
          <cell r="Q153">
            <v>1000</v>
          </cell>
        </row>
        <row r="154">
          <cell r="B154">
            <v>379</v>
          </cell>
          <cell r="Q154">
            <v>800</v>
          </cell>
        </row>
        <row r="155">
          <cell r="B155">
            <v>381</v>
          </cell>
          <cell r="Q155">
            <v>1205</v>
          </cell>
        </row>
        <row r="156">
          <cell r="B156">
            <v>382</v>
          </cell>
          <cell r="Q156">
            <v>1000</v>
          </cell>
        </row>
        <row r="157">
          <cell r="B157">
            <v>383</v>
          </cell>
          <cell r="Q157">
            <v>1800</v>
          </cell>
        </row>
        <row r="158">
          <cell r="B158">
            <v>385</v>
          </cell>
          <cell r="Q158">
            <v>1000</v>
          </cell>
        </row>
        <row r="159">
          <cell r="B159">
            <v>387</v>
          </cell>
          <cell r="Q159">
            <v>1000</v>
          </cell>
        </row>
        <row r="160">
          <cell r="B160">
            <v>388</v>
          </cell>
          <cell r="Q160">
            <v>1000</v>
          </cell>
        </row>
        <row r="161">
          <cell r="B161">
            <v>389</v>
          </cell>
          <cell r="Q161">
            <v>1000</v>
          </cell>
        </row>
        <row r="162">
          <cell r="B162">
            <v>390</v>
          </cell>
          <cell r="Q162">
            <v>1000</v>
          </cell>
        </row>
        <row r="163">
          <cell r="B163">
            <v>391</v>
          </cell>
          <cell r="Q163">
            <v>1000</v>
          </cell>
        </row>
        <row r="164">
          <cell r="B164">
            <v>393</v>
          </cell>
          <cell r="Q164">
            <v>1000</v>
          </cell>
        </row>
        <row r="165">
          <cell r="B165">
            <v>394</v>
          </cell>
          <cell r="Q165">
            <v>550</v>
          </cell>
        </row>
        <row r="166">
          <cell r="B166">
            <v>396</v>
          </cell>
          <cell r="Q166">
            <v>550</v>
          </cell>
        </row>
        <row r="167">
          <cell r="B167">
            <v>397</v>
          </cell>
          <cell r="Q167">
            <v>550</v>
          </cell>
        </row>
        <row r="168">
          <cell r="B168">
            <v>398</v>
          </cell>
          <cell r="Q168">
            <v>1800</v>
          </cell>
        </row>
        <row r="169">
          <cell r="B169">
            <v>400</v>
          </cell>
          <cell r="Q169">
            <v>1000</v>
          </cell>
        </row>
        <row r="170">
          <cell r="B170">
            <v>401</v>
          </cell>
          <cell r="Q170">
            <v>1100</v>
          </cell>
        </row>
        <row r="171">
          <cell r="B171">
            <v>403</v>
          </cell>
          <cell r="Q171">
            <v>1205</v>
          </cell>
        </row>
        <row r="172">
          <cell r="B172">
            <v>405</v>
          </cell>
          <cell r="Q172">
            <v>1000</v>
          </cell>
        </row>
        <row r="173">
          <cell r="B173">
            <v>412</v>
          </cell>
          <cell r="Q173">
            <v>1205</v>
          </cell>
        </row>
        <row r="174">
          <cell r="B174">
            <v>413</v>
          </cell>
          <cell r="Q174">
            <v>1000</v>
          </cell>
        </row>
        <row r="175">
          <cell r="B175">
            <v>414</v>
          </cell>
          <cell r="Q175">
            <v>1000</v>
          </cell>
        </row>
        <row r="176">
          <cell r="B176">
            <v>415</v>
          </cell>
          <cell r="Q176">
            <v>1000</v>
          </cell>
        </row>
        <row r="177">
          <cell r="B177">
            <v>416</v>
          </cell>
          <cell r="Q177">
            <v>1000</v>
          </cell>
        </row>
        <row r="178">
          <cell r="B178">
            <v>417</v>
          </cell>
          <cell r="Q178">
            <v>1000</v>
          </cell>
        </row>
        <row r="179">
          <cell r="B179">
            <v>418</v>
          </cell>
          <cell r="Q179">
            <v>1000</v>
          </cell>
        </row>
        <row r="180">
          <cell r="B180">
            <v>421</v>
          </cell>
          <cell r="Q180">
            <v>1000</v>
          </cell>
        </row>
        <row r="181">
          <cell r="B181">
            <v>422</v>
          </cell>
          <cell r="Q181">
            <v>1205</v>
          </cell>
        </row>
        <row r="182">
          <cell r="B182">
            <v>423</v>
          </cell>
          <cell r="Q182">
            <v>1000</v>
          </cell>
        </row>
        <row r="183">
          <cell r="B183">
            <v>424</v>
          </cell>
          <cell r="Q183">
            <v>1000</v>
          </cell>
        </row>
        <row r="184">
          <cell r="B184">
            <v>426</v>
          </cell>
          <cell r="Q184">
            <v>800</v>
          </cell>
        </row>
        <row r="185">
          <cell r="B185">
            <v>427</v>
          </cell>
          <cell r="Q185">
            <v>550</v>
          </cell>
        </row>
        <row r="186">
          <cell r="B186">
            <v>429</v>
          </cell>
          <cell r="Q186">
            <v>1205</v>
          </cell>
        </row>
        <row r="187">
          <cell r="B187">
            <v>430</v>
          </cell>
          <cell r="Q187">
            <v>1000</v>
          </cell>
        </row>
        <row r="188">
          <cell r="B188">
            <v>431</v>
          </cell>
          <cell r="Q188">
            <v>1000</v>
          </cell>
        </row>
        <row r="189">
          <cell r="B189">
            <v>432</v>
          </cell>
          <cell r="Q189">
            <v>1000</v>
          </cell>
        </row>
        <row r="190">
          <cell r="B190">
            <v>433</v>
          </cell>
          <cell r="Q190">
            <v>1000</v>
          </cell>
        </row>
        <row r="191">
          <cell r="B191">
            <v>434</v>
          </cell>
          <cell r="Q191">
            <v>1000</v>
          </cell>
        </row>
        <row r="192">
          <cell r="B192">
            <v>435</v>
          </cell>
          <cell r="Q192">
            <v>1000</v>
          </cell>
        </row>
        <row r="193">
          <cell r="B193">
            <v>436</v>
          </cell>
          <cell r="Q193">
            <v>1000</v>
          </cell>
        </row>
        <row r="194">
          <cell r="B194">
            <v>437</v>
          </cell>
          <cell r="Q194">
            <v>550</v>
          </cell>
        </row>
        <row r="195">
          <cell r="B195">
            <v>438</v>
          </cell>
          <cell r="Q195">
            <v>550</v>
          </cell>
        </row>
        <row r="196">
          <cell r="B196">
            <v>439</v>
          </cell>
          <cell r="Q196">
            <v>600</v>
          </cell>
        </row>
        <row r="197">
          <cell r="B197">
            <v>440</v>
          </cell>
          <cell r="Q197">
            <v>550</v>
          </cell>
        </row>
        <row r="198">
          <cell r="B198">
            <v>441</v>
          </cell>
          <cell r="Q198">
            <v>1000</v>
          </cell>
        </row>
        <row r="199">
          <cell r="B199">
            <v>443</v>
          </cell>
          <cell r="Q199">
            <v>1000</v>
          </cell>
        </row>
        <row r="200">
          <cell r="B200">
            <v>446</v>
          </cell>
          <cell r="Q200">
            <v>1205</v>
          </cell>
        </row>
        <row r="201">
          <cell r="B201">
            <v>447</v>
          </cell>
          <cell r="Q201">
            <v>1000</v>
          </cell>
        </row>
        <row r="202">
          <cell r="B202">
            <v>448</v>
          </cell>
          <cell r="Q202">
            <v>700</v>
          </cell>
        </row>
        <row r="203">
          <cell r="B203">
            <v>450</v>
          </cell>
          <cell r="Q203">
            <v>550</v>
          </cell>
        </row>
        <row r="204">
          <cell r="B204">
            <v>451</v>
          </cell>
          <cell r="Q204">
            <v>600</v>
          </cell>
        </row>
        <row r="205">
          <cell r="B205">
            <v>452</v>
          </cell>
          <cell r="Q205">
            <v>600</v>
          </cell>
        </row>
        <row r="206">
          <cell r="B206">
            <v>453</v>
          </cell>
          <cell r="Q206">
            <v>1000</v>
          </cell>
        </row>
        <row r="207">
          <cell r="B207">
            <v>454</v>
          </cell>
          <cell r="Q207">
            <v>550</v>
          </cell>
        </row>
        <row r="208">
          <cell r="B208">
            <v>455</v>
          </cell>
          <cell r="Q208">
            <v>550</v>
          </cell>
        </row>
        <row r="209">
          <cell r="B209">
            <v>456</v>
          </cell>
          <cell r="Q209">
            <v>700</v>
          </cell>
        </row>
        <row r="210">
          <cell r="B210">
            <v>457</v>
          </cell>
          <cell r="Q210">
            <v>655</v>
          </cell>
        </row>
        <row r="211">
          <cell r="B211">
            <v>458</v>
          </cell>
          <cell r="Q211">
            <v>1000</v>
          </cell>
        </row>
        <row r="212">
          <cell r="B212">
            <v>459</v>
          </cell>
          <cell r="Q212">
            <v>1000</v>
          </cell>
        </row>
        <row r="213">
          <cell r="B213">
            <v>460</v>
          </cell>
          <cell r="Q213">
            <v>1000</v>
          </cell>
        </row>
        <row r="214">
          <cell r="B214">
            <v>461</v>
          </cell>
          <cell r="Q214">
            <v>600</v>
          </cell>
        </row>
        <row r="215">
          <cell r="B215">
            <v>462</v>
          </cell>
          <cell r="Q215">
            <v>550</v>
          </cell>
        </row>
        <row r="216">
          <cell r="B216">
            <v>463</v>
          </cell>
          <cell r="Q216">
            <v>550</v>
          </cell>
        </row>
        <row r="217">
          <cell r="B217">
            <v>464</v>
          </cell>
          <cell r="Q217">
            <v>550</v>
          </cell>
        </row>
        <row r="218">
          <cell r="B218">
            <v>465</v>
          </cell>
          <cell r="Q218">
            <v>1000</v>
          </cell>
        </row>
        <row r="219">
          <cell r="B219">
            <v>466</v>
          </cell>
          <cell r="Q219">
            <v>550</v>
          </cell>
        </row>
        <row r="220">
          <cell r="B220">
            <v>467</v>
          </cell>
          <cell r="Q220">
            <v>800</v>
          </cell>
        </row>
        <row r="221">
          <cell r="B221">
            <v>468</v>
          </cell>
          <cell r="Q221">
            <v>1000</v>
          </cell>
        </row>
        <row r="222">
          <cell r="B222">
            <v>469</v>
          </cell>
          <cell r="Q222">
            <v>1000</v>
          </cell>
        </row>
        <row r="223">
          <cell r="B223">
            <v>471</v>
          </cell>
          <cell r="Q223">
            <v>1000</v>
          </cell>
        </row>
        <row r="224">
          <cell r="B224">
            <v>472</v>
          </cell>
          <cell r="Q224">
            <v>33.333333333333336</v>
          </cell>
        </row>
        <row r="225">
          <cell r="B225">
            <v>473</v>
          </cell>
          <cell r="Q225">
            <v>550</v>
          </cell>
        </row>
        <row r="226">
          <cell r="B226">
            <v>474</v>
          </cell>
          <cell r="Q226">
            <v>233.33333333333334</v>
          </cell>
        </row>
        <row r="227">
          <cell r="B227">
            <v>475</v>
          </cell>
          <cell r="Q227">
            <v>866.66666666666663</v>
          </cell>
        </row>
        <row r="228">
          <cell r="B228">
            <v>476</v>
          </cell>
          <cell r="Q228">
            <v>499.99999999999994</v>
          </cell>
        </row>
        <row r="229">
          <cell r="B229">
            <v>477</v>
          </cell>
          <cell r="Q229">
            <v>333.33333333333331</v>
          </cell>
        </row>
        <row r="230">
          <cell r="B230">
            <v>478</v>
          </cell>
          <cell r="Q230">
            <v>333.33333333333331</v>
          </cell>
        </row>
        <row r="231">
          <cell r="B231">
            <v>479</v>
          </cell>
          <cell r="Q231">
            <v>366.66666666666663</v>
          </cell>
        </row>
        <row r="232">
          <cell r="B232">
            <v>480</v>
          </cell>
          <cell r="Q232">
            <v>400</v>
          </cell>
        </row>
        <row r="233">
          <cell r="B233">
            <v>481</v>
          </cell>
          <cell r="Q233">
            <v>400</v>
          </cell>
        </row>
        <row r="234">
          <cell r="B234">
            <v>482</v>
          </cell>
          <cell r="Q234">
            <v>299.99999999999994</v>
          </cell>
        </row>
        <row r="235">
          <cell r="B235">
            <v>483</v>
          </cell>
          <cell r="Q235">
            <v>233.33333333333331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Q4" t="str">
            <v>SI</v>
          </cell>
        </row>
        <row r="5">
          <cell r="A5" t="str">
            <v>SNP</v>
          </cell>
          <cell r="C5">
            <v>13</v>
          </cell>
          <cell r="Q5" t="str">
            <v>NO</v>
          </cell>
        </row>
        <row r="6">
          <cell r="A6" t="str">
            <v>HORIZONTE</v>
          </cell>
          <cell r="C6">
            <v>10</v>
          </cell>
          <cell r="D6">
            <v>1.95</v>
          </cell>
          <cell r="E6">
            <v>1.1100000000000001</v>
          </cell>
        </row>
        <row r="7">
          <cell r="A7" t="str">
            <v>INTEGRA</v>
          </cell>
          <cell r="C7">
            <v>10</v>
          </cell>
          <cell r="D7">
            <v>1.8</v>
          </cell>
          <cell r="E7">
            <v>1.03</v>
          </cell>
        </row>
        <row r="8">
          <cell r="A8" t="str">
            <v>PRIMA</v>
          </cell>
          <cell r="C8">
            <v>10</v>
          </cell>
          <cell r="D8">
            <v>1.75</v>
          </cell>
          <cell r="E8">
            <v>1.06</v>
          </cell>
        </row>
        <row r="9">
          <cell r="A9" t="str">
            <v>PROFUTURO</v>
          </cell>
          <cell r="C9">
            <v>10</v>
          </cell>
          <cell r="D9">
            <v>2.2999999999999998</v>
          </cell>
          <cell r="E9">
            <v>1.26</v>
          </cell>
        </row>
      </sheetData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ODIGOS"/>
      <sheetName val="COD-ANEXOS"/>
    </sheetNames>
    <sheetDataSet>
      <sheetData sheetId="0" refreshError="1"/>
      <sheetData sheetId="1" refreshError="1">
        <row r="2">
          <cell r="D2" t="str">
            <v>DENOMINACIÓN DEL CARGO</v>
          </cell>
        </row>
        <row r="3">
          <cell r="B3" t="str">
            <v>ORGANO</v>
          </cell>
          <cell r="C3" t="str">
            <v>ÁREA</v>
          </cell>
          <cell r="D3" t="str">
            <v>CARGO ESTRUTURAL</v>
          </cell>
          <cell r="E3" t="str">
            <v>CLASIFICACIÓN</v>
          </cell>
          <cell r="F3" t="str">
            <v>Nº</v>
          </cell>
          <cell r="G3" t="str">
            <v>ACTIVIDAD</v>
          </cell>
          <cell r="H3" t="str">
            <v>COD. META</v>
          </cell>
          <cell r="I3" t="str">
            <v>DESCRIPCIÓN META PRESUPUESTARIA</v>
          </cell>
          <cell r="J3" t="str">
            <v>OBJETIVOS ESPECÍFICOS</v>
          </cell>
          <cell r="K3" t="str">
            <v>DEPENDE DE</v>
          </cell>
          <cell r="L3" t="str">
            <v>AUTORIDAD SOBRE</v>
          </cell>
          <cell r="M3" t="str">
            <v>FUNCIÓN GENERAL</v>
          </cell>
          <cell r="P3" t="str">
            <v>INTERNA</v>
          </cell>
          <cell r="Q3" t="str">
            <v>EXTERNA</v>
          </cell>
          <cell r="R3" t="str">
            <v>GRADO DE INSTRUCCIÓN</v>
          </cell>
          <cell r="S3" t="str">
            <v>COMPETENCIAS</v>
          </cell>
          <cell r="T3" t="str">
            <v>EXPERIENCIA</v>
          </cell>
        </row>
        <row r="4">
          <cell r="B4" t="str">
            <v>ORGANO DE GOBIERNO Y ALTA DIRECCION</v>
          </cell>
          <cell r="C4" t="str">
            <v>GERENCIA MUNICIPAL</v>
          </cell>
          <cell r="D4" t="str">
            <v>Gerente Municipal</v>
          </cell>
          <cell r="E4" t="str">
            <v>Gerente Municipal</v>
          </cell>
          <cell r="F4">
            <v>1000110</v>
          </cell>
          <cell r="G4" t="str">
            <v>CONDUCCION Y ORIENTACION SUPERIOR</v>
          </cell>
          <cell r="H4" t="str">
            <v>00576</v>
          </cell>
          <cell r="I4" t="str">
            <v>DESARROLLAR EL PLANEAMIENTO DE LA GESTIÓN</v>
          </cell>
          <cell r="J4" t="str">
            <v>Gerenciar la gestión municipal en términos de eficiencia, eficacia y efectividad</v>
          </cell>
          <cell r="K4" t="str">
            <v>Alcaldía</v>
          </cell>
          <cell r="L4" t="str">
            <v>Personal del área y todas las gerencias de la Municipalidad.</v>
          </cell>
          <cell r="M4" t="str">
            <v>Planear, organizar, dirigir, controlar y supervisar las actividades administrativas  y de servicios de la Municipalidad; así como supervisar la labor de los órganos de asesoramiento, apoyo, línea y desconcentrados de la Municipalidad.</v>
          </cell>
          <cell r="P4" t="str">
            <v>Alcaldía, Gerentes  y Jefes  de áreas. Personal administrativo.</v>
          </cell>
          <cell r="Q4" t="str">
            <v>Instituciones externas de acuerdo a sus funciones.</v>
          </cell>
          <cell r="R4" t="str">
            <v>Profesional Universitario titulado en Ciencias Administrativas y/o Contables.- Estudios de Capacitación en Gestión Municipal.</v>
          </cell>
          <cell r="S4" t="str">
            <v>- Manejo de paquetes informáticos municipales.                   - Conocimiento de computación, Manejo de entorno Windows y Microsoft Office.           -Habilidad y conducta para trabajar en equipo, conducta responsable, honesta y proactiva.</v>
          </cell>
          <cell r="T4" t="str">
            <v>No menor de tres (03) años en labores similares.</v>
          </cell>
        </row>
        <row r="5">
          <cell r="B5" t="str">
            <v>ORGANO DE GOBIERNO Y ALTA DIRECCION</v>
          </cell>
          <cell r="C5" t="str">
            <v>GERENCIA MUNICIPAL</v>
          </cell>
          <cell r="D5" t="str">
            <v>Secretaria IV</v>
          </cell>
          <cell r="E5" t="str">
            <v>Secretaria de Gerencia Municipal</v>
          </cell>
          <cell r="F5">
            <v>1000110</v>
          </cell>
          <cell r="G5" t="str">
            <v>CONDUCCION Y ORIENTACION SUPERIOR</v>
          </cell>
          <cell r="H5" t="str">
            <v>00576</v>
          </cell>
          <cell r="I5" t="str">
            <v>DESARROLLAR EL PLANEAMIENTO DE LA GESTIÓN</v>
          </cell>
          <cell r="J5" t="str">
            <v>Gerenciar la gestión municipal en términos de eficiencia, eficacia y efectividad</v>
          </cell>
          <cell r="K5" t="str">
            <v>Gerente Municipal</v>
          </cell>
          <cell r="L5" t="str">
            <v>No ejerce autoridad directa sobre personal de la gerencia.</v>
          </cell>
          <cell r="M5" t="str">
            <v>Planificar, organizar, mantener y controlar el sistema documentario, el mecanografiado, tramitación y archivo de los documentos propios de la Gerencia Municipal.</v>
          </cell>
          <cell r="P5" t="str">
            <v>Gerentes  y Jefes  de otras Oficinas.- Personal de  las diferentes Unidades Orgánicas.</v>
          </cell>
          <cell r="Q5" t="str">
            <v>Ninguna.</v>
          </cell>
          <cell r="R5" t="str">
            <v>- Titulo de Secretariado Ejecutivo.</v>
          </cell>
          <cell r="S5" t="str">
            <v>- Conocimiento de computación, manejo de entorno Windows y Microsoft Office.- Habilidad y conducta para trabajar en equipo, conducta responsable, honesta y proactiva.</v>
          </cell>
          <cell r="T5" t="str">
            <v>- Experiencia laboral no menor de dos (02) años en labores similares.</v>
          </cell>
        </row>
        <row r="6">
          <cell r="B6" t="str">
            <v>ORGANO DE GOBIERNO Y ALTA DIRECCION</v>
          </cell>
          <cell r="C6" t="str">
            <v>GERENCIA SECRETARIA GENERAL</v>
          </cell>
          <cell r="D6" t="str">
            <v>Gerente</v>
          </cell>
          <cell r="E6" t="str">
            <v>Gerente de Secretaría General</v>
          </cell>
          <cell r="F6">
            <v>1000110</v>
          </cell>
          <cell r="G6" t="str">
            <v>CONDUCCION Y ORIENTACION SUPERIOR</v>
          </cell>
          <cell r="H6" t="str">
            <v>00576</v>
          </cell>
          <cell r="I6" t="str">
            <v>DESARROLLAR EL PLANEAMIENTO DE LA GESTIÓN</v>
          </cell>
          <cell r="J6" t="str">
            <v>Fortalecer la imagen institucional a través de una adecuada atención al usuario así como también agilizar los actos administrativos y la emisión de dispositivos municipales.</v>
          </cell>
          <cell r="K6" t="str">
            <v>Alcaldía</v>
          </cell>
          <cell r="L6" t="str">
            <v>Sobre el personal profesional y técnico que integran su gerencia y las unidades que dependen de ella.</v>
          </cell>
          <cell r="P6" t="str">
            <v>Alcaldìa. - Gerentes  y Jefes  de otras Oficinas.- Personal de Gerencia de Secretaría General- Personal de  las diferentes Unidades Orgánicas</v>
          </cell>
          <cell r="Q6" t="str">
            <v>Instituciones externas de acuerdo a sus funciones.</v>
          </cell>
          <cell r="R6" t="str">
            <v>- Profesional Universitario titulado</v>
          </cell>
          <cell r="S6" t="str">
            <v>- Manejo de paquetes informáticos relacionados con el área.- Conocimiento de computación, manejo de entorno Windows y Microsoft Office.- Habilidad y conducta para trabajar en equipo, conducta responsable, honesta y proactiva.</v>
          </cell>
          <cell r="T6" t="str">
            <v>- Experiencia labora no menor de tres (03) años en labores similares.</v>
          </cell>
        </row>
        <row r="7">
          <cell r="B7" t="str">
            <v>ORGANO DE GOBIERNO Y ALTA DIRECCION</v>
          </cell>
          <cell r="C7" t="str">
            <v>GERENCIA SECRETARIA GENERAL</v>
          </cell>
          <cell r="D7" t="str">
            <v>Técnico Administrativo II</v>
          </cell>
          <cell r="E7" t="str">
            <v>Trámite documentario</v>
          </cell>
          <cell r="F7">
            <v>1000110</v>
          </cell>
          <cell r="G7" t="str">
            <v>CONDUCCION Y ORIENTACION SUPERIOR</v>
          </cell>
          <cell r="H7" t="str">
            <v>00576</v>
          </cell>
          <cell r="I7" t="str">
            <v>DESARROLLAR EL PLANEAMIENTO DE LA GESTIÓN</v>
          </cell>
          <cell r="J7" t="str">
            <v>Fortalecer la imagen institucional a través de una adecuada atención al usuario así como también agilizar los actos administrativos y la emisión de dispositivos municipales.</v>
          </cell>
          <cell r="K7" t="str">
            <v>Gerente de Secretaría General.</v>
          </cell>
          <cell r="L7" t="str">
            <v>No ejerce autoridad directa sobre personal del área.</v>
          </cell>
          <cell r="M7" t="str">
            <v>Ejecutar y controlar actividades relacionadas a las tramitaciones documentaríais, así como la conservación del archivo general de la Municipalidad, con las normas y disposiciones del caso.</v>
          </cell>
          <cell r="P7" t="str">
            <v>-  Gerente de Secretaría General - Gerentes  y Jefes  de otras Oficinas.- Personal de Gerencia de Secretaría General- Personal de  las diferentes Unidades Orgánicas.</v>
          </cell>
          <cell r="Q7" t="str">
            <v>Ninguna</v>
          </cell>
          <cell r="R7" t="str">
            <v>- Estudios Técnicos relacionados al cargo.</v>
          </cell>
          <cell r="S7" t="str">
            <v>- Manejo de paquetes informáticos relacionados con el área.- Conocimiento de computación, manejo de entorno Windows y Microsoft Office.- Habilidad y conducta para trabajar en equipo, conducta responsable, honesta y proactiva.</v>
          </cell>
          <cell r="T7" t="str">
            <v>- Experiencia labora no menor de dos (02) años en labores similares.</v>
          </cell>
        </row>
        <row r="8">
          <cell r="B8" t="str">
            <v>ORGANO DE GOBIERNO Y ALTA DIRECCION</v>
          </cell>
          <cell r="C8" t="str">
            <v>GERENCIA SECRETARIA GENERAL</v>
          </cell>
          <cell r="D8" t="str">
            <v>Técnico Administrativo I</v>
          </cell>
          <cell r="E8" t="str">
            <v>Archivo General</v>
          </cell>
          <cell r="F8">
            <v>1000110</v>
          </cell>
          <cell r="G8" t="str">
            <v>CONDUCCION Y ORIENTACION SUPERIOR</v>
          </cell>
          <cell r="H8" t="str">
            <v>00576</v>
          </cell>
          <cell r="I8" t="str">
            <v>DESARROLLAR EL PLANEAMIENTO DE LA GESTIÓN</v>
          </cell>
          <cell r="J8" t="str">
            <v>Fortalecer la imagen institucional a través de una adecuada atención al usuario así como también agilizar los actos administrativos y la emisión de dispositivos municipales.</v>
          </cell>
          <cell r="K8" t="str">
            <v>Gerente de Secretaría General</v>
          </cell>
          <cell r="L8" t="str">
            <v>No ejerce autoridad directa sobre personal del área.</v>
          </cell>
          <cell r="M8" t="str">
            <v>Ejecutar y controlar actividades relacionadas al archivo General de la Institución; así como la conservación del mismo aplicando las normas y disposiciones del caso; teniendo en cuenta la Resolución Jefatural Nº 076-2008-AGN/J</v>
          </cell>
          <cell r="P8" t="str">
            <v>-  Gerente de Secretaría General. - Personal de Gerencia de Secretaría General- Personal de  las diferentes Unidades Orgánicas.</v>
          </cell>
          <cell r="Q8" t="str">
            <v>Ninguna</v>
          </cell>
          <cell r="R8" t="str">
            <v>- Estudios Técnicos relacionados al cargo.</v>
          </cell>
          <cell r="S8" t="str">
            <v>- Manejo de paquetes informáticos relacionados con el área.- Conocimiento de computación, manejo de entorno Windows y Microsoft Office.- Habilidad y conducta para trabajar en equipo, conducta responsable, honesta y proactiva.</v>
          </cell>
          <cell r="T8" t="str">
            <v>- Experiencia labora no menor de dos (02) años en labores similares.</v>
          </cell>
        </row>
        <row r="9">
          <cell r="B9" t="str">
            <v>ORGANO DE GOBIERNO Y ALTA DIRECCION</v>
          </cell>
          <cell r="C9" t="str">
            <v>GERENCIA SECRETARIA GENERAL</v>
          </cell>
          <cell r="D9" t="str">
            <v>Técnico Administrativo II</v>
          </cell>
          <cell r="E9" t="str">
            <v>Secretaria de Regidores</v>
          </cell>
          <cell r="F9">
            <v>1000110</v>
          </cell>
          <cell r="G9" t="str">
            <v>CONDUCCION Y ORIENTACION SUPERIOR</v>
          </cell>
          <cell r="H9" t="str">
            <v>00576</v>
          </cell>
          <cell r="I9" t="str">
            <v>DESARROLLAR EL PLANEAMIENTO DE LA GESTIÓN</v>
          </cell>
          <cell r="J9" t="str">
            <v>Fortalecer la imagen institucional a través de una adecuada atención al usuario así como también agilizar los actos administrativos y la emisión de dispositivos municipales.</v>
          </cell>
          <cell r="K9" t="str">
            <v>Gerente de Secretaría General</v>
          </cell>
          <cell r="L9" t="str">
            <v>No ejerce autoridad directa sobre personal del área.</v>
          </cell>
          <cell r="M9" t="str">
            <v>Ejecuta actividades relacionadas al sistema del archivo correspondiente a la regiduría, así también del sistema documentario de la oficina (mecanografiar, tramitar y archivar los documentos propios de la dependencia).</v>
          </cell>
          <cell r="P9" t="str">
            <v>-  Gerente de Secretaría General. - Personal de Gerencia de Secretaría General- Gerentes y Jefes de otras oficinas- Personal de  las diferentes Unidades Orgánicas.</v>
          </cell>
          <cell r="Q9" t="str">
            <v>Ninguna</v>
          </cell>
          <cell r="R9" t="str">
            <v>- Estudios concluidos en Secretariado Ejecutivo y/o experiencia en cargos similares.</v>
          </cell>
          <cell r="S9" t="str">
            <v>- Conocimiento de computación, manejo de entorno Windows y Microsoft Office.- Habilidad y conducta para trabajar en equipo, conducta responsable, honesta y proactiva.</v>
          </cell>
          <cell r="T9" t="str">
            <v>- Experiencia labora no menor de dos (02) años en labores similares.</v>
          </cell>
        </row>
        <row r="10">
          <cell r="B10" t="str">
            <v>ORGANO DE GOBIERNO Y ALTA DIRECCION</v>
          </cell>
          <cell r="C10" t="str">
            <v>GERENCIA SECRETARIA GENERAL</v>
          </cell>
          <cell r="D10" t="str">
            <v>Secretaria IV</v>
          </cell>
          <cell r="E10" t="str">
            <v>Secretaria de Gerencia</v>
          </cell>
          <cell r="F10">
            <v>1000110</v>
          </cell>
          <cell r="G10" t="str">
            <v>CONDUCCION Y ORIENTACION SUPERIOR</v>
          </cell>
          <cell r="H10" t="str">
            <v>00576</v>
          </cell>
          <cell r="I10" t="str">
            <v>DESARROLLAR EL PLANEAMIENTO DE LA GESTIÓN</v>
          </cell>
          <cell r="J10" t="str">
            <v>Fortalecer la imagen institucional a través de una adecuada atención al usuario así como también agilizar los actos administrativos y la emisión de dispositivos municipales.</v>
          </cell>
          <cell r="K10" t="str">
            <v>Gerente de Secretaría General</v>
          </cell>
          <cell r="L10" t="str">
            <v>No  ejerce autoridad directa sobre personal del área.</v>
          </cell>
          <cell r="M10" t="str">
            <v>Ejecuta  actividades relacionadas al sistema del archivo municipal así como también del sistema documentario de la Gerencia y el Concejo Municipal (mecanografiar, tramitar y archivar los documentos propios de la dependencia).</v>
          </cell>
          <cell r="P10" t="str">
            <v>-  Gerente de Secretaría General. - Personal de Gerencia de Secretaría General- Gerentes y Jefes de otras oficinas- Personal de  las diferentes Unidades Orgánicas.</v>
          </cell>
          <cell r="Q10" t="str">
            <v>Ninguna</v>
          </cell>
          <cell r="R10" t="str">
            <v>- Estudios concluidos y titulados en Secretariado Ejecutivo.</v>
          </cell>
          <cell r="S10" t="str">
            <v>- Manejo de paquetes informáticos relacionados con el área.- Conocimiento de computación, manejo de entorno Windows y Microsoft Office.- Habilidad y conducta para trabajar en equipo, conducta responsable, honesta y proactiva.</v>
          </cell>
          <cell r="T10" t="str">
            <v>- Experiencia labora no menor de tres (03) años en labores similares.</v>
          </cell>
        </row>
        <row r="11">
          <cell r="B11" t="str">
            <v>ORGANO DE GOBIERNO Y ALTA DIRECCION</v>
          </cell>
          <cell r="C11" t="str">
            <v>GERENCIA SECRETARIA GENERAL</v>
          </cell>
          <cell r="D11" t="str">
            <v>Técnico Administrativo I</v>
          </cell>
          <cell r="E11" t="str">
            <v>Conserje</v>
          </cell>
          <cell r="F11">
            <v>1000110</v>
          </cell>
          <cell r="G11" t="str">
            <v>CONDUCCION Y ORIENTACION SUPERIOR</v>
          </cell>
          <cell r="H11" t="str">
            <v>00576</v>
          </cell>
          <cell r="I11" t="str">
            <v>DESARROLLAR EL PLANEAMIENTO DE LA GESTIÓN</v>
          </cell>
          <cell r="J11" t="str">
            <v>Fortalecer la imagen institucional a través de una adecuada atención al usuario así como también agilizar los actos administrativos y la emisión de dispositivos municipales.</v>
          </cell>
          <cell r="K11" t="str">
            <v>Gerente de Secretaría General</v>
          </cell>
          <cell r="L11" t="str">
            <v>No  ejerce autoridad directa sobre personal del área.</v>
          </cell>
          <cell r="M11" t="str">
            <v>Efectuar la distribución de la documentación a las diferentes áreas administrativas de la Municipalidad y organismos externos.</v>
          </cell>
          <cell r="P11" t="str">
            <v>-  Gerente de Secretaría General. - Personal de Gerencia de Secretaría General.</v>
          </cell>
          <cell r="Q11" t="str">
            <v>Ninguna.</v>
          </cell>
          <cell r="R11" t="str">
            <v>- Estudios secundarios completos.</v>
          </cell>
          <cell r="T11" t="str">
            <v>- Experiencia de un (1) años en cargos similares.</v>
          </cell>
        </row>
        <row r="12">
          <cell r="B12" t="str">
            <v>ORGANO DE GOBIERNO Y ALTA DIRECCION</v>
          </cell>
          <cell r="C12" t="str">
            <v>GERENCIA SECRETARIA GENERAL- UNIDAD DE RELACIONES PÚBLICAS</v>
          </cell>
          <cell r="D12" t="str">
            <v>Relacionista Publico II</v>
          </cell>
          <cell r="E12" t="str">
            <v xml:space="preserve">Relacionista Público  </v>
          </cell>
          <cell r="F12">
            <v>1000110</v>
          </cell>
          <cell r="G12" t="str">
            <v>CONDUCCION Y ORIENTACION SUPERIOR</v>
          </cell>
          <cell r="H12" t="str">
            <v>00576</v>
          </cell>
          <cell r="I12" t="str">
            <v>DESARROLLAR EL PLANEAMIENTO DE LA GESTIÓN</v>
          </cell>
          <cell r="J12" t="str">
            <v>Fortalecer la imagen institucional a través de una adecuada atención al usuario así como también agilizar los actos administrativos y la emisión de dispositivos municipales.</v>
          </cell>
          <cell r="K12" t="str">
            <v>Gerente de Secretaría General.</v>
          </cell>
          <cell r="L12" t="str">
            <v>Tiene mando directo sobre el personal profesional y técnico que integran su Unidad y las unidades que dependen de ella.</v>
          </cell>
          <cell r="M12" t="str">
            <v>Programar, coordinar y ejecutar las actividades de difusión e información, tendiendo a preservar la buena imagen de la institución tanto interna como externa, permitiéndole  evaluar permanentemente a la opinión  pública, respecto a la  gestión  municipal.</v>
          </cell>
          <cell r="P12" t="str">
            <v>-  Gerente de Secretaría General. - Personal de Gerencia de Secretaría General - Alcaldía- Personal de  las diferentes Unidades Orgánicas.</v>
          </cell>
          <cell r="Q12" t="str">
            <v>- Entidades y/o Instituciones de acuerdo a sus funciones.</v>
          </cell>
          <cell r="R12" t="str">
            <v>- Profesional Universitario o Bachiller en Relaciones Publicas, Ciencias de la Comunicación.</v>
          </cell>
          <cell r="S12" t="str">
            <v xml:space="preserve">- Manejo de paquetes informáticos: Windows, Microsoft Office.- Habilidad y conducta para trabajar en equipo, conducta responsable, honesta y proactiva. </v>
          </cell>
          <cell r="T12" t="str">
            <v>- Experiencia laboral no menor de tres (03) años en cargos similares.</v>
          </cell>
        </row>
        <row r="13">
          <cell r="B13" t="str">
            <v>ORGANOS CONSULTIVOS Y DE COORDINACIÓN</v>
          </cell>
          <cell r="C13" t="str">
            <v>DEFENSA CIVIL</v>
          </cell>
          <cell r="D13" t="str">
            <v>Especialista Administrativo III</v>
          </cell>
          <cell r="E13" t="str">
            <v>Jefe de Defensa Civil</v>
          </cell>
          <cell r="F13">
            <v>1000110</v>
          </cell>
          <cell r="G13" t="str">
            <v>CONDUCCION Y ORIENTACION SUPERIOR</v>
          </cell>
          <cell r="H13" t="str">
            <v>00576</v>
          </cell>
          <cell r="I13" t="str">
            <v>DESARROLLAR EL PLANEAMIENTO DE LA GESTIÓN</v>
          </cell>
          <cell r="J13" t="str">
            <v>Implementar mecanismos de seguridad que conduzcan a la prevención de desastres naturales o tecnológicos así como también los desastres ocasionales.</v>
          </cell>
          <cell r="K13" t="str">
            <v>Alcaldía y Gerencia Municipal</v>
          </cell>
          <cell r="L13" t="str">
            <v>Tiene mando directo sobre el personal profesional y técnico que integran el comité de Defensa Civil.</v>
          </cell>
          <cell r="M13" t="str">
            <v>Planear, dirigir y conducir las actividades de Defensa Civil.</v>
          </cell>
          <cell r="P13" t="str">
            <v>-  Alcaldía- Gerente Municipal- Personal de Gerencia Municipal.</v>
          </cell>
          <cell r="Q13" t="str">
            <v>- Entidades y/o Instituciones de acuerdo a sus funciones.</v>
          </cell>
          <cell r="R13" t="str">
            <v>- Estudios Profesionales o Técnicos  concluidos, relacionados con su función.</v>
          </cell>
          <cell r="S13" t="str">
            <v xml:space="preserve">- Capacitación Técnica en Defensa Civil.- Conocimiento de computación, manejo de entorno Windows y Microsoft Office.- Habilidad y conducta para trabajar en equipo, conducta responsable, honesta y proactiva. </v>
          </cell>
          <cell r="T13" t="str">
            <v>- Experiencia laboral no menor de tres (03) años en cargos similares.</v>
          </cell>
        </row>
        <row r="14">
          <cell r="B14" t="str">
            <v>ÓRGANO DE CONTROL</v>
          </cell>
          <cell r="C14" t="str">
            <v>OFICINA DE CONTROL INSTITUCIONAL</v>
          </cell>
          <cell r="D14" t="str">
            <v>Funcionario</v>
          </cell>
          <cell r="E14" t="str">
            <v>Jefe de Oficina de Control Interno</v>
          </cell>
          <cell r="F14">
            <v>1000267</v>
          </cell>
          <cell r="G14" t="str">
            <v>GESTION ADMINISTRATIVA</v>
          </cell>
          <cell r="H14" t="str">
            <v>00886</v>
          </cell>
          <cell r="I14" t="str">
            <v>GERENCIAR RECURSOS MATERIALES, HUMANOS Y FINANCIEROS</v>
          </cell>
          <cell r="J14" t="str">
            <v>Garantizar el debido cumplimiento de las normas y disposiciones que rigen el control gubernamental, establecido por la Contraloría General de la República.</v>
          </cell>
          <cell r="M14" t="str">
            <v>Planificar, organizar, dirigir, coordinar, ejecutar y controlar las actividades del control institucional, a través de Auditorias y exámenes especiales, verificando el normal desarrollo de la Gestión Municipal.</v>
          </cell>
          <cell r="R14" t="str">
            <v>- Título Profesional de Contador Público.</v>
          </cell>
          <cell r="S14" t="str">
            <v xml:space="preserve">- Estudios de capacitación en Gestión Municipal- Conocimiento de computación, manejo de paquetes informáticos municipales, entorno Windows y Microsoft Office.- Habilidad y conducta para trabajar en equipo, conducta responsable, honesta y proactiva. </v>
          </cell>
          <cell r="T14" t="str">
            <v>- Experiencia laboral no menor de tres (03) años en cargos similares.</v>
          </cell>
        </row>
        <row r="15">
          <cell r="B15" t="str">
            <v>ÓRGANO DE CONTROL</v>
          </cell>
          <cell r="C15" t="str">
            <v>OFICINA DE CONTROL INSTITUCIONAL</v>
          </cell>
          <cell r="D15" t="str">
            <v>Especialista Administrativo II</v>
          </cell>
          <cell r="E15" t="str">
            <v>Asistente  en Auditoria</v>
          </cell>
          <cell r="F15">
            <v>1000267</v>
          </cell>
          <cell r="G15" t="str">
            <v>GESTION ADMINISTRATIVA</v>
          </cell>
          <cell r="H15" t="str">
            <v>00886</v>
          </cell>
          <cell r="I15" t="str">
            <v>GERENCIAR RECURSOS MATERIALES, HUMANOS Y FINANCIEROS</v>
          </cell>
          <cell r="J15" t="str">
            <v>Garantizar el debido cumplimiento de las normas y disposiciones que rigen el control gubernamental, establecido por la Contraloría General de la República.</v>
          </cell>
          <cell r="K15" t="str">
            <v>Jefe de la Oficina de Control Interno</v>
          </cell>
          <cell r="L15" t="str">
            <v>No ejerce autoridad sobre personal de la oficina.</v>
          </cell>
          <cell r="M15" t="str">
            <v>Colaborar, participar y apoyar en las actividades y labores de Control Interno realizadas por la Oficina de Control Institucional como Asistente en Auditoría.</v>
          </cell>
          <cell r="P15" t="str">
            <v>-  Jefe de Oficina de Control Interno- Personal de Oficina de Control Interno- Jefes de Unidades y personal de diversas oficinas de la institución.</v>
          </cell>
          <cell r="Q15" t="str">
            <v>- Ninguna.</v>
          </cell>
          <cell r="R15" t="str">
            <v>- Profesional en Contabilidad, Administración o Economía.</v>
          </cell>
          <cell r="T15" t="str">
            <v>- Experiencia laboral de tres (3) años en Administración Pública.</v>
          </cell>
        </row>
        <row r="16">
          <cell r="B16" t="str">
            <v>ÓRGANO DE CONTROL</v>
          </cell>
          <cell r="C16" t="str">
            <v>OFICINA DE CONTROL INSTITUCIONAL</v>
          </cell>
          <cell r="D16" t="str">
            <v>Secretaria IV</v>
          </cell>
          <cell r="E16" t="str">
            <v>Secretaria del Órgano de Control Interno</v>
          </cell>
          <cell r="F16">
            <v>1000267</v>
          </cell>
          <cell r="G16" t="str">
            <v>GESTION ADMINISTRATIVA</v>
          </cell>
          <cell r="H16" t="str">
            <v>00886</v>
          </cell>
          <cell r="I16" t="str">
            <v>GERENCIAR RECURSOS MATERIALES, HUMANOS Y FINANCIEROS</v>
          </cell>
          <cell r="J16" t="str">
            <v>Garantizar el debido cumplimiento de las normas y disposiciones que rigen el control gubernamental, establecido por la Contraloría General de la República.</v>
          </cell>
          <cell r="K16" t="str">
            <v>Jefe de la Oficina de Control Interno.</v>
          </cell>
          <cell r="L16" t="str">
            <v>No ejerce autoridad sobre personal de la oficina.</v>
          </cell>
          <cell r="M16" t="str">
            <v>Ejecutar, organizar, mantener, controlar y archivar la documentación de la Oficina de  Control Interno.</v>
          </cell>
          <cell r="P16" t="str">
            <v>-  Jefe de Oficina de Control Interno- Personal de Oficina de Control Interno- Jefes de Unidades y personal de diversas oficinas de la institución.</v>
          </cell>
          <cell r="Q16" t="str">
            <v>- Ninguna.</v>
          </cell>
          <cell r="R16" t="str">
            <v>- Título de Secretariado Ejecutivo.</v>
          </cell>
          <cell r="S16" t="str">
            <v>- Estudios de capacitación en computación a nivel de usuario.- Habilidad y conducta para trabajar en equipo, conducta responsable, honesta y proactiva.</v>
          </cell>
          <cell r="T16" t="str">
            <v>- Experiencia laboral de dos (2) años en Administración Pública.</v>
          </cell>
        </row>
        <row r="17">
          <cell r="B17" t="str">
            <v>ÓRGANO DE ASESORAMIENTO</v>
          </cell>
          <cell r="C17" t="str">
            <v>GERENCIA DE ASESORÍA JURÍDICA</v>
          </cell>
          <cell r="D17" t="str">
            <v>Gerente</v>
          </cell>
          <cell r="E17" t="str">
            <v>Gerente de Asesoría Jurídica</v>
          </cell>
          <cell r="F17">
            <v>1000267</v>
          </cell>
          <cell r="G17" t="str">
            <v>GESTION ADMINISTRATIVA</v>
          </cell>
          <cell r="H17" t="str">
            <v>00886</v>
          </cell>
          <cell r="I17" t="str">
            <v>GERENCIAR RECURSOS MATERIALES, HUMANOS Y FINANCIEROS</v>
          </cell>
          <cell r="J17" t="str">
            <v>Fortalecer la defensa de los intereses de la Municipalidad Distrital de La Victoria en todos los procesos que se formulen en materia judicial y administrativa.</v>
          </cell>
          <cell r="K17" t="str">
            <v>Gerente Municipal.</v>
          </cell>
          <cell r="L17" t="str">
            <v>El personal profesional y técnico que integran la Gerencia y de las oficinas que dependen de ella.</v>
          </cell>
          <cell r="M17" t="str">
            <v>Planificar, organizar, dirigir, coordinar y controlar las actividades de Asesoría Legal,  y procuraduría.</v>
          </cell>
          <cell r="P17" t="str">
            <v>-  Alcaldía - Gerencia Municipal- Personal de Oficina  de Asesoría Jurídica.</v>
          </cell>
          <cell r="Q17" t="str">
            <v>- Poder Judicial- Ministerio Público- Otras instituciones de acuerdo a sus funciones.</v>
          </cell>
          <cell r="R17" t="str">
            <v>- Título Profesional de Abogado y colegiado.</v>
          </cell>
          <cell r="S17" t="str">
            <v>- Capacitación en Gestión Municipal.- Conocimiento de computación, manejo de paquetes informáticos: entorno Windows y Microsoft Office.- Habilidad y conducta para trabajar en equipo, conducta responsable, honesta y proactiva.</v>
          </cell>
          <cell r="T17" t="str">
            <v>- Experiencia laboral de tres (3) años en actividades relacionadas con el área.</v>
          </cell>
        </row>
        <row r="18">
          <cell r="B18" t="str">
            <v>ÓRGANO DE ASESORAMIENTO</v>
          </cell>
          <cell r="C18" t="str">
            <v>GERENCIA DE ASESORÍA JURÍDICA</v>
          </cell>
          <cell r="D18" t="str">
            <v>Secretaria IV</v>
          </cell>
          <cell r="E18" t="str">
            <v>Secretaria de  Gerencia de Asesoría Jurídica.</v>
          </cell>
          <cell r="F18">
            <v>1000267</v>
          </cell>
          <cell r="G18" t="str">
            <v>GESTION ADMINISTRATIVA</v>
          </cell>
          <cell r="H18" t="str">
            <v>00886</v>
          </cell>
          <cell r="I18" t="str">
            <v>GERENCIAR RECURSOS MATERIALES, HUMANOS Y FINANCIEROS</v>
          </cell>
          <cell r="J18" t="str">
            <v>Fortalecer la defensa de los intereses de la Municipalidad Distrital de La Victoria en todos los procesos que se formulen en materia judicial y administrativa.</v>
          </cell>
          <cell r="K18" t="str">
            <v>Gerente de Asesoría Jurídica y Procuraduría</v>
          </cell>
          <cell r="L18" t="str">
            <v>No ejerce mando directo sobre el personal del área</v>
          </cell>
          <cell r="M18" t="str">
            <v>Ejecutar, organizar, mantener, controlar y archivar la documentación de la Gerencia.</v>
          </cell>
          <cell r="P18" t="str">
            <v>- Gerente de Asesoría Jurídica.                                   - Personal de otras Unidades Orgánicas.</v>
          </cell>
          <cell r="Q18" t="str">
            <v>- Ninguna.</v>
          </cell>
          <cell r="R18" t="str">
            <v>- Título de Secretariado Ejecutivo.</v>
          </cell>
          <cell r="S18" t="str">
            <v>- Conocimiento de computación, manejo de paquetes informáticos: entorno Windows y Microsoft Office.- Habilidad y conducta para trabajar en equipo, conducta responsable, honesta y proactiva.</v>
          </cell>
          <cell r="T18" t="str">
            <v>- Experiencia laboral de dos (2) años en cargos similares.</v>
          </cell>
        </row>
        <row r="19">
          <cell r="B19" t="str">
            <v>ÓRGANO DE ASESORAMIENTO</v>
          </cell>
          <cell r="C19" t="str">
            <v>GERENCIA DE ASESORÍA JURÍDICA</v>
          </cell>
          <cell r="D19" t="str">
            <v>Procurador</v>
          </cell>
          <cell r="E19" t="str">
            <v>Procurador Público Municipal.</v>
          </cell>
          <cell r="F19">
            <v>1000267</v>
          </cell>
          <cell r="G19" t="str">
            <v>GESTION ADMINISTRATIVA</v>
          </cell>
          <cell r="H19" t="str">
            <v>00886</v>
          </cell>
          <cell r="I19" t="str">
            <v>GERENCIAR RECURSOS MATERIALES, HUMANOS Y FINANCIEROS</v>
          </cell>
          <cell r="J19" t="str">
            <v>Fortalecer la defensa de los intereses de la Municipalidad Distrital de La Victoria en todos los procesos que se formulen en materia judicial y administrativa.</v>
          </cell>
          <cell r="K19" t="str">
            <v>Gerente de Asesoría Jurídica y Procuraduría</v>
          </cell>
          <cell r="L19" t="str">
            <v>Ejerce mando directo sobre el personal de la Unidad de Procuraduría.</v>
          </cell>
          <cell r="M19" t="str">
            <v>Ejercer  la representación y defensa de los intereses y derechos de la Municipalidad en juicios.</v>
          </cell>
          <cell r="P19" t="str">
            <v>Gerente de Asesoría Jurídica y Procuraduría.</v>
          </cell>
          <cell r="Q19" t="str">
            <v>- Otras instituciones de acuerdo a sus funciones.</v>
          </cell>
          <cell r="R19" t="str">
            <v>- Título Profesional de Abogado y colegiado.</v>
          </cell>
          <cell r="S19" t="str">
            <v>- Capacitación en Gestión Municipal.- Conocimiento de computación, manejo de paquetes informáticos: entorno Windows y Microsoft Office.- Habilidad y conducta para trabajar en equipo, conducta responsable, honesta y proactiva.</v>
          </cell>
          <cell r="T19" t="str">
            <v>- Experiencia laboral de quince (15) años en cargos similares.</v>
          </cell>
        </row>
        <row r="20">
          <cell r="B20" t="str">
            <v>ÓRGANO DE ASESORAMIENTO</v>
          </cell>
          <cell r="C20" t="str">
            <v>GERENCIA DE PLANIFICACIÓN, PRESUPUESTO Y COOP. TÉC. INTERNACIONAL</v>
          </cell>
          <cell r="D20" t="str">
            <v>Gerente</v>
          </cell>
          <cell r="E20" t="str">
            <v>Gerente de Planificación, Presupuesto y Cooperación Técnica Internacional.</v>
          </cell>
          <cell r="F20">
            <v>1000267</v>
          </cell>
          <cell r="G20" t="str">
            <v>GESTION ADMINISTRATIVA</v>
          </cell>
          <cell r="H20" t="str">
            <v>00886</v>
          </cell>
          <cell r="I20" t="str">
            <v>GERENCIAR RECURSOS MATERIALES, HUMANOS Y FINANCIEROS</v>
          </cell>
          <cell r="J20" t="str">
            <v>Guiar y orientar la gestión operativa, presupuestaria y estratégica de la institución, propiciando la participación vecinal y la eficiencia durante todo el proceso.</v>
          </cell>
          <cell r="K20" t="str">
            <v>Gerencia Municipal.</v>
          </cell>
          <cell r="L20" t="str">
            <v>Ejerce autoridad directa sobre personal técnico y profesional del área y de las dependencias que dependen de ella.</v>
          </cell>
          <cell r="M20" t="str">
            <v>Planificar, organizar, dirigir, ejecutar, y controlar las  actividades de Planificación, Racionalización, así como la  formulación y evaluación presupuestal.</v>
          </cell>
          <cell r="P20" t="str">
            <v xml:space="preserve">-  Gerente Municipal. - Personal de Gerencia de PPyCTI.- Gerentes y Jefes de otras oficina- Personal de  las diferentes Unidades Orgánicas </v>
          </cell>
          <cell r="Q20" t="str">
            <v>- MEF- DNPP- SNIP- Organismos Cooperantes Internacionales y Nacionales- Ministerio de Relaciones Exteriores- Otras Instituciones de acuerdo a sus Funciones.</v>
          </cell>
          <cell r="R20" t="str">
            <v>- Profesional Universitario Titulado y colegiado, en Economía, Administración o Contabilidad.</v>
          </cell>
          <cell r="S20" t="str">
            <v>- Estudios de capacitación en gestión municipal y afines a su función. - Manejo de paquetes informáticos relacionados con el área.- Conocimiento de computación, manejo de entorno Windows y Microsoft Office.- Habilidad y conducta para trabajar en equipo.</v>
          </cell>
          <cell r="T20" t="str">
            <v>- Experiencia laboral no menor de dos (02) años en cargos similares</v>
          </cell>
        </row>
        <row r="21">
          <cell r="B21" t="str">
            <v>ÓRGANO DE ASESORAMIENTO</v>
          </cell>
          <cell r="C21" t="str">
            <v>GERENCIA DE PLANIFICACIÓN, PRESUPUESTO Y COOP. TÉC. INTERNACIONAL</v>
          </cell>
          <cell r="D21" t="str">
            <v>Secretaria IV</v>
          </cell>
          <cell r="E21" t="str">
            <v>Secretaria de Gerencia de Planificación, Presupuesto y Cooperación Técnica Internacional.</v>
          </cell>
          <cell r="F21">
            <v>1000267</v>
          </cell>
          <cell r="G21" t="str">
            <v>GESTION ADMINISTRATIVA</v>
          </cell>
          <cell r="H21" t="str">
            <v>00886</v>
          </cell>
          <cell r="I21" t="str">
            <v>GERENCIAR RECURSOS MATERIALES, HUMANOS Y FINANCIEROS</v>
          </cell>
          <cell r="J21" t="str">
            <v>Guiar y orientar la gestión operativa, presupuestaria y estratégica de la institución, propiciando la participación vecinal y la eficiencia durante todo el proceso.</v>
          </cell>
          <cell r="K21" t="str">
            <v>Gerente de Planificación, Presupuesto y Cooperación Técnica Internacional.</v>
          </cell>
          <cell r="L21" t="str">
            <v>No Ejerce autoridad sobre personal del área.</v>
          </cell>
          <cell r="M21" t="str">
            <v>Ejecuta, organiza, controla y archiva la documentación, así como apoya en las  actividades  administrativas y técnicas en labores de la Gerencia.</v>
          </cell>
          <cell r="P21" t="str">
            <v>-  Gerente de PPyCTI. - Personal de Gerencia de PPyCTI.- Gerentes y Jefes de otras oficinas- Personal de  las diferentes Unidades Orgánicas</v>
          </cell>
          <cell r="Q21" t="str">
            <v>- Ninguna.</v>
          </cell>
          <cell r="R21" t="str">
            <v>- Estudios técnicos en Secretariado,  Administración. o Contabilidad.</v>
          </cell>
          <cell r="S21" t="str">
            <v>- Capacitación en cursos afines a su función.- Manejo de paquetes informáticos relacionados con el área.- Conocimiento de computación, manejo de entorno Windows y Microsoft Office. - Habilidad y conducta para trabajar en equipo</v>
          </cell>
          <cell r="T21" t="str">
            <v>- Experiencia laboral no menor de tres (03) años en cargos similares.</v>
          </cell>
        </row>
        <row r="22">
          <cell r="B22" t="str">
            <v>ÓRGANO DE ASESORAMIENTO</v>
          </cell>
          <cell r="C22" t="str">
            <v>GERENCIA DE PLANIFICACIÓN, PRESUPUESTO Y COOP. TÉC. INTERNACIONAL</v>
          </cell>
          <cell r="D22" t="str">
            <v>Especialista Administrativo III</v>
          </cell>
          <cell r="E22" t="str">
            <v>Jefe de la Unidad de Formulación y Evaluación Presupuestal</v>
          </cell>
          <cell r="F22">
            <v>1000267</v>
          </cell>
          <cell r="G22" t="str">
            <v>GESTION ADMINISTRATIVA</v>
          </cell>
          <cell r="H22" t="str">
            <v>00886</v>
          </cell>
          <cell r="I22" t="str">
            <v>GERENCIAR RECURSOS MATERIALES, HUMANOS Y FINANCIEROS</v>
          </cell>
          <cell r="J22" t="str">
            <v>Guiar y orientar la gestión operativa, presupuestaria y estratégica de la institución, propiciando la participación vecinal y la eficiencia durante todo el proceso.</v>
          </cell>
          <cell r="K22" t="str">
            <v>Gerente de Planificación, Presupuesto y Cooperación Técnica Internacional.</v>
          </cell>
          <cell r="L22" t="str">
            <v>Ejerce autoridad sobre personal Profesional y Técnico del área.</v>
          </cell>
          <cell r="M22" t="str">
            <v>Planificar, organizar, y ejecutar,  las  actividades de formulación y evaluación  presupuestal.</v>
          </cell>
          <cell r="P22" t="str">
            <v>-  Gerente  de PPyCTI.- Gerente Municipal. - Personal de Gerencia de PPyCTI y de la Unidad- Gerentes y Jefes de otras oficinas- Personal de  las diferentes Unidades Orgánicas</v>
          </cell>
          <cell r="Q22" t="str">
            <v>- Ministerio de Economía y Finanzas- Dirección Nacional de Presupuesto Público- Municipalidad Provincial.- Gobierno Regional- Otras Instituciones de acuerdo a sus Funciones.</v>
          </cell>
          <cell r="R22" t="str">
            <v>- Estudios Universitarios en Ciencias Administrativas, Contables o Técnico Titulado en  Administración  o Contabilidad.</v>
          </cell>
          <cell r="S22" t="str">
            <v>- Estudios  de capacitación  relacionados  a  su  función.- Manejo de paquetes informáticos relacionados con el área: SIAF-GL, y otros de la institución.- Conocimiento de computación, manejo de entorno Windows y Microsoft Office.</v>
          </cell>
          <cell r="T22" t="str">
            <v>- Experiencia laboral no menor de tres (03) años en cargos similares.</v>
          </cell>
        </row>
        <row r="23">
          <cell r="B23" t="str">
            <v>ÓRGANO DE ASESORAMIENTO</v>
          </cell>
          <cell r="C23" t="str">
            <v>GERENCIA DE PLANIFICACIÓN, PRESUPUESTO Y COOP. TÉC. INTERNACIONAL</v>
          </cell>
          <cell r="D23" t="str">
            <v>Técnico Administrativo II</v>
          </cell>
          <cell r="E23" t="str">
            <v>Asistente Administrativo</v>
          </cell>
          <cell r="F23">
            <v>1000267</v>
          </cell>
          <cell r="G23" t="str">
            <v>GESTION ADMINISTRATIVA</v>
          </cell>
          <cell r="H23" t="str">
            <v>00886</v>
          </cell>
          <cell r="I23" t="str">
            <v>GERENCIAR RECURSOS MATERIALES, HUMANOS Y FINANCIEROS</v>
          </cell>
          <cell r="J23" t="str">
            <v>Guiar y orientar la gestión operativa, presupuestaria y estratégica de la institución, propiciando la participación vecinal y la eficiencia durante todo el proceso.</v>
          </cell>
          <cell r="K23" t="str">
            <v>Jefe de la Unidad de Formulación y Evaluación Presupuestal.</v>
          </cell>
          <cell r="L23" t="str">
            <v>No ejerce autoridad sobre personal del área.</v>
          </cell>
          <cell r="M23" t="str">
            <v>Ejecutar actividades administrativas y técnicas en planificación, así como también se encarga del procesamiento automático de datos.</v>
          </cell>
          <cell r="P23" t="str">
            <v>-  Jefe de la Unidad de Form. y Eval. Pptal.- Personal de  las diferentes Unidades Orgánicas.</v>
          </cell>
          <cell r="Q23" t="str">
            <v>- Otras instituciones de acuerdo a sus funciones.</v>
          </cell>
          <cell r="R23" t="str">
            <v>- Profesional Técnico Titulado en  Contabilidad o Administración.</v>
          </cell>
          <cell r="S23" t="str">
            <v>- Estudios  de capacitación  relacionados  a  su  función.- Manejo de paquetes informáticos relacionados con el área: SIAF-GL, y otros de la institución.- Conocimiento de computación, manejo de entorno Windows y Microsoft Office.</v>
          </cell>
          <cell r="T23" t="str">
            <v>Experiencia laboral no menor de tres (03) años en cargos similares.</v>
          </cell>
        </row>
        <row r="24">
          <cell r="B24" t="str">
            <v>ÓRGANO DE ASESORAMIENTO</v>
          </cell>
          <cell r="C24" t="str">
            <v>GERENCIA DE PLANIFICACIÓN, PRESUPUESTO Y COOP. TÉC. INTERNACIONAL</v>
          </cell>
          <cell r="D24" t="str">
            <v>Especialista Administrativo III</v>
          </cell>
          <cell r="E24" t="str">
            <v>Jefe de la Unidad de Planificación y Racionalización</v>
          </cell>
          <cell r="F24">
            <v>1000267</v>
          </cell>
          <cell r="G24" t="str">
            <v>GESTION ADMINISTRATIVA</v>
          </cell>
          <cell r="H24" t="str">
            <v>00886</v>
          </cell>
          <cell r="I24" t="str">
            <v>GERENCIAR RECURSOS MATERIALES, HUMANOS Y FINANCIEROS</v>
          </cell>
          <cell r="J24" t="str">
            <v>Guiar y orientar la gestión operativa, presupuestaria y estratégica de la institución, propiciando la participación vecinal y la eficiencia durante todo el proceso.</v>
          </cell>
          <cell r="K24" t="str">
            <v>Gerente de Planificación, Presupuesto y Cooperación Técnica Internacional</v>
          </cell>
          <cell r="L24" t="str">
            <v>Ejerce autoridad sobre personal del área.</v>
          </cell>
          <cell r="M24" t="str">
            <v>Planificar, organizar, y ejecutar,  las  actividades de Planificación, Racionalización.</v>
          </cell>
          <cell r="P24" t="str">
            <v>Gerente de Plan., Ppto. y Coop. Téc. Internacional- Personal de  las diferentes Unidades Orgánicas.</v>
          </cell>
          <cell r="Q24" t="str">
            <v>- Otras instituciones de acuerdo a sus funciones.</v>
          </cell>
          <cell r="R24" t="str">
            <v>- Estudios universitarios en Contabilidad, Administración o Técnico Titulado en  Administración  o Contabilidad.</v>
          </cell>
          <cell r="S24" t="str">
            <v>- Estudios y capacitación relacionados a su función.- Manejo de paquetes informáticos relacionados con el área: SIAF-GL, y otros de la institución.- Conocimiento de computación, manejo de entorno Windows y Microsoft Office.</v>
          </cell>
          <cell r="T24" t="str">
            <v>- Experiencia laboral no menor de cinco (05) años en institución municipal.</v>
          </cell>
        </row>
        <row r="25">
          <cell r="B25" t="str">
            <v>ÓRGANO DE APOYO</v>
          </cell>
          <cell r="C25" t="str">
            <v>GERENCIA DE ADMINISTRACIÓN</v>
          </cell>
          <cell r="D25" t="str">
            <v>Gerente</v>
          </cell>
          <cell r="E25" t="str">
            <v>Gerente de Administración</v>
          </cell>
          <cell r="F25">
            <v>1000267</v>
          </cell>
          <cell r="G25" t="str">
            <v>GESTION ADMINISTRATIVA</v>
          </cell>
          <cell r="H25" t="str">
            <v>00886</v>
          </cell>
          <cell r="I25" t="str">
            <v>GERENCIAR RECURSOS MATERIALES, HUMANOS Y FINANCIEROS</v>
          </cell>
          <cell r="J25" t="str">
            <v>Modernizar los procesos y sistemas administrativos a fin de mejorar la administración  de los recursos municipales.</v>
          </cell>
          <cell r="K25" t="str">
            <v>Gerente Municipal</v>
          </cell>
          <cell r="L25" t="str">
            <v>Personal del área y de las unidades que dependen de ella</v>
          </cell>
          <cell r="M25" t="str">
            <v>Planificar, organizar, dirigir, ejecutar, evaluar y controlar las diversas actividades relacionadas con la gestión administrativa  de los recursos económicos y financieros, aplicando las disposiciones legales correspondientes</v>
          </cell>
          <cell r="P25" t="str">
            <v>- Alcaldía- Gerencia Municipal- Gerentes y Jefes de diferentes Unidades Orgánicas.</v>
          </cell>
          <cell r="Q25" t="str">
            <v>- Ministerios de Economía y Finazas- Gobierno Provincial- Gobierno Regional- AFP´s- Otras instituciones de acuerdo a sus funciones.</v>
          </cell>
          <cell r="R25" t="str">
            <v>- Profesional Universitario Titulado y colegiado de Contador Público, Administración o Economista.</v>
          </cell>
          <cell r="S25" t="str">
            <v xml:space="preserve">- Manejo de paquetes informáticos relacionados con gobiernos locales.- Conocimiento de computación, manejo de entorno Windows y Microsoft Office.- Habilidad y conducta para trabajar en equipo, conducta responsable, honesta y proactiva. </v>
          </cell>
          <cell r="T25" t="str">
            <v>- Experiencia laboral no menor de tres (03) años en cargos similares.</v>
          </cell>
        </row>
        <row r="26">
          <cell r="B26" t="str">
            <v>ÓRGANO DE APOYO</v>
          </cell>
          <cell r="C26" t="str">
            <v>GERENCIA DE ADMINISTRACIÓN</v>
          </cell>
          <cell r="D26" t="str">
            <v>Secretaria IV</v>
          </cell>
          <cell r="E26" t="str">
            <v>Secretaria de Gerencia de Administración</v>
          </cell>
          <cell r="F26">
            <v>1000267</v>
          </cell>
          <cell r="G26" t="str">
            <v>GESTION ADMINISTRATIVA</v>
          </cell>
          <cell r="H26" t="str">
            <v>00886</v>
          </cell>
          <cell r="I26" t="str">
            <v>GERENCIAR RECURSOS MATERIALES, HUMANOS Y FINANCIEROS</v>
          </cell>
          <cell r="J26" t="str">
            <v>Modernizar los procesos y sistemas administrativos a fin de mejorar la administración  de los recursos municipales.</v>
          </cell>
          <cell r="K26" t="str">
            <v>Gerente Municipal</v>
          </cell>
          <cell r="L26" t="str">
            <v>Personal del área y de las unidades que dependen de ella</v>
          </cell>
          <cell r="M26" t="str">
            <v>Ejecución y coordinación de actividades correspondientes al trámite documentario y archivo  de los documentos de la  gerencia de Administración</v>
          </cell>
          <cell r="P26" t="str">
            <v>Gerente de Administración.</v>
          </cell>
          <cell r="Q26" t="str">
            <v>No ejerce autoridad sobre personal del área.</v>
          </cell>
          <cell r="R26" t="str">
            <v>- Título de Secretaria Ejecutiva.</v>
          </cell>
          <cell r="S26" t="str">
            <v xml:space="preserve">- Conocimiento de computación, manejo de entorno Windows y Microsoft Office.- Habilidad y conducta para trabajar en equipo, conducta responsable, honesta y proactiva. </v>
          </cell>
          <cell r="T26" t="str">
            <v>- Experiencia laboral no menor de dos (02) años en cargos similares.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COD-ANEXOS"/>
      <sheetName val="Hoja1"/>
    </sheetNames>
    <sheetDataSet>
      <sheetData sheetId="0">
        <row r="5">
          <cell r="E5" t="str">
            <v>Gerente Municipal</v>
          </cell>
        </row>
        <row r="6">
          <cell r="E6" t="str">
            <v>Secretaria de Gerencia Municipal</v>
          </cell>
        </row>
        <row r="7">
          <cell r="E7" t="str">
            <v>Gerente de Secretaría General</v>
          </cell>
        </row>
        <row r="8">
          <cell r="E8" t="str">
            <v>Trámite documentario</v>
          </cell>
        </row>
        <row r="9">
          <cell r="E9" t="str">
            <v>Archivo General</v>
          </cell>
        </row>
        <row r="10">
          <cell r="E10" t="str">
            <v>Secretaria de Regidores</v>
          </cell>
        </row>
        <row r="11">
          <cell r="E11" t="str">
            <v>Secretaria de Gerencia</v>
          </cell>
        </row>
        <row r="12">
          <cell r="E12" t="str">
            <v>Conserje</v>
          </cell>
        </row>
        <row r="13">
          <cell r="E13" t="str">
            <v xml:space="preserve">Relacionista Público  </v>
          </cell>
        </row>
        <row r="14">
          <cell r="E14" t="str">
            <v>Jefe de Defensa Civil</v>
          </cell>
        </row>
        <row r="15">
          <cell r="E15" t="str">
            <v>Jefe de Oficina de Control Interno</v>
          </cell>
        </row>
        <row r="16">
          <cell r="E16" t="str">
            <v>Asistente  en Auditoria</v>
          </cell>
        </row>
        <row r="17">
          <cell r="E17" t="str">
            <v>Secretaria del Órgano de Control Interno</v>
          </cell>
        </row>
        <row r="18">
          <cell r="E18" t="str">
            <v>Gerente de Asesoría Jurídica</v>
          </cell>
        </row>
        <row r="19">
          <cell r="E19" t="str">
            <v>Secretaria de  Gerencia de Asesoría Jurídica.</v>
          </cell>
        </row>
        <row r="20">
          <cell r="E20" t="str">
            <v>Procurador Público Municipal.</v>
          </cell>
        </row>
        <row r="21">
          <cell r="E21" t="str">
            <v>Gerente de Planificación, Presupuesto y Cooperación Técnica Internacional.</v>
          </cell>
        </row>
        <row r="22">
          <cell r="E22" t="str">
            <v>Secretaria de Gerencia de Planificación, Presupuesto y Cooperación Técnica Internacional.</v>
          </cell>
        </row>
        <row r="23">
          <cell r="E23" t="str">
            <v>Jefe de la Unidad de Formulación y Evaluación Presupuestal</v>
          </cell>
        </row>
        <row r="24">
          <cell r="E24" t="str">
            <v>Asistente Administrativo</v>
          </cell>
        </row>
        <row r="25">
          <cell r="E25" t="str">
            <v>Jefe de la Unidad de Planificación y Racionalización</v>
          </cell>
        </row>
        <row r="26">
          <cell r="E26" t="str">
            <v>Gerente de Administración</v>
          </cell>
        </row>
        <row r="27">
          <cell r="E27" t="str">
            <v>Secretaria de Gerencia de Administración</v>
          </cell>
        </row>
        <row r="28">
          <cell r="E28" t="str">
            <v>Jefe de Personal</v>
          </cell>
        </row>
        <row r="29">
          <cell r="E29" t="str">
            <v>Encargado de Planillas</v>
          </cell>
        </row>
        <row r="30">
          <cell r="E30" t="str">
            <v>Asistenta Social</v>
          </cell>
        </row>
        <row r="31">
          <cell r="E31" t="str">
            <v>Asistente Administrativo</v>
          </cell>
        </row>
        <row r="32">
          <cell r="E32" t="str">
            <v>Jefe de Tesorería</v>
          </cell>
        </row>
        <row r="33">
          <cell r="E33" t="str">
            <v>Asistente  Administrativo  y  Contable</v>
          </cell>
        </row>
        <row r="34">
          <cell r="E34" t="str">
            <v>Encargado de Administración Documentaria</v>
          </cell>
        </row>
        <row r="35">
          <cell r="E35" t="str">
            <v>Responsable del Fondo Para Pagos en Efectivo</v>
          </cell>
        </row>
        <row r="36">
          <cell r="E36" t="str">
            <v>Cajero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S"/>
      <sheetName val="COD-ANEXOS"/>
      <sheetName val="Hoja1"/>
    </sheetNames>
    <sheetDataSet>
      <sheetData sheetId="0">
        <row r="5">
          <cell r="E5" t="str">
            <v>Gerente Municipal</v>
          </cell>
        </row>
        <row r="6">
          <cell r="E6" t="str">
            <v>Secretaria de Gerencia Municipal</v>
          </cell>
        </row>
        <row r="7">
          <cell r="E7" t="str">
            <v>Gerente de Secretaría General</v>
          </cell>
        </row>
        <row r="8">
          <cell r="E8" t="str">
            <v>Trámite documentario</v>
          </cell>
        </row>
        <row r="9">
          <cell r="E9" t="str">
            <v>Archivo General</v>
          </cell>
        </row>
        <row r="10">
          <cell r="E10" t="str">
            <v>Secretaria de Regidores</v>
          </cell>
        </row>
        <row r="11">
          <cell r="E11" t="str">
            <v>Secretaria de Gerencia</v>
          </cell>
        </row>
        <row r="12">
          <cell r="E12" t="str">
            <v>Conserje</v>
          </cell>
        </row>
        <row r="13">
          <cell r="E13" t="str">
            <v xml:space="preserve">Relacionista Público  </v>
          </cell>
        </row>
        <row r="14">
          <cell r="E14" t="str">
            <v>Jefe de Defensa Civil</v>
          </cell>
        </row>
        <row r="15">
          <cell r="E15" t="str">
            <v>Jefe de Oficina de Control Interno</v>
          </cell>
        </row>
        <row r="16">
          <cell r="E16" t="str">
            <v>Asistente  en Auditoria</v>
          </cell>
        </row>
        <row r="17">
          <cell r="E17" t="str">
            <v>Secretaria del Órgano de Control Interno</v>
          </cell>
        </row>
        <row r="18">
          <cell r="E18" t="str">
            <v>Gerente de Asesoría Jurídica</v>
          </cell>
        </row>
        <row r="19">
          <cell r="E19" t="str">
            <v>Secretaria de  Gerencia de Asesoría Jurídica.</v>
          </cell>
        </row>
        <row r="20">
          <cell r="E20" t="str">
            <v>Procurador Público Municipal.</v>
          </cell>
        </row>
        <row r="21">
          <cell r="E21" t="str">
            <v>Gerente de Planificación, Presupuesto y Cooperación Técnica Internacional.</v>
          </cell>
        </row>
        <row r="22">
          <cell r="E22" t="str">
            <v>Secretaria de Gerencia de Planificación, Presupuesto y Cooperación Técnica Internacional.</v>
          </cell>
        </row>
        <row r="23">
          <cell r="E23" t="str">
            <v>Jefe de la Unidad de Formulación y Evaluación Presupuestal</v>
          </cell>
        </row>
        <row r="24">
          <cell r="E24" t="str">
            <v>Asistente Administrativo</v>
          </cell>
        </row>
        <row r="25">
          <cell r="E25" t="str">
            <v>Jefe de la Unidad de Planificación y Racionalización</v>
          </cell>
        </row>
        <row r="26">
          <cell r="E26" t="str">
            <v>Gerente de Administración</v>
          </cell>
        </row>
        <row r="27">
          <cell r="E27" t="str">
            <v>Secretaria de Gerencia de Administración</v>
          </cell>
        </row>
        <row r="28">
          <cell r="E28" t="str">
            <v>Jefe de Personal</v>
          </cell>
        </row>
        <row r="29">
          <cell r="E29" t="str">
            <v>Encargado de Planillas</v>
          </cell>
        </row>
        <row r="30">
          <cell r="E30" t="str">
            <v>Asistenta Social</v>
          </cell>
        </row>
        <row r="31">
          <cell r="E31" t="str">
            <v>Asistente Administrativo</v>
          </cell>
        </row>
        <row r="32">
          <cell r="E32" t="str">
            <v>Jefe de Tesorería</v>
          </cell>
        </row>
        <row r="33">
          <cell r="E33" t="str">
            <v>Asistente  Administrativo  y  Contable</v>
          </cell>
        </row>
        <row r="34">
          <cell r="E34" t="str">
            <v>Encargado de Administración Documentaria</v>
          </cell>
        </row>
        <row r="35">
          <cell r="E35" t="str">
            <v>Responsable del Fondo Para Pagos en Efectivo</v>
          </cell>
        </row>
        <row r="36">
          <cell r="E36" t="str">
            <v>Cajero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datos AGOSTO"/>
      <sheetName val="AGOSTO"/>
      <sheetName val="asiento planilla"/>
      <sheetName val="GRATI Y CTS"/>
      <sheetName val="AGOSTO - ESSALUD"/>
      <sheetName val="BCP"/>
      <sheetName val="BBVA"/>
      <sheetName val="ADM - CAJA"/>
      <sheetName val="ACUERDO DE DIRECTORIO"/>
      <sheetName val="PLANILLA VIAJES"/>
      <sheetName val="info"/>
      <sheetName val="LIQUIDACION"/>
    </sheetNames>
    <sheetDataSet>
      <sheetData sheetId="0"/>
      <sheetData sheetId="1" refreshError="1"/>
      <sheetData sheetId="2">
        <row r="1">
          <cell r="C1">
            <v>40420</v>
          </cell>
        </row>
        <row r="4">
          <cell r="B4">
            <v>3</v>
          </cell>
          <cell r="Q4">
            <v>1205</v>
          </cell>
        </row>
        <row r="5">
          <cell r="B5">
            <v>5</v>
          </cell>
          <cell r="Q5">
            <v>1205</v>
          </cell>
        </row>
        <row r="6">
          <cell r="B6">
            <v>6</v>
          </cell>
          <cell r="Q6">
            <v>1205</v>
          </cell>
        </row>
        <row r="7">
          <cell r="B7">
            <v>7</v>
          </cell>
          <cell r="Q7">
            <v>2800</v>
          </cell>
        </row>
        <row r="8">
          <cell r="B8">
            <v>8</v>
          </cell>
          <cell r="Q8">
            <v>1205</v>
          </cell>
        </row>
        <row r="9">
          <cell r="B9">
            <v>9</v>
          </cell>
          <cell r="Q9">
            <v>6752.0120952252901</v>
          </cell>
        </row>
        <row r="10">
          <cell r="B10">
            <v>11</v>
          </cell>
          <cell r="Q10">
            <v>1205</v>
          </cell>
        </row>
        <row r="11">
          <cell r="B11">
            <v>13</v>
          </cell>
          <cell r="Q11">
            <v>1500</v>
          </cell>
        </row>
        <row r="12">
          <cell r="B12">
            <v>15</v>
          </cell>
          <cell r="Q12">
            <v>1205</v>
          </cell>
        </row>
        <row r="13">
          <cell r="B13">
            <v>17</v>
          </cell>
          <cell r="Q13">
            <v>1300</v>
          </cell>
        </row>
        <row r="14">
          <cell r="B14">
            <v>19</v>
          </cell>
          <cell r="Q14">
            <v>1200</v>
          </cell>
        </row>
        <row r="15">
          <cell r="B15">
            <v>20</v>
          </cell>
          <cell r="Q15">
            <v>1700</v>
          </cell>
        </row>
        <row r="16">
          <cell r="B16">
            <v>23</v>
          </cell>
          <cell r="Q16">
            <v>1205</v>
          </cell>
        </row>
        <row r="17">
          <cell r="B17">
            <v>24</v>
          </cell>
          <cell r="Q17">
            <v>1205</v>
          </cell>
        </row>
        <row r="18">
          <cell r="B18">
            <v>25</v>
          </cell>
          <cell r="Q18">
            <v>1205</v>
          </cell>
        </row>
        <row r="19">
          <cell r="B19">
            <v>27</v>
          </cell>
          <cell r="Q19">
            <v>1205</v>
          </cell>
        </row>
        <row r="20">
          <cell r="B20">
            <v>29</v>
          </cell>
          <cell r="Q20">
            <v>1205</v>
          </cell>
        </row>
        <row r="21">
          <cell r="B21">
            <v>30</v>
          </cell>
          <cell r="Q21">
            <v>1205</v>
          </cell>
        </row>
        <row r="22">
          <cell r="B22">
            <v>31</v>
          </cell>
          <cell r="Q22">
            <v>1205</v>
          </cell>
        </row>
        <row r="23">
          <cell r="B23">
            <v>34</v>
          </cell>
          <cell r="Q23">
            <v>1205</v>
          </cell>
        </row>
        <row r="24">
          <cell r="B24">
            <v>35</v>
          </cell>
          <cell r="Q24">
            <v>1205</v>
          </cell>
        </row>
        <row r="25">
          <cell r="B25">
            <v>37</v>
          </cell>
          <cell r="Q25">
            <v>1205</v>
          </cell>
        </row>
        <row r="26">
          <cell r="B26">
            <v>38</v>
          </cell>
          <cell r="Q26">
            <v>1205</v>
          </cell>
        </row>
        <row r="27">
          <cell r="B27">
            <v>42</v>
          </cell>
          <cell r="Q27">
            <v>1205</v>
          </cell>
        </row>
        <row r="28">
          <cell r="B28">
            <v>43</v>
          </cell>
          <cell r="Q28">
            <v>1205</v>
          </cell>
        </row>
        <row r="29">
          <cell r="B29">
            <v>44</v>
          </cell>
          <cell r="Q29">
            <v>1205</v>
          </cell>
        </row>
        <row r="30">
          <cell r="B30">
            <v>47</v>
          </cell>
          <cell r="Q30">
            <v>1205</v>
          </cell>
        </row>
        <row r="31">
          <cell r="B31">
            <v>48</v>
          </cell>
          <cell r="Q31">
            <v>1205</v>
          </cell>
        </row>
        <row r="32">
          <cell r="B32">
            <v>49</v>
          </cell>
          <cell r="Q32">
            <v>1205</v>
          </cell>
        </row>
        <row r="33">
          <cell r="B33">
            <v>51</v>
          </cell>
          <cell r="Q33">
            <v>1205</v>
          </cell>
        </row>
        <row r="34">
          <cell r="B34">
            <v>53</v>
          </cell>
          <cell r="Q34">
            <v>1205</v>
          </cell>
        </row>
        <row r="35">
          <cell r="B35">
            <v>54</v>
          </cell>
          <cell r="Q35">
            <v>1600</v>
          </cell>
        </row>
        <row r="36">
          <cell r="B36">
            <v>56</v>
          </cell>
          <cell r="Q36">
            <v>1300</v>
          </cell>
        </row>
        <row r="37">
          <cell r="B37">
            <v>58</v>
          </cell>
          <cell r="Q37">
            <v>900</v>
          </cell>
        </row>
        <row r="38">
          <cell r="B38">
            <v>60</v>
          </cell>
          <cell r="Q38">
            <v>1205</v>
          </cell>
        </row>
        <row r="39">
          <cell r="B39">
            <v>61</v>
          </cell>
          <cell r="Q39">
            <v>1205</v>
          </cell>
        </row>
        <row r="40">
          <cell r="B40">
            <v>66</v>
          </cell>
          <cell r="Q40">
            <v>1205</v>
          </cell>
        </row>
        <row r="41">
          <cell r="B41">
            <v>70</v>
          </cell>
          <cell r="Q41">
            <v>1205</v>
          </cell>
        </row>
        <row r="42">
          <cell r="B42">
            <v>72</v>
          </cell>
          <cell r="Q42">
            <v>1205</v>
          </cell>
        </row>
        <row r="43">
          <cell r="B43">
            <v>75</v>
          </cell>
          <cell r="Q43">
            <v>1200</v>
          </cell>
        </row>
        <row r="44">
          <cell r="B44">
            <v>77</v>
          </cell>
          <cell r="Q44">
            <v>1205</v>
          </cell>
        </row>
        <row r="45">
          <cell r="B45">
            <v>79</v>
          </cell>
          <cell r="Q45">
            <v>1205</v>
          </cell>
        </row>
        <row r="46">
          <cell r="B46">
            <v>80</v>
          </cell>
          <cell r="Q46">
            <v>1205</v>
          </cell>
        </row>
        <row r="47">
          <cell r="B47">
            <v>81</v>
          </cell>
          <cell r="Q47">
            <v>1205</v>
          </cell>
        </row>
        <row r="48">
          <cell r="B48">
            <v>89</v>
          </cell>
          <cell r="Q48">
            <v>1500</v>
          </cell>
        </row>
        <row r="49">
          <cell r="B49">
            <v>90</v>
          </cell>
          <cell r="Q49">
            <v>1060</v>
          </cell>
        </row>
        <row r="50">
          <cell r="B50">
            <v>93</v>
          </cell>
          <cell r="Q50">
            <v>1000</v>
          </cell>
        </row>
        <row r="51">
          <cell r="B51">
            <v>96</v>
          </cell>
          <cell r="Q51">
            <v>1800</v>
          </cell>
        </row>
        <row r="52">
          <cell r="B52">
            <v>99</v>
          </cell>
          <cell r="Q52">
            <v>1205</v>
          </cell>
        </row>
        <row r="53">
          <cell r="B53">
            <v>105</v>
          </cell>
          <cell r="Q53">
            <v>1205</v>
          </cell>
        </row>
        <row r="54">
          <cell r="B54">
            <v>107</v>
          </cell>
          <cell r="Q54">
            <v>1000</v>
          </cell>
        </row>
        <row r="55">
          <cell r="B55">
            <v>111</v>
          </cell>
          <cell r="Q55">
            <v>1205</v>
          </cell>
        </row>
        <row r="56">
          <cell r="B56">
            <v>114</v>
          </cell>
          <cell r="Q56">
            <v>1650.0000000000002</v>
          </cell>
        </row>
        <row r="57">
          <cell r="B57">
            <v>116</v>
          </cell>
          <cell r="Q57">
            <v>8152.8247119992902</v>
          </cell>
        </row>
        <row r="58">
          <cell r="B58">
            <v>117</v>
          </cell>
          <cell r="Q58">
            <v>1205</v>
          </cell>
        </row>
        <row r="59">
          <cell r="B59">
            <v>119</v>
          </cell>
          <cell r="Q59">
            <v>1205</v>
          </cell>
        </row>
        <row r="60">
          <cell r="B60">
            <v>120</v>
          </cell>
          <cell r="Q60">
            <v>1205</v>
          </cell>
        </row>
        <row r="61">
          <cell r="B61">
            <v>127</v>
          </cell>
          <cell r="Q61">
            <v>1205</v>
          </cell>
        </row>
        <row r="62">
          <cell r="B62">
            <v>129</v>
          </cell>
          <cell r="Q62">
            <v>1205</v>
          </cell>
        </row>
        <row r="63">
          <cell r="B63">
            <v>130</v>
          </cell>
          <cell r="Q63">
            <v>1205</v>
          </cell>
        </row>
        <row r="64">
          <cell r="B64">
            <v>131</v>
          </cell>
          <cell r="Q64">
            <v>1205</v>
          </cell>
        </row>
        <row r="65">
          <cell r="B65">
            <v>134</v>
          </cell>
          <cell r="Q65">
            <v>1205</v>
          </cell>
        </row>
        <row r="66">
          <cell r="B66">
            <v>142</v>
          </cell>
          <cell r="Q66">
            <v>1205</v>
          </cell>
        </row>
        <row r="67">
          <cell r="B67">
            <v>143</v>
          </cell>
          <cell r="Q67">
            <v>1205</v>
          </cell>
        </row>
        <row r="68">
          <cell r="B68">
            <v>148</v>
          </cell>
          <cell r="Q68">
            <v>550</v>
          </cell>
        </row>
        <row r="69">
          <cell r="B69">
            <v>153</v>
          </cell>
          <cell r="Q69">
            <v>1205</v>
          </cell>
        </row>
        <row r="70">
          <cell r="B70">
            <v>154</v>
          </cell>
          <cell r="Q70">
            <v>1000</v>
          </cell>
        </row>
        <row r="71">
          <cell r="B71">
            <v>160</v>
          </cell>
          <cell r="Q71">
            <v>1000</v>
          </cell>
        </row>
        <row r="72">
          <cell r="B72">
            <v>169</v>
          </cell>
          <cell r="Q72">
            <v>1000</v>
          </cell>
        </row>
        <row r="73">
          <cell r="B73">
            <v>171</v>
          </cell>
          <cell r="Q73">
            <v>1205</v>
          </cell>
        </row>
        <row r="74">
          <cell r="B74">
            <v>177</v>
          </cell>
          <cell r="Q74">
            <v>1000</v>
          </cell>
        </row>
        <row r="75">
          <cell r="B75">
            <v>178</v>
          </cell>
          <cell r="Q75">
            <v>1205</v>
          </cell>
        </row>
        <row r="76">
          <cell r="B76">
            <v>180</v>
          </cell>
          <cell r="Q76">
            <v>1205</v>
          </cell>
        </row>
        <row r="77">
          <cell r="B77">
            <v>185</v>
          </cell>
          <cell r="Q77">
            <v>1205</v>
          </cell>
        </row>
        <row r="78">
          <cell r="B78">
            <v>187</v>
          </cell>
          <cell r="Q78">
            <v>1205</v>
          </cell>
        </row>
        <row r="79">
          <cell r="B79">
            <v>189</v>
          </cell>
          <cell r="Q79">
            <v>1000</v>
          </cell>
        </row>
        <row r="80">
          <cell r="B80">
            <v>190</v>
          </cell>
          <cell r="Q80">
            <v>1300</v>
          </cell>
        </row>
        <row r="81">
          <cell r="B81">
            <v>197</v>
          </cell>
          <cell r="Q81">
            <v>1205</v>
          </cell>
        </row>
        <row r="82">
          <cell r="B82">
            <v>199</v>
          </cell>
          <cell r="Q82">
            <v>1205</v>
          </cell>
        </row>
        <row r="83">
          <cell r="B83">
            <v>200</v>
          </cell>
          <cell r="Q83">
            <v>1205</v>
          </cell>
        </row>
        <row r="84">
          <cell r="B84">
            <v>204</v>
          </cell>
          <cell r="Q84">
            <v>1205</v>
          </cell>
        </row>
        <row r="85">
          <cell r="B85">
            <v>206</v>
          </cell>
          <cell r="Q85">
            <v>1205</v>
          </cell>
        </row>
        <row r="86">
          <cell r="B86">
            <v>209</v>
          </cell>
          <cell r="Q86">
            <v>1264.5877763246001</v>
          </cell>
        </row>
        <row r="87">
          <cell r="B87">
            <v>210</v>
          </cell>
          <cell r="Q87">
            <v>900</v>
          </cell>
        </row>
        <row r="88">
          <cell r="B88">
            <v>212</v>
          </cell>
          <cell r="Q88">
            <v>1000</v>
          </cell>
        </row>
        <row r="89">
          <cell r="B89">
            <v>214</v>
          </cell>
          <cell r="Q89">
            <v>5296.6</v>
          </cell>
        </row>
        <row r="90">
          <cell r="B90">
            <v>215</v>
          </cell>
          <cell r="Q90">
            <v>3000</v>
          </cell>
        </row>
        <row r="91">
          <cell r="B91">
            <v>219</v>
          </cell>
          <cell r="Q91">
            <v>1000</v>
          </cell>
        </row>
        <row r="92">
          <cell r="B92">
            <v>221</v>
          </cell>
          <cell r="Q92">
            <v>1000</v>
          </cell>
        </row>
        <row r="93">
          <cell r="B93">
            <v>225</v>
          </cell>
          <cell r="Q93">
            <v>1000</v>
          </cell>
        </row>
        <row r="94">
          <cell r="B94">
            <v>226</v>
          </cell>
          <cell r="Q94">
            <v>900</v>
          </cell>
        </row>
        <row r="95">
          <cell r="B95">
            <v>229</v>
          </cell>
          <cell r="Q95">
            <v>1000</v>
          </cell>
        </row>
        <row r="96">
          <cell r="B96">
            <v>231</v>
          </cell>
          <cell r="Q96">
            <v>1000</v>
          </cell>
        </row>
        <row r="97">
          <cell r="B97">
            <v>234</v>
          </cell>
          <cell r="Q97">
            <v>1000</v>
          </cell>
        </row>
        <row r="98">
          <cell r="B98">
            <v>235</v>
          </cell>
          <cell r="Q98">
            <v>1000</v>
          </cell>
        </row>
        <row r="99">
          <cell r="B99">
            <v>238</v>
          </cell>
          <cell r="Q99">
            <v>1000</v>
          </cell>
        </row>
        <row r="100">
          <cell r="B100">
            <v>240</v>
          </cell>
          <cell r="Q100">
            <v>1205</v>
          </cell>
        </row>
        <row r="101">
          <cell r="B101">
            <v>242</v>
          </cell>
          <cell r="Q101">
            <v>1205</v>
          </cell>
        </row>
        <row r="102">
          <cell r="B102">
            <v>245</v>
          </cell>
          <cell r="Q102">
            <v>1205</v>
          </cell>
        </row>
        <row r="103">
          <cell r="B103">
            <v>248</v>
          </cell>
          <cell r="Q103">
            <v>1205</v>
          </cell>
        </row>
        <row r="104">
          <cell r="B104">
            <v>255</v>
          </cell>
          <cell r="Q104">
            <v>1205</v>
          </cell>
        </row>
        <row r="105">
          <cell r="B105">
            <v>264</v>
          </cell>
          <cell r="Q105">
            <v>1000</v>
          </cell>
        </row>
        <row r="106">
          <cell r="B106">
            <v>270</v>
          </cell>
          <cell r="Q106">
            <v>1000</v>
          </cell>
        </row>
        <row r="107">
          <cell r="B107">
            <v>271</v>
          </cell>
          <cell r="Q107">
            <v>1200</v>
          </cell>
        </row>
        <row r="108">
          <cell r="B108">
            <v>272</v>
          </cell>
          <cell r="Q108">
            <v>1205</v>
          </cell>
        </row>
        <row r="109">
          <cell r="B109">
            <v>276</v>
          </cell>
          <cell r="Q109">
            <v>1205</v>
          </cell>
        </row>
        <row r="110">
          <cell r="B110">
            <v>289</v>
          </cell>
          <cell r="Q110">
            <v>1205</v>
          </cell>
        </row>
        <row r="111">
          <cell r="B111">
            <v>293</v>
          </cell>
          <cell r="Q111">
            <v>1000</v>
          </cell>
        </row>
        <row r="112">
          <cell r="B112">
            <v>294</v>
          </cell>
          <cell r="Q112">
            <v>1204.9999999999995</v>
          </cell>
        </row>
        <row r="113">
          <cell r="B113">
            <v>297</v>
          </cell>
          <cell r="Q113">
            <v>1000</v>
          </cell>
        </row>
        <row r="114">
          <cell r="B114">
            <v>298</v>
          </cell>
          <cell r="Q114">
            <v>1000</v>
          </cell>
        </row>
        <row r="115">
          <cell r="B115">
            <v>299</v>
          </cell>
          <cell r="Q115">
            <v>1205</v>
          </cell>
        </row>
        <row r="116">
          <cell r="B116">
            <v>305</v>
          </cell>
          <cell r="Q116">
            <v>808.02</v>
          </cell>
        </row>
        <row r="117">
          <cell r="B117">
            <v>307</v>
          </cell>
          <cell r="Q117">
            <v>1205</v>
          </cell>
        </row>
        <row r="118">
          <cell r="B118">
            <v>308</v>
          </cell>
          <cell r="Q118">
            <v>1000</v>
          </cell>
        </row>
        <row r="119">
          <cell r="B119">
            <v>309</v>
          </cell>
          <cell r="Q119">
            <v>1205</v>
          </cell>
        </row>
        <row r="120">
          <cell r="B120">
            <v>314</v>
          </cell>
          <cell r="Q120">
            <v>1205</v>
          </cell>
        </row>
        <row r="121">
          <cell r="B121">
            <v>315</v>
          </cell>
          <cell r="Q121">
            <v>1205</v>
          </cell>
        </row>
        <row r="122">
          <cell r="B122">
            <v>316</v>
          </cell>
          <cell r="Q122">
            <v>1355</v>
          </cell>
        </row>
        <row r="123">
          <cell r="B123">
            <v>318</v>
          </cell>
          <cell r="Q123">
            <v>1205</v>
          </cell>
        </row>
        <row r="124">
          <cell r="B124">
            <v>320</v>
          </cell>
          <cell r="Q124">
            <v>1205</v>
          </cell>
        </row>
        <row r="125">
          <cell r="B125">
            <v>325</v>
          </cell>
          <cell r="Q125">
            <v>1205</v>
          </cell>
        </row>
        <row r="126">
          <cell r="B126">
            <v>326</v>
          </cell>
          <cell r="Q126">
            <v>1000</v>
          </cell>
        </row>
        <row r="127">
          <cell r="B127">
            <v>329</v>
          </cell>
          <cell r="Q127">
            <v>1205</v>
          </cell>
        </row>
        <row r="128">
          <cell r="B128">
            <v>333</v>
          </cell>
          <cell r="Q128">
            <v>1000</v>
          </cell>
        </row>
        <row r="129">
          <cell r="B129">
            <v>338</v>
          </cell>
          <cell r="Q129">
            <v>1000</v>
          </cell>
        </row>
        <row r="130">
          <cell r="B130">
            <v>339</v>
          </cell>
          <cell r="Q130">
            <v>1205</v>
          </cell>
        </row>
        <row r="131">
          <cell r="B131">
            <v>340</v>
          </cell>
          <cell r="Q131">
            <v>1000</v>
          </cell>
        </row>
        <row r="132">
          <cell r="B132">
            <v>342</v>
          </cell>
          <cell r="Q132">
            <v>550</v>
          </cell>
        </row>
        <row r="133">
          <cell r="B133">
            <v>343</v>
          </cell>
          <cell r="Q133">
            <v>1000</v>
          </cell>
        </row>
        <row r="134">
          <cell r="B134">
            <v>344</v>
          </cell>
          <cell r="Q134">
            <v>1205</v>
          </cell>
        </row>
        <row r="135">
          <cell r="B135">
            <v>345</v>
          </cell>
          <cell r="Q135">
            <v>1000</v>
          </cell>
        </row>
        <row r="136">
          <cell r="B136">
            <v>346</v>
          </cell>
          <cell r="Q136">
            <v>1055</v>
          </cell>
        </row>
        <row r="137">
          <cell r="B137">
            <v>348</v>
          </cell>
          <cell r="Q137">
            <v>550</v>
          </cell>
        </row>
        <row r="138">
          <cell r="B138">
            <v>349</v>
          </cell>
          <cell r="Q138">
            <v>1205</v>
          </cell>
        </row>
        <row r="139">
          <cell r="B139">
            <v>350</v>
          </cell>
          <cell r="Q139">
            <v>1205</v>
          </cell>
        </row>
        <row r="140">
          <cell r="B140">
            <v>351</v>
          </cell>
          <cell r="Q140">
            <v>1205</v>
          </cell>
        </row>
        <row r="141">
          <cell r="B141">
            <v>353</v>
          </cell>
          <cell r="Q141">
            <v>1205</v>
          </cell>
        </row>
        <row r="142">
          <cell r="B142">
            <v>359</v>
          </cell>
          <cell r="Q142">
            <v>1000</v>
          </cell>
        </row>
        <row r="143">
          <cell r="B143">
            <v>362</v>
          </cell>
          <cell r="Q143">
            <v>1000</v>
          </cell>
        </row>
        <row r="144">
          <cell r="B144">
            <v>363</v>
          </cell>
          <cell r="Q144">
            <v>1000</v>
          </cell>
        </row>
        <row r="145">
          <cell r="B145">
            <v>366</v>
          </cell>
          <cell r="Q145">
            <v>1000</v>
          </cell>
        </row>
        <row r="146">
          <cell r="B146">
            <v>367</v>
          </cell>
          <cell r="Q146">
            <v>220</v>
          </cell>
        </row>
        <row r="147">
          <cell r="B147">
            <v>368</v>
          </cell>
          <cell r="Q147">
            <v>40.166666666666671</v>
          </cell>
        </row>
        <row r="148">
          <cell r="B148">
            <v>370</v>
          </cell>
          <cell r="Q148">
            <v>400</v>
          </cell>
        </row>
        <row r="149">
          <cell r="B149">
            <v>372</v>
          </cell>
          <cell r="Q149">
            <v>550</v>
          </cell>
        </row>
        <row r="150">
          <cell r="B150">
            <v>373</v>
          </cell>
          <cell r="Q150">
            <v>1000</v>
          </cell>
        </row>
        <row r="151">
          <cell r="B151">
            <v>374</v>
          </cell>
          <cell r="Q151">
            <v>900</v>
          </cell>
        </row>
        <row r="152">
          <cell r="B152">
            <v>375</v>
          </cell>
          <cell r="Q152">
            <v>900</v>
          </cell>
        </row>
        <row r="153">
          <cell r="B153">
            <v>378</v>
          </cell>
          <cell r="Q153">
            <v>1000</v>
          </cell>
        </row>
        <row r="154">
          <cell r="B154">
            <v>379</v>
          </cell>
          <cell r="Q154">
            <v>800</v>
          </cell>
        </row>
        <row r="155">
          <cell r="B155">
            <v>381</v>
          </cell>
          <cell r="Q155">
            <v>1205</v>
          </cell>
        </row>
        <row r="156">
          <cell r="B156">
            <v>382</v>
          </cell>
          <cell r="Q156">
            <v>1000</v>
          </cell>
        </row>
        <row r="157">
          <cell r="B157">
            <v>383</v>
          </cell>
          <cell r="Q157">
            <v>1800</v>
          </cell>
        </row>
        <row r="158">
          <cell r="B158">
            <v>385</v>
          </cell>
          <cell r="Q158">
            <v>1000</v>
          </cell>
        </row>
        <row r="159">
          <cell r="B159">
            <v>387</v>
          </cell>
          <cell r="Q159">
            <v>1000</v>
          </cell>
        </row>
        <row r="160">
          <cell r="B160">
            <v>388</v>
          </cell>
          <cell r="Q160">
            <v>1000</v>
          </cell>
        </row>
        <row r="161">
          <cell r="B161">
            <v>389</v>
          </cell>
          <cell r="Q161">
            <v>1000</v>
          </cell>
        </row>
        <row r="162">
          <cell r="B162">
            <v>390</v>
          </cell>
          <cell r="Q162">
            <v>1000</v>
          </cell>
        </row>
        <row r="163">
          <cell r="B163">
            <v>391</v>
          </cell>
          <cell r="Q163">
            <v>1000</v>
          </cell>
        </row>
        <row r="164">
          <cell r="B164">
            <v>393</v>
          </cell>
          <cell r="Q164">
            <v>1000</v>
          </cell>
        </row>
        <row r="165">
          <cell r="B165">
            <v>394</v>
          </cell>
          <cell r="Q165">
            <v>550</v>
          </cell>
        </row>
        <row r="166">
          <cell r="B166">
            <v>396</v>
          </cell>
          <cell r="Q166">
            <v>550</v>
          </cell>
        </row>
        <row r="167">
          <cell r="B167">
            <v>397</v>
          </cell>
          <cell r="Q167">
            <v>550</v>
          </cell>
        </row>
        <row r="168">
          <cell r="B168">
            <v>398</v>
          </cell>
          <cell r="Q168">
            <v>1800</v>
          </cell>
        </row>
        <row r="169">
          <cell r="B169">
            <v>400</v>
          </cell>
          <cell r="Q169">
            <v>1000</v>
          </cell>
        </row>
        <row r="170">
          <cell r="B170">
            <v>401</v>
          </cell>
          <cell r="Q170">
            <v>1100</v>
          </cell>
        </row>
        <row r="171">
          <cell r="B171">
            <v>403</v>
          </cell>
          <cell r="Q171">
            <v>1205</v>
          </cell>
        </row>
        <row r="172">
          <cell r="B172">
            <v>405</v>
          </cell>
          <cell r="Q172">
            <v>1000</v>
          </cell>
        </row>
        <row r="173">
          <cell r="B173">
            <v>412</v>
          </cell>
          <cell r="Q173">
            <v>1205</v>
          </cell>
        </row>
        <row r="174">
          <cell r="B174">
            <v>413</v>
          </cell>
          <cell r="Q174">
            <v>1000</v>
          </cell>
        </row>
        <row r="175">
          <cell r="B175">
            <v>414</v>
          </cell>
          <cell r="Q175">
            <v>1000</v>
          </cell>
        </row>
        <row r="176">
          <cell r="B176">
            <v>415</v>
          </cell>
          <cell r="Q176">
            <v>1000</v>
          </cell>
        </row>
        <row r="177">
          <cell r="B177">
            <v>416</v>
          </cell>
          <cell r="Q177">
            <v>1000</v>
          </cell>
        </row>
        <row r="178">
          <cell r="B178">
            <v>417</v>
          </cell>
          <cell r="Q178">
            <v>1000</v>
          </cell>
        </row>
        <row r="179">
          <cell r="B179">
            <v>418</v>
          </cell>
          <cell r="Q179">
            <v>1000</v>
          </cell>
        </row>
        <row r="180">
          <cell r="B180">
            <v>421</v>
          </cell>
          <cell r="Q180">
            <v>1000</v>
          </cell>
        </row>
        <row r="181">
          <cell r="B181">
            <v>422</v>
          </cell>
          <cell r="Q181">
            <v>1205</v>
          </cell>
        </row>
        <row r="182">
          <cell r="B182">
            <v>423</v>
          </cell>
          <cell r="Q182">
            <v>1000</v>
          </cell>
        </row>
        <row r="183">
          <cell r="B183">
            <v>424</v>
          </cell>
          <cell r="Q183">
            <v>1000</v>
          </cell>
        </row>
        <row r="184">
          <cell r="B184">
            <v>426</v>
          </cell>
          <cell r="Q184">
            <v>800</v>
          </cell>
        </row>
        <row r="185">
          <cell r="B185">
            <v>427</v>
          </cell>
          <cell r="Q185">
            <v>550</v>
          </cell>
        </row>
        <row r="186">
          <cell r="B186">
            <v>429</v>
          </cell>
          <cell r="Q186">
            <v>1205</v>
          </cell>
        </row>
        <row r="187">
          <cell r="B187">
            <v>430</v>
          </cell>
          <cell r="Q187">
            <v>1000</v>
          </cell>
        </row>
        <row r="188">
          <cell r="B188">
            <v>431</v>
          </cell>
          <cell r="Q188">
            <v>1000</v>
          </cell>
        </row>
        <row r="189">
          <cell r="B189">
            <v>432</v>
          </cell>
          <cell r="Q189">
            <v>1000</v>
          </cell>
        </row>
        <row r="190">
          <cell r="B190">
            <v>433</v>
          </cell>
          <cell r="Q190">
            <v>1000</v>
          </cell>
        </row>
        <row r="191">
          <cell r="B191">
            <v>434</v>
          </cell>
          <cell r="Q191">
            <v>1000</v>
          </cell>
        </row>
        <row r="192">
          <cell r="B192">
            <v>435</v>
          </cell>
          <cell r="Q192">
            <v>1000</v>
          </cell>
        </row>
        <row r="193">
          <cell r="B193">
            <v>436</v>
          </cell>
          <cell r="Q193">
            <v>1000</v>
          </cell>
        </row>
        <row r="194">
          <cell r="B194">
            <v>437</v>
          </cell>
          <cell r="Q194">
            <v>550</v>
          </cell>
        </row>
        <row r="195">
          <cell r="B195">
            <v>438</v>
          </cell>
          <cell r="Q195">
            <v>550</v>
          </cell>
        </row>
        <row r="196">
          <cell r="B196">
            <v>439</v>
          </cell>
          <cell r="Q196">
            <v>600</v>
          </cell>
        </row>
        <row r="197">
          <cell r="B197">
            <v>440</v>
          </cell>
          <cell r="Q197">
            <v>550</v>
          </cell>
        </row>
        <row r="198">
          <cell r="B198">
            <v>441</v>
          </cell>
          <cell r="Q198">
            <v>1000</v>
          </cell>
        </row>
        <row r="199">
          <cell r="B199">
            <v>443</v>
          </cell>
          <cell r="Q199">
            <v>1000</v>
          </cell>
        </row>
        <row r="200">
          <cell r="B200">
            <v>446</v>
          </cell>
          <cell r="Q200">
            <v>1205</v>
          </cell>
        </row>
        <row r="201">
          <cell r="B201">
            <v>447</v>
          </cell>
          <cell r="Q201">
            <v>1000</v>
          </cell>
        </row>
        <row r="202">
          <cell r="B202">
            <v>448</v>
          </cell>
          <cell r="Q202">
            <v>700</v>
          </cell>
        </row>
        <row r="203">
          <cell r="B203">
            <v>450</v>
          </cell>
          <cell r="Q203">
            <v>550</v>
          </cell>
        </row>
        <row r="204">
          <cell r="B204">
            <v>451</v>
          </cell>
          <cell r="Q204">
            <v>600</v>
          </cell>
        </row>
        <row r="205">
          <cell r="B205">
            <v>452</v>
          </cell>
          <cell r="Q205">
            <v>600</v>
          </cell>
        </row>
        <row r="206">
          <cell r="B206">
            <v>453</v>
          </cell>
          <cell r="Q206">
            <v>1000</v>
          </cell>
        </row>
        <row r="207">
          <cell r="B207">
            <v>454</v>
          </cell>
          <cell r="Q207">
            <v>550</v>
          </cell>
        </row>
        <row r="208">
          <cell r="B208">
            <v>455</v>
          </cell>
          <cell r="Q208">
            <v>550</v>
          </cell>
        </row>
        <row r="209">
          <cell r="B209">
            <v>456</v>
          </cell>
          <cell r="Q209">
            <v>700</v>
          </cell>
        </row>
        <row r="210">
          <cell r="B210">
            <v>457</v>
          </cell>
          <cell r="Q210">
            <v>655</v>
          </cell>
        </row>
        <row r="211">
          <cell r="B211">
            <v>458</v>
          </cell>
          <cell r="Q211">
            <v>1000</v>
          </cell>
        </row>
        <row r="212">
          <cell r="B212">
            <v>459</v>
          </cell>
          <cell r="Q212">
            <v>1000</v>
          </cell>
        </row>
        <row r="213">
          <cell r="B213">
            <v>460</v>
          </cell>
          <cell r="Q213">
            <v>1000</v>
          </cell>
        </row>
        <row r="214">
          <cell r="B214">
            <v>461</v>
          </cell>
          <cell r="Q214">
            <v>600</v>
          </cell>
        </row>
        <row r="215">
          <cell r="B215">
            <v>462</v>
          </cell>
          <cell r="Q215">
            <v>550</v>
          </cell>
        </row>
        <row r="216">
          <cell r="B216">
            <v>463</v>
          </cell>
          <cell r="Q216">
            <v>550</v>
          </cell>
        </row>
        <row r="217">
          <cell r="B217">
            <v>464</v>
          </cell>
          <cell r="Q217">
            <v>550</v>
          </cell>
        </row>
        <row r="218">
          <cell r="B218">
            <v>465</v>
          </cell>
          <cell r="Q218">
            <v>1000</v>
          </cell>
        </row>
        <row r="219">
          <cell r="B219">
            <v>466</v>
          </cell>
          <cell r="Q219">
            <v>550</v>
          </cell>
        </row>
        <row r="220">
          <cell r="B220">
            <v>467</v>
          </cell>
          <cell r="Q220">
            <v>800</v>
          </cell>
        </row>
        <row r="221">
          <cell r="B221">
            <v>468</v>
          </cell>
          <cell r="Q221">
            <v>1000</v>
          </cell>
        </row>
        <row r="222">
          <cell r="B222">
            <v>469</v>
          </cell>
          <cell r="Q222">
            <v>1000</v>
          </cell>
        </row>
        <row r="223">
          <cell r="B223">
            <v>471</v>
          </cell>
          <cell r="Q223">
            <v>1000</v>
          </cell>
        </row>
        <row r="224">
          <cell r="B224">
            <v>472</v>
          </cell>
          <cell r="Q224">
            <v>33.333333333333336</v>
          </cell>
        </row>
        <row r="225">
          <cell r="B225">
            <v>473</v>
          </cell>
          <cell r="Q225">
            <v>550</v>
          </cell>
        </row>
        <row r="226">
          <cell r="B226">
            <v>474</v>
          </cell>
          <cell r="Q226">
            <v>233.33333333333334</v>
          </cell>
        </row>
        <row r="227">
          <cell r="B227">
            <v>475</v>
          </cell>
          <cell r="Q227">
            <v>866.66666666666663</v>
          </cell>
        </row>
        <row r="228">
          <cell r="B228">
            <v>476</v>
          </cell>
          <cell r="Q228">
            <v>499.99999999999994</v>
          </cell>
        </row>
        <row r="229">
          <cell r="B229">
            <v>477</v>
          </cell>
          <cell r="Q229">
            <v>333.33333333333331</v>
          </cell>
        </row>
        <row r="230">
          <cell r="B230">
            <v>478</v>
          </cell>
          <cell r="Q230">
            <v>333.33333333333331</v>
          </cell>
        </row>
        <row r="231">
          <cell r="B231">
            <v>479</v>
          </cell>
          <cell r="Q231">
            <v>366.66666666666663</v>
          </cell>
        </row>
        <row r="232">
          <cell r="B232">
            <v>480</v>
          </cell>
          <cell r="Q232">
            <v>400</v>
          </cell>
        </row>
        <row r="233">
          <cell r="B233">
            <v>481</v>
          </cell>
          <cell r="Q233">
            <v>400</v>
          </cell>
        </row>
        <row r="234">
          <cell r="B234">
            <v>482</v>
          </cell>
          <cell r="Q234">
            <v>299.99999999999994</v>
          </cell>
        </row>
        <row r="235">
          <cell r="B235">
            <v>483</v>
          </cell>
          <cell r="Q235">
            <v>233.33333333333331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I4">
            <v>550</v>
          </cell>
          <cell r="Q4" t="str">
            <v>SI</v>
          </cell>
        </row>
        <row r="5">
          <cell r="A5" t="str">
            <v>SNP</v>
          </cell>
          <cell r="C5">
            <v>13</v>
          </cell>
          <cell r="Q5" t="str">
            <v>NO</v>
          </cell>
        </row>
        <row r="6">
          <cell r="A6" t="str">
            <v>HORIZONTE</v>
          </cell>
          <cell r="C6">
            <v>10</v>
          </cell>
          <cell r="D6">
            <v>1.95</v>
          </cell>
          <cell r="E6">
            <v>1.1100000000000001</v>
          </cell>
        </row>
        <row r="7">
          <cell r="A7" t="str">
            <v>INTEGRA</v>
          </cell>
          <cell r="C7">
            <v>10</v>
          </cell>
          <cell r="D7">
            <v>1.8</v>
          </cell>
          <cell r="E7">
            <v>1.03</v>
          </cell>
        </row>
        <row r="8">
          <cell r="A8" t="str">
            <v>PRIMA</v>
          </cell>
          <cell r="C8">
            <v>10</v>
          </cell>
          <cell r="D8">
            <v>1.75</v>
          </cell>
          <cell r="E8">
            <v>1.06</v>
          </cell>
        </row>
        <row r="9">
          <cell r="A9" t="str">
            <v>PROFUTURO</v>
          </cell>
          <cell r="C9">
            <v>10</v>
          </cell>
          <cell r="D9">
            <v>2.2999999999999998</v>
          </cell>
          <cell r="E9">
            <v>1.26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-ANEXOS"/>
      <sheetName val="Hoja1"/>
      <sheetName val="FORMATO N° 1"/>
      <sheetName val="INSTRUCTIVO N° 1"/>
    </sheetNames>
    <sheetDataSet>
      <sheetData sheetId="0">
        <row r="6">
          <cell r="C6" t="str">
            <v>GERENCIA SECRETARIA GENERAL</v>
          </cell>
        </row>
        <row r="7">
          <cell r="C7" t="str">
            <v>SECRETARIA DE GERENCIA DE SECR. GENERAL</v>
          </cell>
        </row>
        <row r="8">
          <cell r="C8" t="str">
            <v>GERENCIA MUNICIPAL</v>
          </cell>
        </row>
        <row r="9">
          <cell r="C9" t="str">
            <v>SECRETARIA GERENCIA MUNICIPAL</v>
          </cell>
        </row>
        <row r="10">
          <cell r="C10" t="str">
            <v>SECRETARIA DE REGIDORES</v>
          </cell>
        </row>
        <row r="11">
          <cell r="C11" t="str">
            <v>RELACIONES PÚBLICAS</v>
          </cell>
        </row>
        <row r="12">
          <cell r="C12" t="str">
            <v>TRÁMITE DOCUMENTARIO</v>
          </cell>
        </row>
        <row r="13">
          <cell r="C13" t="str">
            <v>DEFENSA CIVIL</v>
          </cell>
        </row>
        <row r="14">
          <cell r="C14" t="str">
            <v>GERENCIA DE ADMINISTRACION</v>
          </cell>
        </row>
        <row r="15">
          <cell r="C15" t="str">
            <v>SECRET. GERENCIA ADMINISTRACION</v>
          </cell>
        </row>
        <row r="16">
          <cell r="C16" t="str">
            <v>INFORMÁTICA</v>
          </cell>
        </row>
        <row r="17">
          <cell r="C17" t="str">
            <v>UNIDAD DE TESORERIA</v>
          </cell>
        </row>
        <row r="18">
          <cell r="C18" t="str">
            <v>UNIDAD DE CONTABILIDAD</v>
          </cell>
        </row>
        <row r="19">
          <cell r="C19" t="str">
            <v>UNIDAD DE LOGISTICA</v>
          </cell>
        </row>
        <row r="20">
          <cell r="C20" t="str">
            <v>UNIDAD DE PERSONAL</v>
          </cell>
        </row>
        <row r="21">
          <cell r="C21" t="str">
            <v>REGISTRO CIVIL</v>
          </cell>
        </row>
        <row r="22">
          <cell r="C22" t="str">
            <v>GER. SERVICIOS PÚBLICOS</v>
          </cell>
        </row>
        <row r="23">
          <cell r="C23" t="str">
            <v>SECRETARIA GER. SERV. PÚBLICOS</v>
          </cell>
        </row>
        <row r="24">
          <cell r="C24" t="str">
            <v>SEGUR. CIUDADANA Y POLICIA MUNICIPAL</v>
          </cell>
        </row>
        <row r="25">
          <cell r="C25" t="str">
            <v>ADMINISTRACIÓN MERCADO. A. ORREGO</v>
          </cell>
        </row>
        <row r="26">
          <cell r="C26" t="str">
            <v>EQUIPO MECÁNICO Y TALLERES</v>
          </cell>
        </row>
        <row r="27">
          <cell r="C27" t="str">
            <v>DIV. PARTICIPACION VECINAL</v>
          </cell>
        </row>
        <row r="28">
          <cell r="C28" t="str">
            <v>DIV. EDUC., CULT. Y DEPORTES</v>
          </cell>
        </row>
        <row r="29">
          <cell r="C29" t="str">
            <v>DIVISIÓN DE BIBLIOTECA</v>
          </cell>
        </row>
        <row r="30">
          <cell r="C30" t="str">
            <v>DIV. SANEAMIENTO, SALUBRIDAD Y SALUD</v>
          </cell>
        </row>
        <row r="31">
          <cell r="C31" t="str">
            <v>MERCADOS Y CAMALES</v>
          </cell>
        </row>
        <row r="32">
          <cell r="C32" t="str">
            <v>DIV. TRANS., VIALIDAD Y TRANSPORTE PUBLICO</v>
          </cell>
        </row>
        <row r="33">
          <cell r="C33" t="str">
            <v>DIVISIÓN DE MEDIO AMBIENTE</v>
          </cell>
        </row>
        <row r="34">
          <cell r="C34" t="str">
            <v>GERENCIA PLAN., PPTO Y CTI</v>
          </cell>
        </row>
        <row r="35">
          <cell r="C35" t="str">
            <v>UNID. DE FORMUL. Y EVALUACIÓN PPTAL</v>
          </cell>
        </row>
        <row r="36">
          <cell r="C36" t="str">
            <v>UNIDAD DE PLANIFICACIÓN Y RACIONALIZACIÓN</v>
          </cell>
        </row>
        <row r="37">
          <cell r="C37" t="str">
            <v>OFICINA DE CONTROL INSTITUCIONAL</v>
          </cell>
        </row>
        <row r="38">
          <cell r="C38" t="str">
            <v>SECRETARIA CONTROL INSTITUCIONAL</v>
          </cell>
        </row>
        <row r="39">
          <cell r="C39" t="str">
            <v>PROGRAMA VASO DE LECHE</v>
          </cell>
        </row>
        <row r="40">
          <cell r="C40" t="str">
            <v>DEMUNA</v>
          </cell>
        </row>
        <row r="41">
          <cell r="C41" t="str">
            <v>CONCILIADOR EXTRAJUDICIAL</v>
          </cell>
        </row>
        <row r="42">
          <cell r="C42" t="str">
            <v>GERENCIA DESARROLLO URBANO</v>
          </cell>
        </row>
        <row r="43">
          <cell r="C43" t="str">
            <v>SECRETARIA GERENCIA DES. URBANO</v>
          </cell>
        </row>
        <row r="44">
          <cell r="C44" t="str">
            <v>DIV. CATASTRO Y CONTROL URBANO</v>
          </cell>
        </row>
        <row r="45">
          <cell r="C45" t="str">
            <v>DIVISION DE OBRAS</v>
          </cell>
        </row>
        <row r="46">
          <cell r="C46" t="str">
            <v>DIV. ESTUDIOS Y PROYECTOS</v>
          </cell>
        </row>
        <row r="47">
          <cell r="C47" t="str">
            <v>GERENCIA DE ASESORIA JURÍDICA</v>
          </cell>
        </row>
        <row r="48">
          <cell r="C48" t="str">
            <v>SECRETARIA DE GER. ASESORIA JURÍDICA</v>
          </cell>
        </row>
        <row r="49">
          <cell r="C49" t="str">
            <v>GERENCIA DE RENTAS</v>
          </cell>
        </row>
        <row r="50">
          <cell r="C50" t="str">
            <v>SECRETARIA DE RENTAS</v>
          </cell>
        </row>
        <row r="51">
          <cell r="C51" t="str">
            <v>UNIDAD EJECUCION COACTIVA</v>
          </cell>
        </row>
        <row r="52">
          <cell r="C52" t="str">
            <v>DIV. LIMP. PUB. Y MAN. PARQ. Y JARDINES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-ANEXOS"/>
      <sheetName val="Hoja1"/>
      <sheetName val="FORMATO N° 1"/>
      <sheetName val="INSTRUCTIVO N° 1"/>
    </sheetNames>
    <sheetDataSet>
      <sheetData sheetId="0">
        <row r="6">
          <cell r="C6" t="str">
            <v>GERENCIA SECRETARIA GENERAL</v>
          </cell>
        </row>
        <row r="7">
          <cell r="C7" t="str">
            <v>SECRETARIA DE GERENCIA DE SECR. GENERAL</v>
          </cell>
        </row>
        <row r="8">
          <cell r="C8" t="str">
            <v>GERENCIA MUNICIPAL</v>
          </cell>
        </row>
        <row r="9">
          <cell r="C9" t="str">
            <v>SECRETARIA GERENCIA MUNICIPAL</v>
          </cell>
        </row>
        <row r="10">
          <cell r="C10" t="str">
            <v>SECRETARIA DE REGIDORES</v>
          </cell>
        </row>
        <row r="11">
          <cell r="C11" t="str">
            <v>RELACIONES PÚBLICAS</v>
          </cell>
        </row>
        <row r="12">
          <cell r="C12" t="str">
            <v>TRÁMITE DOCUMENTARIO</v>
          </cell>
        </row>
        <row r="13">
          <cell r="C13" t="str">
            <v>DEFENSA CIVIL</v>
          </cell>
        </row>
        <row r="14">
          <cell r="C14" t="str">
            <v>GERENCIA DE ADMINISTRACION</v>
          </cell>
        </row>
        <row r="15">
          <cell r="C15" t="str">
            <v>SECRET. GERENCIA ADMINISTRACION</v>
          </cell>
        </row>
        <row r="16">
          <cell r="C16" t="str">
            <v>INFORMÁTICA</v>
          </cell>
        </row>
        <row r="17">
          <cell r="C17" t="str">
            <v>UNIDAD DE TESORERIA</v>
          </cell>
        </row>
        <row r="18">
          <cell r="C18" t="str">
            <v>UNIDAD DE CONTABILIDAD</v>
          </cell>
        </row>
        <row r="19">
          <cell r="C19" t="str">
            <v>UNIDAD DE LOGISTICA</v>
          </cell>
        </row>
        <row r="20">
          <cell r="C20" t="str">
            <v>UNIDAD DE PERSONAL</v>
          </cell>
        </row>
        <row r="21">
          <cell r="C21" t="str">
            <v>REGISTRO CIVIL</v>
          </cell>
        </row>
        <row r="22">
          <cell r="C22" t="str">
            <v>GER. SERVICIOS PÚBLICOS</v>
          </cell>
        </row>
        <row r="23">
          <cell r="C23" t="str">
            <v>SECRETARIA GER. SERV. PÚBLICOS</v>
          </cell>
        </row>
        <row r="24">
          <cell r="C24" t="str">
            <v>SEGUR. CIUDADANA Y POLICIA MUNICIPAL</v>
          </cell>
        </row>
        <row r="25">
          <cell r="C25" t="str">
            <v>ADMINISTRACIÓN MERCADO. A. ORREGO</v>
          </cell>
        </row>
        <row r="26">
          <cell r="C26" t="str">
            <v>EQUIPO MECÁNICO Y TALLERES</v>
          </cell>
        </row>
        <row r="27">
          <cell r="C27" t="str">
            <v>DIV. PARTICIPACION VECINAL</v>
          </cell>
        </row>
        <row r="28">
          <cell r="C28" t="str">
            <v>DIV. EDUC., CULT. Y DEPORTES</v>
          </cell>
        </row>
        <row r="29">
          <cell r="C29" t="str">
            <v>DIVISIÓN DE BIBLIOTECA</v>
          </cell>
        </row>
        <row r="30">
          <cell r="C30" t="str">
            <v>DIV. SANEAMIENTO, SALUBRIDAD Y SALUD</v>
          </cell>
        </row>
        <row r="31">
          <cell r="C31" t="str">
            <v>MERCADOS Y CAMALES</v>
          </cell>
        </row>
        <row r="32">
          <cell r="C32" t="str">
            <v>DIV. TRANS., VIALIDAD Y TRANSPORTE PUBLICO</v>
          </cell>
        </row>
        <row r="33">
          <cell r="C33" t="str">
            <v>DIVISIÓN DE MEDIO AMBIENTE</v>
          </cell>
        </row>
        <row r="34">
          <cell r="C34" t="str">
            <v>GERENCIA PLAN., PPTO Y CTI</v>
          </cell>
        </row>
        <row r="35">
          <cell r="C35" t="str">
            <v>UNID. DE FORMUL. Y EVALUACIÓN PPTAL</v>
          </cell>
        </row>
        <row r="36">
          <cell r="C36" t="str">
            <v>UNIDAD DE PLANIFICACIÓN Y RACIONALIZACIÓN</v>
          </cell>
        </row>
        <row r="37">
          <cell r="C37" t="str">
            <v>OFICINA DE CONTROL INSTITUCIONAL</v>
          </cell>
        </row>
        <row r="38">
          <cell r="C38" t="str">
            <v>SECRETARIA CONTROL INSTITUCIONAL</v>
          </cell>
        </row>
        <row r="39">
          <cell r="C39" t="str">
            <v>PROGRAMA VASO DE LECHE</v>
          </cell>
        </row>
        <row r="40">
          <cell r="C40" t="str">
            <v>DEMUNA</v>
          </cell>
        </row>
        <row r="41">
          <cell r="C41" t="str">
            <v>CONCILIADOR EXTRAJUDICIAL</v>
          </cell>
        </row>
        <row r="42">
          <cell r="C42" t="str">
            <v>GERENCIA DESARROLLO URBANO</v>
          </cell>
        </row>
        <row r="43">
          <cell r="C43" t="str">
            <v>SECRETARIA GERENCIA DES. URBANO</v>
          </cell>
        </row>
        <row r="44">
          <cell r="C44" t="str">
            <v>DIV. CATASTRO Y CONTROL URBANO</v>
          </cell>
        </row>
        <row r="45">
          <cell r="C45" t="str">
            <v>DIVISION DE OBRAS</v>
          </cell>
        </row>
        <row r="46">
          <cell r="C46" t="str">
            <v>DIV. ESTUDIOS Y PROYECTOS</v>
          </cell>
        </row>
        <row r="47">
          <cell r="C47" t="str">
            <v>GERENCIA DE ASESORIA JURÍDICA</v>
          </cell>
        </row>
        <row r="48">
          <cell r="C48" t="str">
            <v>SECRETARIA DE GER. ASESORIA JURÍDICA</v>
          </cell>
        </row>
        <row r="49">
          <cell r="C49" t="str">
            <v>GERENCIA DE RENTAS</v>
          </cell>
        </row>
        <row r="50">
          <cell r="C50" t="str">
            <v>SECRETARIA DE RENTAS</v>
          </cell>
        </row>
        <row r="51">
          <cell r="C51" t="str">
            <v>UNIDAD EJECUCION COACTIVA</v>
          </cell>
        </row>
        <row r="52">
          <cell r="C52" t="str">
            <v>DIV. LIMP. PUB. Y MAN. PARQ. Y JARDINES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-ANEXOS"/>
      <sheetName val="Hoja1"/>
      <sheetName val="FORMATO N° 1"/>
      <sheetName val="INSTRUCTIVO N° 1"/>
    </sheetNames>
    <sheetDataSet>
      <sheetData sheetId="0"/>
      <sheetData sheetId="1">
        <row r="3">
          <cell r="B3">
            <v>2011</v>
          </cell>
        </row>
        <row r="4">
          <cell r="B4">
            <v>2012</v>
          </cell>
        </row>
        <row r="5">
          <cell r="B5">
            <v>2013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-ANEXOS"/>
      <sheetName val="Hoja1"/>
      <sheetName val="FORMATO N° 1"/>
      <sheetName val="INSTRUCTIVO N° 1"/>
    </sheetNames>
    <sheetDataSet>
      <sheetData sheetId="0"/>
      <sheetData sheetId="1">
        <row r="3">
          <cell r="B3">
            <v>2011</v>
          </cell>
        </row>
        <row r="4">
          <cell r="B4">
            <v>2012</v>
          </cell>
        </row>
        <row r="5">
          <cell r="B5">
            <v>2013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COSTOS"/>
      <sheetName val="FORMULARIO - REQUERIMIENTO"/>
      <sheetName val="Requerimiento de costos"/>
      <sheetName val="Caratula"/>
      <sheetName val="GN_Ejemplo"/>
      <sheetName val="GR_Ejemplo"/>
      <sheetName val="Hoja1 (3)"/>
      <sheetName val="GL_Ejemplo"/>
      <sheetName val="BASE"/>
      <sheetName val="GN_Para completar"/>
      <sheetName val="GR_Para Completar"/>
      <sheetName val="GL_Para Completar"/>
      <sheetName val="Asme_Ejemp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CHACHAPOYAS</v>
          </cell>
        </row>
        <row r="4">
          <cell r="B4" t="str">
            <v>ASUNCION - GONCHA</v>
          </cell>
        </row>
        <row r="5">
          <cell r="B5" t="str">
            <v>BALSAS</v>
          </cell>
        </row>
        <row r="6">
          <cell r="B6" t="str">
            <v>CHETO</v>
          </cell>
        </row>
        <row r="7">
          <cell r="B7" t="str">
            <v>CHILIQUIN</v>
          </cell>
        </row>
        <row r="8">
          <cell r="B8" t="str">
            <v>CHUQUIBAMBA</v>
          </cell>
        </row>
        <row r="9">
          <cell r="B9" t="str">
            <v>GRANADA</v>
          </cell>
        </row>
        <row r="10">
          <cell r="B10" t="str">
            <v>HUANCAS</v>
          </cell>
        </row>
        <row r="11">
          <cell r="B11" t="str">
            <v>LA JALCA- JALCAGRANDE</v>
          </cell>
        </row>
        <row r="12">
          <cell r="B12" t="str">
            <v>LEIMEBAMBA</v>
          </cell>
        </row>
        <row r="13">
          <cell r="B13" t="str">
            <v>LEVANTO</v>
          </cell>
        </row>
        <row r="14">
          <cell r="B14" t="str">
            <v>MAGDALENA</v>
          </cell>
        </row>
        <row r="15">
          <cell r="B15" t="str">
            <v>MARISCAL CASTILLA - DURAZNOPAMPA</v>
          </cell>
        </row>
        <row r="16">
          <cell r="B16" t="str">
            <v>MOLINO PAMPA</v>
          </cell>
        </row>
        <row r="17">
          <cell r="B17" t="str">
            <v>MONTEVIDEO</v>
          </cell>
        </row>
        <row r="18">
          <cell r="B18" t="str">
            <v>OLLEROS</v>
          </cell>
        </row>
        <row r="19">
          <cell r="B19" t="str">
            <v>QUINJALCA</v>
          </cell>
        </row>
        <row r="20">
          <cell r="B20" t="str">
            <v>SAN FRANCISCO DE DAGUAS</v>
          </cell>
        </row>
        <row r="21">
          <cell r="B21" t="str">
            <v>SAN ISIDRO DE MAYNO</v>
          </cell>
        </row>
        <row r="22">
          <cell r="B22" t="str">
            <v>SOLOCO</v>
          </cell>
        </row>
        <row r="23">
          <cell r="B23" t="str">
            <v>SONCHE - SAN JUAN DE SONCHE</v>
          </cell>
        </row>
        <row r="24">
          <cell r="B24" t="str">
            <v>BAGUA</v>
          </cell>
        </row>
        <row r="25">
          <cell r="B25" t="str">
            <v>ARAMANGO</v>
          </cell>
        </row>
        <row r="26">
          <cell r="B26" t="str">
            <v>COPALLIN</v>
          </cell>
        </row>
        <row r="27">
          <cell r="B27" t="str">
            <v>EL PARCO</v>
          </cell>
        </row>
        <row r="28">
          <cell r="B28" t="str">
            <v>IMAZA - CHIRIACO</v>
          </cell>
        </row>
        <row r="29">
          <cell r="B29" t="str">
            <v>LA PECA</v>
          </cell>
        </row>
        <row r="30">
          <cell r="B30" t="str">
            <v>JUMBILLA</v>
          </cell>
        </row>
        <row r="31">
          <cell r="B31" t="str">
            <v>CHISQUILLA</v>
          </cell>
        </row>
        <row r="32">
          <cell r="B32" t="str">
            <v>CHURUJA</v>
          </cell>
        </row>
        <row r="33">
          <cell r="B33" t="str">
            <v>COROSHA</v>
          </cell>
        </row>
        <row r="34">
          <cell r="B34" t="str">
            <v>CUISPES</v>
          </cell>
        </row>
        <row r="35">
          <cell r="B35" t="str">
            <v>FLORIDA - POMACOCHAS</v>
          </cell>
        </row>
        <row r="36">
          <cell r="B36" t="str">
            <v>JAZAN - PEDRO RUIZ GALLO</v>
          </cell>
        </row>
        <row r="37">
          <cell r="B37" t="str">
            <v>RECTA</v>
          </cell>
        </row>
        <row r="38">
          <cell r="B38" t="str">
            <v>SAN CARLOS</v>
          </cell>
        </row>
        <row r="39">
          <cell r="B39" t="str">
            <v>SHIPASBAMBA</v>
          </cell>
        </row>
        <row r="40">
          <cell r="B40" t="str">
            <v>VALERA</v>
          </cell>
        </row>
        <row r="41">
          <cell r="B41" t="str">
            <v>YAMBRASBAMBA</v>
          </cell>
        </row>
        <row r="42">
          <cell r="B42" t="str">
            <v>NIEVA - SANTA MARIA DE NIEVA</v>
          </cell>
        </row>
        <row r="43">
          <cell r="B43" t="str">
            <v>EL CENEPA - HUAMPANI</v>
          </cell>
        </row>
        <row r="44">
          <cell r="B44" t="str">
            <v>RIO SANTIAGO - PUERTO GALILEA</v>
          </cell>
        </row>
        <row r="45">
          <cell r="B45" t="str">
            <v>LUYA - LAMUD</v>
          </cell>
        </row>
        <row r="46">
          <cell r="B46" t="str">
            <v>CAMPO REDONDO</v>
          </cell>
        </row>
        <row r="47">
          <cell r="B47" t="str">
            <v>COCABAMBA</v>
          </cell>
        </row>
        <row r="48">
          <cell r="B48" t="str">
            <v>COLCAMAR</v>
          </cell>
        </row>
        <row r="49">
          <cell r="B49" t="str">
            <v>CONILA - COHECHAN</v>
          </cell>
        </row>
        <row r="50">
          <cell r="B50" t="str">
            <v>INGUILPATA</v>
          </cell>
        </row>
        <row r="51">
          <cell r="B51" t="str">
            <v>LONGUITA</v>
          </cell>
        </row>
        <row r="52">
          <cell r="B52" t="str">
            <v>LONYA CHICO</v>
          </cell>
        </row>
        <row r="53">
          <cell r="B53" t="str">
            <v>LUYA</v>
          </cell>
        </row>
        <row r="54">
          <cell r="B54" t="str">
            <v>LUYA VIEJO</v>
          </cell>
        </row>
        <row r="55">
          <cell r="B55" t="str">
            <v>MARIA</v>
          </cell>
        </row>
        <row r="56">
          <cell r="B56" t="str">
            <v>OCALLI</v>
          </cell>
        </row>
        <row r="57">
          <cell r="B57" t="str">
            <v>OCUMAL</v>
          </cell>
        </row>
        <row r="58">
          <cell r="B58" t="str">
            <v>PISUQUIA</v>
          </cell>
        </row>
        <row r="59">
          <cell r="B59" t="str">
            <v>PROVIDENCIA</v>
          </cell>
        </row>
        <row r="60">
          <cell r="B60" t="str">
            <v>SAN CRISTOBAL - OLTO</v>
          </cell>
        </row>
        <row r="61">
          <cell r="B61" t="str">
            <v>SAN FRANCISCO DEL YESO</v>
          </cell>
        </row>
        <row r="62">
          <cell r="B62" t="str">
            <v>SAN JERONIMO - PACLAS</v>
          </cell>
        </row>
        <row r="63">
          <cell r="B63" t="str">
            <v>SAN JUAN DE LOPECANCHA</v>
          </cell>
        </row>
        <row r="64">
          <cell r="B64" t="str">
            <v>SANTA CATALINA</v>
          </cell>
        </row>
        <row r="65">
          <cell r="B65" t="str">
            <v>SANTO TOMAS</v>
          </cell>
        </row>
        <row r="66">
          <cell r="B66" t="str">
            <v>TINGO</v>
          </cell>
        </row>
        <row r="67">
          <cell r="B67" t="str">
            <v>TRITA</v>
          </cell>
        </row>
        <row r="68">
          <cell r="B68" t="str">
            <v>SAN NICOLAS - MENDOZA</v>
          </cell>
        </row>
        <row r="69">
          <cell r="B69" t="str">
            <v>CHIRIMOTO</v>
          </cell>
        </row>
        <row r="70">
          <cell r="B70" t="str">
            <v>COCHAMAL</v>
          </cell>
        </row>
        <row r="71">
          <cell r="B71" t="str">
            <v>HUAMBO</v>
          </cell>
        </row>
        <row r="72">
          <cell r="B72" t="str">
            <v>LIMABAMBA</v>
          </cell>
        </row>
        <row r="73">
          <cell r="B73" t="str">
            <v>LONGAR</v>
          </cell>
        </row>
        <row r="74">
          <cell r="B74" t="str">
            <v>MARISCAL BENAVIDES</v>
          </cell>
        </row>
        <row r="75">
          <cell r="B75" t="str">
            <v>MILPUC</v>
          </cell>
        </row>
        <row r="76">
          <cell r="B76" t="str">
            <v>OMIA</v>
          </cell>
        </row>
        <row r="77">
          <cell r="B77" t="str">
            <v>SANTA ROSA</v>
          </cell>
        </row>
        <row r="78">
          <cell r="B78" t="str">
            <v>TOTORA</v>
          </cell>
        </row>
        <row r="79">
          <cell r="B79" t="str">
            <v>VISTA ALEGRE</v>
          </cell>
        </row>
        <row r="80">
          <cell r="B80" t="str">
            <v>BAGUA GRANDE</v>
          </cell>
        </row>
        <row r="81">
          <cell r="B81" t="str">
            <v>CAJARURO</v>
          </cell>
        </row>
        <row r="82">
          <cell r="B82" t="str">
            <v>CUMBA</v>
          </cell>
        </row>
        <row r="83">
          <cell r="B83" t="str">
            <v>EL MILAGRO</v>
          </cell>
        </row>
        <row r="84">
          <cell r="B84" t="str">
            <v>JAMALCA</v>
          </cell>
        </row>
        <row r="85">
          <cell r="B85" t="str">
            <v>LONYA GRANDE</v>
          </cell>
        </row>
        <row r="86">
          <cell r="B86" t="str">
            <v>YAMON</v>
          </cell>
        </row>
        <row r="87">
          <cell r="B87" t="str">
            <v>HUARAZ</v>
          </cell>
        </row>
        <row r="88">
          <cell r="B88" t="str">
            <v>COCHABAMBA</v>
          </cell>
        </row>
        <row r="89">
          <cell r="B89" t="str">
            <v>COLCABAMBA</v>
          </cell>
        </row>
        <row r="90">
          <cell r="B90" t="str">
            <v>HUANCHAY</v>
          </cell>
        </row>
        <row r="91">
          <cell r="B91" t="str">
            <v>INDEPENDENCIA - CENTENARIO</v>
          </cell>
        </row>
        <row r="92">
          <cell r="B92" t="str">
            <v>JANGAS</v>
          </cell>
        </row>
        <row r="93">
          <cell r="B93" t="str">
            <v>LA LIBERTAD - CAJAMARQUILLA</v>
          </cell>
        </row>
        <row r="94">
          <cell r="B94" t="str">
            <v>OLLEROS - HUARIPAMPA</v>
          </cell>
        </row>
        <row r="95">
          <cell r="B95" t="str">
            <v>PAMPAS - PAMPAS GRANDE</v>
          </cell>
        </row>
        <row r="96">
          <cell r="B96" t="str">
            <v>PARIACOTO</v>
          </cell>
        </row>
        <row r="97">
          <cell r="B97" t="str">
            <v>PIRA</v>
          </cell>
        </row>
        <row r="98">
          <cell r="B98" t="str">
            <v>TARICA</v>
          </cell>
        </row>
        <row r="99">
          <cell r="B99" t="str">
            <v>AIJA</v>
          </cell>
        </row>
        <row r="100">
          <cell r="B100" t="str">
            <v>CORIS</v>
          </cell>
        </row>
        <row r="101">
          <cell r="B101" t="str">
            <v>HUACLLAN</v>
          </cell>
        </row>
        <row r="102">
          <cell r="B102" t="str">
            <v>LA MERCED</v>
          </cell>
        </row>
        <row r="103">
          <cell r="B103" t="str">
            <v>SUCCHA</v>
          </cell>
        </row>
        <row r="104">
          <cell r="B104" t="str">
            <v>LLAMELLIN</v>
          </cell>
        </row>
        <row r="105">
          <cell r="B105" t="str">
            <v>ACZO</v>
          </cell>
        </row>
        <row r="106">
          <cell r="B106" t="str">
            <v>CHACCHO</v>
          </cell>
        </row>
        <row r="107">
          <cell r="B107" t="str">
            <v>CHINGAS</v>
          </cell>
        </row>
        <row r="108">
          <cell r="B108" t="str">
            <v>MIRGAS</v>
          </cell>
        </row>
        <row r="109">
          <cell r="B109" t="str">
            <v>SAN JUAN DE RONTOY</v>
          </cell>
        </row>
        <row r="110">
          <cell r="B110" t="str">
            <v>CHACAS</v>
          </cell>
        </row>
        <row r="111">
          <cell r="B111" t="str">
            <v>ACOCHACA</v>
          </cell>
        </row>
        <row r="112">
          <cell r="B112" t="str">
            <v>CHIQUIAN</v>
          </cell>
        </row>
        <row r="113">
          <cell r="B113" t="str">
            <v>ABELARDO PARDO LEZAMETA</v>
          </cell>
        </row>
        <row r="114">
          <cell r="B114" t="str">
            <v>ANTONIO RAYMONDI - RAQUIA</v>
          </cell>
        </row>
        <row r="115">
          <cell r="B115" t="str">
            <v>AQUIA</v>
          </cell>
        </row>
        <row r="116">
          <cell r="B116" t="str">
            <v>CAJACAY</v>
          </cell>
        </row>
        <row r="117">
          <cell r="B117" t="str">
            <v>CANIS</v>
          </cell>
        </row>
        <row r="118">
          <cell r="B118" t="str">
            <v>COLQUIOC</v>
          </cell>
        </row>
        <row r="119">
          <cell r="B119" t="str">
            <v>HUALLANCA</v>
          </cell>
        </row>
        <row r="120">
          <cell r="B120" t="str">
            <v>HUASTA</v>
          </cell>
        </row>
        <row r="121">
          <cell r="B121" t="str">
            <v>HUAYLLACAYAN</v>
          </cell>
        </row>
        <row r="122">
          <cell r="B122" t="str">
            <v>LA PRIMAVERA - SAN JUAN DE GORGORILLO</v>
          </cell>
        </row>
        <row r="123">
          <cell r="B123" t="str">
            <v>MANGAS</v>
          </cell>
        </row>
        <row r="124">
          <cell r="B124" t="str">
            <v>PACLLON</v>
          </cell>
        </row>
        <row r="125">
          <cell r="B125" t="str">
            <v>SAN MIGUEL DE CORPANQUI</v>
          </cell>
        </row>
        <row r="126">
          <cell r="B126" t="str">
            <v>TICLLOS</v>
          </cell>
        </row>
        <row r="127">
          <cell r="B127" t="str">
            <v>CARHUAZ</v>
          </cell>
        </row>
        <row r="128">
          <cell r="B128" t="str">
            <v>ACOPAMPA</v>
          </cell>
        </row>
        <row r="129">
          <cell r="B129" t="str">
            <v>AMASHCA</v>
          </cell>
        </row>
        <row r="130">
          <cell r="B130" t="str">
            <v>ANTA</v>
          </cell>
        </row>
        <row r="131">
          <cell r="B131" t="str">
            <v>ATAQUERO</v>
          </cell>
        </row>
        <row r="132">
          <cell r="B132" t="str">
            <v>MARCARA</v>
          </cell>
        </row>
        <row r="133">
          <cell r="B133" t="str">
            <v>PARIAHUANCA</v>
          </cell>
        </row>
        <row r="134">
          <cell r="B134" t="str">
            <v>SAN MIGUEL DE ACO</v>
          </cell>
        </row>
        <row r="135">
          <cell r="B135" t="str">
            <v>SHILLA</v>
          </cell>
        </row>
        <row r="136">
          <cell r="B136" t="str">
            <v>TINCO</v>
          </cell>
        </row>
        <row r="137">
          <cell r="B137" t="str">
            <v>YUNGAR</v>
          </cell>
        </row>
        <row r="138">
          <cell r="B138" t="str">
            <v>SAN LUIS</v>
          </cell>
        </row>
        <row r="139">
          <cell r="B139" t="str">
            <v>SAN NICOLAS</v>
          </cell>
        </row>
        <row r="140">
          <cell r="B140" t="str">
            <v>YAUYA</v>
          </cell>
        </row>
        <row r="141">
          <cell r="B141" t="str">
            <v>CASMA</v>
          </cell>
        </row>
        <row r="142">
          <cell r="B142" t="str">
            <v>BUENA VISTA ALTA</v>
          </cell>
        </row>
        <row r="143">
          <cell r="B143" t="str">
            <v>COMANDANTE NOEL</v>
          </cell>
        </row>
        <row r="144">
          <cell r="B144" t="str">
            <v>YAUTAN</v>
          </cell>
        </row>
        <row r="145">
          <cell r="B145" t="str">
            <v>CORONGO</v>
          </cell>
        </row>
        <row r="146">
          <cell r="B146" t="str">
            <v>ACO</v>
          </cell>
        </row>
        <row r="147">
          <cell r="B147" t="str">
            <v>BAMBAS</v>
          </cell>
        </row>
        <row r="148">
          <cell r="B148" t="str">
            <v>CUSCA</v>
          </cell>
        </row>
        <row r="149">
          <cell r="B149" t="str">
            <v>LA PAMPA</v>
          </cell>
        </row>
        <row r="150">
          <cell r="B150" t="str">
            <v>YANAC</v>
          </cell>
        </row>
        <row r="151">
          <cell r="B151" t="str">
            <v>YUPAN</v>
          </cell>
        </row>
        <row r="152">
          <cell r="B152" t="str">
            <v>HUARI</v>
          </cell>
        </row>
        <row r="153">
          <cell r="B153" t="str">
            <v>ANRA</v>
          </cell>
        </row>
        <row r="154">
          <cell r="B154" t="str">
            <v>CAJAY</v>
          </cell>
        </row>
        <row r="155">
          <cell r="B155" t="str">
            <v>CHAVIN DE HUANTAR</v>
          </cell>
        </row>
        <row r="156">
          <cell r="B156" t="str">
            <v>HUACACHI</v>
          </cell>
        </row>
        <row r="157">
          <cell r="B157" t="str">
            <v>HUACCHIS</v>
          </cell>
        </row>
        <row r="158">
          <cell r="B158" t="str">
            <v>HUACHIS</v>
          </cell>
        </row>
        <row r="159">
          <cell r="B159" t="str">
            <v>HUANTAR</v>
          </cell>
        </row>
        <row r="160">
          <cell r="B160" t="str">
            <v>MASIN</v>
          </cell>
        </row>
        <row r="161">
          <cell r="B161" t="str">
            <v>PAUCAS</v>
          </cell>
        </row>
        <row r="162">
          <cell r="B162" t="str">
            <v>PONTO</v>
          </cell>
        </row>
        <row r="163">
          <cell r="B163" t="str">
            <v>RAHUAPAMPA</v>
          </cell>
        </row>
        <row r="164">
          <cell r="B164" t="str">
            <v>RAPAYAN</v>
          </cell>
        </row>
        <row r="165">
          <cell r="B165" t="str">
            <v>SAN MARCOS</v>
          </cell>
        </row>
        <row r="166">
          <cell r="B166" t="str">
            <v>SAN PEDRO DE CHANA</v>
          </cell>
        </row>
        <row r="167">
          <cell r="B167" t="str">
            <v>UCO</v>
          </cell>
        </row>
        <row r="168">
          <cell r="B168" t="str">
            <v>HUARMEY</v>
          </cell>
        </row>
        <row r="169">
          <cell r="B169" t="str">
            <v>COCHAPETI</v>
          </cell>
        </row>
        <row r="170">
          <cell r="B170" t="str">
            <v>CULEBRAS</v>
          </cell>
        </row>
        <row r="171">
          <cell r="B171" t="str">
            <v>HUAYAN</v>
          </cell>
        </row>
        <row r="172">
          <cell r="B172" t="str">
            <v>MALVAS</v>
          </cell>
        </row>
        <row r="173">
          <cell r="B173" t="str">
            <v>CARAZ</v>
          </cell>
        </row>
        <row r="174">
          <cell r="B174" t="str">
            <v>HUALLANCA</v>
          </cell>
        </row>
        <row r="175">
          <cell r="B175" t="str">
            <v>HUATA</v>
          </cell>
        </row>
        <row r="176">
          <cell r="B176" t="str">
            <v>HUAYLAS</v>
          </cell>
        </row>
        <row r="177">
          <cell r="B177" t="str">
            <v>MATO - VILLA SUCRE</v>
          </cell>
        </row>
        <row r="178">
          <cell r="B178" t="str">
            <v>PAMPAROMAS</v>
          </cell>
        </row>
        <row r="179">
          <cell r="B179" t="str">
            <v>PUEBLO LIBRE</v>
          </cell>
        </row>
        <row r="180">
          <cell r="B180" t="str">
            <v>SANTA CRUZ</v>
          </cell>
        </row>
        <row r="181">
          <cell r="B181" t="str">
            <v>SANTO TORIBIO</v>
          </cell>
        </row>
        <row r="182">
          <cell r="B182" t="str">
            <v>YURACMARCA</v>
          </cell>
        </row>
        <row r="183">
          <cell r="B183" t="str">
            <v>PISCOBAMBA</v>
          </cell>
        </row>
        <row r="184">
          <cell r="B184" t="str">
            <v>CASCA</v>
          </cell>
        </row>
        <row r="185">
          <cell r="B185" t="str">
            <v>ELEAZAR GUZMAN BARRON</v>
          </cell>
        </row>
        <row r="186">
          <cell r="B186" t="str">
            <v>FIDEL OLIVAS ESCUDERO</v>
          </cell>
        </row>
        <row r="187">
          <cell r="B187" t="str">
            <v>LLAMA</v>
          </cell>
        </row>
        <row r="188">
          <cell r="B188" t="str">
            <v>LLUMPA</v>
          </cell>
        </row>
        <row r="189">
          <cell r="B189" t="str">
            <v>LUCMA</v>
          </cell>
        </row>
        <row r="190">
          <cell r="B190" t="str">
            <v>MUSGA</v>
          </cell>
        </row>
        <row r="191">
          <cell r="B191" t="str">
            <v>OCROS</v>
          </cell>
        </row>
        <row r="192">
          <cell r="B192" t="str">
            <v>ACAS</v>
          </cell>
        </row>
        <row r="193">
          <cell r="B193" t="str">
            <v>CAJAMARQUILLA</v>
          </cell>
        </row>
        <row r="194">
          <cell r="B194" t="str">
            <v>CARHUAPAMPA</v>
          </cell>
        </row>
        <row r="195">
          <cell r="B195" t="str">
            <v>COCHAS</v>
          </cell>
        </row>
        <row r="196">
          <cell r="B196" t="str">
            <v>CONGAS</v>
          </cell>
        </row>
        <row r="197">
          <cell r="B197" t="str">
            <v>LLIPA</v>
          </cell>
        </row>
        <row r="198">
          <cell r="B198" t="str">
            <v>SAN CRISTOBAL DE RAJAN</v>
          </cell>
        </row>
        <row r="199">
          <cell r="B199" t="str">
            <v>SAN PEDRO</v>
          </cell>
        </row>
        <row r="200">
          <cell r="B200" t="str">
            <v>SANTIAGO DE CHILCAS</v>
          </cell>
        </row>
        <row r="201">
          <cell r="B201" t="str">
            <v>CABANA</v>
          </cell>
        </row>
        <row r="202">
          <cell r="B202" t="str">
            <v>BOLOGNESI</v>
          </cell>
        </row>
        <row r="203">
          <cell r="B203" t="str">
            <v>CONCHUCOS</v>
          </cell>
        </row>
        <row r="204">
          <cell r="B204" t="str">
            <v>HUACASCHUQUE</v>
          </cell>
        </row>
        <row r="205">
          <cell r="B205" t="str">
            <v>HUANDOVAL</v>
          </cell>
        </row>
        <row r="206">
          <cell r="B206" t="str">
            <v>LACABAMBA</v>
          </cell>
        </row>
        <row r="207">
          <cell r="B207" t="str">
            <v>LLAPO</v>
          </cell>
        </row>
        <row r="208">
          <cell r="B208" t="str">
            <v>PALLASCA</v>
          </cell>
        </row>
        <row r="209">
          <cell r="B209" t="str">
            <v>PAMPAS</v>
          </cell>
        </row>
        <row r="210">
          <cell r="B210" t="str">
            <v>SANTA ROSA</v>
          </cell>
        </row>
        <row r="211">
          <cell r="B211" t="str">
            <v>TAUCA</v>
          </cell>
        </row>
        <row r="212">
          <cell r="B212" t="str">
            <v>POMABAMBA</v>
          </cell>
        </row>
        <row r="213">
          <cell r="B213" t="str">
            <v>HUAYLLAN</v>
          </cell>
        </row>
        <row r="214">
          <cell r="B214" t="str">
            <v>PAROBAMBA</v>
          </cell>
        </row>
        <row r="215">
          <cell r="B215" t="str">
            <v>QUINUABAMBA</v>
          </cell>
        </row>
        <row r="216">
          <cell r="B216" t="str">
            <v>RECUAY</v>
          </cell>
        </row>
        <row r="217">
          <cell r="B217" t="str">
            <v>CATAC</v>
          </cell>
        </row>
        <row r="218">
          <cell r="B218" t="str">
            <v>COTAPARACO</v>
          </cell>
        </row>
        <row r="219">
          <cell r="B219" t="str">
            <v>HUAYLLAPAMPA</v>
          </cell>
        </row>
        <row r="220">
          <cell r="B220" t="str">
            <v>LLACLLIN</v>
          </cell>
        </row>
        <row r="221">
          <cell r="B221" t="str">
            <v>MARCA</v>
          </cell>
        </row>
        <row r="222">
          <cell r="B222" t="str">
            <v>PAMPAS CHICO</v>
          </cell>
        </row>
        <row r="223">
          <cell r="B223" t="str">
            <v>PARARIN</v>
          </cell>
        </row>
        <row r="224">
          <cell r="B224" t="str">
            <v>TAPACOCHA</v>
          </cell>
        </row>
        <row r="225">
          <cell r="B225" t="str">
            <v>TICAPAMPA</v>
          </cell>
        </row>
        <row r="226">
          <cell r="B226" t="str">
            <v>CHIMBOTE</v>
          </cell>
        </row>
        <row r="227">
          <cell r="B227" t="str">
            <v>CACERES DEL PERU - JIMBE</v>
          </cell>
        </row>
        <row r="228">
          <cell r="B228" t="str">
            <v>COISHCO</v>
          </cell>
        </row>
        <row r="229">
          <cell r="B229" t="str">
            <v>MACATE</v>
          </cell>
        </row>
        <row r="230">
          <cell r="B230" t="str">
            <v>MORO</v>
          </cell>
        </row>
        <row r="231">
          <cell r="B231" t="str">
            <v>NEPEÑA</v>
          </cell>
        </row>
        <row r="232">
          <cell r="B232" t="str">
            <v>SAMANCO</v>
          </cell>
        </row>
        <row r="233">
          <cell r="B233" t="str">
            <v>DEL SANTA</v>
          </cell>
        </row>
        <row r="234">
          <cell r="B234" t="str">
            <v>NUEVO CHIMBOTE</v>
          </cell>
        </row>
        <row r="235">
          <cell r="B235" t="str">
            <v>SIHUAS</v>
          </cell>
        </row>
        <row r="236">
          <cell r="B236" t="str">
            <v>ACOBAMBA</v>
          </cell>
        </row>
        <row r="237">
          <cell r="B237" t="str">
            <v>ALFONSO UGARTE</v>
          </cell>
        </row>
        <row r="238">
          <cell r="B238" t="str">
            <v>CASHAPAMPA</v>
          </cell>
        </row>
        <row r="239">
          <cell r="B239" t="str">
            <v>CHINGALPO</v>
          </cell>
        </row>
        <row r="240">
          <cell r="B240" t="str">
            <v>HUAYLLABAMBA</v>
          </cell>
        </row>
        <row r="241">
          <cell r="B241" t="str">
            <v>QUICHES</v>
          </cell>
        </row>
        <row r="242">
          <cell r="B242" t="str">
            <v>RAGASH</v>
          </cell>
        </row>
        <row r="243">
          <cell r="B243" t="str">
            <v>SAN JUAN DE CHULLIN</v>
          </cell>
        </row>
        <row r="244">
          <cell r="B244" t="str">
            <v>SICSIBAMBA - UMBE</v>
          </cell>
        </row>
        <row r="245">
          <cell r="B245" t="str">
            <v>YUNGAY</v>
          </cell>
        </row>
        <row r="246">
          <cell r="B246" t="str">
            <v>CASCAPARA</v>
          </cell>
        </row>
        <row r="247">
          <cell r="B247" t="str">
            <v>MANCOS</v>
          </cell>
        </row>
        <row r="248">
          <cell r="B248" t="str">
            <v>MATACOTO</v>
          </cell>
        </row>
        <row r="249">
          <cell r="B249" t="str">
            <v>QUILLO</v>
          </cell>
        </row>
        <row r="250">
          <cell r="B250" t="str">
            <v>RANRAHIRCA</v>
          </cell>
        </row>
        <row r="251">
          <cell r="B251" t="str">
            <v>SHUPLUY</v>
          </cell>
        </row>
        <row r="252">
          <cell r="B252" t="str">
            <v>YANAMA</v>
          </cell>
        </row>
        <row r="253">
          <cell r="B253" t="str">
            <v>ABANCAY</v>
          </cell>
        </row>
        <row r="254">
          <cell r="B254" t="str">
            <v>CHACOCHE</v>
          </cell>
        </row>
        <row r="255">
          <cell r="B255" t="str">
            <v>CIRCA</v>
          </cell>
        </row>
        <row r="256">
          <cell r="B256" t="str">
            <v>CURAHUASI</v>
          </cell>
        </row>
        <row r="257">
          <cell r="B257" t="str">
            <v>HUANIPACA</v>
          </cell>
        </row>
        <row r="258">
          <cell r="B258" t="str">
            <v>LAMBRAMA</v>
          </cell>
        </row>
        <row r="259">
          <cell r="B259" t="str">
            <v>PICHIRHUA</v>
          </cell>
        </row>
        <row r="260">
          <cell r="B260" t="str">
            <v>SAN PEDRO DE CACHORA</v>
          </cell>
        </row>
        <row r="261">
          <cell r="B261" t="str">
            <v>TAMBURCO</v>
          </cell>
        </row>
        <row r="262">
          <cell r="B262" t="str">
            <v>ANDAHUAYLAS</v>
          </cell>
        </row>
        <row r="263">
          <cell r="B263" t="str">
            <v>ANDARAPA</v>
          </cell>
        </row>
        <row r="264">
          <cell r="B264" t="str">
            <v>CHIARA</v>
          </cell>
        </row>
        <row r="265">
          <cell r="B265" t="str">
            <v>HUANCARAMA</v>
          </cell>
        </row>
        <row r="266">
          <cell r="B266" t="str">
            <v>HUANCARAY</v>
          </cell>
        </row>
        <row r="267">
          <cell r="B267" t="str">
            <v>HUAYANA</v>
          </cell>
        </row>
        <row r="268">
          <cell r="B268" t="str">
            <v>KISHUARA</v>
          </cell>
        </row>
        <row r="269">
          <cell r="B269" t="str">
            <v>PACOBAMBA</v>
          </cell>
        </row>
        <row r="270">
          <cell r="B270" t="str">
            <v>PACUCHA</v>
          </cell>
        </row>
        <row r="271">
          <cell r="B271" t="str">
            <v>PAMPACHIRI</v>
          </cell>
        </row>
        <row r="272">
          <cell r="B272" t="str">
            <v>POMACOCHA</v>
          </cell>
        </row>
        <row r="273">
          <cell r="B273" t="str">
            <v>SAN ANTONIO DE CACHI</v>
          </cell>
        </row>
        <row r="274">
          <cell r="B274" t="str">
            <v>SAN JERONIMO</v>
          </cell>
        </row>
        <row r="275">
          <cell r="B275" t="str">
            <v>SAN MIGUEL DE CHACCRAMPA</v>
          </cell>
        </row>
        <row r="276">
          <cell r="B276" t="str">
            <v>SANTA MARIA DE CHICMO</v>
          </cell>
        </row>
        <row r="277">
          <cell r="B277" t="str">
            <v>TALAVERA</v>
          </cell>
        </row>
        <row r="278">
          <cell r="B278" t="str">
            <v>TUMAY HUARACA</v>
          </cell>
        </row>
        <row r="279">
          <cell r="B279" t="str">
            <v>TURPO</v>
          </cell>
        </row>
        <row r="280">
          <cell r="B280" t="str">
            <v>KAQUIABAMBA</v>
          </cell>
        </row>
        <row r="281">
          <cell r="B281" t="str">
            <v>ANTABAMBA</v>
          </cell>
        </row>
        <row r="282">
          <cell r="B282" t="str">
            <v>EL ORO</v>
          </cell>
        </row>
        <row r="283">
          <cell r="B283" t="str">
            <v>HUAQUIRCA</v>
          </cell>
        </row>
        <row r="284">
          <cell r="B284" t="str">
            <v>JUAN ESPINOZA MEDRANO</v>
          </cell>
        </row>
        <row r="285">
          <cell r="B285" t="str">
            <v>OROPESA</v>
          </cell>
        </row>
        <row r="286">
          <cell r="B286" t="str">
            <v>PACHACONAS</v>
          </cell>
        </row>
        <row r="287">
          <cell r="B287" t="str">
            <v>SABAINO</v>
          </cell>
        </row>
        <row r="288">
          <cell r="B288" t="str">
            <v>CHALHUANCA</v>
          </cell>
        </row>
        <row r="289">
          <cell r="B289" t="str">
            <v>CAPAYA</v>
          </cell>
        </row>
        <row r="290">
          <cell r="B290" t="str">
            <v>CARAYBAMBA</v>
          </cell>
        </row>
        <row r="291">
          <cell r="B291" t="str">
            <v>CHAPIMARCA</v>
          </cell>
        </row>
        <row r="292">
          <cell r="B292" t="str">
            <v>COLCABAMBA</v>
          </cell>
        </row>
        <row r="293">
          <cell r="B293" t="str">
            <v>COTARUSE</v>
          </cell>
        </row>
        <row r="294">
          <cell r="B294" t="str">
            <v>HUAYLLO</v>
          </cell>
        </row>
        <row r="295">
          <cell r="B295" t="str">
            <v>JUSTO APU SAHUARAURA</v>
          </cell>
        </row>
        <row r="296">
          <cell r="B296" t="str">
            <v>LUCRE</v>
          </cell>
        </row>
        <row r="297">
          <cell r="B297" t="str">
            <v>POCOHUANCA</v>
          </cell>
        </row>
        <row r="298">
          <cell r="B298" t="str">
            <v>SAN JUAN DE CHACÑA</v>
          </cell>
        </row>
        <row r="299">
          <cell r="B299" t="str">
            <v>SAÑAYCA</v>
          </cell>
        </row>
        <row r="300">
          <cell r="B300" t="str">
            <v>SORAYA</v>
          </cell>
        </row>
        <row r="301">
          <cell r="B301" t="str">
            <v>TAPAIRIHUA</v>
          </cell>
        </row>
        <row r="302">
          <cell r="B302" t="str">
            <v>TINTAY</v>
          </cell>
        </row>
        <row r="303">
          <cell r="B303" t="str">
            <v>TORAYA</v>
          </cell>
        </row>
        <row r="304">
          <cell r="B304" t="str">
            <v>YANACA</v>
          </cell>
        </row>
        <row r="305">
          <cell r="B305" t="str">
            <v>TAMBOBAMBA</v>
          </cell>
        </row>
        <row r="306">
          <cell r="B306" t="str">
            <v>COTABAMBAS</v>
          </cell>
        </row>
        <row r="307">
          <cell r="B307" t="str">
            <v>COYLLURQUI</v>
          </cell>
        </row>
        <row r="308">
          <cell r="B308" t="str">
            <v>HAQUIRA</v>
          </cell>
        </row>
        <row r="309">
          <cell r="B309" t="str">
            <v>MARA</v>
          </cell>
        </row>
        <row r="310">
          <cell r="B310" t="str">
            <v>CHALLHUAHUACHO</v>
          </cell>
        </row>
        <row r="311">
          <cell r="B311" t="str">
            <v>CHINCHEROS</v>
          </cell>
        </row>
        <row r="312">
          <cell r="B312" t="str">
            <v>ANCO-HUALLO</v>
          </cell>
        </row>
        <row r="313">
          <cell r="B313" t="str">
            <v>COCHARCAS</v>
          </cell>
        </row>
        <row r="314">
          <cell r="B314" t="str">
            <v>HUACCANA</v>
          </cell>
        </row>
        <row r="315">
          <cell r="B315" t="str">
            <v>OCOBAMBA</v>
          </cell>
        </row>
        <row r="316">
          <cell r="B316" t="str">
            <v>ONGOY</v>
          </cell>
        </row>
        <row r="317">
          <cell r="B317" t="str">
            <v>URANMARCA</v>
          </cell>
        </row>
        <row r="318">
          <cell r="B318" t="str">
            <v>RANRACANCHA</v>
          </cell>
        </row>
        <row r="319">
          <cell r="B319" t="str">
            <v>CHUQUIBAMBILLA</v>
          </cell>
        </row>
        <row r="320">
          <cell r="B320" t="str">
            <v>CURPAHUASI</v>
          </cell>
        </row>
        <row r="321">
          <cell r="B321" t="str">
            <v>MARISCAL GAMARRA</v>
          </cell>
        </row>
        <row r="322">
          <cell r="B322" t="str">
            <v>HUAYLLATI</v>
          </cell>
        </row>
        <row r="323">
          <cell r="B323" t="str">
            <v>MAMARA</v>
          </cell>
        </row>
        <row r="324">
          <cell r="B324" t="str">
            <v>MICAELA BASTIDAS</v>
          </cell>
        </row>
        <row r="325">
          <cell r="B325" t="str">
            <v>PATAYPAMPA</v>
          </cell>
        </row>
        <row r="326">
          <cell r="B326" t="str">
            <v>PROGRESO</v>
          </cell>
        </row>
        <row r="327">
          <cell r="B327" t="str">
            <v>SAN ANTONIO</v>
          </cell>
        </row>
        <row r="328">
          <cell r="B328" t="str">
            <v>SANTA ROSA</v>
          </cell>
        </row>
        <row r="329">
          <cell r="B329" t="str">
            <v>TURPAY</v>
          </cell>
        </row>
        <row r="330">
          <cell r="B330" t="str">
            <v>VILCABAMBA</v>
          </cell>
        </row>
        <row r="331">
          <cell r="B331" t="str">
            <v>VIRUNDO</v>
          </cell>
        </row>
        <row r="332">
          <cell r="B332" t="str">
            <v>CURASCO</v>
          </cell>
        </row>
        <row r="333">
          <cell r="B333" t="str">
            <v>AREQUIPA</v>
          </cell>
        </row>
        <row r="334">
          <cell r="B334" t="str">
            <v>ALTO SELVA ALEGRE</v>
          </cell>
        </row>
        <row r="335">
          <cell r="B335" t="str">
            <v>CAYMA</v>
          </cell>
        </row>
        <row r="336">
          <cell r="B336" t="str">
            <v>CERRO COLORADO</v>
          </cell>
        </row>
        <row r="337">
          <cell r="B337" t="str">
            <v>CHARACATO</v>
          </cell>
        </row>
        <row r="338">
          <cell r="B338" t="str">
            <v>CHIGUATA</v>
          </cell>
        </row>
        <row r="339">
          <cell r="B339" t="str">
            <v>JACOBO HUNTER</v>
          </cell>
        </row>
        <row r="340">
          <cell r="B340" t="str">
            <v>LA JOYA</v>
          </cell>
        </row>
        <row r="341">
          <cell r="B341" t="str">
            <v>MARIANO MELGAR</v>
          </cell>
        </row>
        <row r="342">
          <cell r="B342" t="str">
            <v>MIRAFLORES</v>
          </cell>
        </row>
        <row r="343">
          <cell r="B343" t="str">
            <v>MOLLEBAYA</v>
          </cell>
        </row>
        <row r="344">
          <cell r="B344" t="str">
            <v>PAUCARPATA</v>
          </cell>
        </row>
        <row r="345">
          <cell r="B345" t="str">
            <v>POCSI</v>
          </cell>
        </row>
        <row r="346">
          <cell r="B346" t="str">
            <v>POLOBAYA</v>
          </cell>
        </row>
        <row r="347">
          <cell r="B347" t="str">
            <v>QUEQUEÑA</v>
          </cell>
        </row>
        <row r="348">
          <cell r="B348" t="str">
            <v>SABANDIA</v>
          </cell>
        </row>
        <row r="349">
          <cell r="B349" t="str">
            <v>SACHACA</v>
          </cell>
        </row>
        <row r="350">
          <cell r="B350" t="str">
            <v>VILLA DE SAN JUAN DE SIGUAS</v>
          </cell>
        </row>
        <row r="351">
          <cell r="B351" t="str">
            <v>SAN JUAN DE TARUCANI</v>
          </cell>
        </row>
        <row r="352">
          <cell r="B352" t="str">
            <v>SANTA ISABEL DE SIGUAS</v>
          </cell>
        </row>
        <row r="353">
          <cell r="B353" t="str">
            <v>SANTA RITA DE SIGUAS</v>
          </cell>
        </row>
        <row r="354">
          <cell r="B354" t="str">
            <v>SOCABAYA</v>
          </cell>
        </row>
        <row r="355">
          <cell r="B355" t="str">
            <v>TIABAYA</v>
          </cell>
        </row>
        <row r="356">
          <cell r="B356" t="str">
            <v>UCHUMAYO</v>
          </cell>
        </row>
        <row r="357">
          <cell r="B357" t="str">
            <v>VITOR</v>
          </cell>
        </row>
        <row r="358">
          <cell r="B358" t="str">
            <v>YANAHUARA</v>
          </cell>
        </row>
        <row r="359">
          <cell r="B359" t="str">
            <v>YARABAMBA</v>
          </cell>
        </row>
        <row r="360">
          <cell r="B360" t="str">
            <v>YURA</v>
          </cell>
        </row>
        <row r="361">
          <cell r="B361" t="str">
            <v>JOSE LUIS BUSTAMENTE Y RI</v>
          </cell>
        </row>
        <row r="362">
          <cell r="B362" t="str">
            <v>CAMANA</v>
          </cell>
        </row>
        <row r="363">
          <cell r="B363" t="str">
            <v>JOSE MARIA QUIMPER</v>
          </cell>
        </row>
        <row r="364">
          <cell r="B364" t="str">
            <v>MARIANO NICOLAS VALCARCEL</v>
          </cell>
        </row>
        <row r="365">
          <cell r="B365" t="str">
            <v>MARISCAL CACERES</v>
          </cell>
        </row>
        <row r="366">
          <cell r="B366" t="str">
            <v>NICOLAS DE PIEROLA</v>
          </cell>
        </row>
        <row r="367">
          <cell r="B367" t="str">
            <v>OCOÑA</v>
          </cell>
        </row>
        <row r="368">
          <cell r="B368" t="str">
            <v>QUILCA</v>
          </cell>
        </row>
        <row r="369">
          <cell r="B369" t="str">
            <v>SAMUEL PASTOR</v>
          </cell>
        </row>
        <row r="370">
          <cell r="B370" t="str">
            <v>CARAVELI</v>
          </cell>
        </row>
        <row r="371">
          <cell r="B371" t="str">
            <v>ACARI</v>
          </cell>
        </row>
        <row r="372">
          <cell r="B372" t="str">
            <v>ATICO</v>
          </cell>
        </row>
        <row r="373">
          <cell r="B373" t="str">
            <v>ATIQUIPA</v>
          </cell>
        </row>
        <row r="374">
          <cell r="B374" t="str">
            <v>BELLA UNION</v>
          </cell>
        </row>
        <row r="375">
          <cell r="B375" t="str">
            <v>CAHUACHO</v>
          </cell>
        </row>
        <row r="376">
          <cell r="B376" t="str">
            <v>CHALA</v>
          </cell>
        </row>
        <row r="377">
          <cell r="B377" t="str">
            <v>CHAPARRA</v>
          </cell>
        </row>
        <row r="378">
          <cell r="B378" t="str">
            <v>HUANUHUANU</v>
          </cell>
        </row>
        <row r="379">
          <cell r="B379" t="str">
            <v>JAQUI</v>
          </cell>
        </row>
        <row r="380">
          <cell r="B380" t="str">
            <v>LOMAS</v>
          </cell>
        </row>
        <row r="381">
          <cell r="B381" t="str">
            <v>QUICACHA</v>
          </cell>
        </row>
        <row r="382">
          <cell r="B382" t="str">
            <v>YAUCA</v>
          </cell>
        </row>
        <row r="383">
          <cell r="B383" t="str">
            <v>APLAO</v>
          </cell>
        </row>
        <row r="384">
          <cell r="B384" t="str">
            <v>ANDAGUA</v>
          </cell>
        </row>
        <row r="385">
          <cell r="B385" t="str">
            <v>AYO</v>
          </cell>
        </row>
        <row r="386">
          <cell r="B386" t="str">
            <v>CHACHAS</v>
          </cell>
        </row>
        <row r="387">
          <cell r="B387" t="str">
            <v>CHILCAYMARCA</v>
          </cell>
        </row>
        <row r="388">
          <cell r="B388" t="str">
            <v>CHOCO</v>
          </cell>
        </row>
        <row r="389">
          <cell r="B389" t="str">
            <v>HUANCARQUI</v>
          </cell>
        </row>
        <row r="390">
          <cell r="B390" t="str">
            <v>MACHAGUAY</v>
          </cell>
        </row>
        <row r="391">
          <cell r="B391" t="str">
            <v>ORCOPAMPA</v>
          </cell>
        </row>
        <row r="392">
          <cell r="B392" t="str">
            <v>PAMPACOLCA</v>
          </cell>
        </row>
        <row r="393">
          <cell r="B393" t="str">
            <v>TIPAN</v>
          </cell>
        </row>
        <row r="394">
          <cell r="B394" t="str">
            <v>UÑON</v>
          </cell>
        </row>
        <row r="395">
          <cell r="B395" t="str">
            <v>URACA - CORIRE</v>
          </cell>
        </row>
        <row r="396">
          <cell r="B396" t="str">
            <v>VIRACO</v>
          </cell>
        </row>
        <row r="397">
          <cell r="B397" t="str">
            <v>CHIVAY</v>
          </cell>
        </row>
        <row r="398">
          <cell r="B398" t="str">
            <v>ACHOMA</v>
          </cell>
        </row>
        <row r="399">
          <cell r="B399" t="str">
            <v>CABANACONDE</v>
          </cell>
        </row>
        <row r="400">
          <cell r="B400" t="str">
            <v>CALLALLI</v>
          </cell>
        </row>
        <row r="401">
          <cell r="B401" t="str">
            <v>CAYLLOMA</v>
          </cell>
        </row>
        <row r="402">
          <cell r="B402" t="str">
            <v>COPORAQUE</v>
          </cell>
        </row>
        <row r="403">
          <cell r="B403" t="str">
            <v>HUAMBO</v>
          </cell>
        </row>
        <row r="404">
          <cell r="B404" t="str">
            <v>HUANCA</v>
          </cell>
        </row>
        <row r="405">
          <cell r="B405" t="str">
            <v>ICHUPAMPA</v>
          </cell>
        </row>
        <row r="406">
          <cell r="B406" t="str">
            <v>LARI</v>
          </cell>
        </row>
        <row r="407">
          <cell r="B407" t="str">
            <v>LLUTA</v>
          </cell>
        </row>
        <row r="408">
          <cell r="B408" t="str">
            <v>MACA</v>
          </cell>
        </row>
        <row r="409">
          <cell r="B409" t="str">
            <v>MADRIGAL</v>
          </cell>
        </row>
        <row r="410">
          <cell r="B410" t="str">
            <v>SAN ANTONIO DE CHUCA</v>
          </cell>
        </row>
        <row r="411">
          <cell r="B411" t="str">
            <v>SIBAYO</v>
          </cell>
        </row>
        <row r="412">
          <cell r="B412" t="str">
            <v>TAPAY</v>
          </cell>
        </row>
        <row r="413">
          <cell r="B413" t="str">
            <v>TISCO</v>
          </cell>
        </row>
        <row r="414">
          <cell r="B414" t="str">
            <v>TUTI</v>
          </cell>
        </row>
        <row r="415">
          <cell r="B415" t="str">
            <v>YANQUE</v>
          </cell>
        </row>
        <row r="416">
          <cell r="B416" t="str">
            <v>MAJES - EL PEDREGAL</v>
          </cell>
        </row>
        <row r="417">
          <cell r="B417" t="str">
            <v>CHUQUIBAMBA</v>
          </cell>
        </row>
        <row r="418">
          <cell r="B418" t="str">
            <v>ANDARAY</v>
          </cell>
        </row>
        <row r="419">
          <cell r="B419" t="str">
            <v>CAYARANI</v>
          </cell>
        </row>
        <row r="420">
          <cell r="B420" t="str">
            <v>CHICHAS</v>
          </cell>
        </row>
        <row r="421">
          <cell r="B421" t="str">
            <v>IRAY</v>
          </cell>
        </row>
        <row r="422">
          <cell r="B422" t="str">
            <v>RIO GRANDE</v>
          </cell>
        </row>
        <row r="423">
          <cell r="B423" t="str">
            <v>SALAMANCA</v>
          </cell>
        </row>
        <row r="424">
          <cell r="B424" t="str">
            <v>YANAQUIHUA</v>
          </cell>
        </row>
        <row r="425">
          <cell r="B425" t="str">
            <v>MOLLENDO</v>
          </cell>
        </row>
        <row r="426">
          <cell r="B426" t="str">
            <v>COCACHACRA</v>
          </cell>
        </row>
        <row r="427">
          <cell r="B427" t="str">
            <v>DEAN VALDIVIA</v>
          </cell>
        </row>
        <row r="428">
          <cell r="B428" t="str">
            <v>ISLAY</v>
          </cell>
        </row>
        <row r="429">
          <cell r="B429" t="str">
            <v>MEJIA</v>
          </cell>
        </row>
        <row r="430">
          <cell r="B430" t="str">
            <v>LA PUNTA</v>
          </cell>
        </row>
        <row r="431">
          <cell r="B431" t="str">
            <v>COTAHUASI</v>
          </cell>
        </row>
        <row r="432">
          <cell r="B432" t="str">
            <v>ALCA</v>
          </cell>
        </row>
        <row r="433">
          <cell r="B433" t="str">
            <v>CHARCANA</v>
          </cell>
        </row>
        <row r="434">
          <cell r="B434" t="str">
            <v>HUAYNACOTAS</v>
          </cell>
        </row>
        <row r="435">
          <cell r="B435" t="str">
            <v>PAMPAMARCA</v>
          </cell>
        </row>
        <row r="436">
          <cell r="B436" t="str">
            <v>PUYCA</v>
          </cell>
        </row>
        <row r="437">
          <cell r="B437" t="str">
            <v>QUECHUALLA</v>
          </cell>
        </row>
        <row r="438">
          <cell r="B438" t="str">
            <v>SAYLA</v>
          </cell>
        </row>
        <row r="439">
          <cell r="B439" t="str">
            <v>TAURIA</v>
          </cell>
        </row>
        <row r="440">
          <cell r="B440" t="str">
            <v>TOMEPAMPA</v>
          </cell>
        </row>
        <row r="441">
          <cell r="B441" t="str">
            <v>TORO</v>
          </cell>
        </row>
        <row r="442">
          <cell r="B442" t="str">
            <v>AYACUCHO</v>
          </cell>
        </row>
        <row r="443">
          <cell r="B443" t="str">
            <v>ACOCRO</v>
          </cell>
        </row>
        <row r="444">
          <cell r="B444" t="str">
            <v>ACOS VINCHOS</v>
          </cell>
        </row>
        <row r="445">
          <cell r="B445" t="str">
            <v>CARMEN ALTO</v>
          </cell>
        </row>
        <row r="446">
          <cell r="B446" t="str">
            <v>CHIARA</v>
          </cell>
        </row>
        <row r="447">
          <cell r="B447" t="str">
            <v>OCROS</v>
          </cell>
        </row>
        <row r="448">
          <cell r="B448" t="str">
            <v>PACAYCASA</v>
          </cell>
        </row>
        <row r="449">
          <cell r="B449" t="str">
            <v>QUINUA</v>
          </cell>
        </row>
        <row r="450">
          <cell r="B450" t="str">
            <v>SAN JOSE DE TICLLAS</v>
          </cell>
        </row>
        <row r="451">
          <cell r="B451" t="str">
            <v>SAN JUAN BAUTISTA</v>
          </cell>
        </row>
        <row r="452">
          <cell r="B452" t="str">
            <v>SANTIAGO DE PISCHA</v>
          </cell>
        </row>
        <row r="453">
          <cell r="B453" t="str">
            <v>SOCOS</v>
          </cell>
        </row>
        <row r="454">
          <cell r="B454" t="str">
            <v>TAMBILLO</v>
          </cell>
        </row>
        <row r="455">
          <cell r="B455" t="str">
            <v>VINCHOS</v>
          </cell>
        </row>
        <row r="456">
          <cell r="B456" t="str">
            <v>JESUS NAZARENO</v>
          </cell>
        </row>
        <row r="457">
          <cell r="B457" t="str">
            <v>CANGALLO</v>
          </cell>
        </row>
        <row r="458">
          <cell r="B458" t="str">
            <v>CHUSCHI</v>
          </cell>
        </row>
        <row r="459">
          <cell r="B459" t="str">
            <v>LOS MOROCHUCOS</v>
          </cell>
        </row>
        <row r="460">
          <cell r="B460" t="str">
            <v>MARIA PARADO DE BELLIDO</v>
          </cell>
        </row>
        <row r="461">
          <cell r="B461" t="str">
            <v>PARAS</v>
          </cell>
        </row>
        <row r="462">
          <cell r="B462" t="str">
            <v>TOTOS</v>
          </cell>
        </row>
        <row r="463">
          <cell r="B463" t="str">
            <v>SANCOS</v>
          </cell>
        </row>
        <row r="464">
          <cell r="B464" t="str">
            <v>CARAPO</v>
          </cell>
        </row>
        <row r="465">
          <cell r="B465" t="str">
            <v>SACSAMARCA</v>
          </cell>
        </row>
        <row r="466">
          <cell r="B466" t="str">
            <v>SANTIAGO DE LUCANAMARCA</v>
          </cell>
        </row>
        <row r="467">
          <cell r="B467" t="str">
            <v>HUANTA</v>
          </cell>
        </row>
        <row r="468">
          <cell r="B468" t="str">
            <v>AYAHUANCO</v>
          </cell>
        </row>
        <row r="469">
          <cell r="B469" t="str">
            <v>HUAMANGUILLA</v>
          </cell>
        </row>
        <row r="470">
          <cell r="B470" t="str">
            <v>IGUAIN</v>
          </cell>
        </row>
        <row r="471">
          <cell r="B471" t="str">
            <v>LURICOCHA</v>
          </cell>
        </row>
        <row r="472">
          <cell r="B472" t="str">
            <v>SANTILLANA</v>
          </cell>
        </row>
        <row r="473">
          <cell r="B473" t="str">
            <v>SIVIA</v>
          </cell>
        </row>
        <row r="474">
          <cell r="B474" t="str">
            <v>LLOCHEGUA</v>
          </cell>
        </row>
        <row r="475">
          <cell r="B475" t="str">
            <v>SAN MIGUEL</v>
          </cell>
        </row>
        <row r="476">
          <cell r="B476" t="str">
            <v>ANCO</v>
          </cell>
        </row>
        <row r="477">
          <cell r="B477" t="str">
            <v>AYNA</v>
          </cell>
        </row>
        <row r="478">
          <cell r="B478" t="str">
            <v>CHILCAS</v>
          </cell>
        </row>
        <row r="479">
          <cell r="B479" t="str">
            <v>CHUNGUI</v>
          </cell>
        </row>
        <row r="480">
          <cell r="B480" t="str">
            <v>LUIS CARRANZA</v>
          </cell>
        </row>
        <row r="481">
          <cell r="B481" t="str">
            <v>SANTA ROSA</v>
          </cell>
        </row>
        <row r="482">
          <cell r="B482" t="str">
            <v>SAMUGARI</v>
          </cell>
        </row>
        <row r="483">
          <cell r="B483" t="str">
            <v>TAMBO</v>
          </cell>
        </row>
        <row r="484">
          <cell r="B484" t="str">
            <v>PUQUIO</v>
          </cell>
        </row>
        <row r="485">
          <cell r="B485" t="str">
            <v>AUCARA</v>
          </cell>
        </row>
        <row r="486">
          <cell r="B486" t="str">
            <v>CABANA</v>
          </cell>
        </row>
        <row r="487">
          <cell r="B487" t="str">
            <v>CARMEN SALCEDO</v>
          </cell>
        </row>
        <row r="488">
          <cell r="B488" t="str">
            <v>CHAVIÑA</v>
          </cell>
        </row>
        <row r="489">
          <cell r="B489" t="str">
            <v>CHIPAO</v>
          </cell>
        </row>
        <row r="490">
          <cell r="B490" t="str">
            <v>HUAC-HUAS</v>
          </cell>
        </row>
        <row r="491">
          <cell r="B491" t="str">
            <v>LARAMATE</v>
          </cell>
        </row>
        <row r="492">
          <cell r="B492" t="str">
            <v>LEONCIO PRADO</v>
          </cell>
        </row>
        <row r="493">
          <cell r="B493" t="str">
            <v>LLAUTA</v>
          </cell>
        </row>
        <row r="494">
          <cell r="B494" t="str">
            <v>LUCANAS</v>
          </cell>
        </row>
        <row r="495">
          <cell r="B495" t="str">
            <v>OCAÑA</v>
          </cell>
        </row>
        <row r="496">
          <cell r="B496" t="str">
            <v>OTOCA</v>
          </cell>
        </row>
        <row r="497">
          <cell r="B497" t="str">
            <v>SAISA</v>
          </cell>
        </row>
        <row r="498">
          <cell r="B498" t="str">
            <v>SAN CRISTOBAL</v>
          </cell>
        </row>
        <row r="499">
          <cell r="B499" t="str">
            <v>SAN JUAN</v>
          </cell>
        </row>
        <row r="500">
          <cell r="B500" t="str">
            <v>SAN PEDRO</v>
          </cell>
        </row>
        <row r="501">
          <cell r="B501" t="str">
            <v>SAN PEDRO DE PALCO</v>
          </cell>
        </row>
        <row r="502">
          <cell r="B502" t="str">
            <v>SANCOS</v>
          </cell>
        </row>
        <row r="503">
          <cell r="B503" t="str">
            <v>SANTA ANA DE HUAYCAHUACHO</v>
          </cell>
        </row>
        <row r="504">
          <cell r="B504" t="str">
            <v>SANTA LUCIA</v>
          </cell>
        </row>
        <row r="505">
          <cell r="B505" t="str">
            <v>CORACORA</v>
          </cell>
        </row>
        <row r="506">
          <cell r="B506" t="str">
            <v>CHUMPI</v>
          </cell>
        </row>
        <row r="507">
          <cell r="B507" t="str">
            <v>CORONEL CASTANEDA</v>
          </cell>
        </row>
        <row r="508">
          <cell r="B508" t="str">
            <v>PACAPAUZA</v>
          </cell>
        </row>
        <row r="509">
          <cell r="B509" t="str">
            <v>PULLO</v>
          </cell>
        </row>
        <row r="510">
          <cell r="B510" t="str">
            <v>PUYUSCA</v>
          </cell>
        </row>
        <row r="511">
          <cell r="B511" t="str">
            <v>SAN FRANCISCO DE RAVACAYC</v>
          </cell>
        </row>
        <row r="512">
          <cell r="B512" t="str">
            <v>UPAHUACHO</v>
          </cell>
        </row>
        <row r="513">
          <cell r="B513" t="str">
            <v>PAUSA</v>
          </cell>
        </row>
        <row r="514">
          <cell r="B514" t="str">
            <v>COLTA</v>
          </cell>
        </row>
        <row r="515">
          <cell r="B515" t="str">
            <v>CORCULLA</v>
          </cell>
        </row>
        <row r="516">
          <cell r="B516" t="str">
            <v>LAMPA</v>
          </cell>
        </row>
        <row r="517">
          <cell r="B517" t="str">
            <v>MARCABAMBA</v>
          </cell>
        </row>
        <row r="518">
          <cell r="B518" t="str">
            <v>OYOLO</v>
          </cell>
        </row>
        <row r="519">
          <cell r="B519" t="str">
            <v>PARARCA</v>
          </cell>
        </row>
        <row r="520">
          <cell r="B520" t="str">
            <v>SAN JAVIER DE ALPABAMBA</v>
          </cell>
        </row>
        <row r="521">
          <cell r="B521" t="str">
            <v>SAN JOSE DE USHUA</v>
          </cell>
        </row>
        <row r="522">
          <cell r="B522" t="str">
            <v>SARA SARA</v>
          </cell>
        </row>
        <row r="523">
          <cell r="B523" t="str">
            <v>QUEROBAMBA</v>
          </cell>
        </row>
        <row r="524">
          <cell r="B524" t="str">
            <v>BELEN</v>
          </cell>
        </row>
        <row r="525">
          <cell r="B525" t="str">
            <v>CHALCOS</v>
          </cell>
        </row>
        <row r="526">
          <cell r="B526" t="str">
            <v>CHILCAYOC</v>
          </cell>
        </row>
        <row r="527">
          <cell r="B527" t="str">
            <v>HUACAÑA</v>
          </cell>
        </row>
        <row r="528">
          <cell r="B528" t="str">
            <v>MORCOLLA</v>
          </cell>
        </row>
        <row r="529">
          <cell r="B529" t="str">
            <v>PAICO</v>
          </cell>
        </row>
        <row r="530">
          <cell r="B530" t="str">
            <v>SAN PEDRO DE LARCAY</v>
          </cell>
        </row>
        <row r="531">
          <cell r="B531" t="str">
            <v>SAN SALVADOR DE QUIJE</v>
          </cell>
        </row>
        <row r="532">
          <cell r="B532" t="str">
            <v>SANTIAGO DE PAUCARAY</v>
          </cell>
        </row>
        <row r="533">
          <cell r="B533" t="str">
            <v>SORAS</v>
          </cell>
        </row>
        <row r="534">
          <cell r="B534" t="str">
            <v>HUANCAPI</v>
          </cell>
        </row>
        <row r="535">
          <cell r="B535" t="str">
            <v>ALCAMENCA</v>
          </cell>
        </row>
        <row r="536">
          <cell r="B536" t="str">
            <v>APONGO</v>
          </cell>
        </row>
        <row r="537">
          <cell r="B537" t="str">
            <v>ASQUIPATA</v>
          </cell>
        </row>
        <row r="538">
          <cell r="B538" t="str">
            <v>CANARIA</v>
          </cell>
        </row>
        <row r="539">
          <cell r="B539" t="str">
            <v>CAYARA</v>
          </cell>
        </row>
        <row r="540">
          <cell r="B540" t="str">
            <v>COLCA</v>
          </cell>
        </row>
        <row r="541">
          <cell r="B541" t="str">
            <v>HUAMANQUIQUIA</v>
          </cell>
        </row>
        <row r="542">
          <cell r="B542" t="str">
            <v>HUANCARAYLLA</v>
          </cell>
        </row>
        <row r="543">
          <cell r="B543" t="str">
            <v>HUALLA</v>
          </cell>
        </row>
        <row r="544">
          <cell r="B544" t="str">
            <v>SARHUA</v>
          </cell>
        </row>
        <row r="545">
          <cell r="B545" t="str">
            <v>VILCANCHOS</v>
          </cell>
        </row>
        <row r="546">
          <cell r="B546" t="str">
            <v>VILCAS HUAMAN</v>
          </cell>
        </row>
        <row r="547">
          <cell r="B547" t="str">
            <v>ACCOMARCA</v>
          </cell>
        </row>
        <row r="548">
          <cell r="B548" t="str">
            <v>CARHUANCA</v>
          </cell>
        </row>
        <row r="549">
          <cell r="B549" t="str">
            <v>CONCEPCION</v>
          </cell>
        </row>
        <row r="550">
          <cell r="B550" t="str">
            <v>HUAMBALPA</v>
          </cell>
        </row>
        <row r="551">
          <cell r="B551" t="str">
            <v>INDEPENDENCIA</v>
          </cell>
        </row>
        <row r="552">
          <cell r="B552" t="str">
            <v>SAURAMA</v>
          </cell>
        </row>
        <row r="553">
          <cell r="B553" t="str">
            <v>VISCHONGO</v>
          </cell>
        </row>
        <row r="554">
          <cell r="B554" t="str">
            <v>CAJAMARCA</v>
          </cell>
        </row>
        <row r="555">
          <cell r="B555" t="str">
            <v>ASUNCION</v>
          </cell>
        </row>
        <row r="556">
          <cell r="B556" t="str">
            <v>CHETILLA</v>
          </cell>
        </row>
        <row r="557">
          <cell r="B557" t="str">
            <v>COSPAN</v>
          </cell>
        </row>
        <row r="558">
          <cell r="B558" t="str">
            <v>ENCAÑADA</v>
          </cell>
        </row>
        <row r="559">
          <cell r="B559" t="str">
            <v>JESUS</v>
          </cell>
        </row>
        <row r="560">
          <cell r="B560" t="str">
            <v>LLACANORA</v>
          </cell>
        </row>
        <row r="561">
          <cell r="B561" t="str">
            <v>LOS BAÑOS DEL INCA</v>
          </cell>
        </row>
        <row r="562">
          <cell r="B562" t="str">
            <v>MAGDALENA</v>
          </cell>
        </row>
        <row r="563">
          <cell r="B563" t="str">
            <v>MATARA</v>
          </cell>
        </row>
        <row r="564">
          <cell r="B564" t="str">
            <v>NAMORA</v>
          </cell>
        </row>
        <row r="565">
          <cell r="B565" t="str">
            <v>SAN JUAN</v>
          </cell>
        </row>
        <row r="566">
          <cell r="B566" t="str">
            <v>CAJABAMBA</v>
          </cell>
        </row>
        <row r="567">
          <cell r="B567" t="str">
            <v>CACHACHI</v>
          </cell>
        </row>
        <row r="568">
          <cell r="B568" t="str">
            <v>CONDEBAMBA</v>
          </cell>
        </row>
        <row r="569">
          <cell r="B569" t="str">
            <v>SITACOCHA</v>
          </cell>
        </row>
        <row r="570">
          <cell r="B570" t="str">
            <v>CELENDIN</v>
          </cell>
        </row>
        <row r="571">
          <cell r="B571" t="str">
            <v>CHUMUCH</v>
          </cell>
        </row>
        <row r="572">
          <cell r="B572" t="str">
            <v>CORTEGANA</v>
          </cell>
        </row>
        <row r="573">
          <cell r="B573" t="str">
            <v>HUASMIN</v>
          </cell>
        </row>
        <row r="574">
          <cell r="B574" t="str">
            <v>JORGE CHAVEZ</v>
          </cell>
        </row>
        <row r="575">
          <cell r="B575" t="str">
            <v>JOSE GALVEZ</v>
          </cell>
        </row>
        <row r="576">
          <cell r="B576" t="str">
            <v>MIGUEL IGLESIAS</v>
          </cell>
        </row>
        <row r="577">
          <cell r="B577" t="str">
            <v>OXAMARCA</v>
          </cell>
        </row>
        <row r="578">
          <cell r="B578" t="str">
            <v>SOROCHUCO</v>
          </cell>
        </row>
        <row r="579">
          <cell r="B579" t="str">
            <v>SUCRE</v>
          </cell>
        </row>
        <row r="580">
          <cell r="B580" t="str">
            <v>UTCO</v>
          </cell>
        </row>
        <row r="581">
          <cell r="B581" t="str">
            <v>LA LIBERTAD DE PALLAN</v>
          </cell>
        </row>
        <row r="582">
          <cell r="B582" t="str">
            <v>CHOTA</v>
          </cell>
        </row>
        <row r="583">
          <cell r="B583" t="str">
            <v>ANGUIA</v>
          </cell>
        </row>
        <row r="584">
          <cell r="B584" t="str">
            <v>CHADIN</v>
          </cell>
        </row>
        <row r="585">
          <cell r="B585" t="str">
            <v>CHIGUIRIP</v>
          </cell>
        </row>
        <row r="586">
          <cell r="B586" t="str">
            <v>CHIMBAN</v>
          </cell>
        </row>
        <row r="587">
          <cell r="B587" t="str">
            <v>CHOROPAMPA</v>
          </cell>
        </row>
        <row r="588">
          <cell r="B588" t="str">
            <v>COCHABAMBA</v>
          </cell>
        </row>
        <row r="589">
          <cell r="B589" t="str">
            <v>CONCHAN</v>
          </cell>
        </row>
        <row r="590">
          <cell r="B590" t="str">
            <v>HUAMBOS</v>
          </cell>
        </row>
        <row r="591">
          <cell r="B591" t="str">
            <v>LAJAS</v>
          </cell>
        </row>
        <row r="592">
          <cell r="B592" t="str">
            <v>LLAMA</v>
          </cell>
        </row>
        <row r="593">
          <cell r="B593" t="str">
            <v>MIRACOSTA</v>
          </cell>
        </row>
        <row r="594">
          <cell r="B594" t="str">
            <v>PACCHA</v>
          </cell>
        </row>
        <row r="595">
          <cell r="B595" t="str">
            <v>PION</v>
          </cell>
        </row>
        <row r="596">
          <cell r="B596" t="str">
            <v>QUEROCOTO</v>
          </cell>
        </row>
        <row r="597">
          <cell r="B597" t="str">
            <v>SAN JUAN DE LICUPIS</v>
          </cell>
        </row>
        <row r="598">
          <cell r="B598" t="str">
            <v>TACABAMBA</v>
          </cell>
        </row>
        <row r="599">
          <cell r="B599" t="str">
            <v>TOCMOCHE</v>
          </cell>
        </row>
        <row r="600">
          <cell r="B600" t="str">
            <v>CHALAMARCA</v>
          </cell>
        </row>
        <row r="601">
          <cell r="B601" t="str">
            <v>CONTUMAZA</v>
          </cell>
        </row>
        <row r="602">
          <cell r="B602" t="str">
            <v>CHILETE</v>
          </cell>
        </row>
        <row r="603">
          <cell r="B603" t="str">
            <v>CUPISNIQUE - TRINIDAD</v>
          </cell>
        </row>
        <row r="604">
          <cell r="B604" t="str">
            <v>GUZMANGO</v>
          </cell>
        </row>
        <row r="605">
          <cell r="B605" t="str">
            <v>SAN BENITO</v>
          </cell>
        </row>
        <row r="606">
          <cell r="B606" t="str">
            <v>SANTA CRUZ DE TOLEDO</v>
          </cell>
        </row>
        <row r="607">
          <cell r="B607" t="str">
            <v>TANTARICA</v>
          </cell>
        </row>
        <row r="608">
          <cell r="B608" t="str">
            <v>YONAN - TEMBLADERA</v>
          </cell>
        </row>
        <row r="609">
          <cell r="B609" t="str">
            <v>CUTERVO</v>
          </cell>
        </row>
        <row r="610">
          <cell r="B610" t="str">
            <v>CALLAYUC</v>
          </cell>
        </row>
        <row r="611">
          <cell r="B611" t="str">
            <v>CHOROS</v>
          </cell>
        </row>
        <row r="612">
          <cell r="B612" t="str">
            <v>CUJILLO</v>
          </cell>
        </row>
        <row r="613">
          <cell r="B613" t="str">
            <v>LA RAMADA</v>
          </cell>
        </row>
        <row r="614">
          <cell r="B614" t="str">
            <v>PIMPINGOS</v>
          </cell>
        </row>
        <row r="615">
          <cell r="B615" t="str">
            <v>QUEROCOTILLO</v>
          </cell>
        </row>
        <row r="616">
          <cell r="B616" t="str">
            <v>SAN ANDRES DE CUTERVO</v>
          </cell>
        </row>
        <row r="617">
          <cell r="B617" t="str">
            <v>SAN JUAN DE CUTERVO</v>
          </cell>
        </row>
        <row r="618">
          <cell r="B618" t="str">
            <v>SAN LUIS DE LUCMA</v>
          </cell>
        </row>
        <row r="619">
          <cell r="B619" t="str">
            <v>SANTA CRUZ DE CUTERVO</v>
          </cell>
        </row>
        <row r="620">
          <cell r="B620" t="str">
            <v>SANTO DOMINGO DE LA CAPIL</v>
          </cell>
        </row>
        <row r="621">
          <cell r="B621" t="str">
            <v>SANTO TOMAS</v>
          </cell>
        </row>
        <row r="622">
          <cell r="B622" t="str">
            <v>SOCOTA</v>
          </cell>
        </row>
        <row r="623">
          <cell r="B623" t="str">
            <v>TORIBIO CASANOVA</v>
          </cell>
        </row>
        <row r="624">
          <cell r="B624" t="str">
            <v>BAMBAMARCA</v>
          </cell>
        </row>
        <row r="625">
          <cell r="B625" t="str">
            <v>CHUGUR</v>
          </cell>
        </row>
        <row r="626">
          <cell r="B626" t="str">
            <v>HUALGAYOC</v>
          </cell>
        </row>
        <row r="627">
          <cell r="B627" t="str">
            <v>JAEN</v>
          </cell>
        </row>
        <row r="628">
          <cell r="B628" t="str">
            <v>BELLAVISTA</v>
          </cell>
        </row>
        <row r="629">
          <cell r="B629" t="str">
            <v>CHONTALI</v>
          </cell>
        </row>
        <row r="630">
          <cell r="B630" t="str">
            <v>COLASAY</v>
          </cell>
        </row>
        <row r="631">
          <cell r="B631" t="str">
            <v>HUABAL</v>
          </cell>
        </row>
        <row r="632">
          <cell r="B632" t="str">
            <v>LAS PIRIAS</v>
          </cell>
        </row>
        <row r="633">
          <cell r="B633" t="str">
            <v>POMAHUACA</v>
          </cell>
        </row>
        <row r="634">
          <cell r="B634" t="str">
            <v>PUCARA</v>
          </cell>
        </row>
        <row r="635">
          <cell r="B635" t="str">
            <v>SALLIQUE</v>
          </cell>
        </row>
        <row r="636">
          <cell r="B636" t="str">
            <v>SAN FELIPE</v>
          </cell>
        </row>
        <row r="637">
          <cell r="B637" t="str">
            <v>SAN JOSE DEL ALTO</v>
          </cell>
        </row>
        <row r="638">
          <cell r="B638" t="str">
            <v>SANTA ROSA</v>
          </cell>
        </row>
        <row r="639">
          <cell r="B639" t="str">
            <v>SAN IGNACIO</v>
          </cell>
        </row>
        <row r="640">
          <cell r="B640" t="str">
            <v>CHIRINOS</v>
          </cell>
        </row>
        <row r="641">
          <cell r="B641" t="str">
            <v>HUARANGO</v>
          </cell>
        </row>
        <row r="642">
          <cell r="B642" t="str">
            <v>LA COIPA</v>
          </cell>
        </row>
        <row r="643">
          <cell r="B643" t="str">
            <v>NAMBALLE</v>
          </cell>
        </row>
        <row r="644">
          <cell r="B644" t="str">
            <v>SAN JOSE DE LOURDES</v>
          </cell>
        </row>
        <row r="645">
          <cell r="B645" t="str">
            <v>TABACONAS</v>
          </cell>
        </row>
        <row r="646">
          <cell r="B646" t="str">
            <v>PEDRO GALVEZ</v>
          </cell>
        </row>
        <row r="647">
          <cell r="B647" t="str">
            <v>CHANCAY</v>
          </cell>
        </row>
        <row r="648">
          <cell r="B648" t="str">
            <v>EDUARDO VILLANUEVA</v>
          </cell>
        </row>
        <row r="649">
          <cell r="B649" t="str">
            <v>GREGORIO PITA</v>
          </cell>
        </row>
        <row r="650">
          <cell r="B650" t="str">
            <v>ICHOCAN</v>
          </cell>
        </row>
        <row r="651">
          <cell r="B651" t="str">
            <v>JOSE MANUEL QUIROZ</v>
          </cell>
        </row>
        <row r="652">
          <cell r="B652" t="str">
            <v>JOSE SABOGAL</v>
          </cell>
        </row>
        <row r="653">
          <cell r="B653" t="str">
            <v>SAN MIGUEL DE PALLAQUEZ</v>
          </cell>
        </row>
        <row r="654">
          <cell r="B654" t="str">
            <v>BOLIVAR</v>
          </cell>
        </row>
        <row r="655">
          <cell r="B655" t="str">
            <v>CALQUIS</v>
          </cell>
        </row>
        <row r="656">
          <cell r="B656" t="str">
            <v>CATILLUC</v>
          </cell>
        </row>
        <row r="657">
          <cell r="B657" t="str">
            <v>EL PRADO</v>
          </cell>
        </row>
        <row r="658">
          <cell r="B658" t="str">
            <v>LA FLORIDA</v>
          </cell>
        </row>
        <row r="659">
          <cell r="B659" t="str">
            <v>LLAPA</v>
          </cell>
        </row>
        <row r="660">
          <cell r="B660" t="str">
            <v>NANCHOC</v>
          </cell>
        </row>
        <row r="661">
          <cell r="B661" t="str">
            <v>NIEPOS</v>
          </cell>
        </row>
        <row r="662">
          <cell r="B662" t="str">
            <v>SAN GREGORIO</v>
          </cell>
        </row>
        <row r="663">
          <cell r="B663" t="str">
            <v>SAN SILVESTRE DE COCHAN</v>
          </cell>
        </row>
        <row r="664">
          <cell r="B664" t="str">
            <v>TONGOD</v>
          </cell>
        </row>
        <row r="665">
          <cell r="B665" t="str">
            <v>UNION AGUA BLANCA</v>
          </cell>
        </row>
        <row r="666">
          <cell r="B666" t="str">
            <v>SAN PABLO</v>
          </cell>
        </row>
        <row r="667">
          <cell r="B667" t="str">
            <v>SAN BERNARDINO</v>
          </cell>
        </row>
        <row r="668">
          <cell r="B668" t="str">
            <v>SAN LUIS</v>
          </cell>
        </row>
        <row r="669">
          <cell r="B669" t="str">
            <v>TUMBADEN</v>
          </cell>
        </row>
        <row r="670">
          <cell r="B670" t="str">
            <v>SANTA CRUZ</v>
          </cell>
        </row>
        <row r="671">
          <cell r="B671" t="str">
            <v>ANDABAMBA</v>
          </cell>
        </row>
        <row r="672">
          <cell r="B672" t="str">
            <v>CATACHE</v>
          </cell>
        </row>
        <row r="673">
          <cell r="B673" t="str">
            <v>CHANCAYBANOS</v>
          </cell>
        </row>
        <row r="674">
          <cell r="B674" t="str">
            <v>LA ESPERANZA</v>
          </cell>
        </row>
        <row r="675">
          <cell r="B675" t="str">
            <v>NINABAMBA</v>
          </cell>
        </row>
        <row r="676">
          <cell r="B676" t="str">
            <v>PULAN</v>
          </cell>
        </row>
        <row r="677">
          <cell r="B677" t="str">
            <v>SAUCEPAMPA</v>
          </cell>
        </row>
        <row r="678">
          <cell r="B678" t="str">
            <v>SEXI</v>
          </cell>
        </row>
        <row r="679">
          <cell r="B679" t="str">
            <v>UTICYACU</v>
          </cell>
        </row>
        <row r="680">
          <cell r="B680" t="str">
            <v>YAUYUCAN</v>
          </cell>
        </row>
        <row r="681">
          <cell r="B681" t="str">
            <v>CALLAO</v>
          </cell>
        </row>
        <row r="682">
          <cell r="B682" t="str">
            <v>BELLAVISTA</v>
          </cell>
        </row>
        <row r="683">
          <cell r="B683" t="str">
            <v>CARMEN DE LA LEGUA REYNOSO</v>
          </cell>
        </row>
        <row r="684">
          <cell r="B684" t="str">
            <v>LA PERLA</v>
          </cell>
        </row>
        <row r="685">
          <cell r="B685" t="str">
            <v>LA PUNTA</v>
          </cell>
        </row>
        <row r="686">
          <cell r="B686" t="str">
            <v>VENTANILLA</v>
          </cell>
        </row>
        <row r="687">
          <cell r="B687" t="str">
            <v>CUSCO</v>
          </cell>
        </row>
        <row r="688">
          <cell r="B688" t="str">
            <v>CCORCA</v>
          </cell>
        </row>
        <row r="689">
          <cell r="B689" t="str">
            <v>POROY</v>
          </cell>
        </row>
        <row r="690">
          <cell r="B690" t="str">
            <v>SAN JERONIMO</v>
          </cell>
        </row>
        <row r="691">
          <cell r="B691" t="str">
            <v>SAN SEBASTIAN</v>
          </cell>
        </row>
        <row r="692">
          <cell r="B692" t="str">
            <v>SANTIAGO</v>
          </cell>
        </row>
        <row r="693">
          <cell r="B693" t="str">
            <v>SAYLLA</v>
          </cell>
        </row>
        <row r="694">
          <cell r="B694" t="str">
            <v>WANCHAQ</v>
          </cell>
        </row>
        <row r="695">
          <cell r="B695" t="str">
            <v>ACOMAYO</v>
          </cell>
        </row>
        <row r="696">
          <cell r="B696" t="str">
            <v>ACOPIA</v>
          </cell>
        </row>
        <row r="697">
          <cell r="B697" t="str">
            <v>ACOS</v>
          </cell>
        </row>
        <row r="698">
          <cell r="B698" t="str">
            <v>MOSOC LLACTA</v>
          </cell>
        </row>
        <row r="699">
          <cell r="B699" t="str">
            <v>POMACANCHI</v>
          </cell>
        </row>
        <row r="700">
          <cell r="B700" t="str">
            <v>RONDOCAN</v>
          </cell>
        </row>
        <row r="701">
          <cell r="B701" t="str">
            <v>SANGARARA</v>
          </cell>
        </row>
        <row r="702">
          <cell r="B702" t="str">
            <v>ANTA</v>
          </cell>
        </row>
        <row r="703">
          <cell r="B703" t="str">
            <v>ANCAHUASI</v>
          </cell>
        </row>
        <row r="704">
          <cell r="B704" t="str">
            <v>CACHIMAYO</v>
          </cell>
        </row>
        <row r="705">
          <cell r="B705" t="str">
            <v>CHINCHAYPUJIO</v>
          </cell>
        </row>
        <row r="706">
          <cell r="B706" t="str">
            <v>HUAROCONDO</v>
          </cell>
        </row>
        <row r="707">
          <cell r="B707" t="str">
            <v>LIMATAMBO</v>
          </cell>
        </row>
        <row r="708">
          <cell r="B708" t="str">
            <v>MOLLEPATA</v>
          </cell>
        </row>
        <row r="709">
          <cell r="B709" t="str">
            <v>PUCYURA</v>
          </cell>
        </row>
        <row r="710">
          <cell r="B710" t="str">
            <v>ZURITE</v>
          </cell>
        </row>
        <row r="711">
          <cell r="B711" t="str">
            <v>CALCA</v>
          </cell>
        </row>
        <row r="712">
          <cell r="B712" t="str">
            <v>COYA</v>
          </cell>
        </row>
        <row r="713">
          <cell r="B713" t="str">
            <v>LAMAY</v>
          </cell>
        </row>
        <row r="714">
          <cell r="B714" t="str">
            <v>LARES</v>
          </cell>
        </row>
        <row r="715">
          <cell r="B715" t="str">
            <v>PISAC</v>
          </cell>
        </row>
        <row r="716">
          <cell r="B716" t="str">
            <v>SAN SALVADOR</v>
          </cell>
        </row>
        <row r="717">
          <cell r="B717" t="str">
            <v>TARAY</v>
          </cell>
        </row>
        <row r="718">
          <cell r="B718" t="str">
            <v>YANATILE</v>
          </cell>
        </row>
        <row r="719">
          <cell r="B719" t="str">
            <v>YANAOCA</v>
          </cell>
        </row>
        <row r="720">
          <cell r="B720" t="str">
            <v>CHECCA</v>
          </cell>
        </row>
        <row r="721">
          <cell r="B721" t="str">
            <v>KUNTURKANKI</v>
          </cell>
        </row>
        <row r="722">
          <cell r="B722" t="str">
            <v>LANGUI</v>
          </cell>
        </row>
        <row r="723">
          <cell r="B723" t="str">
            <v>LAYO</v>
          </cell>
        </row>
        <row r="724">
          <cell r="B724" t="str">
            <v>PAMPAMARCA</v>
          </cell>
        </row>
        <row r="725">
          <cell r="B725" t="str">
            <v>QUEHUE</v>
          </cell>
        </row>
        <row r="726">
          <cell r="B726" t="str">
            <v>TUPAC AMARU</v>
          </cell>
        </row>
        <row r="727">
          <cell r="B727" t="str">
            <v>SICUANI</v>
          </cell>
        </row>
        <row r="728">
          <cell r="B728" t="str">
            <v>CHECACUPE</v>
          </cell>
        </row>
        <row r="729">
          <cell r="B729" t="str">
            <v>COMBAPATA</v>
          </cell>
        </row>
        <row r="730">
          <cell r="B730" t="str">
            <v>MARANGANI</v>
          </cell>
        </row>
        <row r="731">
          <cell r="B731" t="str">
            <v>PITUMARCA</v>
          </cell>
        </row>
        <row r="732">
          <cell r="B732" t="str">
            <v>SAN PABLO</v>
          </cell>
        </row>
        <row r="733">
          <cell r="B733" t="str">
            <v>SAN PEDRO</v>
          </cell>
        </row>
        <row r="734">
          <cell r="B734" t="str">
            <v>TINTA</v>
          </cell>
        </row>
        <row r="735">
          <cell r="B735" t="str">
            <v>SANTO TOMAS</v>
          </cell>
        </row>
        <row r="736">
          <cell r="B736" t="str">
            <v>CAPACMARCA</v>
          </cell>
        </row>
        <row r="737">
          <cell r="B737" t="str">
            <v>CHAMACA</v>
          </cell>
        </row>
        <row r="738">
          <cell r="B738" t="str">
            <v>COLQUEMARCA</v>
          </cell>
        </row>
        <row r="739">
          <cell r="B739" t="str">
            <v>LIVITACA</v>
          </cell>
        </row>
        <row r="740">
          <cell r="B740" t="str">
            <v>LLUSCO</v>
          </cell>
        </row>
        <row r="741">
          <cell r="B741" t="str">
            <v>QUIÑOTA</v>
          </cell>
        </row>
        <row r="742">
          <cell r="B742" t="str">
            <v>VELILLE</v>
          </cell>
        </row>
        <row r="743">
          <cell r="B743" t="str">
            <v>ESPINAR-YAURI</v>
          </cell>
        </row>
        <row r="744">
          <cell r="B744" t="str">
            <v>CONDOROMA</v>
          </cell>
        </row>
        <row r="745">
          <cell r="B745" t="str">
            <v>COPORAQUE</v>
          </cell>
        </row>
        <row r="746">
          <cell r="B746" t="str">
            <v>OCORURO</v>
          </cell>
        </row>
        <row r="747">
          <cell r="B747" t="str">
            <v>PALLPATA</v>
          </cell>
        </row>
        <row r="748">
          <cell r="B748" t="str">
            <v>PICHIGUA</v>
          </cell>
        </row>
        <row r="749">
          <cell r="B749" t="str">
            <v>SUYKUTAMBO</v>
          </cell>
        </row>
        <row r="750">
          <cell r="B750" t="str">
            <v>ALTO PICHIGUA</v>
          </cell>
        </row>
        <row r="751">
          <cell r="B751" t="str">
            <v>SANTA ANA</v>
          </cell>
        </row>
        <row r="752">
          <cell r="B752" t="str">
            <v>ECHARATE</v>
          </cell>
        </row>
        <row r="753">
          <cell r="B753" t="str">
            <v>HUAYOPATA</v>
          </cell>
        </row>
        <row r="754">
          <cell r="B754" t="str">
            <v>MARANURA</v>
          </cell>
        </row>
        <row r="755">
          <cell r="B755" t="str">
            <v>OCOBAMBA</v>
          </cell>
        </row>
        <row r="756">
          <cell r="B756" t="str">
            <v>QUELLOUNO</v>
          </cell>
        </row>
        <row r="757">
          <cell r="B757" t="str">
            <v>KIMBIRI</v>
          </cell>
        </row>
        <row r="758">
          <cell r="B758" t="str">
            <v>SANTA TERESA</v>
          </cell>
        </row>
        <row r="759">
          <cell r="B759" t="str">
            <v>VILCABAMBA</v>
          </cell>
        </row>
        <row r="760">
          <cell r="B760" t="str">
            <v>PICHARI</v>
          </cell>
        </row>
        <row r="761">
          <cell r="B761" t="str">
            <v>PARURO</v>
          </cell>
        </row>
        <row r="762">
          <cell r="B762" t="str">
            <v>ACCHA</v>
          </cell>
        </row>
        <row r="763">
          <cell r="B763" t="str">
            <v>CCAPI</v>
          </cell>
        </row>
        <row r="764">
          <cell r="B764" t="str">
            <v>COLCHA</v>
          </cell>
        </row>
        <row r="765">
          <cell r="B765" t="str">
            <v>HUANOQUITE</v>
          </cell>
        </row>
        <row r="766">
          <cell r="B766" t="str">
            <v>OMACHA</v>
          </cell>
        </row>
        <row r="767">
          <cell r="B767" t="str">
            <v>PACCARITAMBO</v>
          </cell>
        </row>
        <row r="768">
          <cell r="B768" t="str">
            <v>PILLPINTO</v>
          </cell>
        </row>
        <row r="769">
          <cell r="B769" t="str">
            <v>YAURISQUE</v>
          </cell>
        </row>
        <row r="770">
          <cell r="B770" t="str">
            <v>PAUCARTAMBO</v>
          </cell>
        </row>
        <row r="771">
          <cell r="B771" t="str">
            <v>CAICAY</v>
          </cell>
        </row>
        <row r="772">
          <cell r="B772" t="str">
            <v>CHALLABAMBA</v>
          </cell>
        </row>
        <row r="773">
          <cell r="B773" t="str">
            <v>COLQUEPATA</v>
          </cell>
        </row>
        <row r="774">
          <cell r="B774" t="str">
            <v>HUANCARANI</v>
          </cell>
        </row>
        <row r="775">
          <cell r="B775" t="str">
            <v>KOSÑIPATA</v>
          </cell>
        </row>
        <row r="776">
          <cell r="B776" t="str">
            <v>URCOS</v>
          </cell>
        </row>
        <row r="777">
          <cell r="B777" t="str">
            <v>ANDAHUAYLILLAS</v>
          </cell>
        </row>
        <row r="778">
          <cell r="B778" t="str">
            <v>CAMANTI</v>
          </cell>
        </row>
        <row r="779">
          <cell r="B779" t="str">
            <v>CCARHUAYO</v>
          </cell>
        </row>
        <row r="780">
          <cell r="B780" t="str">
            <v>CCATCA</v>
          </cell>
        </row>
        <row r="781">
          <cell r="B781" t="str">
            <v>CUSIPATA</v>
          </cell>
        </row>
        <row r="782">
          <cell r="B782" t="str">
            <v>HUARO</v>
          </cell>
        </row>
        <row r="783">
          <cell r="B783" t="str">
            <v>LUCRE</v>
          </cell>
        </row>
        <row r="784">
          <cell r="B784" t="str">
            <v>MARCAPATA</v>
          </cell>
        </row>
        <row r="785">
          <cell r="B785" t="str">
            <v>OCONGATE</v>
          </cell>
        </row>
        <row r="786">
          <cell r="B786" t="str">
            <v>OROPESA</v>
          </cell>
        </row>
        <row r="787">
          <cell r="B787" t="str">
            <v>QUIQUIJANA</v>
          </cell>
        </row>
        <row r="788">
          <cell r="B788" t="str">
            <v>URUBAMBA</v>
          </cell>
        </row>
        <row r="789">
          <cell r="B789" t="str">
            <v>CHINCHERO</v>
          </cell>
        </row>
        <row r="790">
          <cell r="B790" t="str">
            <v>HUAYLLABAMBA</v>
          </cell>
        </row>
        <row r="791">
          <cell r="B791" t="str">
            <v>MACHUPICCHU</v>
          </cell>
        </row>
        <row r="792">
          <cell r="B792" t="str">
            <v>MARAS</v>
          </cell>
        </row>
        <row r="793">
          <cell r="B793" t="str">
            <v>OLLANTAYTAMBO</v>
          </cell>
        </row>
        <row r="794">
          <cell r="B794" t="str">
            <v>YUCAY</v>
          </cell>
        </row>
        <row r="795">
          <cell r="B795" t="str">
            <v>HUANCAVELICA</v>
          </cell>
        </row>
        <row r="796">
          <cell r="B796" t="str">
            <v>ACOBAMBILLA</v>
          </cell>
        </row>
        <row r="797">
          <cell r="B797" t="str">
            <v>ACORIA</v>
          </cell>
        </row>
        <row r="798">
          <cell r="B798" t="str">
            <v>CONAYCA</v>
          </cell>
        </row>
        <row r="799">
          <cell r="B799" t="str">
            <v>CUENCA</v>
          </cell>
        </row>
        <row r="800">
          <cell r="B800" t="str">
            <v>HUACHOCOLPA</v>
          </cell>
        </row>
        <row r="801">
          <cell r="B801" t="str">
            <v>HUAYLLAHUARA</v>
          </cell>
        </row>
        <row r="802">
          <cell r="B802" t="str">
            <v>IZCUCHACA</v>
          </cell>
        </row>
        <row r="803">
          <cell r="B803" t="str">
            <v>LARIA</v>
          </cell>
        </row>
        <row r="804">
          <cell r="B804" t="str">
            <v>MANTA</v>
          </cell>
        </row>
        <row r="805">
          <cell r="B805" t="str">
            <v>MARISCAL CACERES</v>
          </cell>
        </row>
        <row r="806">
          <cell r="B806" t="str">
            <v>MOYA</v>
          </cell>
        </row>
        <row r="807">
          <cell r="B807" t="str">
            <v>NUEVO OCCORO</v>
          </cell>
        </row>
        <row r="808">
          <cell r="B808" t="str">
            <v>PALCA</v>
          </cell>
        </row>
        <row r="809">
          <cell r="B809" t="str">
            <v>PILCHACA</v>
          </cell>
        </row>
        <row r="810">
          <cell r="B810" t="str">
            <v>VILCA</v>
          </cell>
        </row>
        <row r="811">
          <cell r="B811" t="str">
            <v>YAULI</v>
          </cell>
        </row>
        <row r="812">
          <cell r="B812" t="str">
            <v>ASCENCION</v>
          </cell>
        </row>
        <row r="813">
          <cell r="B813" t="str">
            <v>ACOBAMBA</v>
          </cell>
        </row>
        <row r="814">
          <cell r="B814" t="str">
            <v>ANDABAMBA</v>
          </cell>
        </row>
        <row r="815">
          <cell r="B815" t="str">
            <v>ANTA</v>
          </cell>
        </row>
        <row r="816">
          <cell r="B816" t="str">
            <v>CAJA ESPIRITU</v>
          </cell>
        </row>
        <row r="817">
          <cell r="B817" t="str">
            <v>MARCAS</v>
          </cell>
        </row>
        <row r="818">
          <cell r="B818" t="str">
            <v>PAUCARA</v>
          </cell>
        </row>
        <row r="819">
          <cell r="B819" t="str">
            <v>POMACOCHA</v>
          </cell>
        </row>
        <row r="820">
          <cell r="B820" t="str">
            <v>ROSARIO</v>
          </cell>
        </row>
        <row r="821">
          <cell r="B821" t="str">
            <v>LIRCAY</v>
          </cell>
        </row>
        <row r="822">
          <cell r="B822" t="str">
            <v>ANCHONGA</v>
          </cell>
        </row>
        <row r="823">
          <cell r="B823" t="str">
            <v>CALLANMARCA</v>
          </cell>
        </row>
        <row r="824">
          <cell r="B824" t="str">
            <v>CCOCHACCASA</v>
          </cell>
        </row>
        <row r="825">
          <cell r="B825" t="str">
            <v>CHINCHO</v>
          </cell>
        </row>
        <row r="826">
          <cell r="B826" t="str">
            <v>CONGALLA</v>
          </cell>
        </row>
        <row r="827">
          <cell r="B827" t="str">
            <v>HUANCA-HUANCA</v>
          </cell>
        </row>
        <row r="828">
          <cell r="B828" t="str">
            <v>HUAYLLAY GRANDE</v>
          </cell>
        </row>
        <row r="829">
          <cell r="B829" t="str">
            <v>JULCAMARCA</v>
          </cell>
        </row>
        <row r="830">
          <cell r="B830" t="str">
            <v>SAN ANTONIO DE ANTAPARCO</v>
          </cell>
        </row>
        <row r="831">
          <cell r="B831" t="str">
            <v>SANTO TOMAS DE PATA</v>
          </cell>
        </row>
        <row r="832">
          <cell r="B832" t="str">
            <v>SECCLLA</v>
          </cell>
        </row>
        <row r="833">
          <cell r="B833" t="str">
            <v>CASTROVIRREYNA</v>
          </cell>
        </row>
        <row r="834">
          <cell r="B834" t="str">
            <v>ARMA</v>
          </cell>
        </row>
        <row r="835">
          <cell r="B835" t="str">
            <v>AURAHUA</v>
          </cell>
        </row>
        <row r="836">
          <cell r="B836" t="str">
            <v>CAPILLAS</v>
          </cell>
        </row>
        <row r="837">
          <cell r="B837" t="str">
            <v>CHUPAMARCA</v>
          </cell>
        </row>
        <row r="838">
          <cell r="B838" t="str">
            <v>COCAS</v>
          </cell>
        </row>
        <row r="839">
          <cell r="B839" t="str">
            <v>HUACHOS</v>
          </cell>
        </row>
        <row r="840">
          <cell r="B840" t="str">
            <v>HUAMATAMBO</v>
          </cell>
        </row>
        <row r="841">
          <cell r="B841" t="str">
            <v>MOLLEPAMPA</v>
          </cell>
        </row>
        <row r="842">
          <cell r="B842" t="str">
            <v>SAN JUAN</v>
          </cell>
        </row>
        <row r="843">
          <cell r="B843" t="str">
            <v>SANTA ANA</v>
          </cell>
        </row>
        <row r="844">
          <cell r="B844" t="str">
            <v>TANTARA</v>
          </cell>
        </row>
        <row r="845">
          <cell r="B845" t="str">
            <v>TICRAPO</v>
          </cell>
        </row>
        <row r="846">
          <cell r="B846" t="str">
            <v>CHURCAMPA</v>
          </cell>
        </row>
        <row r="847">
          <cell r="B847" t="str">
            <v>ANCO</v>
          </cell>
        </row>
        <row r="848">
          <cell r="B848" t="str">
            <v>CHINCHIHUASI</v>
          </cell>
        </row>
        <row r="849">
          <cell r="B849" t="str">
            <v>EL CARMEN</v>
          </cell>
        </row>
        <row r="850">
          <cell r="B850" t="str">
            <v>LA MERCED</v>
          </cell>
        </row>
        <row r="851">
          <cell r="B851" t="str">
            <v>LOCROJA</v>
          </cell>
        </row>
        <row r="852">
          <cell r="B852" t="str">
            <v>PAUCARBAMBA</v>
          </cell>
        </row>
        <row r="853">
          <cell r="B853" t="str">
            <v>SAN MIGUEL DE MAYOCC</v>
          </cell>
        </row>
        <row r="854">
          <cell r="B854" t="str">
            <v>SAN PEDRO DE CORIS</v>
          </cell>
        </row>
        <row r="855">
          <cell r="B855" t="str">
            <v>PACHAMARCA</v>
          </cell>
        </row>
        <row r="856">
          <cell r="B856" t="str">
            <v>COSME</v>
          </cell>
        </row>
        <row r="857">
          <cell r="B857" t="str">
            <v>HUAYTARA</v>
          </cell>
        </row>
        <row r="858">
          <cell r="B858" t="str">
            <v>AYAVI</v>
          </cell>
        </row>
        <row r="859">
          <cell r="B859" t="str">
            <v>CORDOVA</v>
          </cell>
        </row>
        <row r="860">
          <cell r="B860" t="str">
            <v>HUAYACUNDO ARMA</v>
          </cell>
        </row>
        <row r="861">
          <cell r="B861" t="str">
            <v>LARAMARCA</v>
          </cell>
        </row>
        <row r="862">
          <cell r="B862" t="str">
            <v>OCOYO</v>
          </cell>
        </row>
        <row r="863">
          <cell r="B863" t="str">
            <v>PILPICHACA</v>
          </cell>
        </row>
        <row r="864">
          <cell r="B864" t="str">
            <v>QUERCO</v>
          </cell>
        </row>
        <row r="865">
          <cell r="B865" t="str">
            <v>QUITO-ARMA</v>
          </cell>
        </row>
        <row r="866">
          <cell r="B866" t="str">
            <v>SAN ANTONIO DE CUSICANCHA</v>
          </cell>
        </row>
        <row r="867">
          <cell r="B867" t="str">
            <v>SAN FRANCISCO DE SANGAYAICO</v>
          </cell>
        </row>
        <row r="868">
          <cell r="B868" t="str">
            <v>SAN ISIDRO</v>
          </cell>
        </row>
        <row r="869">
          <cell r="B869" t="str">
            <v>SANTIAGO DE CHOCORVOS</v>
          </cell>
        </row>
        <row r="870">
          <cell r="B870" t="str">
            <v>SANTIAGO DE QUIRAHUARA</v>
          </cell>
        </row>
        <row r="871">
          <cell r="B871" t="str">
            <v>SANTO DOMINGO DE CAPILLAS</v>
          </cell>
        </row>
        <row r="872">
          <cell r="B872" t="str">
            <v>TAMBO</v>
          </cell>
        </row>
        <row r="873">
          <cell r="B873" t="str">
            <v>PAMPAS</v>
          </cell>
        </row>
        <row r="874">
          <cell r="B874" t="str">
            <v>ACOSTAMBO</v>
          </cell>
        </row>
        <row r="875">
          <cell r="B875" t="str">
            <v>ACRAQUIA</v>
          </cell>
        </row>
        <row r="876">
          <cell r="B876" t="str">
            <v>AHUAYCHA</v>
          </cell>
        </row>
        <row r="877">
          <cell r="B877" t="str">
            <v>COLCABAMBA</v>
          </cell>
        </row>
        <row r="878">
          <cell r="B878" t="str">
            <v>DANIEL HERNANDEZ</v>
          </cell>
        </row>
        <row r="879">
          <cell r="B879" t="str">
            <v>HUACHOCOLPA</v>
          </cell>
        </row>
        <row r="880">
          <cell r="B880" t="str">
            <v>HUANDO</v>
          </cell>
        </row>
        <row r="881">
          <cell r="B881" t="str">
            <v>HUARIBAMBA</v>
          </cell>
        </row>
        <row r="882">
          <cell r="B882" t="str">
            <v>ÑAHUIMPUQUIO</v>
          </cell>
        </row>
        <row r="883">
          <cell r="B883" t="str">
            <v>PAZOS</v>
          </cell>
        </row>
        <row r="884">
          <cell r="B884" t="str">
            <v>QUISHUAR</v>
          </cell>
        </row>
        <row r="885">
          <cell r="B885" t="str">
            <v>SALCABAMBA</v>
          </cell>
        </row>
        <row r="886">
          <cell r="B886" t="str">
            <v>SALCAHUASI</v>
          </cell>
        </row>
        <row r="887">
          <cell r="B887" t="str">
            <v>SAN MARCOS DE ROCCHAC</v>
          </cell>
        </row>
        <row r="888">
          <cell r="B888" t="str">
            <v>SURCUBAMBA</v>
          </cell>
        </row>
        <row r="889">
          <cell r="B889" t="str">
            <v>TINTAY PUNCU</v>
          </cell>
        </row>
        <row r="890">
          <cell r="B890" t="str">
            <v>HUANUCO</v>
          </cell>
        </row>
        <row r="891">
          <cell r="B891" t="str">
            <v>AMARILIS</v>
          </cell>
        </row>
        <row r="892">
          <cell r="B892" t="str">
            <v>CHINCHAO</v>
          </cell>
        </row>
        <row r="893">
          <cell r="B893" t="str">
            <v>CHURUBAMBA</v>
          </cell>
        </row>
        <row r="894">
          <cell r="B894" t="str">
            <v>MARGOS</v>
          </cell>
        </row>
        <row r="895">
          <cell r="B895" t="str">
            <v>KICHKI (QUISQUI)</v>
          </cell>
        </row>
        <row r="896">
          <cell r="B896" t="str">
            <v>SAN FRANCISCO DE CAYRAN</v>
          </cell>
        </row>
        <row r="897">
          <cell r="B897" t="str">
            <v>SAN PEDRO DE CHAULAN</v>
          </cell>
        </row>
        <row r="898">
          <cell r="B898" t="str">
            <v>SANTA MARIA DEL VALLE</v>
          </cell>
        </row>
        <row r="899">
          <cell r="B899" t="str">
            <v>YARUMAYO</v>
          </cell>
        </row>
        <row r="900">
          <cell r="B900" t="str">
            <v>PILLCO MARCA</v>
          </cell>
        </row>
        <row r="901">
          <cell r="B901" t="str">
            <v>YACUS</v>
          </cell>
        </row>
        <row r="902">
          <cell r="B902" t="str">
            <v>AMBO</v>
          </cell>
        </row>
        <row r="903">
          <cell r="B903" t="str">
            <v>CAYNA</v>
          </cell>
        </row>
        <row r="904">
          <cell r="B904" t="str">
            <v>COLPAS</v>
          </cell>
        </row>
        <row r="905">
          <cell r="B905" t="str">
            <v>CONCHAMARCA</v>
          </cell>
        </row>
        <row r="906">
          <cell r="B906" t="str">
            <v>HUACAR</v>
          </cell>
        </row>
        <row r="907">
          <cell r="B907" t="str">
            <v>SAN FRANCISCO</v>
          </cell>
        </row>
        <row r="908">
          <cell r="B908" t="str">
            <v>SAN RAFAEL</v>
          </cell>
        </row>
        <row r="909">
          <cell r="B909" t="str">
            <v>TOMAY KICHWA</v>
          </cell>
        </row>
        <row r="910">
          <cell r="B910" t="str">
            <v>LA UNION</v>
          </cell>
        </row>
        <row r="911">
          <cell r="B911" t="str">
            <v>CHUQUIS</v>
          </cell>
        </row>
        <row r="912">
          <cell r="B912" t="str">
            <v>MARIAS</v>
          </cell>
        </row>
        <row r="913">
          <cell r="B913" t="str">
            <v>PACHAS</v>
          </cell>
        </row>
        <row r="914">
          <cell r="B914" t="str">
            <v>QUIVILLA</v>
          </cell>
        </row>
        <row r="915">
          <cell r="B915" t="str">
            <v>RIPAN</v>
          </cell>
        </row>
        <row r="916">
          <cell r="B916" t="str">
            <v>SHUNQUI</v>
          </cell>
        </row>
        <row r="917">
          <cell r="B917" t="str">
            <v>SILLAPATA</v>
          </cell>
        </row>
        <row r="918">
          <cell r="B918" t="str">
            <v>YANAS</v>
          </cell>
        </row>
        <row r="919">
          <cell r="B919" t="str">
            <v>HUACAYBAMBA</v>
          </cell>
        </row>
        <row r="920">
          <cell r="B920" t="str">
            <v>CANCHABAMBA</v>
          </cell>
        </row>
        <row r="921">
          <cell r="B921" t="str">
            <v>COCHABAMBA</v>
          </cell>
        </row>
        <row r="922">
          <cell r="B922" t="str">
            <v>PINRA</v>
          </cell>
        </row>
        <row r="923">
          <cell r="B923" t="str">
            <v>LLATA</v>
          </cell>
        </row>
        <row r="924">
          <cell r="B924" t="str">
            <v>ARANCAY</v>
          </cell>
        </row>
        <row r="925">
          <cell r="B925" t="str">
            <v>CHAVIN DE PARIARCA</v>
          </cell>
        </row>
        <row r="926">
          <cell r="B926" t="str">
            <v>JACAS GRANDE</v>
          </cell>
        </row>
        <row r="927">
          <cell r="B927" t="str">
            <v>JIRCAN</v>
          </cell>
        </row>
        <row r="928">
          <cell r="B928" t="str">
            <v>MIRAFLORES</v>
          </cell>
        </row>
        <row r="929">
          <cell r="B929" t="str">
            <v>MONZON</v>
          </cell>
        </row>
        <row r="930">
          <cell r="B930" t="str">
            <v>PUNCHAO</v>
          </cell>
        </row>
        <row r="931">
          <cell r="B931" t="str">
            <v>PUÑOS</v>
          </cell>
        </row>
        <row r="932">
          <cell r="B932" t="str">
            <v>SINGA</v>
          </cell>
        </row>
        <row r="933">
          <cell r="B933" t="str">
            <v>TANTAMAYO</v>
          </cell>
        </row>
        <row r="934">
          <cell r="B934" t="str">
            <v>RUPA-RUPA</v>
          </cell>
        </row>
        <row r="935">
          <cell r="B935" t="str">
            <v>DANIEL ALOMIAS ROBLES - PUMAHUASI</v>
          </cell>
        </row>
        <row r="936">
          <cell r="B936" t="str">
            <v>HERMILIO VALDIZAN</v>
          </cell>
        </row>
        <row r="937">
          <cell r="B937" t="str">
            <v>JOSE CRESPO Y CASTILLO</v>
          </cell>
        </row>
        <row r="938">
          <cell r="B938" t="str">
            <v>PADRE FELIPE LUYANDO - NARANJILLO</v>
          </cell>
        </row>
        <row r="939">
          <cell r="B939" t="str">
            <v>MARIANO DAMASO BERAUN</v>
          </cell>
        </row>
        <row r="940">
          <cell r="B940" t="str">
            <v>HUACRACHUCO</v>
          </cell>
        </row>
        <row r="941">
          <cell r="B941" t="str">
            <v>CHOLON - SAN PEDRO DE CHONTA</v>
          </cell>
        </row>
        <row r="942">
          <cell r="B942" t="str">
            <v>SAN BUENAVENTURA</v>
          </cell>
        </row>
        <row r="943">
          <cell r="B943" t="str">
            <v>PANAO</v>
          </cell>
        </row>
        <row r="944">
          <cell r="B944" t="str">
            <v>CHAGLLA</v>
          </cell>
        </row>
        <row r="945">
          <cell r="B945" t="str">
            <v>MOLINO</v>
          </cell>
        </row>
        <row r="946">
          <cell r="B946" t="str">
            <v>UMARI</v>
          </cell>
        </row>
        <row r="947">
          <cell r="B947" t="str">
            <v>PUERTO INCA</v>
          </cell>
        </row>
        <row r="948">
          <cell r="B948" t="str">
            <v>CODO DEL POZUZO</v>
          </cell>
        </row>
        <row r="949">
          <cell r="B949" t="str">
            <v>HONORIA</v>
          </cell>
        </row>
        <row r="950">
          <cell r="B950" t="str">
            <v>TOURNAVISTA</v>
          </cell>
        </row>
        <row r="951">
          <cell r="B951" t="str">
            <v>YUYAPICHIS</v>
          </cell>
        </row>
        <row r="952">
          <cell r="B952" t="str">
            <v>LAURICOCHA - JESUS</v>
          </cell>
        </row>
        <row r="953">
          <cell r="B953" t="str">
            <v>BAÑOS</v>
          </cell>
        </row>
        <row r="954">
          <cell r="B954" t="str">
            <v>JIVIA</v>
          </cell>
        </row>
        <row r="955">
          <cell r="B955" t="str">
            <v>QUEROPALCA</v>
          </cell>
        </row>
        <row r="956">
          <cell r="B956" t="str">
            <v>RONDOS</v>
          </cell>
        </row>
        <row r="957">
          <cell r="B957" t="str">
            <v>SAN FRANCISCO DE ASIS</v>
          </cell>
        </row>
        <row r="958">
          <cell r="B958" t="str">
            <v>SAN MIGUEL DE CAURI</v>
          </cell>
        </row>
        <row r="959">
          <cell r="B959" t="str">
            <v>CHAVINILLO</v>
          </cell>
        </row>
        <row r="960">
          <cell r="B960" t="str">
            <v>CAHUAC</v>
          </cell>
        </row>
        <row r="961">
          <cell r="B961" t="str">
            <v>CHACABAMBA</v>
          </cell>
        </row>
        <row r="962">
          <cell r="B962" t="str">
            <v>APARICIO POMARES</v>
          </cell>
        </row>
        <row r="963">
          <cell r="B963" t="str">
            <v>JACAS CHICO</v>
          </cell>
        </row>
        <row r="964">
          <cell r="B964" t="str">
            <v>OBAS</v>
          </cell>
        </row>
        <row r="965">
          <cell r="B965" t="str">
            <v>PAMPAMARCA</v>
          </cell>
        </row>
        <row r="966">
          <cell r="B966" t="str">
            <v>CHORAS</v>
          </cell>
        </row>
        <row r="967">
          <cell r="B967" t="str">
            <v>ICA</v>
          </cell>
        </row>
        <row r="968">
          <cell r="B968" t="str">
            <v>LA TINGUINA</v>
          </cell>
        </row>
        <row r="969">
          <cell r="B969" t="str">
            <v>LOS AQUIJES</v>
          </cell>
        </row>
        <row r="970">
          <cell r="B970" t="str">
            <v>OCUCAJE</v>
          </cell>
        </row>
        <row r="971">
          <cell r="B971" t="str">
            <v>PACHACUTEC</v>
          </cell>
        </row>
        <row r="972">
          <cell r="B972" t="str">
            <v>PARCONA</v>
          </cell>
        </row>
        <row r="973">
          <cell r="B973" t="str">
            <v>PUEBLO NUEVO</v>
          </cell>
        </row>
        <row r="974">
          <cell r="B974" t="str">
            <v>SALAS</v>
          </cell>
        </row>
        <row r="975">
          <cell r="B975" t="str">
            <v>SAN JOSE DE LOS MOLINOS</v>
          </cell>
        </row>
        <row r="976">
          <cell r="B976" t="str">
            <v>SAN JUAN BAUTISTA</v>
          </cell>
        </row>
        <row r="977">
          <cell r="B977" t="str">
            <v>SANTIAGO</v>
          </cell>
        </row>
        <row r="978">
          <cell r="B978" t="str">
            <v>SUBTANJALLA</v>
          </cell>
        </row>
        <row r="979">
          <cell r="B979" t="str">
            <v>TATE</v>
          </cell>
        </row>
        <row r="980">
          <cell r="B980" t="str">
            <v>YAUCA DEL ROSARIO (17)</v>
          </cell>
        </row>
        <row r="981">
          <cell r="B981" t="str">
            <v>CHINCHA ALTA</v>
          </cell>
        </row>
        <row r="982">
          <cell r="B982" t="str">
            <v>ALTO LARAN</v>
          </cell>
        </row>
        <row r="983">
          <cell r="B983" t="str">
            <v>CHAVIN</v>
          </cell>
        </row>
        <row r="984">
          <cell r="B984" t="str">
            <v>CHINCHA BAJA</v>
          </cell>
        </row>
        <row r="985">
          <cell r="B985" t="str">
            <v>EL CARMEN</v>
          </cell>
        </row>
        <row r="986">
          <cell r="B986" t="str">
            <v>GROCIO PRADO</v>
          </cell>
        </row>
        <row r="987">
          <cell r="B987" t="str">
            <v>PUEBLO NUEVO</v>
          </cell>
        </row>
        <row r="988">
          <cell r="B988" t="str">
            <v>SAN JUAN DE YANAC</v>
          </cell>
        </row>
        <row r="989">
          <cell r="B989" t="str">
            <v>SAN PEDRO DE HUACARPANA</v>
          </cell>
        </row>
        <row r="990">
          <cell r="B990" t="str">
            <v>SUNAMPE</v>
          </cell>
        </row>
        <row r="991">
          <cell r="B991" t="str">
            <v>TAMBO DE MORA</v>
          </cell>
        </row>
        <row r="992">
          <cell r="B992" t="str">
            <v>NASCA</v>
          </cell>
        </row>
        <row r="993">
          <cell r="B993" t="str">
            <v>CHANGUILLO</v>
          </cell>
        </row>
        <row r="994">
          <cell r="B994" t="str">
            <v>EL INGENIO</v>
          </cell>
        </row>
        <row r="995">
          <cell r="B995" t="str">
            <v>MARCONA</v>
          </cell>
        </row>
        <row r="996">
          <cell r="B996" t="str">
            <v>VISTA ALEGRE</v>
          </cell>
        </row>
        <row r="997">
          <cell r="B997" t="str">
            <v>PALPA</v>
          </cell>
        </row>
        <row r="998">
          <cell r="B998" t="str">
            <v>LLIPATA</v>
          </cell>
        </row>
        <row r="999">
          <cell r="B999" t="str">
            <v>RIO GRANDE</v>
          </cell>
        </row>
        <row r="1000">
          <cell r="B1000" t="str">
            <v>SANTA CRUZ</v>
          </cell>
        </row>
        <row r="1001">
          <cell r="B1001" t="str">
            <v>TIBILLO</v>
          </cell>
        </row>
        <row r="1002">
          <cell r="B1002" t="str">
            <v>PISCO</v>
          </cell>
        </row>
        <row r="1003">
          <cell r="B1003" t="str">
            <v>HUANCANO</v>
          </cell>
        </row>
        <row r="1004">
          <cell r="B1004" t="str">
            <v>HUMAY</v>
          </cell>
        </row>
        <row r="1005">
          <cell r="B1005" t="str">
            <v>INDEPENDENCIA</v>
          </cell>
        </row>
        <row r="1006">
          <cell r="B1006" t="str">
            <v>PARACAS</v>
          </cell>
        </row>
        <row r="1007">
          <cell r="B1007" t="str">
            <v>SAN ANDRES</v>
          </cell>
        </row>
        <row r="1008">
          <cell r="B1008" t="str">
            <v>SAN CLEMENTE</v>
          </cell>
        </row>
        <row r="1009">
          <cell r="B1009" t="str">
            <v>TUPAC AMARU INCA</v>
          </cell>
        </row>
        <row r="1010">
          <cell r="B1010" t="str">
            <v>HUANCAYO</v>
          </cell>
        </row>
        <row r="1011">
          <cell r="B1011" t="str">
            <v>CARHUACALLANGA</v>
          </cell>
        </row>
        <row r="1012">
          <cell r="B1012" t="str">
            <v>CHACAPAMPA</v>
          </cell>
        </row>
        <row r="1013">
          <cell r="B1013" t="str">
            <v>CHICCHE</v>
          </cell>
        </row>
        <row r="1014">
          <cell r="B1014" t="str">
            <v>CHILCA</v>
          </cell>
        </row>
        <row r="1015">
          <cell r="B1015" t="str">
            <v>CHONGOS ALTO</v>
          </cell>
        </row>
        <row r="1016">
          <cell r="B1016" t="str">
            <v>CHUPURO</v>
          </cell>
        </row>
        <row r="1017">
          <cell r="B1017" t="str">
            <v>COLCA</v>
          </cell>
        </row>
        <row r="1018">
          <cell r="B1018" t="str">
            <v>CULLHUAS</v>
          </cell>
        </row>
        <row r="1019">
          <cell r="B1019" t="str">
            <v>EL TAMBO</v>
          </cell>
        </row>
        <row r="1020">
          <cell r="B1020" t="str">
            <v>HUACRAPUQUIO</v>
          </cell>
        </row>
        <row r="1021">
          <cell r="B1021" t="str">
            <v>HUALHUAS</v>
          </cell>
        </row>
        <row r="1022">
          <cell r="B1022" t="str">
            <v>HUANCAN</v>
          </cell>
        </row>
        <row r="1023">
          <cell r="B1023" t="str">
            <v>HUASICANCHA</v>
          </cell>
        </row>
        <row r="1024">
          <cell r="B1024" t="str">
            <v>HUAYUCACHI</v>
          </cell>
        </row>
        <row r="1025">
          <cell r="B1025" t="str">
            <v>INGENIO</v>
          </cell>
        </row>
        <row r="1026">
          <cell r="B1026" t="str">
            <v>PARIAHUANCA</v>
          </cell>
        </row>
        <row r="1027">
          <cell r="B1027" t="str">
            <v>PILCOMAYO</v>
          </cell>
        </row>
        <row r="1028">
          <cell r="B1028" t="str">
            <v>PUCARA</v>
          </cell>
        </row>
        <row r="1029">
          <cell r="B1029" t="str">
            <v>QUICHUAY</v>
          </cell>
        </row>
        <row r="1030">
          <cell r="B1030" t="str">
            <v>QUILCAS</v>
          </cell>
        </row>
        <row r="1031">
          <cell r="B1031" t="str">
            <v>SAN AGUSTIN DE CAJAS</v>
          </cell>
        </row>
        <row r="1032">
          <cell r="B1032" t="str">
            <v>SAN JERONIMO DE TUNAN</v>
          </cell>
        </row>
        <row r="1033">
          <cell r="B1033" t="str">
            <v>SAÑO</v>
          </cell>
        </row>
        <row r="1034">
          <cell r="B1034" t="str">
            <v>SAPALLANGA</v>
          </cell>
        </row>
        <row r="1035">
          <cell r="B1035" t="str">
            <v>SICAYA</v>
          </cell>
        </row>
        <row r="1036">
          <cell r="B1036" t="str">
            <v>STO. DOMINGO DE ACOBAMBA</v>
          </cell>
        </row>
        <row r="1037">
          <cell r="B1037" t="str">
            <v>VIQUES</v>
          </cell>
        </row>
        <row r="1038">
          <cell r="B1038" t="str">
            <v>CONCEPCION</v>
          </cell>
        </row>
        <row r="1039">
          <cell r="B1039" t="str">
            <v>ACO</v>
          </cell>
        </row>
        <row r="1040">
          <cell r="B1040" t="str">
            <v>ANDAMARCA</v>
          </cell>
        </row>
        <row r="1041">
          <cell r="B1041" t="str">
            <v>CHAMBARA</v>
          </cell>
        </row>
        <row r="1042">
          <cell r="B1042" t="str">
            <v>COCHAS</v>
          </cell>
        </row>
        <row r="1043">
          <cell r="B1043" t="str">
            <v>COMAS</v>
          </cell>
        </row>
        <row r="1044">
          <cell r="B1044" t="str">
            <v>HEROINAS TOLEDO</v>
          </cell>
        </row>
        <row r="1045">
          <cell r="B1045" t="str">
            <v>MANZANARES</v>
          </cell>
        </row>
        <row r="1046">
          <cell r="B1046" t="str">
            <v>MARISCAL CASTILLA</v>
          </cell>
        </row>
        <row r="1047">
          <cell r="B1047" t="str">
            <v>MATAHUASI</v>
          </cell>
        </row>
        <row r="1048">
          <cell r="B1048" t="str">
            <v>MITO</v>
          </cell>
        </row>
        <row r="1049">
          <cell r="B1049" t="str">
            <v>NUEVE DE JULIO</v>
          </cell>
        </row>
        <row r="1050">
          <cell r="B1050" t="str">
            <v>ORCOTUNA</v>
          </cell>
        </row>
        <row r="1051">
          <cell r="B1051" t="str">
            <v>SAN JOSE DE QUERO</v>
          </cell>
        </row>
        <row r="1052">
          <cell r="B1052" t="str">
            <v>SANTA ROSA DE OCOPA</v>
          </cell>
        </row>
        <row r="1053">
          <cell r="B1053" t="str">
            <v>CHANCHAMAYO (La Merced)</v>
          </cell>
        </row>
        <row r="1054">
          <cell r="B1054" t="str">
            <v>PERENE</v>
          </cell>
        </row>
        <row r="1055">
          <cell r="B1055" t="str">
            <v>PICHANAKI</v>
          </cell>
        </row>
        <row r="1056">
          <cell r="B1056" t="str">
            <v>SAN LUIS DE SHUARO</v>
          </cell>
        </row>
        <row r="1057">
          <cell r="B1057" t="str">
            <v>SAN RAMON</v>
          </cell>
        </row>
        <row r="1058">
          <cell r="B1058" t="str">
            <v>VITOC</v>
          </cell>
        </row>
        <row r="1059">
          <cell r="B1059" t="str">
            <v>JAUJA</v>
          </cell>
        </row>
        <row r="1060">
          <cell r="B1060" t="str">
            <v>ACOLLA</v>
          </cell>
        </row>
        <row r="1061">
          <cell r="B1061" t="str">
            <v>APATA</v>
          </cell>
        </row>
        <row r="1062">
          <cell r="B1062" t="str">
            <v>ATAURA</v>
          </cell>
        </row>
        <row r="1063">
          <cell r="B1063" t="str">
            <v>CANCHAYLLO</v>
          </cell>
        </row>
        <row r="1064">
          <cell r="B1064" t="str">
            <v>CURICACA EL ROSARIO</v>
          </cell>
        </row>
        <row r="1065">
          <cell r="B1065" t="str">
            <v>EL MANTARO</v>
          </cell>
        </row>
        <row r="1066">
          <cell r="B1066" t="str">
            <v>HUAMALI</v>
          </cell>
        </row>
        <row r="1067">
          <cell r="B1067" t="str">
            <v>HUARIPAMPA</v>
          </cell>
        </row>
        <row r="1068">
          <cell r="B1068" t="str">
            <v>HUERTAS</v>
          </cell>
        </row>
        <row r="1069">
          <cell r="B1069" t="str">
            <v>JANJAILLO</v>
          </cell>
        </row>
        <row r="1070">
          <cell r="B1070" t="str">
            <v>JULCAN</v>
          </cell>
        </row>
        <row r="1071">
          <cell r="B1071" t="str">
            <v>LEONOR ORDOÑEZ - HUANCANI</v>
          </cell>
        </row>
        <row r="1072">
          <cell r="B1072" t="str">
            <v>LLOCLLAPAMPA</v>
          </cell>
        </row>
        <row r="1073">
          <cell r="B1073" t="str">
            <v>MARCO</v>
          </cell>
        </row>
        <row r="1074">
          <cell r="B1074" t="str">
            <v>MASMA</v>
          </cell>
        </row>
        <row r="1075">
          <cell r="B1075" t="str">
            <v>MASMA CHICCHE</v>
          </cell>
        </row>
        <row r="1076">
          <cell r="B1076" t="str">
            <v>MOLINOS</v>
          </cell>
        </row>
        <row r="1077">
          <cell r="B1077" t="str">
            <v>MONOBAMBA</v>
          </cell>
        </row>
        <row r="1078">
          <cell r="B1078" t="str">
            <v>MUQUI</v>
          </cell>
        </row>
        <row r="1079">
          <cell r="B1079" t="str">
            <v>MUQUIYAUYO</v>
          </cell>
        </row>
        <row r="1080">
          <cell r="B1080" t="str">
            <v>PACA</v>
          </cell>
        </row>
        <row r="1081">
          <cell r="B1081" t="str">
            <v>PACCHA</v>
          </cell>
        </row>
        <row r="1082">
          <cell r="B1082" t="str">
            <v>PANCAN</v>
          </cell>
        </row>
        <row r="1083">
          <cell r="B1083" t="str">
            <v>PARCO</v>
          </cell>
        </row>
        <row r="1084">
          <cell r="B1084" t="str">
            <v>POMACANCHA</v>
          </cell>
        </row>
        <row r="1085">
          <cell r="B1085" t="str">
            <v>RICRAN</v>
          </cell>
        </row>
        <row r="1086">
          <cell r="B1086" t="str">
            <v>SAN LORENZO</v>
          </cell>
        </row>
        <row r="1087">
          <cell r="B1087" t="str">
            <v>SAN PEDRO DE CHUNAN</v>
          </cell>
        </row>
        <row r="1088">
          <cell r="B1088" t="str">
            <v>SAUSA</v>
          </cell>
        </row>
        <row r="1089">
          <cell r="B1089" t="str">
            <v>SINCOS</v>
          </cell>
        </row>
        <row r="1090">
          <cell r="B1090" t="str">
            <v>TUNAN MARCA</v>
          </cell>
        </row>
        <row r="1091">
          <cell r="B1091" t="str">
            <v>YAULI</v>
          </cell>
        </row>
        <row r="1092">
          <cell r="B1092" t="str">
            <v>YAUYOS</v>
          </cell>
        </row>
        <row r="1093">
          <cell r="B1093" t="str">
            <v>JUNIN</v>
          </cell>
        </row>
        <row r="1094">
          <cell r="B1094" t="str">
            <v>CARHUAMAYO</v>
          </cell>
        </row>
        <row r="1095">
          <cell r="B1095" t="str">
            <v>ONDORES</v>
          </cell>
        </row>
        <row r="1096">
          <cell r="B1096" t="str">
            <v>ULCUMAYO</v>
          </cell>
        </row>
        <row r="1097">
          <cell r="B1097" t="str">
            <v>SATIPO</v>
          </cell>
        </row>
        <row r="1098">
          <cell r="B1098" t="str">
            <v>COVIRIALI</v>
          </cell>
        </row>
        <row r="1099">
          <cell r="B1099" t="str">
            <v>LLAYLLA</v>
          </cell>
        </row>
        <row r="1100">
          <cell r="B1100" t="str">
            <v>MAZAMARI</v>
          </cell>
        </row>
        <row r="1101">
          <cell r="B1101" t="str">
            <v>PAMPA HERMOSA</v>
          </cell>
        </row>
        <row r="1102">
          <cell r="B1102" t="str">
            <v>PANGOA</v>
          </cell>
        </row>
        <row r="1103">
          <cell r="B1103" t="str">
            <v>RIO NEGRO</v>
          </cell>
        </row>
        <row r="1104">
          <cell r="B1104" t="str">
            <v>RIO TAMBO</v>
          </cell>
        </row>
        <row r="1105">
          <cell r="B1105" t="str">
            <v>TARMA</v>
          </cell>
        </row>
        <row r="1106">
          <cell r="B1106" t="str">
            <v>ACOBAMBA</v>
          </cell>
        </row>
        <row r="1107">
          <cell r="B1107" t="str">
            <v>HUARICOLCA</v>
          </cell>
        </row>
        <row r="1108">
          <cell r="B1108" t="str">
            <v>HUASAHUASI</v>
          </cell>
        </row>
        <row r="1109">
          <cell r="B1109" t="str">
            <v>LA UNION LETICIA</v>
          </cell>
        </row>
        <row r="1110">
          <cell r="B1110" t="str">
            <v>PALCA</v>
          </cell>
        </row>
        <row r="1111">
          <cell r="B1111" t="str">
            <v>PALCAMAYO</v>
          </cell>
        </row>
        <row r="1112">
          <cell r="B1112" t="str">
            <v>SAN PEDRO DE CAJAS</v>
          </cell>
        </row>
        <row r="1113">
          <cell r="B1113" t="str">
            <v>TAPO</v>
          </cell>
        </row>
        <row r="1114">
          <cell r="B1114" t="str">
            <v>LA OROYA</v>
          </cell>
        </row>
        <row r="1115">
          <cell r="B1115" t="str">
            <v>CHACAPALPA</v>
          </cell>
        </row>
        <row r="1116">
          <cell r="B1116" t="str">
            <v>HUAY-HUAY</v>
          </cell>
        </row>
        <row r="1117">
          <cell r="B1117" t="str">
            <v>MARCAPOMACOCHA</v>
          </cell>
        </row>
        <row r="1118">
          <cell r="B1118" t="str">
            <v>MOROCOCHA</v>
          </cell>
        </row>
        <row r="1119">
          <cell r="B1119" t="str">
            <v>PACCHA</v>
          </cell>
        </row>
        <row r="1120">
          <cell r="B1120" t="str">
            <v>SANTA BARBARA D.CARHUACAY</v>
          </cell>
        </row>
        <row r="1121">
          <cell r="B1121" t="str">
            <v>SANTA ROSA DE SACCO</v>
          </cell>
        </row>
        <row r="1122">
          <cell r="B1122" t="str">
            <v>SUITUCANCHA</v>
          </cell>
        </row>
        <row r="1123">
          <cell r="B1123" t="str">
            <v>YAULI</v>
          </cell>
        </row>
        <row r="1124">
          <cell r="B1124" t="str">
            <v>CHUPACA</v>
          </cell>
        </row>
        <row r="1125">
          <cell r="B1125" t="str">
            <v>AHUAC</v>
          </cell>
        </row>
        <row r="1126">
          <cell r="B1126" t="str">
            <v>CHONGOS BAJO</v>
          </cell>
        </row>
        <row r="1127">
          <cell r="B1127" t="str">
            <v>HUACHAC</v>
          </cell>
        </row>
        <row r="1128">
          <cell r="B1128" t="str">
            <v>HUAMANCACA CHICO</v>
          </cell>
        </row>
        <row r="1129">
          <cell r="B1129" t="str">
            <v>SAN JUAN DE ISCOS</v>
          </cell>
        </row>
        <row r="1130">
          <cell r="B1130" t="str">
            <v>SAN JUAN DE JARPA</v>
          </cell>
        </row>
        <row r="1131">
          <cell r="B1131" t="str">
            <v>TRES DE DICIEMBRE</v>
          </cell>
        </row>
        <row r="1132">
          <cell r="B1132" t="str">
            <v>YANACANCHA</v>
          </cell>
        </row>
        <row r="1133">
          <cell r="B1133" t="str">
            <v>TRUJILLO</v>
          </cell>
        </row>
        <row r="1134">
          <cell r="B1134" t="str">
            <v>EL PORVENIR</v>
          </cell>
        </row>
        <row r="1135">
          <cell r="B1135" t="str">
            <v>FLORENCIA DE MORA</v>
          </cell>
        </row>
        <row r="1136">
          <cell r="B1136" t="str">
            <v>HUANCHACO</v>
          </cell>
        </row>
        <row r="1137">
          <cell r="B1137" t="str">
            <v>LA ESPERANZA</v>
          </cell>
        </row>
        <row r="1138">
          <cell r="B1138" t="str">
            <v>LAREDO</v>
          </cell>
        </row>
        <row r="1139">
          <cell r="B1139" t="str">
            <v>MOCHE</v>
          </cell>
        </row>
        <row r="1140">
          <cell r="B1140" t="str">
            <v>POROTO</v>
          </cell>
        </row>
        <row r="1141">
          <cell r="B1141" t="str">
            <v>SALAVERRY</v>
          </cell>
        </row>
        <row r="1142">
          <cell r="B1142" t="str">
            <v>SIMBAL</v>
          </cell>
        </row>
        <row r="1143">
          <cell r="B1143" t="str">
            <v>VICTOR LARCO HERRERA</v>
          </cell>
        </row>
        <row r="1144">
          <cell r="B1144" t="str">
            <v>ASCOPE</v>
          </cell>
        </row>
        <row r="1145">
          <cell r="B1145" t="str">
            <v>CHICAMA</v>
          </cell>
        </row>
        <row r="1146">
          <cell r="B1146" t="str">
            <v>CHOCOPE</v>
          </cell>
        </row>
        <row r="1147">
          <cell r="B1147" t="str">
            <v>MAGDALENA DE CAO</v>
          </cell>
        </row>
        <row r="1148">
          <cell r="B1148" t="str">
            <v>PAIJAN</v>
          </cell>
        </row>
        <row r="1149">
          <cell r="B1149" t="str">
            <v>RAZURI</v>
          </cell>
        </row>
        <row r="1150">
          <cell r="B1150" t="str">
            <v>SANTIAGO DE CAO</v>
          </cell>
        </row>
        <row r="1151">
          <cell r="B1151" t="str">
            <v>CASA GRANDE</v>
          </cell>
        </row>
        <row r="1152">
          <cell r="B1152" t="str">
            <v>BOLIVAR</v>
          </cell>
        </row>
        <row r="1153">
          <cell r="B1153" t="str">
            <v>BAMBAMARCA</v>
          </cell>
        </row>
        <row r="1154">
          <cell r="B1154" t="str">
            <v>NUEVO CONDORMARCA</v>
          </cell>
        </row>
        <row r="1155">
          <cell r="B1155" t="str">
            <v>LONGOTEA</v>
          </cell>
        </row>
        <row r="1156">
          <cell r="B1156" t="str">
            <v>UCHUMARCA</v>
          </cell>
        </row>
        <row r="1157">
          <cell r="B1157" t="str">
            <v>UCUNCHA</v>
          </cell>
        </row>
        <row r="1158">
          <cell r="B1158" t="str">
            <v>CHEPEN</v>
          </cell>
        </row>
        <row r="1159">
          <cell r="B1159" t="str">
            <v>PACANGA</v>
          </cell>
        </row>
        <row r="1160">
          <cell r="B1160" t="str">
            <v>PUEBLO NUEVO</v>
          </cell>
        </row>
        <row r="1161">
          <cell r="B1161" t="str">
            <v>JULCAN</v>
          </cell>
        </row>
        <row r="1162">
          <cell r="B1162" t="str">
            <v>CALAMARCA</v>
          </cell>
        </row>
        <row r="1163">
          <cell r="B1163" t="str">
            <v>CARABAMBA</v>
          </cell>
        </row>
        <row r="1164">
          <cell r="B1164" t="str">
            <v>HUASO</v>
          </cell>
        </row>
        <row r="1165">
          <cell r="B1165" t="str">
            <v>OTUZCO</v>
          </cell>
        </row>
        <row r="1166">
          <cell r="B1166" t="str">
            <v>AGALLPAMPA - PUERTO TERRESTRE</v>
          </cell>
        </row>
        <row r="1167">
          <cell r="B1167" t="str">
            <v>CHARAT</v>
          </cell>
        </row>
        <row r="1168">
          <cell r="B1168" t="str">
            <v>HUARANCHAL</v>
          </cell>
        </row>
        <row r="1169">
          <cell r="B1169" t="str">
            <v>LA CUESTA</v>
          </cell>
        </row>
        <row r="1170">
          <cell r="B1170" t="str">
            <v>MACHE</v>
          </cell>
        </row>
        <row r="1171">
          <cell r="B1171" t="str">
            <v>PARANDAY</v>
          </cell>
        </row>
        <row r="1172">
          <cell r="B1172" t="str">
            <v>SALPO</v>
          </cell>
        </row>
        <row r="1173">
          <cell r="B1173" t="str">
            <v>SINSICAP</v>
          </cell>
        </row>
        <row r="1174">
          <cell r="B1174" t="str">
            <v>USQUIL</v>
          </cell>
        </row>
        <row r="1175">
          <cell r="B1175" t="str">
            <v>SAN PEDRO DE LLOC</v>
          </cell>
        </row>
        <row r="1176">
          <cell r="B1176" t="str">
            <v>GUADALUPE</v>
          </cell>
        </row>
        <row r="1177">
          <cell r="B1177" t="str">
            <v>JEQUETEPEQUE</v>
          </cell>
        </row>
        <row r="1178">
          <cell r="B1178" t="str">
            <v>PACASMAYO</v>
          </cell>
        </row>
        <row r="1179">
          <cell r="B1179" t="str">
            <v>SAN JOSE</v>
          </cell>
        </row>
        <row r="1180">
          <cell r="B1180" t="str">
            <v>TAYABAMBA</v>
          </cell>
        </row>
        <row r="1181">
          <cell r="B1181" t="str">
            <v>BULDIBUYO</v>
          </cell>
        </row>
        <row r="1182">
          <cell r="B1182" t="str">
            <v>CHILLIA</v>
          </cell>
        </row>
        <row r="1183">
          <cell r="B1183" t="str">
            <v>HUANCASPATA</v>
          </cell>
        </row>
        <row r="1184">
          <cell r="B1184" t="str">
            <v>HUAYLILLAS</v>
          </cell>
        </row>
        <row r="1185">
          <cell r="B1185" t="str">
            <v>HUAYO</v>
          </cell>
        </row>
        <row r="1186">
          <cell r="B1186" t="str">
            <v>ONGON</v>
          </cell>
        </row>
        <row r="1187">
          <cell r="B1187" t="str">
            <v>PARCOY</v>
          </cell>
        </row>
        <row r="1188">
          <cell r="B1188" t="str">
            <v>PATAZ</v>
          </cell>
        </row>
        <row r="1189">
          <cell r="B1189" t="str">
            <v>PIAS</v>
          </cell>
        </row>
        <row r="1190">
          <cell r="B1190" t="str">
            <v>SANTIAGO DE CHALLAS</v>
          </cell>
        </row>
        <row r="1191">
          <cell r="B1191" t="str">
            <v>TAURIJA</v>
          </cell>
        </row>
        <row r="1192">
          <cell r="B1192" t="str">
            <v>URPAY</v>
          </cell>
        </row>
        <row r="1193">
          <cell r="B1193" t="str">
            <v>HUAMACHUCO</v>
          </cell>
        </row>
        <row r="1194">
          <cell r="B1194" t="str">
            <v>CHUGAY</v>
          </cell>
        </row>
        <row r="1195">
          <cell r="B1195" t="str">
            <v>COCHORCO</v>
          </cell>
        </row>
        <row r="1196">
          <cell r="B1196" t="str">
            <v>CURGOS</v>
          </cell>
        </row>
        <row r="1197">
          <cell r="B1197" t="str">
            <v>MARCABAL</v>
          </cell>
        </row>
        <row r="1198">
          <cell r="B1198" t="str">
            <v>SANAGORAN</v>
          </cell>
        </row>
        <row r="1199">
          <cell r="B1199" t="str">
            <v>SARIN</v>
          </cell>
        </row>
        <row r="1200">
          <cell r="B1200" t="str">
            <v>SARTIMBAMBA</v>
          </cell>
        </row>
        <row r="1201">
          <cell r="B1201" t="str">
            <v>SANTIAGO DE CHUCO</v>
          </cell>
        </row>
        <row r="1202">
          <cell r="B1202" t="str">
            <v>ANGASMARCA</v>
          </cell>
        </row>
        <row r="1203">
          <cell r="B1203" t="str">
            <v>CACHICADAN</v>
          </cell>
        </row>
        <row r="1204">
          <cell r="B1204" t="str">
            <v>MOLLEBAMBA</v>
          </cell>
        </row>
        <row r="1205">
          <cell r="B1205" t="str">
            <v>MOLLEPATA</v>
          </cell>
        </row>
        <row r="1206">
          <cell r="B1206" t="str">
            <v>QUIRUVILCA</v>
          </cell>
        </row>
        <row r="1207">
          <cell r="B1207" t="str">
            <v>SANTA CRUZ DE CHUCA</v>
          </cell>
        </row>
        <row r="1208">
          <cell r="B1208" t="str">
            <v>SITABAMBA</v>
          </cell>
        </row>
        <row r="1209">
          <cell r="B1209" t="str">
            <v>CASCAS</v>
          </cell>
        </row>
        <row r="1210">
          <cell r="B1210" t="str">
            <v>LUCMA</v>
          </cell>
        </row>
        <row r="1211">
          <cell r="B1211" t="str">
            <v>MARMOT</v>
          </cell>
        </row>
        <row r="1212">
          <cell r="B1212" t="str">
            <v>SAYAPULLO</v>
          </cell>
        </row>
        <row r="1213">
          <cell r="B1213" t="str">
            <v>VIRU</v>
          </cell>
        </row>
        <row r="1214">
          <cell r="B1214" t="str">
            <v>CHAO</v>
          </cell>
        </row>
        <row r="1215">
          <cell r="B1215" t="str">
            <v>GUADALUPITO</v>
          </cell>
        </row>
        <row r="1216">
          <cell r="B1216" t="str">
            <v>CHICLAYO</v>
          </cell>
        </row>
        <row r="1217">
          <cell r="B1217" t="str">
            <v>CHONGOYAPE</v>
          </cell>
        </row>
        <row r="1218">
          <cell r="B1218" t="str">
            <v>ETEN</v>
          </cell>
        </row>
        <row r="1219">
          <cell r="B1219" t="str">
            <v>PUERTO ETEN</v>
          </cell>
        </row>
        <row r="1220">
          <cell r="B1220" t="str">
            <v>JOSE LEONARDO ORTIZ</v>
          </cell>
        </row>
        <row r="1221">
          <cell r="B1221" t="str">
            <v>LA VICTORIA</v>
          </cell>
        </row>
        <row r="1222">
          <cell r="B1222" t="str">
            <v>LAGUNAS - MOCUPE</v>
          </cell>
        </row>
        <row r="1223">
          <cell r="B1223" t="str">
            <v>MONSEFU</v>
          </cell>
        </row>
        <row r="1224">
          <cell r="B1224" t="str">
            <v>NUEVA ARICA</v>
          </cell>
        </row>
        <row r="1225">
          <cell r="B1225" t="str">
            <v>OYOTUN</v>
          </cell>
        </row>
        <row r="1226">
          <cell r="B1226" t="str">
            <v>PICSI</v>
          </cell>
        </row>
        <row r="1227">
          <cell r="B1227" t="str">
            <v>PIMENTEL</v>
          </cell>
        </row>
        <row r="1228">
          <cell r="B1228" t="str">
            <v>REQUE</v>
          </cell>
        </row>
        <row r="1229">
          <cell r="B1229" t="str">
            <v>SANTA ROSA</v>
          </cell>
        </row>
        <row r="1230">
          <cell r="B1230" t="str">
            <v>SAÑA</v>
          </cell>
        </row>
        <row r="1231">
          <cell r="B1231" t="str">
            <v>CAYALTI</v>
          </cell>
        </row>
        <row r="1232">
          <cell r="B1232" t="str">
            <v>PATAPO</v>
          </cell>
        </row>
        <row r="1233">
          <cell r="B1233" t="str">
            <v>POMALCA</v>
          </cell>
        </row>
        <row r="1234">
          <cell r="B1234" t="str">
            <v>PUCALA</v>
          </cell>
        </row>
        <row r="1235">
          <cell r="B1235" t="str">
            <v>TUMAN</v>
          </cell>
        </row>
        <row r="1236">
          <cell r="B1236" t="str">
            <v>FERREÑAFE</v>
          </cell>
        </row>
        <row r="1237">
          <cell r="B1237" t="str">
            <v>CAÑARIS</v>
          </cell>
        </row>
        <row r="1238">
          <cell r="B1238" t="str">
            <v>INCAHUASI</v>
          </cell>
        </row>
        <row r="1239">
          <cell r="B1239" t="str">
            <v>MANUEL ANTONIO MESONES MU</v>
          </cell>
        </row>
        <row r="1240">
          <cell r="B1240" t="str">
            <v>PITIPO</v>
          </cell>
        </row>
        <row r="1241">
          <cell r="B1241" t="str">
            <v>PUEBLO NUEVO</v>
          </cell>
        </row>
        <row r="1242">
          <cell r="B1242" t="str">
            <v>LAMBAYEQUE</v>
          </cell>
        </row>
        <row r="1243">
          <cell r="B1243" t="str">
            <v>CHOCHOPE</v>
          </cell>
        </row>
        <row r="1244">
          <cell r="B1244" t="str">
            <v>ILLIMO</v>
          </cell>
        </row>
        <row r="1245">
          <cell r="B1245" t="str">
            <v>JAYANCA</v>
          </cell>
        </row>
        <row r="1246">
          <cell r="B1246" t="str">
            <v>MOCHUMI</v>
          </cell>
        </row>
        <row r="1247">
          <cell r="B1247" t="str">
            <v>MORROPE</v>
          </cell>
        </row>
        <row r="1248">
          <cell r="B1248" t="str">
            <v>MOTUPE</v>
          </cell>
        </row>
        <row r="1249">
          <cell r="B1249" t="str">
            <v>OLMOS</v>
          </cell>
        </row>
        <row r="1250">
          <cell r="B1250" t="str">
            <v>PACORA</v>
          </cell>
        </row>
        <row r="1251">
          <cell r="B1251" t="str">
            <v>SALAS</v>
          </cell>
        </row>
        <row r="1252">
          <cell r="B1252" t="str">
            <v>SAN JOSE</v>
          </cell>
        </row>
        <row r="1253">
          <cell r="B1253" t="str">
            <v>TUCUME</v>
          </cell>
        </row>
        <row r="1254">
          <cell r="B1254" t="str">
            <v>LIMA - CERCADO</v>
          </cell>
        </row>
        <row r="1255">
          <cell r="B1255" t="str">
            <v>ANCON</v>
          </cell>
        </row>
        <row r="1256">
          <cell r="B1256" t="str">
            <v>ATE - (ATE VITARTE)</v>
          </cell>
        </row>
        <row r="1257">
          <cell r="B1257" t="str">
            <v>BARRANCO</v>
          </cell>
        </row>
        <row r="1258">
          <cell r="B1258" t="str">
            <v>BREÑA</v>
          </cell>
        </row>
        <row r="1259">
          <cell r="B1259" t="str">
            <v>CARABAYLLO</v>
          </cell>
        </row>
        <row r="1260">
          <cell r="B1260" t="str">
            <v>CHACLACAYO</v>
          </cell>
        </row>
        <row r="1261">
          <cell r="B1261" t="str">
            <v>CHORRILLOS</v>
          </cell>
        </row>
        <row r="1262">
          <cell r="B1262" t="str">
            <v>CIENEGUILLA</v>
          </cell>
        </row>
        <row r="1263">
          <cell r="B1263" t="str">
            <v>COMAS</v>
          </cell>
        </row>
        <row r="1264">
          <cell r="B1264" t="str">
            <v>EL AGUSTINO</v>
          </cell>
        </row>
        <row r="1265">
          <cell r="B1265" t="str">
            <v>INDEPENDENCIA</v>
          </cell>
        </row>
        <row r="1266">
          <cell r="B1266" t="str">
            <v>JESUS MARIA</v>
          </cell>
        </row>
        <row r="1267">
          <cell r="B1267" t="str">
            <v>LA MOLINA</v>
          </cell>
        </row>
        <row r="1268">
          <cell r="B1268" t="str">
            <v>LA VICTORIA</v>
          </cell>
        </row>
        <row r="1269">
          <cell r="B1269" t="str">
            <v>LINCE</v>
          </cell>
        </row>
        <row r="1270">
          <cell r="B1270" t="str">
            <v>LOS OLIVOS</v>
          </cell>
        </row>
        <row r="1271">
          <cell r="B1271" t="str">
            <v>LURIGANCHO - CHOSICA</v>
          </cell>
        </row>
        <row r="1272">
          <cell r="B1272" t="str">
            <v>LURIN</v>
          </cell>
        </row>
        <row r="1273">
          <cell r="B1273" t="str">
            <v>MAGDALENA DEL MAR</v>
          </cell>
        </row>
        <row r="1274">
          <cell r="B1274" t="str">
            <v>PUEBLO LIBRE - MAGDALENA VIEJA</v>
          </cell>
        </row>
        <row r="1275">
          <cell r="B1275" t="str">
            <v>MIRAFLORES</v>
          </cell>
        </row>
        <row r="1276">
          <cell r="B1276" t="str">
            <v>PACHACAMAC</v>
          </cell>
        </row>
        <row r="1277">
          <cell r="B1277" t="str">
            <v>PUCUSANA</v>
          </cell>
        </row>
        <row r="1278">
          <cell r="B1278" t="str">
            <v>PUENTE PIEDRA</v>
          </cell>
        </row>
        <row r="1279">
          <cell r="B1279" t="str">
            <v>PUNTA HERMOSA</v>
          </cell>
        </row>
        <row r="1280">
          <cell r="B1280" t="str">
            <v>PUNTA NEGRA</v>
          </cell>
        </row>
        <row r="1281">
          <cell r="B1281" t="str">
            <v>RIMAC</v>
          </cell>
        </row>
        <row r="1282">
          <cell r="B1282" t="str">
            <v>SAN BARTOLO</v>
          </cell>
        </row>
        <row r="1283">
          <cell r="B1283" t="str">
            <v>SAN BORJA</v>
          </cell>
        </row>
        <row r="1284">
          <cell r="B1284" t="str">
            <v>SAN ISIDRO</v>
          </cell>
        </row>
        <row r="1285">
          <cell r="B1285" t="str">
            <v>SAN JUAN DE LURIGANCHO</v>
          </cell>
        </row>
        <row r="1286">
          <cell r="B1286" t="str">
            <v>SAN JUAN DE MIRAFLORES</v>
          </cell>
        </row>
        <row r="1287">
          <cell r="B1287" t="str">
            <v>SAN LUIS</v>
          </cell>
        </row>
        <row r="1288">
          <cell r="B1288" t="str">
            <v>SAN MARTIN DE PORRES</v>
          </cell>
        </row>
        <row r="1289">
          <cell r="B1289" t="str">
            <v>SAN MIGUEL</v>
          </cell>
        </row>
        <row r="1290">
          <cell r="B1290" t="str">
            <v>SANTA ANITA</v>
          </cell>
        </row>
        <row r="1291">
          <cell r="B1291" t="str">
            <v>SANTA MARIA DEL MAR</v>
          </cell>
        </row>
        <row r="1292">
          <cell r="B1292" t="str">
            <v>SANTA ROSA</v>
          </cell>
        </row>
        <row r="1293">
          <cell r="B1293" t="str">
            <v>SANTIAGO DE SURCO</v>
          </cell>
        </row>
        <row r="1294">
          <cell r="B1294" t="str">
            <v>SURQUILLO</v>
          </cell>
        </row>
        <row r="1295">
          <cell r="B1295" t="str">
            <v>VILLA EL SALVADOR</v>
          </cell>
        </row>
        <row r="1296">
          <cell r="B1296" t="str">
            <v>VILLA MARIA DEL TRIUNFO</v>
          </cell>
        </row>
        <row r="1297">
          <cell r="B1297" t="str">
            <v>BARRANCA</v>
          </cell>
        </row>
        <row r="1298">
          <cell r="B1298" t="str">
            <v>PARAMONGA</v>
          </cell>
        </row>
        <row r="1299">
          <cell r="B1299" t="str">
            <v>PATIVILCA</v>
          </cell>
        </row>
        <row r="1300">
          <cell r="B1300" t="str">
            <v>SUPE PUEBLO</v>
          </cell>
        </row>
        <row r="1301">
          <cell r="B1301" t="str">
            <v>SUPE PUERTO</v>
          </cell>
        </row>
        <row r="1302">
          <cell r="B1302" t="str">
            <v>CAJATAMBO</v>
          </cell>
        </row>
        <row r="1303">
          <cell r="B1303" t="str">
            <v>SAN JERONIMO DE COPA</v>
          </cell>
        </row>
        <row r="1304">
          <cell r="B1304" t="str">
            <v>GORGOR</v>
          </cell>
        </row>
        <row r="1305">
          <cell r="B1305" t="str">
            <v>HUANCAPON</v>
          </cell>
        </row>
        <row r="1306">
          <cell r="B1306" t="str">
            <v>MANAS</v>
          </cell>
        </row>
        <row r="1307">
          <cell r="B1307" t="str">
            <v>CANTA</v>
          </cell>
        </row>
        <row r="1308">
          <cell r="B1308" t="str">
            <v>ARAHUAY</v>
          </cell>
        </row>
        <row r="1309">
          <cell r="B1309" t="str">
            <v>HUAMANTANGA</v>
          </cell>
        </row>
        <row r="1310">
          <cell r="B1310" t="str">
            <v>HUAROS</v>
          </cell>
        </row>
        <row r="1311">
          <cell r="B1311" t="str">
            <v>LACHAQUI</v>
          </cell>
        </row>
        <row r="1312">
          <cell r="B1312" t="str">
            <v>SAN BUENAVENTURA</v>
          </cell>
        </row>
        <row r="1313">
          <cell r="B1313" t="str">
            <v>SANTA ROSA DE QUIVES</v>
          </cell>
        </row>
        <row r="1314">
          <cell r="B1314" t="str">
            <v>SAN VICENTE DE CANETE</v>
          </cell>
        </row>
        <row r="1315">
          <cell r="B1315" t="str">
            <v>ASIA</v>
          </cell>
        </row>
        <row r="1316">
          <cell r="B1316" t="str">
            <v>CALANGO</v>
          </cell>
        </row>
        <row r="1317">
          <cell r="B1317" t="str">
            <v>CERRO AZUL</v>
          </cell>
        </row>
        <row r="1318">
          <cell r="B1318" t="str">
            <v>CHILCA</v>
          </cell>
        </row>
        <row r="1319">
          <cell r="B1319" t="str">
            <v>COAYLLO</v>
          </cell>
        </row>
        <row r="1320">
          <cell r="B1320" t="str">
            <v>IMPERIAL</v>
          </cell>
        </row>
        <row r="1321">
          <cell r="B1321" t="str">
            <v>LUNAHUANA</v>
          </cell>
        </row>
        <row r="1322">
          <cell r="B1322" t="str">
            <v>MALA</v>
          </cell>
        </row>
        <row r="1323">
          <cell r="B1323" t="str">
            <v>NUEVO IMPERIAL</v>
          </cell>
        </row>
        <row r="1324">
          <cell r="B1324" t="str">
            <v>PACARAN</v>
          </cell>
        </row>
        <row r="1325">
          <cell r="B1325" t="str">
            <v>QUILMANA</v>
          </cell>
        </row>
        <row r="1326">
          <cell r="B1326" t="str">
            <v>SAN ANTONIO</v>
          </cell>
        </row>
        <row r="1327">
          <cell r="B1327" t="str">
            <v>SAN LUIS</v>
          </cell>
        </row>
        <row r="1328">
          <cell r="B1328" t="str">
            <v>SANTA CRUZ DE FLORES</v>
          </cell>
        </row>
        <row r="1329">
          <cell r="B1329" t="str">
            <v>ZUÑIGA</v>
          </cell>
        </row>
        <row r="1330">
          <cell r="B1330" t="str">
            <v>HUARAL</v>
          </cell>
        </row>
        <row r="1331">
          <cell r="B1331" t="str">
            <v>ATAVILLOS ALTO</v>
          </cell>
        </row>
        <row r="1332">
          <cell r="B1332" t="str">
            <v>ATAVILLOS BAJO</v>
          </cell>
        </row>
        <row r="1333">
          <cell r="B1333" t="str">
            <v>AUCALLAMA</v>
          </cell>
        </row>
        <row r="1334">
          <cell r="B1334" t="str">
            <v>CHANCAY</v>
          </cell>
        </row>
        <row r="1335">
          <cell r="B1335" t="str">
            <v>IHUARI</v>
          </cell>
        </row>
        <row r="1336">
          <cell r="B1336" t="str">
            <v>LAMPIAN</v>
          </cell>
        </row>
        <row r="1337">
          <cell r="B1337" t="str">
            <v>PACARAOS</v>
          </cell>
        </row>
        <row r="1338">
          <cell r="B1338" t="str">
            <v>SAN MIGUEL DE ACOS</v>
          </cell>
        </row>
        <row r="1339">
          <cell r="B1339" t="str">
            <v>SANTA CRUZ DE ANDAMARCA</v>
          </cell>
        </row>
        <row r="1340">
          <cell r="B1340" t="str">
            <v>SUMBILCA</v>
          </cell>
        </row>
        <row r="1341">
          <cell r="B1341" t="str">
            <v>VEINTISIETE DE NOVIEMBRE</v>
          </cell>
        </row>
        <row r="1342">
          <cell r="B1342" t="str">
            <v>MATUCANA</v>
          </cell>
        </row>
        <row r="1343">
          <cell r="B1343" t="str">
            <v>ANTIOQUIA</v>
          </cell>
        </row>
        <row r="1344">
          <cell r="B1344" t="str">
            <v>CALLAHUANCA</v>
          </cell>
        </row>
        <row r="1345">
          <cell r="B1345" t="str">
            <v>CARAMPOMA</v>
          </cell>
        </row>
        <row r="1346">
          <cell r="B1346" t="str">
            <v>CHICLA</v>
          </cell>
        </row>
        <row r="1347">
          <cell r="B1347" t="str">
            <v>SAN JOSE DE LOS CHORRILLOS -"CUENCA"</v>
          </cell>
        </row>
        <row r="1348">
          <cell r="B1348" t="str">
            <v>HUACHUPAMPA</v>
          </cell>
        </row>
        <row r="1349">
          <cell r="B1349" t="str">
            <v>HUANZA</v>
          </cell>
        </row>
        <row r="1350">
          <cell r="B1350" t="str">
            <v>HUAROCHIRI</v>
          </cell>
        </row>
        <row r="1351">
          <cell r="B1351" t="str">
            <v>LAHUAYTAMBO</v>
          </cell>
        </row>
        <row r="1352">
          <cell r="B1352" t="str">
            <v>LANGA</v>
          </cell>
        </row>
        <row r="1353">
          <cell r="B1353" t="str">
            <v>LARAOS</v>
          </cell>
        </row>
        <row r="1354">
          <cell r="B1354" t="str">
            <v>MARIATANA</v>
          </cell>
        </row>
        <row r="1355">
          <cell r="B1355" t="str">
            <v>RICARDO PALMA</v>
          </cell>
        </row>
        <row r="1356">
          <cell r="B1356" t="str">
            <v>SAN ANDRES DE TUPICOCHA</v>
          </cell>
        </row>
        <row r="1357">
          <cell r="B1357" t="str">
            <v>SAN ANTONIO</v>
          </cell>
        </row>
        <row r="1358">
          <cell r="B1358" t="str">
            <v>SAN BARTOLOME</v>
          </cell>
        </row>
        <row r="1359">
          <cell r="B1359" t="str">
            <v>SAN DAMIAN</v>
          </cell>
        </row>
        <row r="1360">
          <cell r="B1360" t="str">
            <v>SAN JUAN DE IRIS</v>
          </cell>
        </row>
        <row r="1361">
          <cell r="B1361" t="str">
            <v>SAN JUAN DE TANTARANCHE</v>
          </cell>
        </row>
        <row r="1362">
          <cell r="B1362" t="str">
            <v>SAN LORENZO DE QUINTI</v>
          </cell>
        </row>
        <row r="1363">
          <cell r="B1363" t="str">
            <v>SAN MATEO</v>
          </cell>
        </row>
        <row r="1364">
          <cell r="B1364" t="str">
            <v>SAN MATEO DE OTAO</v>
          </cell>
        </row>
        <row r="1365">
          <cell r="B1365" t="str">
            <v>SAN PEDRO DE CASTA</v>
          </cell>
        </row>
        <row r="1366">
          <cell r="B1366" t="str">
            <v>SAN PEDRO DE HUANCAYRE</v>
          </cell>
        </row>
        <row r="1367">
          <cell r="B1367" t="str">
            <v>SANGALLAYA</v>
          </cell>
        </row>
        <row r="1368">
          <cell r="B1368" t="str">
            <v>SANTA CRUZ DE COCACHACRA</v>
          </cell>
        </row>
        <row r="1369">
          <cell r="B1369" t="str">
            <v>SANTA EULALIA</v>
          </cell>
        </row>
        <row r="1370">
          <cell r="B1370" t="str">
            <v>SANTIAGO DE ANCHUCAYA</v>
          </cell>
        </row>
        <row r="1371">
          <cell r="B1371" t="str">
            <v>SANTIAGO DE TUNA</v>
          </cell>
        </row>
        <row r="1372">
          <cell r="B1372" t="str">
            <v>SANTO DGO.DE LOS OLLEROS</v>
          </cell>
        </row>
        <row r="1373">
          <cell r="B1373" t="str">
            <v>SAN JERONIMO DE SURCO</v>
          </cell>
        </row>
        <row r="1374">
          <cell r="B1374" t="str">
            <v>HUAURA - HUACHO</v>
          </cell>
        </row>
        <row r="1375">
          <cell r="B1375" t="str">
            <v>AMBAR</v>
          </cell>
        </row>
        <row r="1376">
          <cell r="B1376" t="str">
            <v>CARQUIN</v>
          </cell>
        </row>
        <row r="1377">
          <cell r="B1377" t="str">
            <v>CHECRAS</v>
          </cell>
        </row>
        <row r="1378">
          <cell r="B1378" t="str">
            <v>HUALMAY</v>
          </cell>
        </row>
        <row r="1379">
          <cell r="B1379" t="str">
            <v>HUAURA</v>
          </cell>
        </row>
        <row r="1380">
          <cell r="B1380" t="str">
            <v>LEONCIO PRADO</v>
          </cell>
        </row>
        <row r="1381">
          <cell r="B1381" t="str">
            <v>PACCHO</v>
          </cell>
        </row>
        <row r="1382">
          <cell r="B1382" t="str">
            <v>SANTA LEONOR</v>
          </cell>
        </row>
        <row r="1383">
          <cell r="B1383" t="str">
            <v>SANTA MARIA</v>
          </cell>
        </row>
        <row r="1384">
          <cell r="B1384" t="str">
            <v>SAYAN</v>
          </cell>
        </row>
        <row r="1385">
          <cell r="B1385" t="str">
            <v>VEGUETA</v>
          </cell>
        </row>
        <row r="1386">
          <cell r="B1386" t="str">
            <v>OYON</v>
          </cell>
        </row>
        <row r="1387">
          <cell r="B1387" t="str">
            <v>ANDAJES</v>
          </cell>
        </row>
        <row r="1388">
          <cell r="B1388" t="str">
            <v>CAUJUL</v>
          </cell>
        </row>
        <row r="1389">
          <cell r="B1389" t="str">
            <v>COCHAMARCA</v>
          </cell>
        </row>
        <row r="1390">
          <cell r="B1390" t="str">
            <v>NAVAN</v>
          </cell>
        </row>
        <row r="1391">
          <cell r="B1391" t="str">
            <v>PACHANGARA</v>
          </cell>
        </row>
        <row r="1392">
          <cell r="B1392" t="str">
            <v>YAUYOS</v>
          </cell>
        </row>
        <row r="1393">
          <cell r="B1393" t="str">
            <v>ALIS</v>
          </cell>
        </row>
        <row r="1394">
          <cell r="B1394" t="str">
            <v>AYAUCA</v>
          </cell>
        </row>
        <row r="1395">
          <cell r="B1395" t="str">
            <v>AYAVIRI</v>
          </cell>
        </row>
        <row r="1396">
          <cell r="B1396" t="str">
            <v>AZANGARO</v>
          </cell>
        </row>
        <row r="1397">
          <cell r="B1397" t="str">
            <v>CACRA</v>
          </cell>
        </row>
        <row r="1398">
          <cell r="B1398" t="str">
            <v>CARANIA</v>
          </cell>
        </row>
        <row r="1399">
          <cell r="B1399" t="str">
            <v>CATAHUASI</v>
          </cell>
        </row>
        <row r="1400">
          <cell r="B1400" t="str">
            <v>CHOCOS</v>
          </cell>
        </row>
        <row r="1401">
          <cell r="B1401" t="str">
            <v>COCHAS</v>
          </cell>
        </row>
        <row r="1402">
          <cell r="B1402" t="str">
            <v>COLONIA</v>
          </cell>
        </row>
        <row r="1403">
          <cell r="B1403" t="str">
            <v>HONGOS</v>
          </cell>
        </row>
        <row r="1404">
          <cell r="B1404" t="str">
            <v>HUAMPARA</v>
          </cell>
        </row>
        <row r="1405">
          <cell r="B1405" t="str">
            <v>HUANCAYA</v>
          </cell>
        </row>
        <row r="1406">
          <cell r="B1406" t="str">
            <v>HUANGASCAR</v>
          </cell>
        </row>
        <row r="1407">
          <cell r="B1407" t="str">
            <v>HUANTAN</v>
          </cell>
        </row>
        <row r="1408">
          <cell r="B1408" t="str">
            <v>HUAÑEC</v>
          </cell>
        </row>
        <row r="1409">
          <cell r="B1409" t="str">
            <v>LARAOS</v>
          </cell>
        </row>
        <row r="1410">
          <cell r="B1410" t="str">
            <v>LINCHA</v>
          </cell>
        </row>
        <row r="1411">
          <cell r="B1411" t="str">
            <v>MADEAN</v>
          </cell>
        </row>
        <row r="1412">
          <cell r="B1412" t="str">
            <v>MIRAFLORES</v>
          </cell>
        </row>
        <row r="1413">
          <cell r="B1413" t="str">
            <v>OMAS</v>
          </cell>
        </row>
        <row r="1414">
          <cell r="B1414" t="str">
            <v>PUTINZA - SAN LORENZO DE PUTINZA</v>
          </cell>
        </row>
        <row r="1415">
          <cell r="B1415" t="str">
            <v>QUINCHES</v>
          </cell>
        </row>
        <row r="1416">
          <cell r="B1416" t="str">
            <v>QUINOCAY</v>
          </cell>
        </row>
        <row r="1417">
          <cell r="B1417" t="str">
            <v>SAN JOAQUIN</v>
          </cell>
        </row>
        <row r="1418">
          <cell r="B1418" t="str">
            <v>SAN PEDRO DE PILAS</v>
          </cell>
        </row>
        <row r="1419">
          <cell r="B1419" t="str">
            <v>TANTA</v>
          </cell>
        </row>
        <row r="1420">
          <cell r="B1420" t="str">
            <v>TAURIPAMPA</v>
          </cell>
        </row>
        <row r="1421">
          <cell r="B1421" t="str">
            <v>TOMAS</v>
          </cell>
        </row>
        <row r="1422">
          <cell r="B1422" t="str">
            <v>TUPE</v>
          </cell>
        </row>
        <row r="1423">
          <cell r="B1423" t="str">
            <v>VINAC</v>
          </cell>
        </row>
        <row r="1424">
          <cell r="B1424" t="str">
            <v>VITIS</v>
          </cell>
        </row>
        <row r="1425">
          <cell r="B1425" t="str">
            <v>IQUITOS</v>
          </cell>
        </row>
        <row r="1426">
          <cell r="B1426" t="str">
            <v>ALTO NANAY</v>
          </cell>
        </row>
        <row r="1427">
          <cell r="B1427" t="str">
            <v>FERNANDO LORES - TAMSHIYACU</v>
          </cell>
        </row>
        <row r="1428">
          <cell r="B1428" t="str">
            <v>INDIANA</v>
          </cell>
        </row>
        <row r="1429">
          <cell r="B1429" t="str">
            <v>LAS AMAZONAS</v>
          </cell>
        </row>
        <row r="1430">
          <cell r="B1430" t="str">
            <v>MAZAN</v>
          </cell>
        </row>
        <row r="1431">
          <cell r="B1431" t="str">
            <v>NAPO - SANTA CLOTILDE</v>
          </cell>
        </row>
        <row r="1432">
          <cell r="B1432" t="str">
            <v>PUNCHANA</v>
          </cell>
        </row>
        <row r="1433">
          <cell r="B1433" t="str">
            <v>PUTUMAYO - EL ESTRECHO</v>
          </cell>
        </row>
        <row r="1434">
          <cell r="B1434" t="str">
            <v>TORRES CAUSANA - CABO PANTOJA</v>
          </cell>
        </row>
        <row r="1435">
          <cell r="B1435" t="str">
            <v>BELEN</v>
          </cell>
        </row>
        <row r="1436">
          <cell r="B1436" t="str">
            <v>SAN JUAN BAUTISTA</v>
          </cell>
        </row>
        <row r="1437">
          <cell r="B1437" t="str">
            <v>TENIENTE MANUEL CLAVERO</v>
          </cell>
        </row>
        <row r="1438">
          <cell r="B1438" t="str">
            <v>YURIMAGUAS</v>
          </cell>
        </row>
        <row r="1439">
          <cell r="B1439" t="str">
            <v>BALSAPUERTO</v>
          </cell>
        </row>
        <row r="1440">
          <cell r="B1440" t="str">
            <v>BARRANCA</v>
          </cell>
        </row>
        <row r="1441">
          <cell r="B1441" t="str">
            <v>CAHUAPANAS</v>
          </cell>
        </row>
        <row r="1442">
          <cell r="B1442" t="str">
            <v>JEBEROS</v>
          </cell>
        </row>
        <row r="1443">
          <cell r="B1443" t="str">
            <v>LAGUNAS</v>
          </cell>
        </row>
        <row r="1444">
          <cell r="B1444" t="str">
            <v>MANSERICHE</v>
          </cell>
        </row>
        <row r="1445">
          <cell r="B1445" t="str">
            <v>MORONA</v>
          </cell>
        </row>
        <row r="1446">
          <cell r="B1446" t="str">
            <v>PASTAZA - ANDOAS</v>
          </cell>
        </row>
        <row r="1447">
          <cell r="B1447" t="str">
            <v>ANDOAS</v>
          </cell>
        </row>
        <row r="1448">
          <cell r="B1448" t="str">
            <v>SANTA CRUZ</v>
          </cell>
        </row>
        <row r="1449">
          <cell r="B1449" t="str">
            <v>TENIENTE CESAR LOPEZ ROJA - SHUCUSH YACU</v>
          </cell>
        </row>
        <row r="1450">
          <cell r="B1450" t="str">
            <v>NAUTA</v>
          </cell>
        </row>
        <row r="1451">
          <cell r="B1451" t="str">
            <v>PARINARI</v>
          </cell>
        </row>
        <row r="1452">
          <cell r="B1452" t="str">
            <v>TIGRE</v>
          </cell>
        </row>
        <row r="1453">
          <cell r="B1453" t="str">
            <v>TROMPETEROS</v>
          </cell>
        </row>
        <row r="1454">
          <cell r="B1454" t="str">
            <v>URARINAS - MAYPUCO</v>
          </cell>
        </row>
        <row r="1455">
          <cell r="B1455" t="str">
            <v>RAMON CASTILLA - CABALLOCOCHA</v>
          </cell>
        </row>
        <row r="1456">
          <cell r="B1456" t="str">
            <v>PEVAS</v>
          </cell>
        </row>
        <row r="1457">
          <cell r="B1457" t="str">
            <v>YAVARI - ISLANDIA</v>
          </cell>
        </row>
        <row r="1458">
          <cell r="B1458" t="str">
            <v>SAN PABLO</v>
          </cell>
        </row>
        <row r="1459">
          <cell r="B1459" t="str">
            <v>REQUENA</v>
          </cell>
        </row>
        <row r="1460">
          <cell r="B1460" t="str">
            <v>ALTO TAPICHE</v>
          </cell>
        </row>
        <row r="1461">
          <cell r="B1461" t="str">
            <v>CAPELO</v>
          </cell>
        </row>
        <row r="1462">
          <cell r="B1462" t="str">
            <v>EMILIO SAN MARTIN</v>
          </cell>
        </row>
        <row r="1463">
          <cell r="B1463" t="str">
            <v>MAQUIA</v>
          </cell>
        </row>
        <row r="1464">
          <cell r="B1464" t="str">
            <v>PUINAHUA</v>
          </cell>
        </row>
        <row r="1465">
          <cell r="B1465" t="str">
            <v>SAPUENA - BAGAZAN</v>
          </cell>
        </row>
        <row r="1466">
          <cell r="B1466" t="str">
            <v>SOPLIN CURINGA</v>
          </cell>
        </row>
        <row r="1467">
          <cell r="B1467" t="str">
            <v>TAPICHE</v>
          </cell>
        </row>
        <row r="1468">
          <cell r="B1468" t="str">
            <v>JENARO HERRERA</v>
          </cell>
        </row>
        <row r="1469">
          <cell r="B1469" t="str">
            <v>YAQUERANA</v>
          </cell>
        </row>
        <row r="1470">
          <cell r="B1470" t="str">
            <v>CONTAMANA</v>
          </cell>
        </row>
        <row r="1471">
          <cell r="B1471" t="str">
            <v>INAHUAYA</v>
          </cell>
        </row>
        <row r="1472">
          <cell r="B1472" t="str">
            <v>PADRE MARQUEZ</v>
          </cell>
        </row>
        <row r="1473">
          <cell r="B1473" t="str">
            <v>PAMPA HERMOSA</v>
          </cell>
        </row>
        <row r="1474">
          <cell r="B1474" t="str">
            <v>SARAYACU</v>
          </cell>
        </row>
        <row r="1475">
          <cell r="B1475" t="str">
            <v>VARGAS GUERRA - ORELLANA</v>
          </cell>
        </row>
        <row r="1476">
          <cell r="B1476" t="str">
            <v>TAMBOPATA - PUERTO MALDONADO</v>
          </cell>
        </row>
        <row r="1477">
          <cell r="B1477" t="str">
            <v>INAMBARI - MAZUCO</v>
          </cell>
        </row>
        <row r="1478">
          <cell r="B1478" t="str">
            <v>LAS PIEDRAS - PLANCHON</v>
          </cell>
        </row>
        <row r="1479">
          <cell r="B1479" t="str">
            <v>LABERINTO - ROSARIO DE LABERINTO</v>
          </cell>
        </row>
        <row r="1480">
          <cell r="B1480" t="str">
            <v>MANU - SALVACIÓN</v>
          </cell>
        </row>
        <row r="1481">
          <cell r="B1481" t="str">
            <v>FITZCARRALD - BOCAMANU</v>
          </cell>
        </row>
        <row r="1482">
          <cell r="B1482" t="str">
            <v>MADRE DE DIOS - BOCA DE COLORADO</v>
          </cell>
        </row>
        <row r="1483">
          <cell r="B1483" t="str">
            <v>HUEPETUHE</v>
          </cell>
        </row>
        <row r="1484">
          <cell r="B1484" t="str">
            <v>IÑAPARI</v>
          </cell>
        </row>
        <row r="1485">
          <cell r="B1485" t="str">
            <v>IBERIA</v>
          </cell>
        </row>
        <row r="1486">
          <cell r="B1486" t="str">
            <v>TAHUAMANU - ALERTA</v>
          </cell>
        </row>
        <row r="1487">
          <cell r="B1487" t="str">
            <v>MOQUEGUA</v>
          </cell>
        </row>
        <row r="1488">
          <cell r="B1488" t="str">
            <v>CARUMAS</v>
          </cell>
        </row>
        <row r="1489">
          <cell r="B1489" t="str">
            <v>CUCHUMBAYA</v>
          </cell>
        </row>
        <row r="1490">
          <cell r="B1490" t="str">
            <v>SAMEGUA</v>
          </cell>
        </row>
        <row r="1491">
          <cell r="B1491" t="str">
            <v>SAN CRISTOBAL - CALACOA</v>
          </cell>
        </row>
        <row r="1492">
          <cell r="B1492" t="str">
            <v>TORATA</v>
          </cell>
        </row>
        <row r="1493">
          <cell r="B1493" t="str">
            <v>OMATE</v>
          </cell>
        </row>
        <row r="1494">
          <cell r="B1494" t="str">
            <v>CHOJATA</v>
          </cell>
        </row>
        <row r="1495">
          <cell r="B1495" t="str">
            <v>COALAQUE</v>
          </cell>
        </row>
        <row r="1496">
          <cell r="B1496" t="str">
            <v>ICHUÑA</v>
          </cell>
        </row>
        <row r="1497">
          <cell r="B1497" t="str">
            <v>LA CAPILLA</v>
          </cell>
        </row>
        <row r="1498">
          <cell r="B1498" t="str">
            <v>LLOQUE</v>
          </cell>
        </row>
        <row r="1499">
          <cell r="B1499" t="str">
            <v>MATALAQUE</v>
          </cell>
        </row>
        <row r="1500">
          <cell r="B1500" t="str">
            <v>PUQUINA</v>
          </cell>
        </row>
        <row r="1501">
          <cell r="B1501" t="str">
            <v>QUINISTAQUILLAS</v>
          </cell>
        </row>
        <row r="1502">
          <cell r="B1502" t="str">
            <v>UBINAS</v>
          </cell>
        </row>
        <row r="1503">
          <cell r="B1503" t="str">
            <v>YUNGA</v>
          </cell>
        </row>
        <row r="1504">
          <cell r="B1504" t="str">
            <v>ILO</v>
          </cell>
        </row>
        <row r="1505">
          <cell r="B1505" t="str">
            <v>EL ALGARROBAL</v>
          </cell>
        </row>
        <row r="1506">
          <cell r="B1506" t="str">
            <v>PACOCHA - CESAR VALLEJO</v>
          </cell>
        </row>
        <row r="1507">
          <cell r="B1507" t="str">
            <v>CERRO DE PASCO - CHAUPIMARCA</v>
          </cell>
        </row>
        <row r="1508">
          <cell r="B1508" t="str">
            <v>HUACHON</v>
          </cell>
        </row>
        <row r="1509">
          <cell r="B1509" t="str">
            <v>HUARIACA</v>
          </cell>
        </row>
        <row r="1510">
          <cell r="B1510" t="str">
            <v>HUAYLLAY</v>
          </cell>
        </row>
        <row r="1511">
          <cell r="B1511" t="str">
            <v>NINACACA</v>
          </cell>
        </row>
        <row r="1512">
          <cell r="B1512" t="str">
            <v>PALLANCHACRA</v>
          </cell>
        </row>
        <row r="1513">
          <cell r="B1513" t="str">
            <v>PAUCARTAMBO</v>
          </cell>
        </row>
        <row r="1514">
          <cell r="B1514" t="str">
            <v>SAN FRANCISCO DE ASIS DE YARUSYACAN - YARUSYACAN</v>
          </cell>
        </row>
        <row r="1515">
          <cell r="B1515" t="str">
            <v>SIMON BOLIVAR - SAN ANTONIO DE RANCAS</v>
          </cell>
        </row>
        <row r="1516">
          <cell r="B1516" t="str">
            <v>TICLACAYAN</v>
          </cell>
        </row>
        <row r="1517">
          <cell r="B1517" t="str">
            <v>TINYAHUARCO</v>
          </cell>
        </row>
        <row r="1518">
          <cell r="B1518" t="str">
            <v>VICCO</v>
          </cell>
        </row>
        <row r="1519">
          <cell r="B1519" t="str">
            <v>YANACANCHA</v>
          </cell>
        </row>
        <row r="1520">
          <cell r="B1520" t="str">
            <v>YANAHUANCA</v>
          </cell>
        </row>
        <row r="1521">
          <cell r="B1521" t="str">
            <v>CHACAYAN</v>
          </cell>
        </row>
        <row r="1522">
          <cell r="B1522" t="str">
            <v>GOYLLARISQUIZGA</v>
          </cell>
        </row>
        <row r="1523">
          <cell r="B1523" t="str">
            <v>PAUCAR</v>
          </cell>
        </row>
        <row r="1524">
          <cell r="B1524" t="str">
            <v>SAN PEDRO DE PILLAO</v>
          </cell>
        </row>
        <row r="1525">
          <cell r="B1525" t="str">
            <v>SANTA ANA DE TUSI</v>
          </cell>
        </row>
        <row r="1526">
          <cell r="B1526" t="str">
            <v>TAPUC</v>
          </cell>
        </row>
        <row r="1527">
          <cell r="B1527" t="str">
            <v>VILCABAMBA</v>
          </cell>
        </row>
        <row r="1528">
          <cell r="B1528" t="str">
            <v>OXAPAMPA</v>
          </cell>
        </row>
        <row r="1529">
          <cell r="B1529" t="str">
            <v>CHONTABAMBA</v>
          </cell>
        </row>
        <row r="1530">
          <cell r="B1530" t="str">
            <v>HUANCABAMBA</v>
          </cell>
        </row>
        <row r="1531">
          <cell r="B1531" t="str">
            <v>PALCAZU - ISCOZACIN</v>
          </cell>
        </row>
        <row r="1532">
          <cell r="B1532" t="str">
            <v>POZUZO</v>
          </cell>
        </row>
        <row r="1533">
          <cell r="B1533" t="str">
            <v>PUERTO BERMUDEZ</v>
          </cell>
        </row>
        <row r="1534">
          <cell r="B1534" t="str">
            <v>VILLA RICA</v>
          </cell>
        </row>
        <row r="1535">
          <cell r="B1535" t="str">
            <v>CONSTITUCION</v>
          </cell>
        </row>
        <row r="1536">
          <cell r="B1536" t="str">
            <v>PIURA</v>
          </cell>
        </row>
        <row r="1537">
          <cell r="B1537" t="str">
            <v>CASTILLA</v>
          </cell>
        </row>
        <row r="1538">
          <cell r="B1538" t="str">
            <v>CATACAOS</v>
          </cell>
        </row>
        <row r="1539">
          <cell r="B1539" t="str">
            <v>CURA MORI - CUCUNGARA</v>
          </cell>
        </row>
        <row r="1540">
          <cell r="B1540" t="str">
            <v>EL TALLAN - SINCHAO</v>
          </cell>
        </row>
        <row r="1541">
          <cell r="B1541" t="str">
            <v>LA ARENA</v>
          </cell>
        </row>
        <row r="1542">
          <cell r="B1542" t="str">
            <v>LA UNION</v>
          </cell>
        </row>
        <row r="1543">
          <cell r="B1543" t="str">
            <v>DE LAS LOMAS</v>
          </cell>
        </row>
        <row r="1544">
          <cell r="B1544" t="str">
            <v>TAMBO GRANDE</v>
          </cell>
        </row>
        <row r="1545">
          <cell r="B1545" t="str">
            <v>AYABACA</v>
          </cell>
        </row>
        <row r="1546">
          <cell r="B1546" t="str">
            <v>FRIAS</v>
          </cell>
        </row>
        <row r="1547">
          <cell r="B1547" t="str">
            <v>JILILI</v>
          </cell>
        </row>
        <row r="1548">
          <cell r="B1548" t="str">
            <v>LAGUNAS</v>
          </cell>
        </row>
        <row r="1549">
          <cell r="B1549" t="str">
            <v>MONTERO</v>
          </cell>
        </row>
        <row r="1550">
          <cell r="B1550" t="str">
            <v>PACAIPAMPA</v>
          </cell>
        </row>
        <row r="1551">
          <cell r="B1551" t="str">
            <v>PAIMAS</v>
          </cell>
        </row>
        <row r="1552">
          <cell r="B1552" t="str">
            <v>SAPILLICA</v>
          </cell>
        </row>
        <row r="1553">
          <cell r="B1553" t="str">
            <v>SICCHEZ - LA LOMA</v>
          </cell>
        </row>
        <row r="1554">
          <cell r="B1554" t="str">
            <v>SUYO</v>
          </cell>
        </row>
        <row r="1555">
          <cell r="B1555" t="str">
            <v>HUANCABAMBA</v>
          </cell>
        </row>
        <row r="1556">
          <cell r="B1556" t="str">
            <v>CANCHAQUE</v>
          </cell>
        </row>
        <row r="1557">
          <cell r="B1557" t="str">
            <v>EL CARMEN DE LA FRONTERA</v>
          </cell>
        </row>
        <row r="1558">
          <cell r="B1558" t="str">
            <v>HUARMACA</v>
          </cell>
        </row>
        <row r="1559">
          <cell r="B1559" t="str">
            <v>LALAQUIZ - CENTRO CIVICO EL TUNAL</v>
          </cell>
        </row>
        <row r="1560">
          <cell r="B1560" t="str">
            <v>SAN MIGUEL DE EL FAIQUE</v>
          </cell>
        </row>
        <row r="1561">
          <cell r="B1561" t="str">
            <v>SONDOR</v>
          </cell>
        </row>
        <row r="1562">
          <cell r="B1562" t="str">
            <v>SONDORILLO</v>
          </cell>
        </row>
        <row r="1563">
          <cell r="B1563" t="str">
            <v>CHULUCANAS</v>
          </cell>
        </row>
        <row r="1564">
          <cell r="B1564" t="str">
            <v>BUENOS AIRES - PICOTA</v>
          </cell>
        </row>
        <row r="1565">
          <cell r="B1565" t="str">
            <v>CHALACO</v>
          </cell>
        </row>
        <row r="1566">
          <cell r="B1566" t="str">
            <v>LA MATANZA</v>
          </cell>
        </row>
        <row r="1567">
          <cell r="B1567" t="str">
            <v>MORROPON</v>
          </cell>
        </row>
        <row r="1568">
          <cell r="B1568" t="str">
            <v>SALITRAL</v>
          </cell>
        </row>
        <row r="1569">
          <cell r="B1569" t="str">
            <v>SAN JUAN DE BIGOTE</v>
          </cell>
        </row>
        <row r="1570">
          <cell r="B1570" t="str">
            <v>SANTA CATALINA DE MOSSA</v>
          </cell>
        </row>
        <row r="1571">
          <cell r="B1571" t="str">
            <v>SANTO DOMINGO</v>
          </cell>
        </row>
        <row r="1572">
          <cell r="B1572" t="str">
            <v>YAMANGO</v>
          </cell>
        </row>
        <row r="1573">
          <cell r="B1573" t="str">
            <v>PAITA</v>
          </cell>
        </row>
        <row r="1574">
          <cell r="B1574" t="str">
            <v>AMOTAPE</v>
          </cell>
        </row>
        <row r="1575">
          <cell r="B1575" t="str">
            <v>EL ARENAL</v>
          </cell>
        </row>
        <row r="1576">
          <cell r="B1576" t="str">
            <v>DE COLAN</v>
          </cell>
        </row>
        <row r="1577">
          <cell r="B1577" t="str">
            <v>LA HUACA (VILLA SANTA ANA - LA HUACA)</v>
          </cell>
        </row>
        <row r="1578">
          <cell r="B1578" t="str">
            <v>TAMARINDO</v>
          </cell>
        </row>
        <row r="1579">
          <cell r="B1579" t="str">
            <v>VICHAYAL</v>
          </cell>
        </row>
        <row r="1580">
          <cell r="B1580" t="str">
            <v>SULLANA</v>
          </cell>
        </row>
        <row r="1581">
          <cell r="B1581" t="str">
            <v>BELLAVISTA</v>
          </cell>
        </row>
        <row r="1582">
          <cell r="B1582" t="str">
            <v>IGNACIO ESCUDERO</v>
          </cell>
        </row>
        <row r="1583">
          <cell r="B1583" t="str">
            <v>LANCONES</v>
          </cell>
        </row>
        <row r="1584">
          <cell r="B1584" t="str">
            <v>MARCAVELICA</v>
          </cell>
        </row>
        <row r="1585">
          <cell r="B1585" t="str">
            <v>MIGUEL CHECA</v>
          </cell>
        </row>
        <row r="1586">
          <cell r="B1586" t="str">
            <v>QUERECOTILLO</v>
          </cell>
        </row>
        <row r="1587">
          <cell r="B1587" t="str">
            <v>SALITRAL</v>
          </cell>
        </row>
        <row r="1588">
          <cell r="B1588" t="str">
            <v>PARIÑAS</v>
          </cell>
        </row>
        <row r="1589">
          <cell r="B1589" t="str">
            <v>EL ALTO</v>
          </cell>
        </row>
        <row r="1590">
          <cell r="B1590" t="str">
            <v>LA BREA</v>
          </cell>
        </row>
        <row r="1591">
          <cell r="B1591" t="str">
            <v>LOBITOS</v>
          </cell>
        </row>
        <row r="1592">
          <cell r="B1592" t="str">
            <v>LOS ORGANOS</v>
          </cell>
        </row>
        <row r="1593">
          <cell r="B1593" t="str">
            <v>MANCORA</v>
          </cell>
        </row>
        <row r="1594">
          <cell r="B1594" t="str">
            <v>SECHURA</v>
          </cell>
        </row>
        <row r="1595">
          <cell r="B1595" t="str">
            <v>BELLAVISTA DE LA UNION</v>
          </cell>
        </row>
        <row r="1596">
          <cell r="B1596" t="str">
            <v>BERNAL</v>
          </cell>
        </row>
        <row r="1597">
          <cell r="B1597" t="str">
            <v>CRISTO NOS VALGA</v>
          </cell>
        </row>
        <row r="1598">
          <cell r="B1598" t="str">
            <v>VICE</v>
          </cell>
        </row>
        <row r="1599">
          <cell r="B1599" t="str">
            <v>RINCONADA LLICUAR</v>
          </cell>
        </row>
        <row r="1600">
          <cell r="B1600" t="str">
            <v>PUNO</v>
          </cell>
        </row>
        <row r="1601">
          <cell r="B1601" t="str">
            <v>ACORA</v>
          </cell>
        </row>
        <row r="1602">
          <cell r="B1602" t="str">
            <v>AMANTANI</v>
          </cell>
        </row>
        <row r="1603">
          <cell r="B1603" t="str">
            <v>ATUNCOLLA</v>
          </cell>
        </row>
        <row r="1604">
          <cell r="B1604" t="str">
            <v>CAPACHICA</v>
          </cell>
        </row>
        <row r="1605">
          <cell r="B1605" t="str">
            <v>CHUCUITO</v>
          </cell>
        </row>
        <row r="1606">
          <cell r="B1606" t="str">
            <v>COATA</v>
          </cell>
        </row>
        <row r="1607">
          <cell r="B1607" t="str">
            <v>HUATA</v>
          </cell>
        </row>
        <row r="1608">
          <cell r="B1608" t="str">
            <v>MAÑAZO</v>
          </cell>
        </row>
        <row r="1609">
          <cell r="B1609" t="str">
            <v>PAUCARCOLLA</v>
          </cell>
        </row>
        <row r="1610">
          <cell r="B1610" t="str">
            <v>PICHACANI - LARAQUERI</v>
          </cell>
        </row>
        <row r="1611">
          <cell r="B1611" t="str">
            <v>PLATERIA</v>
          </cell>
        </row>
        <row r="1612">
          <cell r="B1612" t="str">
            <v>SAN ANTONIO - SAN ANTONIO DE ESQUILAC</v>
          </cell>
        </row>
        <row r="1613">
          <cell r="B1613" t="str">
            <v>TIQUILLACA</v>
          </cell>
        </row>
        <row r="1614">
          <cell r="B1614" t="str">
            <v>VILQUE</v>
          </cell>
        </row>
        <row r="1615">
          <cell r="B1615" t="str">
            <v>AZANGARO</v>
          </cell>
        </row>
        <row r="1616">
          <cell r="B1616" t="str">
            <v>ACHAYA</v>
          </cell>
        </row>
        <row r="1617">
          <cell r="B1617" t="str">
            <v>ARAPA</v>
          </cell>
        </row>
        <row r="1618">
          <cell r="B1618" t="str">
            <v>ASILLO</v>
          </cell>
        </row>
        <row r="1619">
          <cell r="B1619" t="str">
            <v>CAMINACA</v>
          </cell>
        </row>
        <row r="1620">
          <cell r="B1620" t="str">
            <v>CHUPA</v>
          </cell>
        </row>
        <row r="1621">
          <cell r="B1621" t="str">
            <v>JOSE DOMINGO CHOQUEHUANCA - ESTACION DE PUCARA</v>
          </cell>
        </row>
        <row r="1622">
          <cell r="B1622" t="str">
            <v>MUÑANI</v>
          </cell>
        </row>
        <row r="1623">
          <cell r="B1623" t="str">
            <v>POTONI</v>
          </cell>
        </row>
        <row r="1624">
          <cell r="B1624" t="str">
            <v>SAMAN</v>
          </cell>
        </row>
        <row r="1625">
          <cell r="B1625" t="str">
            <v>SAN ANTON</v>
          </cell>
        </row>
        <row r="1626">
          <cell r="B1626" t="str">
            <v>SAN JOSE</v>
          </cell>
        </row>
        <row r="1627">
          <cell r="B1627" t="str">
            <v>SAN JUAN DE SALINAS</v>
          </cell>
        </row>
        <row r="1628">
          <cell r="B1628" t="str">
            <v>SANTIAGO DE PUPUJA</v>
          </cell>
        </row>
        <row r="1629">
          <cell r="B1629" t="str">
            <v>TIRAPATA</v>
          </cell>
        </row>
        <row r="1630">
          <cell r="B1630" t="str">
            <v>MACUSANI</v>
          </cell>
        </row>
        <row r="1631">
          <cell r="B1631" t="str">
            <v>AJOYANI</v>
          </cell>
        </row>
        <row r="1632">
          <cell r="B1632" t="str">
            <v>AYAPATA</v>
          </cell>
        </row>
        <row r="1633">
          <cell r="B1633" t="str">
            <v>COASA</v>
          </cell>
        </row>
        <row r="1634">
          <cell r="B1634" t="str">
            <v>CORANI</v>
          </cell>
        </row>
        <row r="1635">
          <cell r="B1635" t="str">
            <v>CRUCERO</v>
          </cell>
        </row>
        <row r="1636">
          <cell r="B1636" t="str">
            <v>ITUATA</v>
          </cell>
        </row>
        <row r="1637">
          <cell r="B1637" t="str">
            <v>OLLACHEA</v>
          </cell>
        </row>
        <row r="1638">
          <cell r="B1638" t="str">
            <v>SAN GABAN - LANLACUNI BAJO</v>
          </cell>
        </row>
        <row r="1639">
          <cell r="B1639" t="str">
            <v>USICAYOS</v>
          </cell>
        </row>
        <row r="1640">
          <cell r="B1640" t="str">
            <v>JULI</v>
          </cell>
        </row>
        <row r="1641">
          <cell r="B1641" t="str">
            <v>DESAGUADERO</v>
          </cell>
        </row>
        <row r="1642">
          <cell r="B1642" t="str">
            <v>HUACULLANI</v>
          </cell>
        </row>
        <row r="1643">
          <cell r="B1643" t="str">
            <v>KELLUYO</v>
          </cell>
        </row>
        <row r="1644">
          <cell r="B1644" t="str">
            <v>PISACOMA</v>
          </cell>
        </row>
        <row r="1645">
          <cell r="B1645" t="str">
            <v>POMATA</v>
          </cell>
        </row>
        <row r="1646">
          <cell r="B1646" t="str">
            <v>ZEPITA</v>
          </cell>
        </row>
        <row r="1647">
          <cell r="B1647" t="str">
            <v>ILAVE</v>
          </cell>
        </row>
        <row r="1648">
          <cell r="B1648" t="str">
            <v>CAPAZO</v>
          </cell>
        </row>
        <row r="1649">
          <cell r="B1649" t="str">
            <v>PILCUYO</v>
          </cell>
        </row>
        <row r="1650">
          <cell r="B1650" t="str">
            <v>SANTA ROSA - MAZOCRUZ</v>
          </cell>
        </row>
        <row r="1651">
          <cell r="B1651" t="str">
            <v>CONDURIRI</v>
          </cell>
        </row>
        <row r="1652">
          <cell r="B1652" t="str">
            <v>HUANCANE</v>
          </cell>
        </row>
        <row r="1653">
          <cell r="B1653" t="str">
            <v>COJATA</v>
          </cell>
        </row>
        <row r="1654">
          <cell r="B1654" t="str">
            <v>HUATASANI</v>
          </cell>
        </row>
        <row r="1655">
          <cell r="B1655" t="str">
            <v>INCHUPALLA</v>
          </cell>
        </row>
        <row r="1656">
          <cell r="B1656" t="str">
            <v>PUSI</v>
          </cell>
        </row>
        <row r="1657">
          <cell r="B1657" t="str">
            <v>ROSASPATA</v>
          </cell>
        </row>
        <row r="1658">
          <cell r="B1658" t="str">
            <v>TARACO</v>
          </cell>
        </row>
        <row r="1659">
          <cell r="B1659" t="str">
            <v>VILQUE CHICO</v>
          </cell>
        </row>
        <row r="1660">
          <cell r="B1660" t="str">
            <v>LAMPA</v>
          </cell>
        </row>
        <row r="1661">
          <cell r="B1661" t="str">
            <v>CABANILLA</v>
          </cell>
        </row>
        <row r="1662">
          <cell r="B1662" t="str">
            <v>CALAPUJA</v>
          </cell>
        </row>
        <row r="1663">
          <cell r="B1663" t="str">
            <v>NICASIO</v>
          </cell>
        </row>
        <row r="1664">
          <cell r="B1664" t="str">
            <v>OCUVIRI</v>
          </cell>
        </row>
        <row r="1665">
          <cell r="B1665" t="str">
            <v>PALCA</v>
          </cell>
        </row>
        <row r="1666">
          <cell r="B1666" t="str">
            <v>PARATIA</v>
          </cell>
        </row>
        <row r="1667">
          <cell r="B1667" t="str">
            <v>PUCARA</v>
          </cell>
        </row>
        <row r="1668">
          <cell r="B1668" t="str">
            <v>SANTA LUCIA</v>
          </cell>
        </row>
        <row r="1669">
          <cell r="B1669" t="str">
            <v>VILAVILA</v>
          </cell>
        </row>
        <row r="1670">
          <cell r="B1670" t="str">
            <v>AYAVIRI</v>
          </cell>
        </row>
        <row r="1671">
          <cell r="B1671" t="str">
            <v>ANTAUTA</v>
          </cell>
        </row>
        <row r="1672">
          <cell r="B1672" t="str">
            <v>CUPI</v>
          </cell>
        </row>
        <row r="1673">
          <cell r="B1673" t="str">
            <v>LLALLI</v>
          </cell>
        </row>
        <row r="1674">
          <cell r="B1674" t="str">
            <v>MACARI</v>
          </cell>
        </row>
        <row r="1675">
          <cell r="B1675" t="str">
            <v>NUÑOA</v>
          </cell>
        </row>
        <row r="1676">
          <cell r="B1676" t="str">
            <v>ORURILLO</v>
          </cell>
        </row>
        <row r="1677">
          <cell r="B1677" t="str">
            <v>SANTA ROSA</v>
          </cell>
        </row>
        <row r="1678">
          <cell r="B1678" t="str">
            <v>UMACHIRI</v>
          </cell>
        </row>
        <row r="1679">
          <cell r="B1679" t="str">
            <v>MOHO</v>
          </cell>
        </row>
        <row r="1680">
          <cell r="B1680" t="str">
            <v>CONIMA</v>
          </cell>
        </row>
        <row r="1681">
          <cell r="B1681" t="str">
            <v>HUAYRAPATA</v>
          </cell>
        </row>
        <row r="1682">
          <cell r="B1682" t="str">
            <v>TILALI</v>
          </cell>
        </row>
        <row r="1683">
          <cell r="B1683" t="str">
            <v>PUTINA</v>
          </cell>
        </row>
        <row r="1684">
          <cell r="B1684" t="str">
            <v>ANANEA</v>
          </cell>
        </row>
        <row r="1685">
          <cell r="B1685" t="str">
            <v>PEDRO VILCA APAZA</v>
          </cell>
        </row>
        <row r="1686">
          <cell r="B1686" t="str">
            <v>QUILCAPUNCU</v>
          </cell>
        </row>
        <row r="1687">
          <cell r="B1687" t="str">
            <v>SINA</v>
          </cell>
        </row>
        <row r="1688">
          <cell r="B1688" t="str">
            <v>JULIACA</v>
          </cell>
        </row>
        <row r="1689">
          <cell r="B1689" t="str">
            <v>CABANA</v>
          </cell>
        </row>
        <row r="1690">
          <cell r="B1690" t="str">
            <v>CABANILLAS</v>
          </cell>
        </row>
        <row r="1691">
          <cell r="B1691" t="str">
            <v>CARACOTO</v>
          </cell>
        </row>
        <row r="1692">
          <cell r="B1692" t="str">
            <v>SANDIA</v>
          </cell>
        </row>
        <row r="1693">
          <cell r="B1693" t="str">
            <v>CUYOCUYO</v>
          </cell>
        </row>
        <row r="1694">
          <cell r="B1694" t="str">
            <v>LIMBANI</v>
          </cell>
        </row>
        <row r="1695">
          <cell r="B1695" t="str">
            <v>PATAMBUCO</v>
          </cell>
        </row>
        <row r="1696">
          <cell r="B1696" t="str">
            <v>PHARA</v>
          </cell>
        </row>
        <row r="1697">
          <cell r="B1697" t="str">
            <v>QUIACA</v>
          </cell>
        </row>
        <row r="1698">
          <cell r="B1698" t="str">
            <v>SAN JUAN DEL ORO</v>
          </cell>
        </row>
        <row r="1699">
          <cell r="B1699" t="str">
            <v>YANAHUAYA</v>
          </cell>
        </row>
        <row r="1700">
          <cell r="B1700" t="str">
            <v>ALTO INAMBARI - MASIAPO</v>
          </cell>
        </row>
        <row r="1701">
          <cell r="B1701" t="str">
            <v>SAN PEDRO DE PUTINA PUNCO</v>
          </cell>
        </row>
        <row r="1702">
          <cell r="B1702" t="str">
            <v>YUNGUYO</v>
          </cell>
        </row>
        <row r="1703">
          <cell r="B1703" t="str">
            <v>ANAPIA</v>
          </cell>
        </row>
        <row r="1704">
          <cell r="B1704" t="str">
            <v>COPANI</v>
          </cell>
        </row>
        <row r="1705">
          <cell r="B1705" t="str">
            <v>CUTURAPI - SAN JUAN DE CUTURAPI</v>
          </cell>
        </row>
        <row r="1706">
          <cell r="B1706" t="str">
            <v>OLLARAYA - SAN MIGUEL DE OLLARAY</v>
          </cell>
        </row>
        <row r="1707">
          <cell r="B1707" t="str">
            <v>TINICACHI</v>
          </cell>
        </row>
        <row r="1708">
          <cell r="B1708" t="str">
            <v>UNICACHI - MARCAJA</v>
          </cell>
        </row>
        <row r="1709">
          <cell r="B1709" t="str">
            <v>MOYOBAMBA</v>
          </cell>
        </row>
        <row r="1710">
          <cell r="B1710" t="str">
            <v>CALZADA</v>
          </cell>
        </row>
        <row r="1711">
          <cell r="B1711" t="str">
            <v>HABANA</v>
          </cell>
        </row>
        <row r="1712">
          <cell r="B1712" t="str">
            <v>JEPELACIO</v>
          </cell>
        </row>
        <row r="1713">
          <cell r="B1713" t="str">
            <v>SORITOR</v>
          </cell>
        </row>
        <row r="1714">
          <cell r="B1714" t="str">
            <v>YANTALO</v>
          </cell>
        </row>
        <row r="1715">
          <cell r="B1715" t="str">
            <v>BELLAVISTA</v>
          </cell>
        </row>
        <row r="1716">
          <cell r="B1716" t="str">
            <v>ALTO BIAVO - CUZCO</v>
          </cell>
        </row>
        <row r="1717">
          <cell r="B1717" t="str">
            <v>BAJO BIAVO - NUEVA LIMA</v>
          </cell>
        </row>
        <row r="1718">
          <cell r="B1718" t="str">
            <v>HUALLAGA - LEDOY</v>
          </cell>
        </row>
        <row r="1719">
          <cell r="B1719" t="str">
            <v>SAN PABLO</v>
          </cell>
        </row>
        <row r="1720">
          <cell r="B1720" t="str">
            <v>SAN RAFAEL</v>
          </cell>
        </row>
        <row r="1721">
          <cell r="B1721" t="str">
            <v>SAN JOSE DE SISA - LAS PALMERAS</v>
          </cell>
        </row>
        <row r="1722">
          <cell r="B1722" t="str">
            <v>AGUA BLANCA</v>
          </cell>
        </row>
        <row r="1723">
          <cell r="B1723" t="str">
            <v>SAN MARTIN</v>
          </cell>
        </row>
        <row r="1724">
          <cell r="B1724" t="str">
            <v>SANTA ROSA</v>
          </cell>
        </row>
        <row r="1725">
          <cell r="B1725" t="str">
            <v>SHATOJA</v>
          </cell>
        </row>
        <row r="1726">
          <cell r="B1726" t="str">
            <v>HUALLAGA - SAPOSOA</v>
          </cell>
        </row>
        <row r="1727">
          <cell r="B1727" t="str">
            <v>ALTO SAPOSOA - PASARRAYA</v>
          </cell>
        </row>
        <row r="1728">
          <cell r="B1728" t="str">
            <v>EL ESLABON</v>
          </cell>
        </row>
        <row r="1729">
          <cell r="B1729" t="str">
            <v>PISCOYACU</v>
          </cell>
        </row>
        <row r="1730">
          <cell r="B1730" t="str">
            <v>SACANCHE</v>
          </cell>
        </row>
        <row r="1731">
          <cell r="B1731" t="str">
            <v>TINGO DE SAPOSOA</v>
          </cell>
        </row>
        <row r="1732">
          <cell r="B1732" t="str">
            <v>LAMAS</v>
          </cell>
        </row>
        <row r="1733">
          <cell r="B1733" t="str">
            <v>ALONSO DE ALVARADO - ROQUE</v>
          </cell>
        </row>
        <row r="1734">
          <cell r="B1734" t="str">
            <v>BARRANQUITA</v>
          </cell>
        </row>
        <row r="1735">
          <cell r="B1735" t="str">
            <v>CAYNARACHI</v>
          </cell>
        </row>
        <row r="1736">
          <cell r="B1736" t="str">
            <v>CUÑUMBUQUI</v>
          </cell>
        </row>
        <row r="1737">
          <cell r="B1737" t="str">
            <v>PINTO RECODO</v>
          </cell>
        </row>
        <row r="1738">
          <cell r="B1738" t="str">
            <v>RUMISAPA</v>
          </cell>
        </row>
        <row r="1739">
          <cell r="B1739" t="str">
            <v>SAN ROQUE DE CUMBAZA</v>
          </cell>
        </row>
        <row r="1740">
          <cell r="B1740" t="str">
            <v>SHANAO</v>
          </cell>
        </row>
        <row r="1741">
          <cell r="B1741" t="str">
            <v>TABALOSOS</v>
          </cell>
        </row>
        <row r="1742">
          <cell r="B1742" t="str">
            <v>ZAPATERO</v>
          </cell>
        </row>
        <row r="1743">
          <cell r="B1743" t="str">
            <v>JUANJUI</v>
          </cell>
        </row>
        <row r="1744">
          <cell r="B1744" t="str">
            <v>CAMPANILLA</v>
          </cell>
        </row>
        <row r="1745">
          <cell r="B1745" t="str">
            <v>HUICUNGO</v>
          </cell>
        </row>
        <row r="1746">
          <cell r="B1746" t="str">
            <v>PACHIZA</v>
          </cell>
        </row>
        <row r="1747">
          <cell r="B1747" t="str">
            <v>PAJARILLO</v>
          </cell>
        </row>
        <row r="1748">
          <cell r="B1748" t="str">
            <v>PICOTA</v>
          </cell>
        </row>
        <row r="1749">
          <cell r="B1749" t="str">
            <v>BUENOS AIRES</v>
          </cell>
        </row>
        <row r="1750">
          <cell r="B1750" t="str">
            <v>CASPIZAPA</v>
          </cell>
        </row>
        <row r="1751">
          <cell r="B1751" t="str">
            <v>PILLUANA</v>
          </cell>
        </row>
        <row r="1752">
          <cell r="B1752" t="str">
            <v>PUCACACA</v>
          </cell>
        </row>
        <row r="1753">
          <cell r="B1753" t="str">
            <v>SAN CRISTOBAL DE PUERTO RICO</v>
          </cell>
        </row>
        <row r="1754">
          <cell r="B1754" t="str">
            <v>SAN HILARION - SAN CRISTOBAL DE SISA</v>
          </cell>
        </row>
        <row r="1755">
          <cell r="B1755" t="str">
            <v>SHAMBOYACU</v>
          </cell>
        </row>
        <row r="1756">
          <cell r="B1756" t="str">
            <v>TINGO DE PONAZA</v>
          </cell>
        </row>
        <row r="1757">
          <cell r="B1757" t="str">
            <v>TRES UNIDOS</v>
          </cell>
        </row>
        <row r="1758">
          <cell r="B1758" t="str">
            <v>RIOJA</v>
          </cell>
        </row>
        <row r="1759">
          <cell r="B1759" t="str">
            <v>AWAJUN - BAJO NARANJILLO</v>
          </cell>
        </row>
        <row r="1760">
          <cell r="B1760" t="str">
            <v>ELIAS SOPLIN VARGAS - LA JERUSALEN-AZUNGUIL</v>
          </cell>
        </row>
        <row r="1761">
          <cell r="B1761" t="str">
            <v>NUEVA CAJAMARCA</v>
          </cell>
        </row>
        <row r="1762">
          <cell r="B1762" t="str">
            <v>PARDO MIGUEL - NARANJOS</v>
          </cell>
        </row>
        <row r="1763">
          <cell r="B1763" t="str">
            <v>POSIC</v>
          </cell>
        </row>
        <row r="1764">
          <cell r="B1764" t="str">
            <v>SAN FERNANDO</v>
          </cell>
        </row>
        <row r="1765">
          <cell r="B1765" t="str">
            <v>YORONGOS</v>
          </cell>
        </row>
        <row r="1766">
          <cell r="B1766" t="str">
            <v>YURACYACU</v>
          </cell>
        </row>
        <row r="1767">
          <cell r="B1767" t="str">
            <v>TARAPOTO</v>
          </cell>
        </row>
        <row r="1768">
          <cell r="B1768" t="str">
            <v>ALBERTO LEVEAU - UTCURARCA</v>
          </cell>
        </row>
        <row r="1769">
          <cell r="B1769" t="str">
            <v>CACATACHI</v>
          </cell>
        </row>
        <row r="1770">
          <cell r="B1770" t="str">
            <v>CHAZUTA</v>
          </cell>
        </row>
        <row r="1771">
          <cell r="B1771" t="str">
            <v>CHIPURANA</v>
          </cell>
        </row>
        <row r="1772">
          <cell r="B1772" t="str">
            <v>EL PORVENIR - PELEJO</v>
          </cell>
        </row>
        <row r="1773">
          <cell r="B1773" t="str">
            <v>HUIMBAYOC</v>
          </cell>
        </row>
        <row r="1774">
          <cell r="B1774" t="str">
            <v>JUAN GUERRA</v>
          </cell>
        </row>
        <row r="1775">
          <cell r="B1775" t="str">
            <v>LA BANDA SHILCAYO - LA BANDA</v>
          </cell>
        </row>
        <row r="1776">
          <cell r="B1776" t="str">
            <v>MORALES</v>
          </cell>
        </row>
        <row r="1777">
          <cell r="B1777" t="str">
            <v>PAPAPLAYA</v>
          </cell>
        </row>
        <row r="1778">
          <cell r="B1778" t="str">
            <v>SAN ANTONIO DE CUMBAZA</v>
          </cell>
        </row>
        <row r="1779">
          <cell r="B1779" t="str">
            <v>SAUCE</v>
          </cell>
        </row>
        <row r="1780">
          <cell r="B1780" t="str">
            <v>SHAPAJA</v>
          </cell>
        </row>
        <row r="1781">
          <cell r="B1781" t="str">
            <v>TOCACHE</v>
          </cell>
        </row>
        <row r="1782">
          <cell r="B1782" t="str">
            <v>NUEVO PROGRESO</v>
          </cell>
        </row>
        <row r="1783">
          <cell r="B1783" t="str">
            <v>POLVORA</v>
          </cell>
        </row>
        <row r="1784">
          <cell r="B1784" t="str">
            <v>SHUNTE</v>
          </cell>
        </row>
        <row r="1785">
          <cell r="B1785" t="str">
            <v>UCHIZA</v>
          </cell>
        </row>
        <row r="1786">
          <cell r="B1786" t="str">
            <v>TACNA</v>
          </cell>
        </row>
        <row r="1787">
          <cell r="B1787" t="str">
            <v>ALTO DE LA ALIANZA - LA ESPERANZA</v>
          </cell>
        </row>
        <row r="1788">
          <cell r="B1788" t="str">
            <v>CALANA</v>
          </cell>
        </row>
        <row r="1789">
          <cell r="B1789" t="str">
            <v>CIUDAD NUEVA</v>
          </cell>
        </row>
        <row r="1790">
          <cell r="B1790" t="str">
            <v>INCLAN - SAMA GRANDE</v>
          </cell>
        </row>
        <row r="1791">
          <cell r="B1791" t="str">
            <v>PACHIA</v>
          </cell>
        </row>
        <row r="1792">
          <cell r="B1792" t="str">
            <v>PALCA</v>
          </cell>
        </row>
        <row r="1793">
          <cell r="B1793" t="str">
            <v>POCOLLAY</v>
          </cell>
        </row>
        <row r="1794">
          <cell r="B1794" t="str">
            <v>SAMA - LAS YARAS</v>
          </cell>
        </row>
        <row r="1795">
          <cell r="B1795" t="str">
            <v>CORONEL GREGORIO ALBARRACIN LANCHIPA</v>
          </cell>
        </row>
        <row r="1796">
          <cell r="B1796" t="str">
            <v>CANDARAVE</v>
          </cell>
        </row>
        <row r="1797">
          <cell r="B1797" t="str">
            <v>CAIRANI</v>
          </cell>
        </row>
        <row r="1798">
          <cell r="B1798" t="str">
            <v>CAMILACA</v>
          </cell>
        </row>
        <row r="1799">
          <cell r="B1799" t="str">
            <v>CURIBAYA</v>
          </cell>
        </row>
        <row r="1800">
          <cell r="B1800" t="str">
            <v>HUANUARA</v>
          </cell>
        </row>
        <row r="1801">
          <cell r="B1801" t="str">
            <v>QUILAHUANI</v>
          </cell>
        </row>
        <row r="1802">
          <cell r="B1802" t="str">
            <v>LOCUMBA</v>
          </cell>
        </row>
        <row r="1803">
          <cell r="B1803" t="str">
            <v>ILABAYA</v>
          </cell>
        </row>
        <row r="1804">
          <cell r="B1804" t="str">
            <v>ITE</v>
          </cell>
        </row>
        <row r="1805">
          <cell r="B1805" t="str">
            <v>TARATA</v>
          </cell>
        </row>
        <row r="1806">
          <cell r="B1806" t="str">
            <v>CHUCATAMANI</v>
          </cell>
        </row>
        <row r="1807">
          <cell r="B1807" t="str">
            <v>ESTIQUE</v>
          </cell>
        </row>
        <row r="1808">
          <cell r="B1808" t="str">
            <v>ESTIQUE-PAMPA</v>
          </cell>
        </row>
        <row r="1809">
          <cell r="B1809" t="str">
            <v>SITAJARA</v>
          </cell>
        </row>
        <row r="1810">
          <cell r="B1810" t="str">
            <v>SUSAPAYA</v>
          </cell>
        </row>
        <row r="1811">
          <cell r="B1811" t="str">
            <v>TARUCACHI</v>
          </cell>
        </row>
        <row r="1812">
          <cell r="B1812" t="str">
            <v>TICACO</v>
          </cell>
        </row>
        <row r="1813">
          <cell r="B1813" t="str">
            <v>TUMBES</v>
          </cell>
        </row>
        <row r="1814">
          <cell r="B1814" t="str">
            <v>CORRALES</v>
          </cell>
        </row>
        <row r="1815">
          <cell r="B1815" t="str">
            <v>LA CRUZ</v>
          </cell>
        </row>
        <row r="1816">
          <cell r="B1816" t="str">
            <v>PAMPAS DE HOSPITAL</v>
          </cell>
        </row>
        <row r="1817">
          <cell r="B1817" t="str">
            <v>SAN JACINTO</v>
          </cell>
        </row>
        <row r="1818">
          <cell r="B1818" t="str">
            <v>SAN JUAN DE LA VIRGEN</v>
          </cell>
        </row>
        <row r="1819">
          <cell r="B1819" t="str">
            <v>ZORRITOS</v>
          </cell>
        </row>
        <row r="1820">
          <cell r="B1820" t="str">
            <v>CASITAS</v>
          </cell>
        </row>
        <row r="1821">
          <cell r="B1821" t="str">
            <v>MUN. DIS. CANOAS DE PUNTA SAL</v>
          </cell>
        </row>
        <row r="1822">
          <cell r="B1822" t="str">
            <v>ZARUMILLA</v>
          </cell>
        </row>
        <row r="1823">
          <cell r="B1823" t="str">
            <v>AGUAS VERDES</v>
          </cell>
        </row>
        <row r="1824">
          <cell r="B1824" t="str">
            <v>MATAPALO</v>
          </cell>
        </row>
        <row r="1825">
          <cell r="B1825" t="str">
            <v>PAPAYAL</v>
          </cell>
        </row>
        <row r="1826">
          <cell r="B1826" t="str">
            <v>PUCALLPA - CALLERIA</v>
          </cell>
        </row>
        <row r="1827">
          <cell r="B1827" t="str">
            <v>CAMPOVERDE</v>
          </cell>
        </row>
        <row r="1828">
          <cell r="B1828" t="str">
            <v>IPARIA</v>
          </cell>
        </row>
        <row r="1829">
          <cell r="B1829" t="str">
            <v>MASISEA</v>
          </cell>
        </row>
        <row r="1830">
          <cell r="B1830" t="str">
            <v>YARINACOCHA - PUERTO CALLAO</v>
          </cell>
        </row>
        <row r="1831">
          <cell r="B1831" t="str">
            <v>NUEVA REQUENA</v>
          </cell>
        </row>
        <row r="1832">
          <cell r="B1832" t="str">
            <v>MANANTAY</v>
          </cell>
        </row>
        <row r="1833">
          <cell r="B1833" t="str">
            <v>RAYMONDI</v>
          </cell>
        </row>
        <row r="1834">
          <cell r="B1834" t="str">
            <v>SEPAHUA</v>
          </cell>
        </row>
        <row r="1835">
          <cell r="B1835" t="str">
            <v>TAHUANIA</v>
          </cell>
        </row>
        <row r="1836">
          <cell r="B1836" t="str">
            <v>YURUA - BREU</v>
          </cell>
        </row>
        <row r="1837">
          <cell r="B1837" t="str">
            <v>PADRE ABAD - AGUAYTIA</v>
          </cell>
        </row>
        <row r="1838">
          <cell r="B1838" t="str">
            <v>IRAZOLA - SAN ALEJANDRO</v>
          </cell>
        </row>
        <row r="1839">
          <cell r="B1839" t="str">
            <v>CURIMANA</v>
          </cell>
        </row>
        <row r="1840">
          <cell r="B1840" t="str">
            <v>PURUS - ESPERANZA</v>
          </cell>
        </row>
        <row r="1843">
          <cell r="B1843" t="str">
            <v>GOBIERNO REGIONAL JUNIN</v>
          </cell>
        </row>
        <row r="1844">
          <cell r="B1844" t="str">
            <v>GOBIERNO REGIONAL LA LIBERTAD</v>
          </cell>
        </row>
        <row r="1845">
          <cell r="B1845" t="str">
            <v>GOBIERNO REGIONAL AREQUIPA</v>
          </cell>
        </row>
        <row r="1846">
          <cell r="B1846" t="str">
            <v>GOBIERNO REGIONAL ICA</v>
          </cell>
        </row>
        <row r="1847">
          <cell r="B1847" t="str">
            <v>GOBIERNO REGIONAL SAN MARTIN</v>
          </cell>
        </row>
        <row r="1871">
          <cell r="B1871" t="str">
            <v>SUPERINTENDENCIA NACIONAL DE LOS REGISTROS PUBLICOS</v>
          </cell>
        </row>
        <row r="1872">
          <cell r="B1872" t="str">
            <v>ORGANISMO SUPERVISOR DE LAS CONTRATACIONES DEL ESTADO - OSCE</v>
          </cell>
        </row>
        <row r="1873">
          <cell r="B1873" t="str">
            <v>AUTORIDAD NACIONAL DEL AGUA - ANA</v>
          </cell>
        </row>
        <row r="1874">
          <cell r="B1874" t="str">
            <v>ASAMBLEA NACIONAL DE RECTORES</v>
          </cell>
        </row>
        <row r="1875">
          <cell r="B1875" t="str">
            <v>REGISTRO NACIONAL DE IDENTIFICACION Y ESTADO CIVIL</v>
          </cell>
        </row>
        <row r="1876">
          <cell r="B1876" t="str">
            <v>INSTITUTO TECNOLOGICO PESQUERO DEL PERU - ITP</v>
          </cell>
        </row>
        <row r="1877">
          <cell r="B1877" t="str">
            <v>U.N. DEL CALLAO</v>
          </cell>
        </row>
        <row r="1878">
          <cell r="B1878" t="str">
            <v>INSTITUTO NAC. DE DEFENSA DE LA COMPETENCIA - INDECOPI</v>
          </cell>
        </row>
        <row r="1879">
          <cell r="B1879" t="str">
            <v>SERVICIO NACIONAL DE SANIDAD AGRARIA - SENASA</v>
          </cell>
        </row>
        <row r="1880">
          <cell r="B1880" t="str">
            <v>ARCHIVO GENERAL DE LA NACION</v>
          </cell>
        </row>
        <row r="1881">
          <cell r="B1881" t="str">
            <v>U.N. SAN AGUSTIN</v>
          </cell>
        </row>
        <row r="1882">
          <cell r="B1882" t="str">
            <v>AUTORIDAD PORTUARIA NACIONAL</v>
          </cell>
        </row>
        <row r="1883">
          <cell r="B1883" t="str">
            <v>ORGANISMO DE EVALUACION Y FISCALIZACION AMBIENTAL - OEFA</v>
          </cell>
        </row>
        <row r="1884">
          <cell r="B1884" t="str">
            <v>U.N. TRUJILLO</v>
          </cell>
        </row>
        <row r="1885">
          <cell r="B1885" t="str">
            <v>SUPERINTENDENCIA NACIONAL DE BIENES ESTATALES</v>
          </cell>
        </row>
        <row r="1886">
          <cell r="B1886" t="str">
            <v>M. DE RELACIONES EXTERIORES</v>
          </cell>
        </row>
        <row r="1887">
          <cell r="B1887" t="str">
            <v>U.N. AGRARIA DE LA MOLINA</v>
          </cell>
        </row>
        <row r="1888">
          <cell r="B1888" t="str">
            <v>MINISTERIO DE TRABAJO Y PROMOCION DEL EMPLEO</v>
          </cell>
        </row>
        <row r="1889">
          <cell r="B1889" t="str">
            <v>U.N. DEL CENTRO DEL PERU</v>
          </cell>
        </row>
        <row r="1890">
          <cell r="B1890" t="str">
            <v>MINISTERIO DE TRANSPORTES Y COMUNICACIONES</v>
          </cell>
        </row>
        <row r="1893">
          <cell r="B1893" t="str">
            <v>MUNICIPALIDAD PROVINCIAL DE LIMA</v>
          </cell>
        </row>
        <row r="1894">
          <cell r="B1894" t="str">
            <v>MUNICIPALIDAD DISTRITAL DE BARRANCO</v>
          </cell>
        </row>
        <row r="1895">
          <cell r="B1895" t="str">
            <v>MUNICIPALIDAD DISTRITAL DE BREÑA</v>
          </cell>
        </row>
        <row r="1896">
          <cell r="B1896" t="str">
            <v>MUNICIPALIDAD DISTRITAL DE LA VICTORIA - LIMA</v>
          </cell>
        </row>
        <row r="1897">
          <cell r="B1897" t="str">
            <v>MUNICIPALIDAD DISTRITAL DE SAN JUAN DE LURIGANCHO</v>
          </cell>
        </row>
        <row r="1898">
          <cell r="B1898" t="str">
            <v>MUNICIPALIDAD DISTRITAL DE JESUS MARIA</v>
          </cell>
        </row>
        <row r="1899">
          <cell r="B1899" t="str">
            <v>MUNICIPALIDAD DISTRITAL DE MAGDALENA DEL MAR</v>
          </cell>
        </row>
        <row r="1900">
          <cell r="B1900" t="str">
            <v>MUNICIPALIDAD DISTRITAL DE LINCE</v>
          </cell>
        </row>
        <row r="1901">
          <cell r="B1901" t="str">
            <v>MUNICIPALIDAD DISTRITAL DE SURQUILLO</v>
          </cell>
        </row>
        <row r="1902">
          <cell r="B1902" t="str">
            <v>MUNICIPALIDAD DISTRITAL DE LURIN</v>
          </cell>
        </row>
        <row r="1903">
          <cell r="B1903" t="str">
            <v>MUNICIPALIDAD PROVINCIAL DE CALLAO</v>
          </cell>
        </row>
        <row r="1904">
          <cell r="B1904" t="str">
            <v>MUNICIPALIDAD PROVINCIAL DE CHICLAYO</v>
          </cell>
        </row>
        <row r="1905">
          <cell r="B1905" t="str">
            <v>MUNICIPALIDAD DISTRITAL DE PIMENTEL</v>
          </cell>
        </row>
        <row r="1906">
          <cell r="B1906" t="str">
            <v>MUNICIPALIDAD DISTRITAL DE JOSE LEONARDO ORTIZ</v>
          </cell>
        </row>
        <row r="1907">
          <cell r="B1907" t="str">
            <v>MUNICIPALIDAD PROVINCIAL DE TRUJILLO</v>
          </cell>
        </row>
        <row r="1908">
          <cell r="B1908" t="str">
            <v>MUNICIPALIDAD PROVINCIAL DE AREQUIPA</v>
          </cell>
        </row>
        <row r="1909">
          <cell r="B1909" t="str">
            <v>MUNICIPALIDAD DISTRITAL DE YANAHUARA</v>
          </cell>
        </row>
        <row r="1910">
          <cell r="B1910" t="str">
            <v>MUNICIPALIDAD DISTRITAL DE JOSE LUIS BUSTAMANTE Y RIVERO</v>
          </cell>
        </row>
        <row r="1911">
          <cell r="B1911" t="str">
            <v>MUNICIPALIDAD PROVINCIAL DE CAMANA</v>
          </cell>
        </row>
        <row r="1912">
          <cell r="B1912" t="str">
            <v>MUNICIPALIDAD DISTRITAL DE LAREDO</v>
          </cell>
        </row>
        <row r="1913">
          <cell r="B1913" t="str">
            <v>MUNICIPALIDAD DISTRITAL DE MOCHE</v>
          </cell>
        </row>
        <row r="1914">
          <cell r="B1914" t="str">
            <v>MUNICIPALIDAD DISTRITAL DE CHILCA</v>
          </cell>
        </row>
        <row r="1915">
          <cell r="B1915" t="str">
            <v>MUNICIPALIDAD DISTRITAL DE PILCOMAYO</v>
          </cell>
        </row>
        <row r="1916">
          <cell r="B1916" t="str">
            <v>MUNICIPALIDAD DISTRITAL DE EL TAMBO</v>
          </cell>
        </row>
        <row r="1917">
          <cell r="B1917" t="str">
            <v>MUNICIPALIDAD PROVINCIAL DE HUANCAYO</v>
          </cell>
        </row>
        <row r="1918">
          <cell r="B1918" t="str">
            <v>MUNICIPALIDAD DISTRITAL DE YAUYOS</v>
          </cell>
        </row>
        <row r="1919">
          <cell r="B1919" t="str">
            <v>MUNICIPALIDAD PROVINCIAL DE CHACHAPOYAS</v>
          </cell>
        </row>
        <row r="1920">
          <cell r="B1920" t="str">
            <v>MUNICIPALIDAD PROVINCIAL DE BAGUA</v>
          </cell>
        </row>
        <row r="1921">
          <cell r="B1921" t="str">
            <v>MUNICIPALIDAD PROVINCIAL DE RIOJA</v>
          </cell>
        </row>
        <row r="1922">
          <cell r="B1922" t="str">
            <v>MUNICIPALIDAD DISTRITAL DE LA BANDA DE SHILCAYO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COSTOS"/>
      <sheetName val="FORMULARIO - REQUERIMIENTO"/>
      <sheetName val="Requerimiento de costos"/>
      <sheetName val="Caratula"/>
      <sheetName val="GN_Ejemplo"/>
      <sheetName val="GR_Ejemplo"/>
      <sheetName val="Hoja1 (3)"/>
      <sheetName val="GL_Ejemplo"/>
      <sheetName val="BASE"/>
      <sheetName val="GN_Para completar"/>
      <sheetName val="GR_Para Completar"/>
      <sheetName val="GL_Para Completar"/>
      <sheetName val="Asme_Ejemp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CHACHAPOYAS</v>
          </cell>
        </row>
        <row r="4">
          <cell r="B4" t="str">
            <v>ASUNCION - GONCHA</v>
          </cell>
        </row>
        <row r="5">
          <cell r="B5" t="str">
            <v>BALSAS</v>
          </cell>
        </row>
        <row r="6">
          <cell r="B6" t="str">
            <v>CHETO</v>
          </cell>
        </row>
        <row r="7">
          <cell r="B7" t="str">
            <v>CHILIQUIN</v>
          </cell>
        </row>
        <row r="8">
          <cell r="B8" t="str">
            <v>CHUQUIBAMBA</v>
          </cell>
        </row>
        <row r="9">
          <cell r="B9" t="str">
            <v>GRANADA</v>
          </cell>
        </row>
        <row r="10">
          <cell r="B10" t="str">
            <v>HUANCAS</v>
          </cell>
        </row>
        <row r="11">
          <cell r="B11" t="str">
            <v>LA JALCA- JALCAGRANDE</v>
          </cell>
        </row>
        <row r="12">
          <cell r="B12" t="str">
            <v>LEIMEBAMBA</v>
          </cell>
        </row>
        <row r="13">
          <cell r="B13" t="str">
            <v>LEVANTO</v>
          </cell>
        </row>
        <row r="14">
          <cell r="B14" t="str">
            <v>MAGDALENA</v>
          </cell>
        </row>
        <row r="15">
          <cell r="B15" t="str">
            <v>MARISCAL CASTILLA - DURAZNOPAMPA</v>
          </cell>
        </row>
        <row r="16">
          <cell r="B16" t="str">
            <v>MOLINO PAMPA</v>
          </cell>
        </row>
        <row r="17">
          <cell r="B17" t="str">
            <v>MONTEVIDEO</v>
          </cell>
        </row>
        <row r="18">
          <cell r="B18" t="str">
            <v>OLLEROS</v>
          </cell>
        </row>
        <row r="19">
          <cell r="B19" t="str">
            <v>QUINJALCA</v>
          </cell>
        </row>
        <row r="20">
          <cell r="B20" t="str">
            <v>SAN FRANCISCO DE DAGUAS</v>
          </cell>
        </row>
        <row r="21">
          <cell r="B21" t="str">
            <v>SAN ISIDRO DE MAYNO</v>
          </cell>
        </row>
        <row r="22">
          <cell r="B22" t="str">
            <v>SOLOCO</v>
          </cell>
        </row>
        <row r="23">
          <cell r="B23" t="str">
            <v>SONCHE - SAN JUAN DE SONCHE</v>
          </cell>
        </row>
        <row r="24">
          <cell r="B24" t="str">
            <v>BAGUA</v>
          </cell>
        </row>
        <row r="25">
          <cell r="B25" t="str">
            <v>ARAMANGO</v>
          </cell>
        </row>
        <row r="26">
          <cell r="B26" t="str">
            <v>COPALLIN</v>
          </cell>
        </row>
        <row r="27">
          <cell r="B27" t="str">
            <v>EL PARCO</v>
          </cell>
        </row>
        <row r="28">
          <cell r="B28" t="str">
            <v>IMAZA - CHIRIACO</v>
          </cell>
        </row>
        <row r="29">
          <cell r="B29" t="str">
            <v>LA PECA</v>
          </cell>
        </row>
        <row r="30">
          <cell r="B30" t="str">
            <v>JUMBILLA</v>
          </cell>
        </row>
        <row r="31">
          <cell r="B31" t="str">
            <v>CHISQUILLA</v>
          </cell>
        </row>
        <row r="32">
          <cell r="B32" t="str">
            <v>CHURUJA</v>
          </cell>
        </row>
        <row r="33">
          <cell r="B33" t="str">
            <v>COROSHA</v>
          </cell>
        </row>
        <row r="34">
          <cell r="B34" t="str">
            <v>CUISPES</v>
          </cell>
        </row>
        <row r="35">
          <cell r="B35" t="str">
            <v>FLORIDA - POMACOCHAS</v>
          </cell>
        </row>
        <row r="36">
          <cell r="B36" t="str">
            <v>JAZAN - PEDRO RUIZ GALLO</v>
          </cell>
        </row>
        <row r="37">
          <cell r="B37" t="str">
            <v>RECTA</v>
          </cell>
        </row>
        <row r="38">
          <cell r="B38" t="str">
            <v>SAN CARLOS</v>
          </cell>
        </row>
        <row r="39">
          <cell r="B39" t="str">
            <v>SHIPASBAMBA</v>
          </cell>
        </row>
        <row r="40">
          <cell r="B40" t="str">
            <v>VALERA</v>
          </cell>
        </row>
        <row r="41">
          <cell r="B41" t="str">
            <v>YAMBRASBAMBA</v>
          </cell>
        </row>
        <row r="42">
          <cell r="B42" t="str">
            <v>NIEVA - SANTA MARIA DE NIEVA</v>
          </cell>
        </row>
        <row r="43">
          <cell r="B43" t="str">
            <v>EL CENEPA - HUAMPANI</v>
          </cell>
        </row>
        <row r="44">
          <cell r="B44" t="str">
            <v>RIO SANTIAGO - PUERTO GALILEA</v>
          </cell>
        </row>
        <row r="45">
          <cell r="B45" t="str">
            <v>LUYA - LAMUD</v>
          </cell>
        </row>
        <row r="46">
          <cell r="B46" t="str">
            <v>CAMPO REDONDO</v>
          </cell>
        </row>
        <row r="47">
          <cell r="B47" t="str">
            <v>COCABAMBA</v>
          </cell>
        </row>
        <row r="48">
          <cell r="B48" t="str">
            <v>COLCAMAR</v>
          </cell>
        </row>
        <row r="49">
          <cell r="B49" t="str">
            <v>CONILA - COHECHAN</v>
          </cell>
        </row>
        <row r="50">
          <cell r="B50" t="str">
            <v>INGUILPATA</v>
          </cell>
        </row>
        <row r="51">
          <cell r="B51" t="str">
            <v>LONGUITA</v>
          </cell>
        </row>
        <row r="52">
          <cell r="B52" t="str">
            <v>LONYA CHICO</v>
          </cell>
        </row>
        <row r="53">
          <cell r="B53" t="str">
            <v>LUYA</v>
          </cell>
        </row>
        <row r="54">
          <cell r="B54" t="str">
            <v>LUYA VIEJO</v>
          </cell>
        </row>
        <row r="55">
          <cell r="B55" t="str">
            <v>MARIA</v>
          </cell>
        </row>
        <row r="56">
          <cell r="B56" t="str">
            <v>OCALLI</v>
          </cell>
        </row>
        <row r="57">
          <cell r="B57" t="str">
            <v>OCUMAL</v>
          </cell>
        </row>
        <row r="58">
          <cell r="B58" t="str">
            <v>PISUQUIA</v>
          </cell>
        </row>
        <row r="59">
          <cell r="B59" t="str">
            <v>PROVIDENCIA</v>
          </cell>
        </row>
        <row r="60">
          <cell r="B60" t="str">
            <v>SAN CRISTOBAL - OLTO</v>
          </cell>
        </row>
        <row r="61">
          <cell r="B61" t="str">
            <v>SAN FRANCISCO DEL YESO</v>
          </cell>
        </row>
        <row r="62">
          <cell r="B62" t="str">
            <v>SAN JERONIMO - PACLAS</v>
          </cell>
        </row>
        <row r="63">
          <cell r="B63" t="str">
            <v>SAN JUAN DE LOPECANCHA</v>
          </cell>
        </row>
        <row r="64">
          <cell r="B64" t="str">
            <v>SANTA CATALINA</v>
          </cell>
        </row>
        <row r="65">
          <cell r="B65" t="str">
            <v>SANTO TOMAS</v>
          </cell>
        </row>
        <row r="66">
          <cell r="B66" t="str">
            <v>TINGO</v>
          </cell>
        </row>
        <row r="67">
          <cell r="B67" t="str">
            <v>TRITA</v>
          </cell>
        </row>
        <row r="68">
          <cell r="B68" t="str">
            <v>SAN NICOLAS - MENDOZA</v>
          </cell>
        </row>
        <row r="69">
          <cell r="B69" t="str">
            <v>CHIRIMOTO</v>
          </cell>
        </row>
        <row r="70">
          <cell r="B70" t="str">
            <v>COCHAMAL</v>
          </cell>
        </row>
        <row r="71">
          <cell r="B71" t="str">
            <v>HUAMBO</v>
          </cell>
        </row>
        <row r="72">
          <cell r="B72" t="str">
            <v>LIMABAMBA</v>
          </cell>
        </row>
        <row r="73">
          <cell r="B73" t="str">
            <v>LONGAR</v>
          </cell>
        </row>
        <row r="74">
          <cell r="B74" t="str">
            <v>MARISCAL BENAVIDES</v>
          </cell>
        </row>
        <row r="75">
          <cell r="B75" t="str">
            <v>MILPUC</v>
          </cell>
        </row>
        <row r="76">
          <cell r="B76" t="str">
            <v>OMIA</v>
          </cell>
        </row>
        <row r="77">
          <cell r="B77" t="str">
            <v>SANTA ROSA</v>
          </cell>
        </row>
        <row r="78">
          <cell r="B78" t="str">
            <v>TOTORA</v>
          </cell>
        </row>
        <row r="79">
          <cell r="B79" t="str">
            <v>VISTA ALEGRE</v>
          </cell>
        </row>
        <row r="80">
          <cell r="B80" t="str">
            <v>BAGUA GRANDE</v>
          </cell>
        </row>
        <row r="81">
          <cell r="B81" t="str">
            <v>CAJARURO</v>
          </cell>
        </row>
        <row r="82">
          <cell r="B82" t="str">
            <v>CUMBA</v>
          </cell>
        </row>
        <row r="83">
          <cell r="B83" t="str">
            <v>EL MILAGRO</v>
          </cell>
        </row>
        <row r="84">
          <cell r="B84" t="str">
            <v>JAMALCA</v>
          </cell>
        </row>
        <row r="85">
          <cell r="B85" t="str">
            <v>LONYA GRANDE</v>
          </cell>
        </row>
        <row r="86">
          <cell r="B86" t="str">
            <v>YAMON</v>
          </cell>
        </row>
        <row r="87">
          <cell r="B87" t="str">
            <v>HUARAZ</v>
          </cell>
        </row>
        <row r="88">
          <cell r="B88" t="str">
            <v>COCHABAMBA</v>
          </cell>
        </row>
        <row r="89">
          <cell r="B89" t="str">
            <v>COLCABAMBA</v>
          </cell>
        </row>
        <row r="90">
          <cell r="B90" t="str">
            <v>HUANCHAY</v>
          </cell>
        </row>
        <row r="91">
          <cell r="B91" t="str">
            <v>INDEPENDENCIA - CENTENARIO</v>
          </cell>
        </row>
        <row r="92">
          <cell r="B92" t="str">
            <v>JANGAS</v>
          </cell>
        </row>
        <row r="93">
          <cell r="B93" t="str">
            <v>LA LIBERTAD - CAJAMARQUILLA</v>
          </cell>
        </row>
        <row r="94">
          <cell r="B94" t="str">
            <v>OLLEROS - HUARIPAMPA</v>
          </cell>
        </row>
        <row r="95">
          <cell r="B95" t="str">
            <v>PAMPAS - PAMPAS GRANDE</v>
          </cell>
        </row>
        <row r="96">
          <cell r="B96" t="str">
            <v>PARIACOTO</v>
          </cell>
        </row>
        <row r="97">
          <cell r="B97" t="str">
            <v>PIRA</v>
          </cell>
        </row>
        <row r="98">
          <cell r="B98" t="str">
            <v>TARICA</v>
          </cell>
        </row>
        <row r="99">
          <cell r="B99" t="str">
            <v>AIJA</v>
          </cell>
        </row>
        <row r="100">
          <cell r="B100" t="str">
            <v>CORIS</v>
          </cell>
        </row>
        <row r="101">
          <cell r="B101" t="str">
            <v>HUACLLAN</v>
          </cell>
        </row>
        <row r="102">
          <cell r="B102" t="str">
            <v>LA MERCED</v>
          </cell>
        </row>
        <row r="103">
          <cell r="B103" t="str">
            <v>SUCCHA</v>
          </cell>
        </row>
        <row r="104">
          <cell r="B104" t="str">
            <v>LLAMELLIN</v>
          </cell>
        </row>
        <row r="105">
          <cell r="B105" t="str">
            <v>ACZO</v>
          </cell>
        </row>
        <row r="106">
          <cell r="B106" t="str">
            <v>CHACCHO</v>
          </cell>
        </row>
        <row r="107">
          <cell r="B107" t="str">
            <v>CHINGAS</v>
          </cell>
        </row>
        <row r="108">
          <cell r="B108" t="str">
            <v>MIRGAS</v>
          </cell>
        </row>
        <row r="109">
          <cell r="B109" t="str">
            <v>SAN JUAN DE RONTOY</v>
          </cell>
        </row>
        <row r="110">
          <cell r="B110" t="str">
            <v>CHACAS</v>
          </cell>
        </row>
        <row r="111">
          <cell r="B111" t="str">
            <v>ACOCHACA</v>
          </cell>
        </row>
        <row r="112">
          <cell r="B112" t="str">
            <v>CHIQUIAN</v>
          </cell>
        </row>
        <row r="113">
          <cell r="B113" t="str">
            <v>ABELARDO PARDO LEZAMETA</v>
          </cell>
        </row>
        <row r="114">
          <cell r="B114" t="str">
            <v>ANTONIO RAYMONDI - RAQUIA</v>
          </cell>
        </row>
        <row r="115">
          <cell r="B115" t="str">
            <v>AQUIA</v>
          </cell>
        </row>
        <row r="116">
          <cell r="B116" t="str">
            <v>CAJACAY</v>
          </cell>
        </row>
        <row r="117">
          <cell r="B117" t="str">
            <v>CANIS</v>
          </cell>
        </row>
        <row r="118">
          <cell r="B118" t="str">
            <v>COLQUIOC</v>
          </cell>
        </row>
        <row r="119">
          <cell r="B119" t="str">
            <v>HUALLANCA</v>
          </cell>
        </row>
        <row r="120">
          <cell r="B120" t="str">
            <v>HUASTA</v>
          </cell>
        </row>
        <row r="121">
          <cell r="B121" t="str">
            <v>HUAYLLACAYAN</v>
          </cell>
        </row>
        <row r="122">
          <cell r="B122" t="str">
            <v>LA PRIMAVERA - SAN JUAN DE GORGORILLO</v>
          </cell>
        </row>
        <row r="123">
          <cell r="B123" t="str">
            <v>MANGAS</v>
          </cell>
        </row>
        <row r="124">
          <cell r="B124" t="str">
            <v>PACLLON</v>
          </cell>
        </row>
        <row r="125">
          <cell r="B125" t="str">
            <v>SAN MIGUEL DE CORPANQUI</v>
          </cell>
        </row>
        <row r="126">
          <cell r="B126" t="str">
            <v>TICLLOS</v>
          </cell>
        </row>
        <row r="127">
          <cell r="B127" t="str">
            <v>CARHUAZ</v>
          </cell>
        </row>
        <row r="128">
          <cell r="B128" t="str">
            <v>ACOPAMPA</v>
          </cell>
        </row>
        <row r="129">
          <cell r="B129" t="str">
            <v>AMASHCA</v>
          </cell>
        </row>
        <row r="130">
          <cell r="B130" t="str">
            <v>ANTA</v>
          </cell>
        </row>
        <row r="131">
          <cell r="B131" t="str">
            <v>ATAQUERO</v>
          </cell>
        </row>
        <row r="132">
          <cell r="B132" t="str">
            <v>MARCARA</v>
          </cell>
        </row>
        <row r="133">
          <cell r="B133" t="str">
            <v>PARIAHUANCA</v>
          </cell>
        </row>
        <row r="134">
          <cell r="B134" t="str">
            <v>SAN MIGUEL DE ACO</v>
          </cell>
        </row>
        <row r="135">
          <cell r="B135" t="str">
            <v>SHILLA</v>
          </cell>
        </row>
        <row r="136">
          <cell r="B136" t="str">
            <v>TINCO</v>
          </cell>
        </row>
        <row r="137">
          <cell r="B137" t="str">
            <v>YUNGAR</v>
          </cell>
        </row>
        <row r="138">
          <cell r="B138" t="str">
            <v>SAN LUIS</v>
          </cell>
        </row>
        <row r="139">
          <cell r="B139" t="str">
            <v>SAN NICOLAS</v>
          </cell>
        </row>
        <row r="140">
          <cell r="B140" t="str">
            <v>YAUYA</v>
          </cell>
        </row>
        <row r="141">
          <cell r="B141" t="str">
            <v>CASMA</v>
          </cell>
        </row>
        <row r="142">
          <cell r="B142" t="str">
            <v>BUENA VISTA ALTA</v>
          </cell>
        </row>
        <row r="143">
          <cell r="B143" t="str">
            <v>COMANDANTE NOEL</v>
          </cell>
        </row>
        <row r="144">
          <cell r="B144" t="str">
            <v>YAUTAN</v>
          </cell>
        </row>
        <row r="145">
          <cell r="B145" t="str">
            <v>CORONGO</v>
          </cell>
        </row>
        <row r="146">
          <cell r="B146" t="str">
            <v>ACO</v>
          </cell>
        </row>
        <row r="147">
          <cell r="B147" t="str">
            <v>BAMBAS</v>
          </cell>
        </row>
        <row r="148">
          <cell r="B148" t="str">
            <v>CUSCA</v>
          </cell>
        </row>
        <row r="149">
          <cell r="B149" t="str">
            <v>LA PAMPA</v>
          </cell>
        </row>
        <row r="150">
          <cell r="B150" t="str">
            <v>YANAC</v>
          </cell>
        </row>
        <row r="151">
          <cell r="B151" t="str">
            <v>YUPAN</v>
          </cell>
        </row>
        <row r="152">
          <cell r="B152" t="str">
            <v>HUARI</v>
          </cell>
        </row>
        <row r="153">
          <cell r="B153" t="str">
            <v>ANRA</v>
          </cell>
        </row>
        <row r="154">
          <cell r="B154" t="str">
            <v>CAJAY</v>
          </cell>
        </row>
        <row r="155">
          <cell r="B155" t="str">
            <v>CHAVIN DE HUANTAR</v>
          </cell>
        </row>
        <row r="156">
          <cell r="B156" t="str">
            <v>HUACACHI</v>
          </cell>
        </row>
        <row r="157">
          <cell r="B157" t="str">
            <v>HUACCHIS</v>
          </cell>
        </row>
        <row r="158">
          <cell r="B158" t="str">
            <v>HUACHIS</v>
          </cell>
        </row>
        <row r="159">
          <cell r="B159" t="str">
            <v>HUANTAR</v>
          </cell>
        </row>
        <row r="160">
          <cell r="B160" t="str">
            <v>MASIN</v>
          </cell>
        </row>
        <row r="161">
          <cell r="B161" t="str">
            <v>PAUCAS</v>
          </cell>
        </row>
        <row r="162">
          <cell r="B162" t="str">
            <v>PONTO</v>
          </cell>
        </row>
        <row r="163">
          <cell r="B163" t="str">
            <v>RAHUAPAMPA</v>
          </cell>
        </row>
        <row r="164">
          <cell r="B164" t="str">
            <v>RAPAYAN</v>
          </cell>
        </row>
        <row r="165">
          <cell r="B165" t="str">
            <v>SAN MARCOS</v>
          </cell>
        </row>
        <row r="166">
          <cell r="B166" t="str">
            <v>SAN PEDRO DE CHANA</v>
          </cell>
        </row>
        <row r="167">
          <cell r="B167" t="str">
            <v>UCO</v>
          </cell>
        </row>
        <row r="168">
          <cell r="B168" t="str">
            <v>HUARMEY</v>
          </cell>
        </row>
        <row r="169">
          <cell r="B169" t="str">
            <v>COCHAPETI</v>
          </cell>
        </row>
        <row r="170">
          <cell r="B170" t="str">
            <v>CULEBRAS</v>
          </cell>
        </row>
        <row r="171">
          <cell r="B171" t="str">
            <v>HUAYAN</v>
          </cell>
        </row>
        <row r="172">
          <cell r="B172" t="str">
            <v>MALVAS</v>
          </cell>
        </row>
        <row r="173">
          <cell r="B173" t="str">
            <v>CARAZ</v>
          </cell>
        </row>
        <row r="174">
          <cell r="B174" t="str">
            <v>HUALLANCA</v>
          </cell>
        </row>
        <row r="175">
          <cell r="B175" t="str">
            <v>HUATA</v>
          </cell>
        </row>
        <row r="176">
          <cell r="B176" t="str">
            <v>HUAYLAS</v>
          </cell>
        </row>
        <row r="177">
          <cell r="B177" t="str">
            <v>MATO - VILLA SUCRE</v>
          </cell>
        </row>
        <row r="178">
          <cell r="B178" t="str">
            <v>PAMPAROMAS</v>
          </cell>
        </row>
        <row r="179">
          <cell r="B179" t="str">
            <v>PUEBLO LIBRE</v>
          </cell>
        </row>
        <row r="180">
          <cell r="B180" t="str">
            <v>SANTA CRUZ</v>
          </cell>
        </row>
        <row r="181">
          <cell r="B181" t="str">
            <v>SANTO TORIBIO</v>
          </cell>
        </row>
        <row r="182">
          <cell r="B182" t="str">
            <v>YURACMARCA</v>
          </cell>
        </row>
        <row r="183">
          <cell r="B183" t="str">
            <v>PISCOBAMBA</v>
          </cell>
        </row>
        <row r="184">
          <cell r="B184" t="str">
            <v>CASCA</v>
          </cell>
        </row>
        <row r="185">
          <cell r="B185" t="str">
            <v>ELEAZAR GUZMAN BARRON</v>
          </cell>
        </row>
        <row r="186">
          <cell r="B186" t="str">
            <v>FIDEL OLIVAS ESCUDERO</v>
          </cell>
        </row>
        <row r="187">
          <cell r="B187" t="str">
            <v>LLAMA</v>
          </cell>
        </row>
        <row r="188">
          <cell r="B188" t="str">
            <v>LLUMPA</v>
          </cell>
        </row>
        <row r="189">
          <cell r="B189" t="str">
            <v>LUCMA</v>
          </cell>
        </row>
        <row r="190">
          <cell r="B190" t="str">
            <v>MUSGA</v>
          </cell>
        </row>
        <row r="191">
          <cell r="B191" t="str">
            <v>OCROS</v>
          </cell>
        </row>
        <row r="192">
          <cell r="B192" t="str">
            <v>ACAS</v>
          </cell>
        </row>
        <row r="193">
          <cell r="B193" t="str">
            <v>CAJAMARQUILLA</v>
          </cell>
        </row>
        <row r="194">
          <cell r="B194" t="str">
            <v>CARHUAPAMPA</v>
          </cell>
        </row>
        <row r="195">
          <cell r="B195" t="str">
            <v>COCHAS</v>
          </cell>
        </row>
        <row r="196">
          <cell r="B196" t="str">
            <v>CONGAS</v>
          </cell>
        </row>
        <row r="197">
          <cell r="B197" t="str">
            <v>LLIPA</v>
          </cell>
        </row>
        <row r="198">
          <cell r="B198" t="str">
            <v>SAN CRISTOBAL DE RAJAN</v>
          </cell>
        </row>
        <row r="199">
          <cell r="B199" t="str">
            <v>SAN PEDRO</v>
          </cell>
        </row>
        <row r="200">
          <cell r="B200" t="str">
            <v>SANTIAGO DE CHILCAS</v>
          </cell>
        </row>
        <row r="201">
          <cell r="B201" t="str">
            <v>CABANA</v>
          </cell>
        </row>
        <row r="202">
          <cell r="B202" t="str">
            <v>BOLOGNESI</v>
          </cell>
        </row>
        <row r="203">
          <cell r="B203" t="str">
            <v>CONCHUCOS</v>
          </cell>
        </row>
        <row r="204">
          <cell r="B204" t="str">
            <v>HUACASCHUQUE</v>
          </cell>
        </row>
        <row r="205">
          <cell r="B205" t="str">
            <v>HUANDOVAL</v>
          </cell>
        </row>
        <row r="206">
          <cell r="B206" t="str">
            <v>LACABAMBA</v>
          </cell>
        </row>
        <row r="207">
          <cell r="B207" t="str">
            <v>LLAPO</v>
          </cell>
        </row>
        <row r="208">
          <cell r="B208" t="str">
            <v>PALLASCA</v>
          </cell>
        </row>
        <row r="209">
          <cell r="B209" t="str">
            <v>PAMPAS</v>
          </cell>
        </row>
        <row r="210">
          <cell r="B210" t="str">
            <v>SANTA ROSA</v>
          </cell>
        </row>
        <row r="211">
          <cell r="B211" t="str">
            <v>TAUCA</v>
          </cell>
        </row>
        <row r="212">
          <cell r="B212" t="str">
            <v>POMABAMBA</v>
          </cell>
        </row>
        <row r="213">
          <cell r="B213" t="str">
            <v>HUAYLLAN</v>
          </cell>
        </row>
        <row r="214">
          <cell r="B214" t="str">
            <v>PAROBAMBA</v>
          </cell>
        </row>
        <row r="215">
          <cell r="B215" t="str">
            <v>QUINUABAMBA</v>
          </cell>
        </row>
        <row r="216">
          <cell r="B216" t="str">
            <v>RECUAY</v>
          </cell>
        </row>
        <row r="217">
          <cell r="B217" t="str">
            <v>CATAC</v>
          </cell>
        </row>
        <row r="218">
          <cell r="B218" t="str">
            <v>COTAPARACO</v>
          </cell>
        </row>
        <row r="219">
          <cell r="B219" t="str">
            <v>HUAYLLAPAMPA</v>
          </cell>
        </row>
        <row r="220">
          <cell r="B220" t="str">
            <v>LLACLLIN</v>
          </cell>
        </row>
        <row r="221">
          <cell r="B221" t="str">
            <v>MARCA</v>
          </cell>
        </row>
        <row r="222">
          <cell r="B222" t="str">
            <v>PAMPAS CHICO</v>
          </cell>
        </row>
        <row r="223">
          <cell r="B223" t="str">
            <v>PARARIN</v>
          </cell>
        </row>
        <row r="224">
          <cell r="B224" t="str">
            <v>TAPACOCHA</v>
          </cell>
        </row>
        <row r="225">
          <cell r="B225" t="str">
            <v>TICAPAMPA</v>
          </cell>
        </row>
        <row r="226">
          <cell r="B226" t="str">
            <v>CHIMBOTE</v>
          </cell>
        </row>
        <row r="227">
          <cell r="B227" t="str">
            <v>CACERES DEL PERU - JIMBE</v>
          </cell>
        </row>
        <row r="228">
          <cell r="B228" t="str">
            <v>COISHCO</v>
          </cell>
        </row>
        <row r="229">
          <cell r="B229" t="str">
            <v>MACATE</v>
          </cell>
        </row>
        <row r="230">
          <cell r="B230" t="str">
            <v>MORO</v>
          </cell>
        </row>
        <row r="231">
          <cell r="B231" t="str">
            <v>NEPEÑA</v>
          </cell>
        </row>
        <row r="232">
          <cell r="B232" t="str">
            <v>SAMANCO</v>
          </cell>
        </row>
        <row r="233">
          <cell r="B233" t="str">
            <v>DEL SANTA</v>
          </cell>
        </row>
        <row r="234">
          <cell r="B234" t="str">
            <v>NUEVO CHIMBOTE</v>
          </cell>
        </row>
        <row r="235">
          <cell r="B235" t="str">
            <v>SIHUAS</v>
          </cell>
        </row>
        <row r="236">
          <cell r="B236" t="str">
            <v>ACOBAMBA</v>
          </cell>
        </row>
        <row r="237">
          <cell r="B237" t="str">
            <v>ALFONSO UGARTE</v>
          </cell>
        </row>
        <row r="238">
          <cell r="B238" t="str">
            <v>CASHAPAMPA</v>
          </cell>
        </row>
        <row r="239">
          <cell r="B239" t="str">
            <v>CHINGALPO</v>
          </cell>
        </row>
        <row r="240">
          <cell r="B240" t="str">
            <v>HUAYLLABAMBA</v>
          </cell>
        </row>
        <row r="241">
          <cell r="B241" t="str">
            <v>QUICHES</v>
          </cell>
        </row>
        <row r="242">
          <cell r="B242" t="str">
            <v>RAGASH</v>
          </cell>
        </row>
        <row r="243">
          <cell r="B243" t="str">
            <v>SAN JUAN DE CHULLIN</v>
          </cell>
        </row>
        <row r="244">
          <cell r="B244" t="str">
            <v>SICSIBAMBA - UMBE</v>
          </cell>
        </row>
        <row r="245">
          <cell r="B245" t="str">
            <v>YUNGAY</v>
          </cell>
        </row>
        <row r="246">
          <cell r="B246" t="str">
            <v>CASCAPARA</v>
          </cell>
        </row>
        <row r="247">
          <cell r="B247" t="str">
            <v>MANCOS</v>
          </cell>
        </row>
        <row r="248">
          <cell r="B248" t="str">
            <v>MATACOTO</v>
          </cell>
        </row>
        <row r="249">
          <cell r="B249" t="str">
            <v>QUILLO</v>
          </cell>
        </row>
        <row r="250">
          <cell r="B250" t="str">
            <v>RANRAHIRCA</v>
          </cell>
        </row>
        <row r="251">
          <cell r="B251" t="str">
            <v>SHUPLUY</v>
          </cell>
        </row>
        <row r="252">
          <cell r="B252" t="str">
            <v>YANAMA</v>
          </cell>
        </row>
        <row r="253">
          <cell r="B253" t="str">
            <v>ABANCAY</v>
          </cell>
        </row>
        <row r="254">
          <cell r="B254" t="str">
            <v>CHACOCHE</v>
          </cell>
        </row>
        <row r="255">
          <cell r="B255" t="str">
            <v>CIRCA</v>
          </cell>
        </row>
        <row r="256">
          <cell r="B256" t="str">
            <v>CURAHUASI</v>
          </cell>
        </row>
        <row r="257">
          <cell r="B257" t="str">
            <v>HUANIPACA</v>
          </cell>
        </row>
        <row r="258">
          <cell r="B258" t="str">
            <v>LAMBRAMA</v>
          </cell>
        </row>
        <row r="259">
          <cell r="B259" t="str">
            <v>PICHIRHUA</v>
          </cell>
        </row>
        <row r="260">
          <cell r="B260" t="str">
            <v>SAN PEDRO DE CACHORA</v>
          </cell>
        </row>
        <row r="261">
          <cell r="B261" t="str">
            <v>TAMBURCO</v>
          </cell>
        </row>
        <row r="262">
          <cell r="B262" t="str">
            <v>ANDAHUAYLAS</v>
          </cell>
        </row>
        <row r="263">
          <cell r="B263" t="str">
            <v>ANDARAPA</v>
          </cell>
        </row>
        <row r="264">
          <cell r="B264" t="str">
            <v>CHIARA</v>
          </cell>
        </row>
        <row r="265">
          <cell r="B265" t="str">
            <v>HUANCARAMA</v>
          </cell>
        </row>
        <row r="266">
          <cell r="B266" t="str">
            <v>HUANCARAY</v>
          </cell>
        </row>
        <row r="267">
          <cell r="B267" t="str">
            <v>HUAYANA</v>
          </cell>
        </row>
        <row r="268">
          <cell r="B268" t="str">
            <v>KISHUARA</v>
          </cell>
        </row>
        <row r="269">
          <cell r="B269" t="str">
            <v>PACOBAMBA</v>
          </cell>
        </row>
        <row r="270">
          <cell r="B270" t="str">
            <v>PACUCHA</v>
          </cell>
        </row>
        <row r="271">
          <cell r="B271" t="str">
            <v>PAMPACHIRI</v>
          </cell>
        </row>
        <row r="272">
          <cell r="B272" t="str">
            <v>POMACOCHA</v>
          </cell>
        </row>
        <row r="273">
          <cell r="B273" t="str">
            <v>SAN ANTONIO DE CACHI</v>
          </cell>
        </row>
        <row r="274">
          <cell r="B274" t="str">
            <v>SAN JERONIMO</v>
          </cell>
        </row>
        <row r="275">
          <cell r="B275" t="str">
            <v>SAN MIGUEL DE CHACCRAMPA</v>
          </cell>
        </row>
        <row r="276">
          <cell r="B276" t="str">
            <v>SANTA MARIA DE CHICMO</v>
          </cell>
        </row>
        <row r="277">
          <cell r="B277" t="str">
            <v>TALAVERA</v>
          </cell>
        </row>
        <row r="278">
          <cell r="B278" t="str">
            <v>TUMAY HUARACA</v>
          </cell>
        </row>
        <row r="279">
          <cell r="B279" t="str">
            <v>TURPO</v>
          </cell>
        </row>
        <row r="280">
          <cell r="B280" t="str">
            <v>KAQUIABAMBA</v>
          </cell>
        </row>
        <row r="281">
          <cell r="B281" t="str">
            <v>ANTABAMBA</v>
          </cell>
        </row>
        <row r="282">
          <cell r="B282" t="str">
            <v>EL ORO</v>
          </cell>
        </row>
        <row r="283">
          <cell r="B283" t="str">
            <v>HUAQUIRCA</v>
          </cell>
        </row>
        <row r="284">
          <cell r="B284" t="str">
            <v>JUAN ESPINOZA MEDRANO</v>
          </cell>
        </row>
        <row r="285">
          <cell r="B285" t="str">
            <v>OROPESA</v>
          </cell>
        </row>
        <row r="286">
          <cell r="B286" t="str">
            <v>PACHACONAS</v>
          </cell>
        </row>
        <row r="287">
          <cell r="B287" t="str">
            <v>SABAINO</v>
          </cell>
        </row>
        <row r="288">
          <cell r="B288" t="str">
            <v>CHALHUANCA</v>
          </cell>
        </row>
        <row r="289">
          <cell r="B289" t="str">
            <v>CAPAYA</v>
          </cell>
        </row>
        <row r="290">
          <cell r="B290" t="str">
            <v>CARAYBAMBA</v>
          </cell>
        </row>
        <row r="291">
          <cell r="B291" t="str">
            <v>CHAPIMARCA</v>
          </cell>
        </row>
        <row r="292">
          <cell r="B292" t="str">
            <v>COLCABAMBA</v>
          </cell>
        </row>
        <row r="293">
          <cell r="B293" t="str">
            <v>COTARUSE</v>
          </cell>
        </row>
        <row r="294">
          <cell r="B294" t="str">
            <v>HUAYLLO</v>
          </cell>
        </row>
        <row r="295">
          <cell r="B295" t="str">
            <v>JUSTO APU SAHUARAURA</v>
          </cell>
        </row>
        <row r="296">
          <cell r="B296" t="str">
            <v>LUCRE</v>
          </cell>
        </row>
        <row r="297">
          <cell r="B297" t="str">
            <v>POCOHUANCA</v>
          </cell>
        </row>
        <row r="298">
          <cell r="B298" t="str">
            <v>SAN JUAN DE CHACÑA</v>
          </cell>
        </row>
        <row r="299">
          <cell r="B299" t="str">
            <v>SAÑAYCA</v>
          </cell>
        </row>
        <row r="300">
          <cell r="B300" t="str">
            <v>SORAYA</v>
          </cell>
        </row>
        <row r="301">
          <cell r="B301" t="str">
            <v>TAPAIRIHUA</v>
          </cell>
        </row>
        <row r="302">
          <cell r="B302" t="str">
            <v>TINTAY</v>
          </cell>
        </row>
        <row r="303">
          <cell r="B303" t="str">
            <v>TORAYA</v>
          </cell>
        </row>
        <row r="304">
          <cell r="B304" t="str">
            <v>YANACA</v>
          </cell>
        </row>
        <row r="305">
          <cell r="B305" t="str">
            <v>TAMBOBAMBA</v>
          </cell>
        </row>
        <row r="306">
          <cell r="B306" t="str">
            <v>COTABAMBAS</v>
          </cell>
        </row>
        <row r="307">
          <cell r="B307" t="str">
            <v>COYLLURQUI</v>
          </cell>
        </row>
        <row r="308">
          <cell r="B308" t="str">
            <v>HAQUIRA</v>
          </cell>
        </row>
        <row r="309">
          <cell r="B309" t="str">
            <v>MARA</v>
          </cell>
        </row>
        <row r="310">
          <cell r="B310" t="str">
            <v>CHALLHUAHUACHO</v>
          </cell>
        </row>
        <row r="311">
          <cell r="B311" t="str">
            <v>CHINCHEROS</v>
          </cell>
        </row>
        <row r="312">
          <cell r="B312" t="str">
            <v>ANCO-HUALLO</v>
          </cell>
        </row>
        <row r="313">
          <cell r="B313" t="str">
            <v>COCHARCAS</v>
          </cell>
        </row>
        <row r="314">
          <cell r="B314" t="str">
            <v>HUACCANA</v>
          </cell>
        </row>
        <row r="315">
          <cell r="B315" t="str">
            <v>OCOBAMBA</v>
          </cell>
        </row>
        <row r="316">
          <cell r="B316" t="str">
            <v>ONGOY</v>
          </cell>
        </row>
        <row r="317">
          <cell r="B317" t="str">
            <v>URANMARCA</v>
          </cell>
        </row>
        <row r="318">
          <cell r="B318" t="str">
            <v>RANRACANCHA</v>
          </cell>
        </row>
        <row r="319">
          <cell r="B319" t="str">
            <v>CHUQUIBAMBILLA</v>
          </cell>
        </row>
        <row r="320">
          <cell r="B320" t="str">
            <v>CURPAHUASI</v>
          </cell>
        </row>
        <row r="321">
          <cell r="B321" t="str">
            <v>MARISCAL GAMARRA</v>
          </cell>
        </row>
        <row r="322">
          <cell r="B322" t="str">
            <v>HUAYLLATI</v>
          </cell>
        </row>
        <row r="323">
          <cell r="B323" t="str">
            <v>MAMARA</v>
          </cell>
        </row>
        <row r="324">
          <cell r="B324" t="str">
            <v>MICAELA BASTIDAS</v>
          </cell>
        </row>
        <row r="325">
          <cell r="B325" t="str">
            <v>PATAYPAMPA</v>
          </cell>
        </row>
        <row r="326">
          <cell r="B326" t="str">
            <v>PROGRESO</v>
          </cell>
        </row>
        <row r="327">
          <cell r="B327" t="str">
            <v>SAN ANTONIO</v>
          </cell>
        </row>
        <row r="328">
          <cell r="B328" t="str">
            <v>SANTA ROSA</v>
          </cell>
        </row>
        <row r="329">
          <cell r="B329" t="str">
            <v>TURPAY</v>
          </cell>
        </row>
        <row r="330">
          <cell r="B330" t="str">
            <v>VILCABAMBA</v>
          </cell>
        </row>
        <row r="331">
          <cell r="B331" t="str">
            <v>VIRUNDO</v>
          </cell>
        </row>
        <row r="332">
          <cell r="B332" t="str">
            <v>CURASCO</v>
          </cell>
        </row>
        <row r="333">
          <cell r="B333" t="str">
            <v>AREQUIPA</v>
          </cell>
        </row>
        <row r="334">
          <cell r="B334" t="str">
            <v>ALTO SELVA ALEGRE</v>
          </cell>
        </row>
        <row r="335">
          <cell r="B335" t="str">
            <v>CAYMA</v>
          </cell>
        </row>
        <row r="336">
          <cell r="B336" t="str">
            <v>CERRO COLORADO</v>
          </cell>
        </row>
        <row r="337">
          <cell r="B337" t="str">
            <v>CHARACATO</v>
          </cell>
        </row>
        <row r="338">
          <cell r="B338" t="str">
            <v>CHIGUATA</v>
          </cell>
        </row>
        <row r="339">
          <cell r="B339" t="str">
            <v>JACOBO HUNTER</v>
          </cell>
        </row>
        <row r="340">
          <cell r="B340" t="str">
            <v>LA JOYA</v>
          </cell>
        </row>
        <row r="341">
          <cell r="B341" t="str">
            <v>MARIANO MELGAR</v>
          </cell>
        </row>
        <row r="342">
          <cell r="B342" t="str">
            <v>MIRAFLORES</v>
          </cell>
        </row>
        <row r="343">
          <cell r="B343" t="str">
            <v>MOLLEBAYA</v>
          </cell>
        </row>
        <row r="344">
          <cell r="B344" t="str">
            <v>PAUCARPATA</v>
          </cell>
        </row>
        <row r="345">
          <cell r="B345" t="str">
            <v>POCSI</v>
          </cell>
        </row>
        <row r="346">
          <cell r="B346" t="str">
            <v>POLOBAYA</v>
          </cell>
        </row>
        <row r="347">
          <cell r="B347" t="str">
            <v>QUEQUEÑA</v>
          </cell>
        </row>
        <row r="348">
          <cell r="B348" t="str">
            <v>SABANDIA</v>
          </cell>
        </row>
        <row r="349">
          <cell r="B349" t="str">
            <v>SACHACA</v>
          </cell>
        </row>
        <row r="350">
          <cell r="B350" t="str">
            <v>VILLA DE SAN JUAN DE SIGUAS</v>
          </cell>
        </row>
        <row r="351">
          <cell r="B351" t="str">
            <v>SAN JUAN DE TARUCANI</v>
          </cell>
        </row>
        <row r="352">
          <cell r="B352" t="str">
            <v>SANTA ISABEL DE SIGUAS</v>
          </cell>
        </row>
        <row r="353">
          <cell r="B353" t="str">
            <v>SANTA RITA DE SIGUAS</v>
          </cell>
        </row>
        <row r="354">
          <cell r="B354" t="str">
            <v>SOCABAYA</v>
          </cell>
        </row>
        <row r="355">
          <cell r="B355" t="str">
            <v>TIABAYA</v>
          </cell>
        </row>
        <row r="356">
          <cell r="B356" t="str">
            <v>UCHUMAYO</v>
          </cell>
        </row>
        <row r="357">
          <cell r="B357" t="str">
            <v>VITOR</v>
          </cell>
        </row>
        <row r="358">
          <cell r="B358" t="str">
            <v>YANAHUARA</v>
          </cell>
        </row>
        <row r="359">
          <cell r="B359" t="str">
            <v>YARABAMBA</v>
          </cell>
        </row>
        <row r="360">
          <cell r="B360" t="str">
            <v>YURA</v>
          </cell>
        </row>
        <row r="361">
          <cell r="B361" t="str">
            <v>JOSE LUIS BUSTAMENTE Y RI</v>
          </cell>
        </row>
        <row r="362">
          <cell r="B362" t="str">
            <v>CAMANA</v>
          </cell>
        </row>
        <row r="363">
          <cell r="B363" t="str">
            <v>JOSE MARIA QUIMPER</v>
          </cell>
        </row>
        <row r="364">
          <cell r="B364" t="str">
            <v>MARIANO NICOLAS VALCARCEL</v>
          </cell>
        </row>
        <row r="365">
          <cell r="B365" t="str">
            <v>MARISCAL CACERES</v>
          </cell>
        </row>
        <row r="366">
          <cell r="B366" t="str">
            <v>NICOLAS DE PIEROLA</v>
          </cell>
        </row>
        <row r="367">
          <cell r="B367" t="str">
            <v>OCOÑA</v>
          </cell>
        </row>
        <row r="368">
          <cell r="B368" t="str">
            <v>QUILCA</v>
          </cell>
        </row>
        <row r="369">
          <cell r="B369" t="str">
            <v>SAMUEL PASTOR</v>
          </cell>
        </row>
        <row r="370">
          <cell r="B370" t="str">
            <v>CARAVELI</v>
          </cell>
        </row>
        <row r="371">
          <cell r="B371" t="str">
            <v>ACARI</v>
          </cell>
        </row>
        <row r="372">
          <cell r="B372" t="str">
            <v>ATICO</v>
          </cell>
        </row>
        <row r="373">
          <cell r="B373" t="str">
            <v>ATIQUIPA</v>
          </cell>
        </row>
        <row r="374">
          <cell r="B374" t="str">
            <v>BELLA UNION</v>
          </cell>
        </row>
        <row r="375">
          <cell r="B375" t="str">
            <v>CAHUACHO</v>
          </cell>
        </row>
        <row r="376">
          <cell r="B376" t="str">
            <v>CHALA</v>
          </cell>
        </row>
        <row r="377">
          <cell r="B377" t="str">
            <v>CHAPARRA</v>
          </cell>
        </row>
        <row r="378">
          <cell r="B378" t="str">
            <v>HUANUHUANU</v>
          </cell>
        </row>
        <row r="379">
          <cell r="B379" t="str">
            <v>JAQUI</v>
          </cell>
        </row>
        <row r="380">
          <cell r="B380" t="str">
            <v>LOMAS</v>
          </cell>
        </row>
        <row r="381">
          <cell r="B381" t="str">
            <v>QUICACHA</v>
          </cell>
        </row>
        <row r="382">
          <cell r="B382" t="str">
            <v>YAUCA</v>
          </cell>
        </row>
        <row r="383">
          <cell r="B383" t="str">
            <v>APLAO</v>
          </cell>
        </row>
        <row r="384">
          <cell r="B384" t="str">
            <v>ANDAGUA</v>
          </cell>
        </row>
        <row r="385">
          <cell r="B385" t="str">
            <v>AYO</v>
          </cell>
        </row>
        <row r="386">
          <cell r="B386" t="str">
            <v>CHACHAS</v>
          </cell>
        </row>
        <row r="387">
          <cell r="B387" t="str">
            <v>CHILCAYMARCA</v>
          </cell>
        </row>
        <row r="388">
          <cell r="B388" t="str">
            <v>CHOCO</v>
          </cell>
        </row>
        <row r="389">
          <cell r="B389" t="str">
            <v>HUANCARQUI</v>
          </cell>
        </row>
        <row r="390">
          <cell r="B390" t="str">
            <v>MACHAGUAY</v>
          </cell>
        </row>
        <row r="391">
          <cell r="B391" t="str">
            <v>ORCOPAMPA</v>
          </cell>
        </row>
        <row r="392">
          <cell r="B392" t="str">
            <v>PAMPACOLCA</v>
          </cell>
        </row>
        <row r="393">
          <cell r="B393" t="str">
            <v>TIPAN</v>
          </cell>
        </row>
        <row r="394">
          <cell r="B394" t="str">
            <v>UÑON</v>
          </cell>
        </row>
        <row r="395">
          <cell r="B395" t="str">
            <v>URACA - CORIRE</v>
          </cell>
        </row>
        <row r="396">
          <cell r="B396" t="str">
            <v>VIRACO</v>
          </cell>
        </row>
        <row r="397">
          <cell r="B397" t="str">
            <v>CHIVAY</v>
          </cell>
        </row>
        <row r="398">
          <cell r="B398" t="str">
            <v>ACHOMA</v>
          </cell>
        </row>
        <row r="399">
          <cell r="B399" t="str">
            <v>CABANACONDE</v>
          </cell>
        </row>
        <row r="400">
          <cell r="B400" t="str">
            <v>CALLALLI</v>
          </cell>
        </row>
        <row r="401">
          <cell r="B401" t="str">
            <v>CAYLLOMA</v>
          </cell>
        </row>
        <row r="402">
          <cell r="B402" t="str">
            <v>COPORAQUE</v>
          </cell>
        </row>
        <row r="403">
          <cell r="B403" t="str">
            <v>HUAMBO</v>
          </cell>
        </row>
        <row r="404">
          <cell r="B404" t="str">
            <v>HUANCA</v>
          </cell>
        </row>
        <row r="405">
          <cell r="B405" t="str">
            <v>ICHUPAMPA</v>
          </cell>
        </row>
        <row r="406">
          <cell r="B406" t="str">
            <v>LARI</v>
          </cell>
        </row>
        <row r="407">
          <cell r="B407" t="str">
            <v>LLUTA</v>
          </cell>
        </row>
        <row r="408">
          <cell r="B408" t="str">
            <v>MACA</v>
          </cell>
        </row>
        <row r="409">
          <cell r="B409" t="str">
            <v>MADRIGAL</v>
          </cell>
        </row>
        <row r="410">
          <cell r="B410" t="str">
            <v>SAN ANTONIO DE CHUCA</v>
          </cell>
        </row>
        <row r="411">
          <cell r="B411" t="str">
            <v>SIBAYO</v>
          </cell>
        </row>
        <row r="412">
          <cell r="B412" t="str">
            <v>TAPAY</v>
          </cell>
        </row>
        <row r="413">
          <cell r="B413" t="str">
            <v>TISCO</v>
          </cell>
        </row>
        <row r="414">
          <cell r="B414" t="str">
            <v>TUTI</v>
          </cell>
        </row>
        <row r="415">
          <cell r="B415" t="str">
            <v>YANQUE</v>
          </cell>
        </row>
        <row r="416">
          <cell r="B416" t="str">
            <v>MAJES - EL PEDREGAL</v>
          </cell>
        </row>
        <row r="417">
          <cell r="B417" t="str">
            <v>CHUQUIBAMBA</v>
          </cell>
        </row>
        <row r="418">
          <cell r="B418" t="str">
            <v>ANDARAY</v>
          </cell>
        </row>
        <row r="419">
          <cell r="B419" t="str">
            <v>CAYARANI</v>
          </cell>
        </row>
        <row r="420">
          <cell r="B420" t="str">
            <v>CHICHAS</v>
          </cell>
        </row>
        <row r="421">
          <cell r="B421" t="str">
            <v>IRAY</v>
          </cell>
        </row>
        <row r="422">
          <cell r="B422" t="str">
            <v>RIO GRANDE</v>
          </cell>
        </row>
        <row r="423">
          <cell r="B423" t="str">
            <v>SALAMANCA</v>
          </cell>
        </row>
        <row r="424">
          <cell r="B424" t="str">
            <v>YANAQUIHUA</v>
          </cell>
        </row>
        <row r="425">
          <cell r="B425" t="str">
            <v>MOLLENDO</v>
          </cell>
        </row>
        <row r="426">
          <cell r="B426" t="str">
            <v>COCACHACRA</v>
          </cell>
        </row>
        <row r="427">
          <cell r="B427" t="str">
            <v>DEAN VALDIVIA</v>
          </cell>
        </row>
        <row r="428">
          <cell r="B428" t="str">
            <v>ISLAY</v>
          </cell>
        </row>
        <row r="429">
          <cell r="B429" t="str">
            <v>MEJIA</v>
          </cell>
        </row>
        <row r="430">
          <cell r="B430" t="str">
            <v>LA PUNTA</v>
          </cell>
        </row>
        <row r="431">
          <cell r="B431" t="str">
            <v>COTAHUASI</v>
          </cell>
        </row>
        <row r="432">
          <cell r="B432" t="str">
            <v>ALCA</v>
          </cell>
        </row>
        <row r="433">
          <cell r="B433" t="str">
            <v>CHARCANA</v>
          </cell>
        </row>
        <row r="434">
          <cell r="B434" t="str">
            <v>HUAYNACOTAS</v>
          </cell>
        </row>
        <row r="435">
          <cell r="B435" t="str">
            <v>PAMPAMARCA</v>
          </cell>
        </row>
        <row r="436">
          <cell r="B436" t="str">
            <v>PUYCA</v>
          </cell>
        </row>
        <row r="437">
          <cell r="B437" t="str">
            <v>QUECHUALLA</v>
          </cell>
        </row>
        <row r="438">
          <cell r="B438" t="str">
            <v>SAYLA</v>
          </cell>
        </row>
        <row r="439">
          <cell r="B439" t="str">
            <v>TAURIA</v>
          </cell>
        </row>
        <row r="440">
          <cell r="B440" t="str">
            <v>TOMEPAMPA</v>
          </cell>
        </row>
        <row r="441">
          <cell r="B441" t="str">
            <v>TORO</v>
          </cell>
        </row>
        <row r="442">
          <cell r="B442" t="str">
            <v>AYACUCHO</v>
          </cell>
        </row>
        <row r="443">
          <cell r="B443" t="str">
            <v>ACOCRO</v>
          </cell>
        </row>
        <row r="444">
          <cell r="B444" t="str">
            <v>ACOS VINCHOS</v>
          </cell>
        </row>
        <row r="445">
          <cell r="B445" t="str">
            <v>CARMEN ALTO</v>
          </cell>
        </row>
        <row r="446">
          <cell r="B446" t="str">
            <v>CHIARA</v>
          </cell>
        </row>
        <row r="447">
          <cell r="B447" t="str">
            <v>OCROS</v>
          </cell>
        </row>
        <row r="448">
          <cell r="B448" t="str">
            <v>PACAYCASA</v>
          </cell>
        </row>
        <row r="449">
          <cell r="B449" t="str">
            <v>QUINUA</v>
          </cell>
        </row>
        <row r="450">
          <cell r="B450" t="str">
            <v>SAN JOSE DE TICLLAS</v>
          </cell>
        </row>
        <row r="451">
          <cell r="B451" t="str">
            <v>SAN JUAN BAUTISTA</v>
          </cell>
        </row>
        <row r="452">
          <cell r="B452" t="str">
            <v>SANTIAGO DE PISCHA</v>
          </cell>
        </row>
        <row r="453">
          <cell r="B453" t="str">
            <v>SOCOS</v>
          </cell>
        </row>
        <row r="454">
          <cell r="B454" t="str">
            <v>TAMBILLO</v>
          </cell>
        </row>
        <row r="455">
          <cell r="B455" t="str">
            <v>VINCHOS</v>
          </cell>
        </row>
        <row r="456">
          <cell r="B456" t="str">
            <v>JESUS NAZARENO</v>
          </cell>
        </row>
        <row r="457">
          <cell r="B457" t="str">
            <v>CANGALLO</v>
          </cell>
        </row>
        <row r="458">
          <cell r="B458" t="str">
            <v>CHUSCHI</v>
          </cell>
        </row>
        <row r="459">
          <cell r="B459" t="str">
            <v>LOS MOROCHUCOS</v>
          </cell>
        </row>
        <row r="460">
          <cell r="B460" t="str">
            <v>MARIA PARADO DE BELLIDO</v>
          </cell>
        </row>
        <row r="461">
          <cell r="B461" t="str">
            <v>PARAS</v>
          </cell>
        </row>
        <row r="462">
          <cell r="B462" t="str">
            <v>TOTOS</v>
          </cell>
        </row>
        <row r="463">
          <cell r="B463" t="str">
            <v>SANCOS</v>
          </cell>
        </row>
        <row r="464">
          <cell r="B464" t="str">
            <v>CARAPO</v>
          </cell>
        </row>
        <row r="465">
          <cell r="B465" t="str">
            <v>SACSAMARCA</v>
          </cell>
        </row>
        <row r="466">
          <cell r="B466" t="str">
            <v>SANTIAGO DE LUCANAMARCA</v>
          </cell>
        </row>
        <row r="467">
          <cell r="B467" t="str">
            <v>HUANTA</v>
          </cell>
        </row>
        <row r="468">
          <cell r="B468" t="str">
            <v>AYAHUANCO</v>
          </cell>
        </row>
        <row r="469">
          <cell r="B469" t="str">
            <v>HUAMANGUILLA</v>
          </cell>
        </row>
        <row r="470">
          <cell r="B470" t="str">
            <v>IGUAIN</v>
          </cell>
        </row>
        <row r="471">
          <cell r="B471" t="str">
            <v>LURICOCHA</v>
          </cell>
        </row>
        <row r="472">
          <cell r="B472" t="str">
            <v>SANTILLANA</v>
          </cell>
        </row>
        <row r="473">
          <cell r="B473" t="str">
            <v>SIVIA</v>
          </cell>
        </row>
        <row r="474">
          <cell r="B474" t="str">
            <v>LLOCHEGUA</v>
          </cell>
        </row>
        <row r="475">
          <cell r="B475" t="str">
            <v>SAN MIGUEL</v>
          </cell>
        </row>
        <row r="476">
          <cell r="B476" t="str">
            <v>ANCO</v>
          </cell>
        </row>
        <row r="477">
          <cell r="B477" t="str">
            <v>AYNA</v>
          </cell>
        </row>
        <row r="478">
          <cell r="B478" t="str">
            <v>CHILCAS</v>
          </cell>
        </row>
        <row r="479">
          <cell r="B479" t="str">
            <v>CHUNGUI</v>
          </cell>
        </row>
        <row r="480">
          <cell r="B480" t="str">
            <v>LUIS CARRANZA</v>
          </cell>
        </row>
        <row r="481">
          <cell r="B481" t="str">
            <v>SANTA ROSA</v>
          </cell>
        </row>
        <row r="482">
          <cell r="B482" t="str">
            <v>SAMUGARI</v>
          </cell>
        </row>
        <row r="483">
          <cell r="B483" t="str">
            <v>TAMBO</v>
          </cell>
        </row>
        <row r="484">
          <cell r="B484" t="str">
            <v>PUQUIO</v>
          </cell>
        </row>
        <row r="485">
          <cell r="B485" t="str">
            <v>AUCARA</v>
          </cell>
        </row>
        <row r="486">
          <cell r="B486" t="str">
            <v>CABANA</v>
          </cell>
        </row>
        <row r="487">
          <cell r="B487" t="str">
            <v>CARMEN SALCEDO</v>
          </cell>
        </row>
        <row r="488">
          <cell r="B488" t="str">
            <v>CHAVIÑA</v>
          </cell>
        </row>
        <row r="489">
          <cell r="B489" t="str">
            <v>CHIPAO</v>
          </cell>
        </row>
        <row r="490">
          <cell r="B490" t="str">
            <v>HUAC-HUAS</v>
          </cell>
        </row>
        <row r="491">
          <cell r="B491" t="str">
            <v>LARAMATE</v>
          </cell>
        </row>
        <row r="492">
          <cell r="B492" t="str">
            <v>LEONCIO PRADO</v>
          </cell>
        </row>
        <row r="493">
          <cell r="B493" t="str">
            <v>LLAUTA</v>
          </cell>
        </row>
        <row r="494">
          <cell r="B494" t="str">
            <v>LUCANAS</v>
          </cell>
        </row>
        <row r="495">
          <cell r="B495" t="str">
            <v>OCAÑA</v>
          </cell>
        </row>
        <row r="496">
          <cell r="B496" t="str">
            <v>OTOCA</v>
          </cell>
        </row>
        <row r="497">
          <cell r="B497" t="str">
            <v>SAISA</v>
          </cell>
        </row>
        <row r="498">
          <cell r="B498" t="str">
            <v>SAN CRISTOBAL</v>
          </cell>
        </row>
        <row r="499">
          <cell r="B499" t="str">
            <v>SAN JUAN</v>
          </cell>
        </row>
        <row r="500">
          <cell r="B500" t="str">
            <v>SAN PEDRO</v>
          </cell>
        </row>
        <row r="501">
          <cell r="B501" t="str">
            <v>SAN PEDRO DE PALCO</v>
          </cell>
        </row>
        <row r="502">
          <cell r="B502" t="str">
            <v>SANCOS</v>
          </cell>
        </row>
        <row r="503">
          <cell r="B503" t="str">
            <v>SANTA ANA DE HUAYCAHUACHO</v>
          </cell>
        </row>
        <row r="504">
          <cell r="B504" t="str">
            <v>SANTA LUCIA</v>
          </cell>
        </row>
        <row r="505">
          <cell r="B505" t="str">
            <v>CORACORA</v>
          </cell>
        </row>
        <row r="506">
          <cell r="B506" t="str">
            <v>CHUMPI</v>
          </cell>
        </row>
        <row r="507">
          <cell r="B507" t="str">
            <v>CORONEL CASTANEDA</v>
          </cell>
        </row>
        <row r="508">
          <cell r="B508" t="str">
            <v>PACAPAUZA</v>
          </cell>
        </row>
        <row r="509">
          <cell r="B509" t="str">
            <v>PULLO</v>
          </cell>
        </row>
        <row r="510">
          <cell r="B510" t="str">
            <v>PUYUSCA</v>
          </cell>
        </row>
        <row r="511">
          <cell r="B511" t="str">
            <v>SAN FRANCISCO DE RAVACAYC</v>
          </cell>
        </row>
        <row r="512">
          <cell r="B512" t="str">
            <v>UPAHUACHO</v>
          </cell>
        </row>
        <row r="513">
          <cell r="B513" t="str">
            <v>PAUSA</v>
          </cell>
        </row>
        <row r="514">
          <cell r="B514" t="str">
            <v>COLTA</v>
          </cell>
        </row>
        <row r="515">
          <cell r="B515" t="str">
            <v>CORCULLA</v>
          </cell>
        </row>
        <row r="516">
          <cell r="B516" t="str">
            <v>LAMPA</v>
          </cell>
        </row>
        <row r="517">
          <cell r="B517" t="str">
            <v>MARCABAMBA</v>
          </cell>
        </row>
        <row r="518">
          <cell r="B518" t="str">
            <v>OYOLO</v>
          </cell>
        </row>
        <row r="519">
          <cell r="B519" t="str">
            <v>PARARCA</v>
          </cell>
        </row>
        <row r="520">
          <cell r="B520" t="str">
            <v>SAN JAVIER DE ALPABAMBA</v>
          </cell>
        </row>
        <row r="521">
          <cell r="B521" t="str">
            <v>SAN JOSE DE USHUA</v>
          </cell>
        </row>
        <row r="522">
          <cell r="B522" t="str">
            <v>SARA SARA</v>
          </cell>
        </row>
        <row r="523">
          <cell r="B523" t="str">
            <v>QUEROBAMBA</v>
          </cell>
        </row>
        <row r="524">
          <cell r="B524" t="str">
            <v>BELEN</v>
          </cell>
        </row>
        <row r="525">
          <cell r="B525" t="str">
            <v>CHALCOS</v>
          </cell>
        </row>
        <row r="526">
          <cell r="B526" t="str">
            <v>CHILCAYOC</v>
          </cell>
        </row>
        <row r="527">
          <cell r="B527" t="str">
            <v>HUACAÑA</v>
          </cell>
        </row>
        <row r="528">
          <cell r="B528" t="str">
            <v>MORCOLLA</v>
          </cell>
        </row>
        <row r="529">
          <cell r="B529" t="str">
            <v>PAICO</v>
          </cell>
        </row>
        <row r="530">
          <cell r="B530" t="str">
            <v>SAN PEDRO DE LARCAY</v>
          </cell>
        </row>
        <row r="531">
          <cell r="B531" t="str">
            <v>SAN SALVADOR DE QUIJE</v>
          </cell>
        </row>
        <row r="532">
          <cell r="B532" t="str">
            <v>SANTIAGO DE PAUCARAY</v>
          </cell>
        </row>
        <row r="533">
          <cell r="B533" t="str">
            <v>SORAS</v>
          </cell>
        </row>
        <row r="534">
          <cell r="B534" t="str">
            <v>HUANCAPI</v>
          </cell>
        </row>
        <row r="535">
          <cell r="B535" t="str">
            <v>ALCAMENCA</v>
          </cell>
        </row>
        <row r="536">
          <cell r="B536" t="str">
            <v>APONGO</v>
          </cell>
        </row>
        <row r="537">
          <cell r="B537" t="str">
            <v>ASQUIPATA</v>
          </cell>
        </row>
        <row r="538">
          <cell r="B538" t="str">
            <v>CANARIA</v>
          </cell>
        </row>
        <row r="539">
          <cell r="B539" t="str">
            <v>CAYARA</v>
          </cell>
        </row>
        <row r="540">
          <cell r="B540" t="str">
            <v>COLCA</v>
          </cell>
        </row>
        <row r="541">
          <cell r="B541" t="str">
            <v>HUAMANQUIQUIA</v>
          </cell>
        </row>
        <row r="542">
          <cell r="B542" t="str">
            <v>HUANCARAYLLA</v>
          </cell>
        </row>
        <row r="543">
          <cell r="B543" t="str">
            <v>HUALLA</v>
          </cell>
        </row>
        <row r="544">
          <cell r="B544" t="str">
            <v>SARHUA</v>
          </cell>
        </row>
        <row r="545">
          <cell r="B545" t="str">
            <v>VILCANCHOS</v>
          </cell>
        </row>
        <row r="546">
          <cell r="B546" t="str">
            <v>VILCAS HUAMAN</v>
          </cell>
        </row>
        <row r="547">
          <cell r="B547" t="str">
            <v>ACCOMARCA</v>
          </cell>
        </row>
        <row r="548">
          <cell r="B548" t="str">
            <v>CARHUANCA</v>
          </cell>
        </row>
        <row r="549">
          <cell r="B549" t="str">
            <v>CONCEPCION</v>
          </cell>
        </row>
        <row r="550">
          <cell r="B550" t="str">
            <v>HUAMBALPA</v>
          </cell>
        </row>
        <row r="551">
          <cell r="B551" t="str">
            <v>INDEPENDENCIA</v>
          </cell>
        </row>
        <row r="552">
          <cell r="B552" t="str">
            <v>SAURAMA</v>
          </cell>
        </row>
        <row r="553">
          <cell r="B553" t="str">
            <v>VISCHONGO</v>
          </cell>
        </row>
        <row r="554">
          <cell r="B554" t="str">
            <v>CAJAMARCA</v>
          </cell>
        </row>
        <row r="555">
          <cell r="B555" t="str">
            <v>ASUNCION</v>
          </cell>
        </row>
        <row r="556">
          <cell r="B556" t="str">
            <v>CHETILLA</v>
          </cell>
        </row>
        <row r="557">
          <cell r="B557" t="str">
            <v>COSPAN</v>
          </cell>
        </row>
        <row r="558">
          <cell r="B558" t="str">
            <v>ENCAÑADA</v>
          </cell>
        </row>
        <row r="559">
          <cell r="B559" t="str">
            <v>JESUS</v>
          </cell>
        </row>
        <row r="560">
          <cell r="B560" t="str">
            <v>LLACANORA</v>
          </cell>
        </row>
        <row r="561">
          <cell r="B561" t="str">
            <v>LOS BAÑOS DEL INCA</v>
          </cell>
        </row>
        <row r="562">
          <cell r="B562" t="str">
            <v>MAGDALENA</v>
          </cell>
        </row>
        <row r="563">
          <cell r="B563" t="str">
            <v>MATARA</v>
          </cell>
        </row>
        <row r="564">
          <cell r="B564" t="str">
            <v>NAMORA</v>
          </cell>
        </row>
        <row r="565">
          <cell r="B565" t="str">
            <v>SAN JUAN</v>
          </cell>
        </row>
        <row r="566">
          <cell r="B566" t="str">
            <v>CAJABAMBA</v>
          </cell>
        </row>
        <row r="567">
          <cell r="B567" t="str">
            <v>CACHACHI</v>
          </cell>
        </row>
        <row r="568">
          <cell r="B568" t="str">
            <v>CONDEBAMBA</v>
          </cell>
        </row>
        <row r="569">
          <cell r="B569" t="str">
            <v>SITACOCHA</v>
          </cell>
        </row>
        <row r="570">
          <cell r="B570" t="str">
            <v>CELENDIN</v>
          </cell>
        </row>
        <row r="571">
          <cell r="B571" t="str">
            <v>CHUMUCH</v>
          </cell>
        </row>
        <row r="572">
          <cell r="B572" t="str">
            <v>CORTEGANA</v>
          </cell>
        </row>
        <row r="573">
          <cell r="B573" t="str">
            <v>HUASMIN</v>
          </cell>
        </row>
        <row r="574">
          <cell r="B574" t="str">
            <v>JORGE CHAVEZ</v>
          </cell>
        </row>
        <row r="575">
          <cell r="B575" t="str">
            <v>JOSE GALVEZ</v>
          </cell>
        </row>
        <row r="576">
          <cell r="B576" t="str">
            <v>MIGUEL IGLESIAS</v>
          </cell>
        </row>
        <row r="577">
          <cell r="B577" t="str">
            <v>OXAMARCA</v>
          </cell>
        </row>
        <row r="578">
          <cell r="B578" t="str">
            <v>SOROCHUCO</v>
          </cell>
        </row>
        <row r="579">
          <cell r="B579" t="str">
            <v>SUCRE</v>
          </cell>
        </row>
        <row r="580">
          <cell r="B580" t="str">
            <v>UTCO</v>
          </cell>
        </row>
        <row r="581">
          <cell r="B581" t="str">
            <v>LA LIBERTAD DE PALLAN</v>
          </cell>
        </row>
        <row r="582">
          <cell r="B582" t="str">
            <v>CHOTA</v>
          </cell>
        </row>
        <row r="583">
          <cell r="B583" t="str">
            <v>ANGUIA</v>
          </cell>
        </row>
        <row r="584">
          <cell r="B584" t="str">
            <v>CHADIN</v>
          </cell>
        </row>
        <row r="585">
          <cell r="B585" t="str">
            <v>CHIGUIRIP</v>
          </cell>
        </row>
        <row r="586">
          <cell r="B586" t="str">
            <v>CHIMBAN</v>
          </cell>
        </row>
        <row r="587">
          <cell r="B587" t="str">
            <v>CHOROPAMPA</v>
          </cell>
        </row>
        <row r="588">
          <cell r="B588" t="str">
            <v>COCHABAMBA</v>
          </cell>
        </row>
        <row r="589">
          <cell r="B589" t="str">
            <v>CONCHAN</v>
          </cell>
        </row>
        <row r="590">
          <cell r="B590" t="str">
            <v>HUAMBOS</v>
          </cell>
        </row>
        <row r="591">
          <cell r="B591" t="str">
            <v>LAJAS</v>
          </cell>
        </row>
        <row r="592">
          <cell r="B592" t="str">
            <v>LLAMA</v>
          </cell>
        </row>
        <row r="593">
          <cell r="B593" t="str">
            <v>MIRACOSTA</v>
          </cell>
        </row>
        <row r="594">
          <cell r="B594" t="str">
            <v>PACCHA</v>
          </cell>
        </row>
        <row r="595">
          <cell r="B595" t="str">
            <v>PION</v>
          </cell>
        </row>
        <row r="596">
          <cell r="B596" t="str">
            <v>QUEROCOTO</v>
          </cell>
        </row>
        <row r="597">
          <cell r="B597" t="str">
            <v>SAN JUAN DE LICUPIS</v>
          </cell>
        </row>
        <row r="598">
          <cell r="B598" t="str">
            <v>TACABAMBA</v>
          </cell>
        </row>
        <row r="599">
          <cell r="B599" t="str">
            <v>TOCMOCHE</v>
          </cell>
        </row>
        <row r="600">
          <cell r="B600" t="str">
            <v>CHALAMARCA</v>
          </cell>
        </row>
        <row r="601">
          <cell r="B601" t="str">
            <v>CONTUMAZA</v>
          </cell>
        </row>
        <row r="602">
          <cell r="B602" t="str">
            <v>CHILETE</v>
          </cell>
        </row>
        <row r="603">
          <cell r="B603" t="str">
            <v>CUPISNIQUE - TRINIDAD</v>
          </cell>
        </row>
        <row r="604">
          <cell r="B604" t="str">
            <v>GUZMANGO</v>
          </cell>
        </row>
        <row r="605">
          <cell r="B605" t="str">
            <v>SAN BENITO</v>
          </cell>
        </row>
        <row r="606">
          <cell r="B606" t="str">
            <v>SANTA CRUZ DE TOLEDO</v>
          </cell>
        </row>
        <row r="607">
          <cell r="B607" t="str">
            <v>TANTARICA</v>
          </cell>
        </row>
        <row r="608">
          <cell r="B608" t="str">
            <v>YONAN - TEMBLADERA</v>
          </cell>
        </row>
        <row r="609">
          <cell r="B609" t="str">
            <v>CUTERVO</v>
          </cell>
        </row>
        <row r="610">
          <cell r="B610" t="str">
            <v>CALLAYUC</v>
          </cell>
        </row>
        <row r="611">
          <cell r="B611" t="str">
            <v>CHOROS</v>
          </cell>
        </row>
        <row r="612">
          <cell r="B612" t="str">
            <v>CUJILLO</v>
          </cell>
        </row>
        <row r="613">
          <cell r="B613" t="str">
            <v>LA RAMADA</v>
          </cell>
        </row>
        <row r="614">
          <cell r="B614" t="str">
            <v>PIMPINGOS</v>
          </cell>
        </row>
        <row r="615">
          <cell r="B615" t="str">
            <v>QUEROCOTILLO</v>
          </cell>
        </row>
        <row r="616">
          <cell r="B616" t="str">
            <v>SAN ANDRES DE CUTERVO</v>
          </cell>
        </row>
        <row r="617">
          <cell r="B617" t="str">
            <v>SAN JUAN DE CUTERVO</v>
          </cell>
        </row>
        <row r="618">
          <cell r="B618" t="str">
            <v>SAN LUIS DE LUCMA</v>
          </cell>
        </row>
        <row r="619">
          <cell r="B619" t="str">
            <v>SANTA CRUZ DE CUTERVO</v>
          </cell>
        </row>
        <row r="620">
          <cell r="B620" t="str">
            <v>SANTO DOMINGO DE LA CAPIL</v>
          </cell>
        </row>
        <row r="621">
          <cell r="B621" t="str">
            <v>SANTO TOMAS</v>
          </cell>
        </row>
        <row r="622">
          <cell r="B622" t="str">
            <v>SOCOTA</v>
          </cell>
        </row>
        <row r="623">
          <cell r="B623" t="str">
            <v>TORIBIO CASANOVA</v>
          </cell>
        </row>
        <row r="624">
          <cell r="B624" t="str">
            <v>BAMBAMARCA</v>
          </cell>
        </row>
        <row r="625">
          <cell r="B625" t="str">
            <v>CHUGUR</v>
          </cell>
        </row>
        <row r="626">
          <cell r="B626" t="str">
            <v>HUALGAYOC</v>
          </cell>
        </row>
        <row r="627">
          <cell r="B627" t="str">
            <v>JAEN</v>
          </cell>
        </row>
        <row r="628">
          <cell r="B628" t="str">
            <v>BELLAVISTA</v>
          </cell>
        </row>
        <row r="629">
          <cell r="B629" t="str">
            <v>CHONTALI</v>
          </cell>
        </row>
        <row r="630">
          <cell r="B630" t="str">
            <v>COLASAY</v>
          </cell>
        </row>
        <row r="631">
          <cell r="B631" t="str">
            <v>HUABAL</v>
          </cell>
        </row>
        <row r="632">
          <cell r="B632" t="str">
            <v>LAS PIRIAS</v>
          </cell>
        </row>
        <row r="633">
          <cell r="B633" t="str">
            <v>POMAHUACA</v>
          </cell>
        </row>
        <row r="634">
          <cell r="B634" t="str">
            <v>PUCARA</v>
          </cell>
        </row>
        <row r="635">
          <cell r="B635" t="str">
            <v>SALLIQUE</v>
          </cell>
        </row>
        <row r="636">
          <cell r="B636" t="str">
            <v>SAN FELIPE</v>
          </cell>
        </row>
        <row r="637">
          <cell r="B637" t="str">
            <v>SAN JOSE DEL ALTO</v>
          </cell>
        </row>
        <row r="638">
          <cell r="B638" t="str">
            <v>SANTA ROSA</v>
          </cell>
        </row>
        <row r="639">
          <cell r="B639" t="str">
            <v>SAN IGNACIO</v>
          </cell>
        </row>
        <row r="640">
          <cell r="B640" t="str">
            <v>CHIRINOS</v>
          </cell>
        </row>
        <row r="641">
          <cell r="B641" t="str">
            <v>HUARANGO</v>
          </cell>
        </row>
        <row r="642">
          <cell r="B642" t="str">
            <v>LA COIPA</v>
          </cell>
        </row>
        <row r="643">
          <cell r="B643" t="str">
            <v>NAMBALLE</v>
          </cell>
        </row>
        <row r="644">
          <cell r="B644" t="str">
            <v>SAN JOSE DE LOURDES</v>
          </cell>
        </row>
        <row r="645">
          <cell r="B645" t="str">
            <v>TABACONAS</v>
          </cell>
        </row>
        <row r="646">
          <cell r="B646" t="str">
            <v>PEDRO GALVEZ</v>
          </cell>
        </row>
        <row r="647">
          <cell r="B647" t="str">
            <v>CHANCAY</v>
          </cell>
        </row>
        <row r="648">
          <cell r="B648" t="str">
            <v>EDUARDO VILLANUEVA</v>
          </cell>
        </row>
        <row r="649">
          <cell r="B649" t="str">
            <v>GREGORIO PITA</v>
          </cell>
        </row>
        <row r="650">
          <cell r="B650" t="str">
            <v>ICHOCAN</v>
          </cell>
        </row>
        <row r="651">
          <cell r="B651" t="str">
            <v>JOSE MANUEL QUIROZ</v>
          </cell>
        </row>
        <row r="652">
          <cell r="B652" t="str">
            <v>JOSE SABOGAL</v>
          </cell>
        </row>
        <row r="653">
          <cell r="B653" t="str">
            <v>SAN MIGUEL DE PALLAQUEZ</v>
          </cell>
        </row>
        <row r="654">
          <cell r="B654" t="str">
            <v>BOLIVAR</v>
          </cell>
        </row>
        <row r="655">
          <cell r="B655" t="str">
            <v>CALQUIS</v>
          </cell>
        </row>
        <row r="656">
          <cell r="B656" t="str">
            <v>CATILLUC</v>
          </cell>
        </row>
        <row r="657">
          <cell r="B657" t="str">
            <v>EL PRADO</v>
          </cell>
        </row>
        <row r="658">
          <cell r="B658" t="str">
            <v>LA FLORIDA</v>
          </cell>
        </row>
        <row r="659">
          <cell r="B659" t="str">
            <v>LLAPA</v>
          </cell>
        </row>
        <row r="660">
          <cell r="B660" t="str">
            <v>NANCHOC</v>
          </cell>
        </row>
        <row r="661">
          <cell r="B661" t="str">
            <v>NIEPOS</v>
          </cell>
        </row>
        <row r="662">
          <cell r="B662" t="str">
            <v>SAN GREGORIO</v>
          </cell>
        </row>
        <row r="663">
          <cell r="B663" t="str">
            <v>SAN SILVESTRE DE COCHAN</v>
          </cell>
        </row>
        <row r="664">
          <cell r="B664" t="str">
            <v>TONGOD</v>
          </cell>
        </row>
        <row r="665">
          <cell r="B665" t="str">
            <v>UNION AGUA BLANCA</v>
          </cell>
        </row>
        <row r="666">
          <cell r="B666" t="str">
            <v>SAN PABLO</v>
          </cell>
        </row>
        <row r="667">
          <cell r="B667" t="str">
            <v>SAN BERNARDINO</v>
          </cell>
        </row>
        <row r="668">
          <cell r="B668" t="str">
            <v>SAN LUIS</v>
          </cell>
        </row>
        <row r="669">
          <cell r="B669" t="str">
            <v>TUMBADEN</v>
          </cell>
        </row>
        <row r="670">
          <cell r="B670" t="str">
            <v>SANTA CRUZ</v>
          </cell>
        </row>
        <row r="671">
          <cell r="B671" t="str">
            <v>ANDABAMBA</v>
          </cell>
        </row>
        <row r="672">
          <cell r="B672" t="str">
            <v>CATACHE</v>
          </cell>
        </row>
        <row r="673">
          <cell r="B673" t="str">
            <v>CHANCAYBANOS</v>
          </cell>
        </row>
        <row r="674">
          <cell r="B674" t="str">
            <v>LA ESPERANZA</v>
          </cell>
        </row>
        <row r="675">
          <cell r="B675" t="str">
            <v>NINABAMBA</v>
          </cell>
        </row>
        <row r="676">
          <cell r="B676" t="str">
            <v>PULAN</v>
          </cell>
        </row>
        <row r="677">
          <cell r="B677" t="str">
            <v>SAUCEPAMPA</v>
          </cell>
        </row>
        <row r="678">
          <cell r="B678" t="str">
            <v>SEXI</v>
          </cell>
        </row>
        <row r="679">
          <cell r="B679" t="str">
            <v>UTICYACU</v>
          </cell>
        </row>
        <row r="680">
          <cell r="B680" t="str">
            <v>YAUYUCAN</v>
          </cell>
        </row>
        <row r="681">
          <cell r="B681" t="str">
            <v>CALLAO</v>
          </cell>
        </row>
        <row r="682">
          <cell r="B682" t="str">
            <v>BELLAVISTA</v>
          </cell>
        </row>
        <row r="683">
          <cell r="B683" t="str">
            <v>CARMEN DE LA LEGUA REYNOSO</v>
          </cell>
        </row>
        <row r="684">
          <cell r="B684" t="str">
            <v>LA PERLA</v>
          </cell>
        </row>
        <row r="685">
          <cell r="B685" t="str">
            <v>LA PUNTA</v>
          </cell>
        </row>
        <row r="686">
          <cell r="B686" t="str">
            <v>VENTANILLA</v>
          </cell>
        </row>
        <row r="687">
          <cell r="B687" t="str">
            <v>CUSCO</v>
          </cell>
        </row>
        <row r="688">
          <cell r="B688" t="str">
            <v>CCORCA</v>
          </cell>
        </row>
        <row r="689">
          <cell r="B689" t="str">
            <v>POROY</v>
          </cell>
        </row>
        <row r="690">
          <cell r="B690" t="str">
            <v>SAN JERONIMO</v>
          </cell>
        </row>
        <row r="691">
          <cell r="B691" t="str">
            <v>SAN SEBASTIAN</v>
          </cell>
        </row>
        <row r="692">
          <cell r="B692" t="str">
            <v>SANTIAGO</v>
          </cell>
        </row>
        <row r="693">
          <cell r="B693" t="str">
            <v>SAYLLA</v>
          </cell>
        </row>
        <row r="694">
          <cell r="B694" t="str">
            <v>WANCHAQ</v>
          </cell>
        </row>
        <row r="695">
          <cell r="B695" t="str">
            <v>ACOMAYO</v>
          </cell>
        </row>
        <row r="696">
          <cell r="B696" t="str">
            <v>ACOPIA</v>
          </cell>
        </row>
        <row r="697">
          <cell r="B697" t="str">
            <v>ACOS</v>
          </cell>
        </row>
        <row r="698">
          <cell r="B698" t="str">
            <v>MOSOC LLACTA</v>
          </cell>
        </row>
        <row r="699">
          <cell r="B699" t="str">
            <v>POMACANCHI</v>
          </cell>
        </row>
        <row r="700">
          <cell r="B700" t="str">
            <v>RONDOCAN</v>
          </cell>
        </row>
        <row r="701">
          <cell r="B701" t="str">
            <v>SANGARARA</v>
          </cell>
        </row>
        <row r="702">
          <cell r="B702" t="str">
            <v>ANTA</v>
          </cell>
        </row>
        <row r="703">
          <cell r="B703" t="str">
            <v>ANCAHUASI</v>
          </cell>
        </row>
        <row r="704">
          <cell r="B704" t="str">
            <v>CACHIMAYO</v>
          </cell>
        </row>
        <row r="705">
          <cell r="B705" t="str">
            <v>CHINCHAYPUJIO</v>
          </cell>
        </row>
        <row r="706">
          <cell r="B706" t="str">
            <v>HUAROCONDO</v>
          </cell>
        </row>
        <row r="707">
          <cell r="B707" t="str">
            <v>LIMATAMBO</v>
          </cell>
        </row>
        <row r="708">
          <cell r="B708" t="str">
            <v>MOLLEPATA</v>
          </cell>
        </row>
        <row r="709">
          <cell r="B709" t="str">
            <v>PUCYURA</v>
          </cell>
        </row>
        <row r="710">
          <cell r="B710" t="str">
            <v>ZURITE</v>
          </cell>
        </row>
        <row r="711">
          <cell r="B711" t="str">
            <v>CALCA</v>
          </cell>
        </row>
        <row r="712">
          <cell r="B712" t="str">
            <v>COYA</v>
          </cell>
        </row>
        <row r="713">
          <cell r="B713" t="str">
            <v>LAMAY</v>
          </cell>
        </row>
        <row r="714">
          <cell r="B714" t="str">
            <v>LARES</v>
          </cell>
        </row>
        <row r="715">
          <cell r="B715" t="str">
            <v>PISAC</v>
          </cell>
        </row>
        <row r="716">
          <cell r="B716" t="str">
            <v>SAN SALVADOR</v>
          </cell>
        </row>
        <row r="717">
          <cell r="B717" t="str">
            <v>TARAY</v>
          </cell>
        </row>
        <row r="718">
          <cell r="B718" t="str">
            <v>YANATILE</v>
          </cell>
        </row>
        <row r="719">
          <cell r="B719" t="str">
            <v>YANAOCA</v>
          </cell>
        </row>
        <row r="720">
          <cell r="B720" t="str">
            <v>CHECCA</v>
          </cell>
        </row>
        <row r="721">
          <cell r="B721" t="str">
            <v>KUNTURKANKI</v>
          </cell>
        </row>
        <row r="722">
          <cell r="B722" t="str">
            <v>LANGUI</v>
          </cell>
        </row>
        <row r="723">
          <cell r="B723" t="str">
            <v>LAYO</v>
          </cell>
        </row>
        <row r="724">
          <cell r="B724" t="str">
            <v>PAMPAMARCA</v>
          </cell>
        </row>
        <row r="725">
          <cell r="B725" t="str">
            <v>QUEHUE</v>
          </cell>
        </row>
        <row r="726">
          <cell r="B726" t="str">
            <v>TUPAC AMARU</v>
          </cell>
        </row>
        <row r="727">
          <cell r="B727" t="str">
            <v>SICUANI</v>
          </cell>
        </row>
        <row r="728">
          <cell r="B728" t="str">
            <v>CHECACUPE</v>
          </cell>
        </row>
        <row r="729">
          <cell r="B729" t="str">
            <v>COMBAPATA</v>
          </cell>
        </row>
        <row r="730">
          <cell r="B730" t="str">
            <v>MARANGANI</v>
          </cell>
        </row>
        <row r="731">
          <cell r="B731" t="str">
            <v>PITUMARCA</v>
          </cell>
        </row>
        <row r="732">
          <cell r="B732" t="str">
            <v>SAN PABLO</v>
          </cell>
        </row>
        <row r="733">
          <cell r="B733" t="str">
            <v>SAN PEDRO</v>
          </cell>
        </row>
        <row r="734">
          <cell r="B734" t="str">
            <v>TINTA</v>
          </cell>
        </row>
        <row r="735">
          <cell r="B735" t="str">
            <v>SANTO TOMAS</v>
          </cell>
        </row>
        <row r="736">
          <cell r="B736" t="str">
            <v>CAPACMARCA</v>
          </cell>
        </row>
        <row r="737">
          <cell r="B737" t="str">
            <v>CHAMACA</v>
          </cell>
        </row>
        <row r="738">
          <cell r="B738" t="str">
            <v>COLQUEMARCA</v>
          </cell>
        </row>
        <row r="739">
          <cell r="B739" t="str">
            <v>LIVITACA</v>
          </cell>
        </row>
        <row r="740">
          <cell r="B740" t="str">
            <v>LLUSCO</v>
          </cell>
        </row>
        <row r="741">
          <cell r="B741" t="str">
            <v>QUIÑOTA</v>
          </cell>
        </row>
        <row r="742">
          <cell r="B742" t="str">
            <v>VELILLE</v>
          </cell>
        </row>
        <row r="743">
          <cell r="B743" t="str">
            <v>ESPINAR-YAURI</v>
          </cell>
        </row>
        <row r="744">
          <cell r="B744" t="str">
            <v>CONDOROMA</v>
          </cell>
        </row>
        <row r="745">
          <cell r="B745" t="str">
            <v>COPORAQUE</v>
          </cell>
        </row>
        <row r="746">
          <cell r="B746" t="str">
            <v>OCORURO</v>
          </cell>
        </row>
        <row r="747">
          <cell r="B747" t="str">
            <v>PALLPATA</v>
          </cell>
        </row>
        <row r="748">
          <cell r="B748" t="str">
            <v>PICHIGUA</v>
          </cell>
        </row>
        <row r="749">
          <cell r="B749" t="str">
            <v>SUYKUTAMBO</v>
          </cell>
        </row>
        <row r="750">
          <cell r="B750" t="str">
            <v>ALTO PICHIGUA</v>
          </cell>
        </row>
        <row r="751">
          <cell r="B751" t="str">
            <v>SANTA ANA</v>
          </cell>
        </row>
        <row r="752">
          <cell r="B752" t="str">
            <v>ECHARATE</v>
          </cell>
        </row>
        <row r="753">
          <cell r="B753" t="str">
            <v>HUAYOPATA</v>
          </cell>
        </row>
        <row r="754">
          <cell r="B754" t="str">
            <v>MARANURA</v>
          </cell>
        </row>
        <row r="755">
          <cell r="B755" t="str">
            <v>OCOBAMBA</v>
          </cell>
        </row>
        <row r="756">
          <cell r="B756" t="str">
            <v>QUELLOUNO</v>
          </cell>
        </row>
        <row r="757">
          <cell r="B757" t="str">
            <v>KIMBIRI</v>
          </cell>
        </row>
        <row r="758">
          <cell r="B758" t="str">
            <v>SANTA TERESA</v>
          </cell>
        </row>
        <row r="759">
          <cell r="B759" t="str">
            <v>VILCABAMBA</v>
          </cell>
        </row>
        <row r="760">
          <cell r="B760" t="str">
            <v>PICHARI</v>
          </cell>
        </row>
        <row r="761">
          <cell r="B761" t="str">
            <v>PARURO</v>
          </cell>
        </row>
        <row r="762">
          <cell r="B762" t="str">
            <v>ACCHA</v>
          </cell>
        </row>
        <row r="763">
          <cell r="B763" t="str">
            <v>CCAPI</v>
          </cell>
        </row>
        <row r="764">
          <cell r="B764" t="str">
            <v>COLCHA</v>
          </cell>
        </row>
        <row r="765">
          <cell r="B765" t="str">
            <v>HUANOQUITE</v>
          </cell>
        </row>
        <row r="766">
          <cell r="B766" t="str">
            <v>OMACHA</v>
          </cell>
        </row>
        <row r="767">
          <cell r="B767" t="str">
            <v>PACCARITAMBO</v>
          </cell>
        </row>
        <row r="768">
          <cell r="B768" t="str">
            <v>PILLPINTO</v>
          </cell>
        </row>
        <row r="769">
          <cell r="B769" t="str">
            <v>YAURISQUE</v>
          </cell>
        </row>
        <row r="770">
          <cell r="B770" t="str">
            <v>PAUCARTAMBO</v>
          </cell>
        </row>
        <row r="771">
          <cell r="B771" t="str">
            <v>CAICAY</v>
          </cell>
        </row>
        <row r="772">
          <cell r="B772" t="str">
            <v>CHALLABAMBA</v>
          </cell>
        </row>
        <row r="773">
          <cell r="B773" t="str">
            <v>COLQUEPATA</v>
          </cell>
        </row>
        <row r="774">
          <cell r="B774" t="str">
            <v>HUANCARANI</v>
          </cell>
        </row>
        <row r="775">
          <cell r="B775" t="str">
            <v>KOSÑIPATA</v>
          </cell>
        </row>
        <row r="776">
          <cell r="B776" t="str">
            <v>URCOS</v>
          </cell>
        </row>
        <row r="777">
          <cell r="B777" t="str">
            <v>ANDAHUAYLILLAS</v>
          </cell>
        </row>
        <row r="778">
          <cell r="B778" t="str">
            <v>CAMANTI</v>
          </cell>
        </row>
        <row r="779">
          <cell r="B779" t="str">
            <v>CCARHUAYO</v>
          </cell>
        </row>
        <row r="780">
          <cell r="B780" t="str">
            <v>CCATCA</v>
          </cell>
        </row>
        <row r="781">
          <cell r="B781" t="str">
            <v>CUSIPATA</v>
          </cell>
        </row>
        <row r="782">
          <cell r="B782" t="str">
            <v>HUARO</v>
          </cell>
        </row>
        <row r="783">
          <cell r="B783" t="str">
            <v>LUCRE</v>
          </cell>
        </row>
        <row r="784">
          <cell r="B784" t="str">
            <v>MARCAPATA</v>
          </cell>
        </row>
        <row r="785">
          <cell r="B785" t="str">
            <v>OCONGATE</v>
          </cell>
        </row>
        <row r="786">
          <cell r="B786" t="str">
            <v>OROPESA</v>
          </cell>
        </row>
        <row r="787">
          <cell r="B787" t="str">
            <v>QUIQUIJANA</v>
          </cell>
        </row>
        <row r="788">
          <cell r="B788" t="str">
            <v>URUBAMBA</v>
          </cell>
        </row>
        <row r="789">
          <cell r="B789" t="str">
            <v>CHINCHERO</v>
          </cell>
        </row>
        <row r="790">
          <cell r="B790" t="str">
            <v>HUAYLLABAMBA</v>
          </cell>
        </row>
        <row r="791">
          <cell r="B791" t="str">
            <v>MACHUPICCHU</v>
          </cell>
        </row>
        <row r="792">
          <cell r="B792" t="str">
            <v>MARAS</v>
          </cell>
        </row>
        <row r="793">
          <cell r="B793" t="str">
            <v>OLLANTAYTAMBO</v>
          </cell>
        </row>
        <row r="794">
          <cell r="B794" t="str">
            <v>YUCAY</v>
          </cell>
        </row>
        <row r="795">
          <cell r="B795" t="str">
            <v>HUANCAVELICA</v>
          </cell>
        </row>
        <row r="796">
          <cell r="B796" t="str">
            <v>ACOBAMBILLA</v>
          </cell>
        </row>
        <row r="797">
          <cell r="B797" t="str">
            <v>ACORIA</v>
          </cell>
        </row>
        <row r="798">
          <cell r="B798" t="str">
            <v>CONAYCA</v>
          </cell>
        </row>
        <row r="799">
          <cell r="B799" t="str">
            <v>CUENCA</v>
          </cell>
        </row>
        <row r="800">
          <cell r="B800" t="str">
            <v>HUACHOCOLPA</v>
          </cell>
        </row>
        <row r="801">
          <cell r="B801" t="str">
            <v>HUAYLLAHUARA</v>
          </cell>
        </row>
        <row r="802">
          <cell r="B802" t="str">
            <v>IZCUCHACA</v>
          </cell>
        </row>
        <row r="803">
          <cell r="B803" t="str">
            <v>LARIA</v>
          </cell>
        </row>
        <row r="804">
          <cell r="B804" t="str">
            <v>MANTA</v>
          </cell>
        </row>
        <row r="805">
          <cell r="B805" t="str">
            <v>MARISCAL CACERES</v>
          </cell>
        </row>
        <row r="806">
          <cell r="B806" t="str">
            <v>MOYA</v>
          </cell>
        </row>
        <row r="807">
          <cell r="B807" t="str">
            <v>NUEVO OCCORO</v>
          </cell>
        </row>
        <row r="808">
          <cell r="B808" t="str">
            <v>PALCA</v>
          </cell>
        </row>
        <row r="809">
          <cell r="B809" t="str">
            <v>PILCHACA</v>
          </cell>
        </row>
        <row r="810">
          <cell r="B810" t="str">
            <v>VILCA</v>
          </cell>
        </row>
        <row r="811">
          <cell r="B811" t="str">
            <v>YAULI</v>
          </cell>
        </row>
        <row r="812">
          <cell r="B812" t="str">
            <v>ASCENCION</v>
          </cell>
        </row>
        <row r="813">
          <cell r="B813" t="str">
            <v>ACOBAMBA</v>
          </cell>
        </row>
        <row r="814">
          <cell r="B814" t="str">
            <v>ANDABAMBA</v>
          </cell>
        </row>
        <row r="815">
          <cell r="B815" t="str">
            <v>ANTA</v>
          </cell>
        </row>
        <row r="816">
          <cell r="B816" t="str">
            <v>CAJA ESPIRITU</v>
          </cell>
        </row>
        <row r="817">
          <cell r="B817" t="str">
            <v>MARCAS</v>
          </cell>
        </row>
        <row r="818">
          <cell r="B818" t="str">
            <v>PAUCARA</v>
          </cell>
        </row>
        <row r="819">
          <cell r="B819" t="str">
            <v>POMACOCHA</v>
          </cell>
        </row>
        <row r="820">
          <cell r="B820" t="str">
            <v>ROSARIO</v>
          </cell>
        </row>
        <row r="821">
          <cell r="B821" t="str">
            <v>LIRCAY</v>
          </cell>
        </row>
        <row r="822">
          <cell r="B822" t="str">
            <v>ANCHONGA</v>
          </cell>
        </row>
        <row r="823">
          <cell r="B823" t="str">
            <v>CALLANMARCA</v>
          </cell>
        </row>
        <row r="824">
          <cell r="B824" t="str">
            <v>CCOCHACCASA</v>
          </cell>
        </row>
        <row r="825">
          <cell r="B825" t="str">
            <v>CHINCHO</v>
          </cell>
        </row>
        <row r="826">
          <cell r="B826" t="str">
            <v>CONGALLA</v>
          </cell>
        </row>
        <row r="827">
          <cell r="B827" t="str">
            <v>HUANCA-HUANCA</v>
          </cell>
        </row>
        <row r="828">
          <cell r="B828" t="str">
            <v>HUAYLLAY GRANDE</v>
          </cell>
        </row>
        <row r="829">
          <cell r="B829" t="str">
            <v>JULCAMARCA</v>
          </cell>
        </row>
        <row r="830">
          <cell r="B830" t="str">
            <v>SAN ANTONIO DE ANTAPARCO</v>
          </cell>
        </row>
        <row r="831">
          <cell r="B831" t="str">
            <v>SANTO TOMAS DE PATA</v>
          </cell>
        </row>
        <row r="832">
          <cell r="B832" t="str">
            <v>SECCLLA</v>
          </cell>
        </row>
        <row r="833">
          <cell r="B833" t="str">
            <v>CASTROVIRREYNA</v>
          </cell>
        </row>
        <row r="834">
          <cell r="B834" t="str">
            <v>ARMA</v>
          </cell>
        </row>
        <row r="835">
          <cell r="B835" t="str">
            <v>AURAHUA</v>
          </cell>
        </row>
        <row r="836">
          <cell r="B836" t="str">
            <v>CAPILLAS</v>
          </cell>
        </row>
        <row r="837">
          <cell r="B837" t="str">
            <v>CHUPAMARCA</v>
          </cell>
        </row>
        <row r="838">
          <cell r="B838" t="str">
            <v>COCAS</v>
          </cell>
        </row>
        <row r="839">
          <cell r="B839" t="str">
            <v>HUACHOS</v>
          </cell>
        </row>
        <row r="840">
          <cell r="B840" t="str">
            <v>HUAMATAMBO</v>
          </cell>
        </row>
        <row r="841">
          <cell r="B841" t="str">
            <v>MOLLEPAMPA</v>
          </cell>
        </row>
        <row r="842">
          <cell r="B842" t="str">
            <v>SAN JUAN</v>
          </cell>
        </row>
        <row r="843">
          <cell r="B843" t="str">
            <v>SANTA ANA</v>
          </cell>
        </row>
        <row r="844">
          <cell r="B844" t="str">
            <v>TANTARA</v>
          </cell>
        </row>
        <row r="845">
          <cell r="B845" t="str">
            <v>TICRAPO</v>
          </cell>
        </row>
        <row r="846">
          <cell r="B846" t="str">
            <v>CHURCAMPA</v>
          </cell>
        </row>
        <row r="847">
          <cell r="B847" t="str">
            <v>ANCO</v>
          </cell>
        </row>
        <row r="848">
          <cell r="B848" t="str">
            <v>CHINCHIHUASI</v>
          </cell>
        </row>
        <row r="849">
          <cell r="B849" t="str">
            <v>EL CARMEN</v>
          </cell>
        </row>
        <row r="850">
          <cell r="B850" t="str">
            <v>LA MERCED</v>
          </cell>
        </row>
        <row r="851">
          <cell r="B851" t="str">
            <v>LOCROJA</v>
          </cell>
        </row>
        <row r="852">
          <cell r="B852" t="str">
            <v>PAUCARBAMBA</v>
          </cell>
        </row>
        <row r="853">
          <cell r="B853" t="str">
            <v>SAN MIGUEL DE MAYOCC</v>
          </cell>
        </row>
        <row r="854">
          <cell r="B854" t="str">
            <v>SAN PEDRO DE CORIS</v>
          </cell>
        </row>
        <row r="855">
          <cell r="B855" t="str">
            <v>PACHAMARCA</v>
          </cell>
        </row>
        <row r="856">
          <cell r="B856" t="str">
            <v>COSME</v>
          </cell>
        </row>
        <row r="857">
          <cell r="B857" t="str">
            <v>HUAYTARA</v>
          </cell>
        </row>
        <row r="858">
          <cell r="B858" t="str">
            <v>AYAVI</v>
          </cell>
        </row>
        <row r="859">
          <cell r="B859" t="str">
            <v>CORDOVA</v>
          </cell>
        </row>
        <row r="860">
          <cell r="B860" t="str">
            <v>HUAYACUNDO ARMA</v>
          </cell>
        </row>
        <row r="861">
          <cell r="B861" t="str">
            <v>LARAMARCA</v>
          </cell>
        </row>
        <row r="862">
          <cell r="B862" t="str">
            <v>OCOYO</v>
          </cell>
        </row>
        <row r="863">
          <cell r="B863" t="str">
            <v>PILPICHACA</v>
          </cell>
        </row>
        <row r="864">
          <cell r="B864" t="str">
            <v>QUERCO</v>
          </cell>
        </row>
        <row r="865">
          <cell r="B865" t="str">
            <v>QUITO-ARMA</v>
          </cell>
        </row>
        <row r="866">
          <cell r="B866" t="str">
            <v>SAN ANTONIO DE CUSICANCHA</v>
          </cell>
        </row>
        <row r="867">
          <cell r="B867" t="str">
            <v>SAN FRANCISCO DE SANGAYAICO</v>
          </cell>
        </row>
        <row r="868">
          <cell r="B868" t="str">
            <v>SAN ISIDRO</v>
          </cell>
        </row>
        <row r="869">
          <cell r="B869" t="str">
            <v>SANTIAGO DE CHOCORVOS</v>
          </cell>
        </row>
        <row r="870">
          <cell r="B870" t="str">
            <v>SANTIAGO DE QUIRAHUARA</v>
          </cell>
        </row>
        <row r="871">
          <cell r="B871" t="str">
            <v>SANTO DOMINGO DE CAPILLAS</v>
          </cell>
        </row>
        <row r="872">
          <cell r="B872" t="str">
            <v>TAMBO</v>
          </cell>
        </row>
        <row r="873">
          <cell r="B873" t="str">
            <v>PAMPAS</v>
          </cell>
        </row>
        <row r="874">
          <cell r="B874" t="str">
            <v>ACOSTAMBO</v>
          </cell>
        </row>
        <row r="875">
          <cell r="B875" t="str">
            <v>ACRAQUIA</v>
          </cell>
        </row>
        <row r="876">
          <cell r="B876" t="str">
            <v>AHUAYCHA</v>
          </cell>
        </row>
        <row r="877">
          <cell r="B877" t="str">
            <v>COLCABAMBA</v>
          </cell>
        </row>
        <row r="878">
          <cell r="B878" t="str">
            <v>DANIEL HERNANDEZ</v>
          </cell>
        </row>
        <row r="879">
          <cell r="B879" t="str">
            <v>HUACHOCOLPA</v>
          </cell>
        </row>
        <row r="880">
          <cell r="B880" t="str">
            <v>HUANDO</v>
          </cell>
        </row>
        <row r="881">
          <cell r="B881" t="str">
            <v>HUARIBAMBA</v>
          </cell>
        </row>
        <row r="882">
          <cell r="B882" t="str">
            <v>ÑAHUIMPUQUIO</v>
          </cell>
        </row>
        <row r="883">
          <cell r="B883" t="str">
            <v>PAZOS</v>
          </cell>
        </row>
        <row r="884">
          <cell r="B884" t="str">
            <v>QUISHUAR</v>
          </cell>
        </row>
        <row r="885">
          <cell r="B885" t="str">
            <v>SALCABAMBA</v>
          </cell>
        </row>
        <row r="886">
          <cell r="B886" t="str">
            <v>SALCAHUASI</v>
          </cell>
        </row>
        <row r="887">
          <cell r="B887" t="str">
            <v>SAN MARCOS DE ROCCHAC</v>
          </cell>
        </row>
        <row r="888">
          <cell r="B888" t="str">
            <v>SURCUBAMBA</v>
          </cell>
        </row>
        <row r="889">
          <cell r="B889" t="str">
            <v>TINTAY PUNCU</v>
          </cell>
        </row>
        <row r="890">
          <cell r="B890" t="str">
            <v>HUANUCO</v>
          </cell>
        </row>
        <row r="891">
          <cell r="B891" t="str">
            <v>AMARILIS</v>
          </cell>
        </row>
        <row r="892">
          <cell r="B892" t="str">
            <v>CHINCHAO</v>
          </cell>
        </row>
        <row r="893">
          <cell r="B893" t="str">
            <v>CHURUBAMBA</v>
          </cell>
        </row>
        <row r="894">
          <cell r="B894" t="str">
            <v>MARGOS</v>
          </cell>
        </row>
        <row r="895">
          <cell r="B895" t="str">
            <v>KICHKI (QUISQUI)</v>
          </cell>
        </row>
        <row r="896">
          <cell r="B896" t="str">
            <v>SAN FRANCISCO DE CAYRAN</v>
          </cell>
        </row>
        <row r="897">
          <cell r="B897" t="str">
            <v>SAN PEDRO DE CHAULAN</v>
          </cell>
        </row>
        <row r="898">
          <cell r="B898" t="str">
            <v>SANTA MARIA DEL VALLE</v>
          </cell>
        </row>
        <row r="899">
          <cell r="B899" t="str">
            <v>YARUMAYO</v>
          </cell>
        </row>
        <row r="900">
          <cell r="B900" t="str">
            <v>PILLCO MARCA</v>
          </cell>
        </row>
        <row r="901">
          <cell r="B901" t="str">
            <v>YACUS</v>
          </cell>
        </row>
        <row r="902">
          <cell r="B902" t="str">
            <v>AMBO</v>
          </cell>
        </row>
        <row r="903">
          <cell r="B903" t="str">
            <v>CAYNA</v>
          </cell>
        </row>
        <row r="904">
          <cell r="B904" t="str">
            <v>COLPAS</v>
          </cell>
        </row>
        <row r="905">
          <cell r="B905" t="str">
            <v>CONCHAMARCA</v>
          </cell>
        </row>
        <row r="906">
          <cell r="B906" t="str">
            <v>HUACAR</v>
          </cell>
        </row>
        <row r="907">
          <cell r="B907" t="str">
            <v>SAN FRANCISCO</v>
          </cell>
        </row>
        <row r="908">
          <cell r="B908" t="str">
            <v>SAN RAFAEL</v>
          </cell>
        </row>
        <row r="909">
          <cell r="B909" t="str">
            <v>TOMAY KICHWA</v>
          </cell>
        </row>
        <row r="910">
          <cell r="B910" t="str">
            <v>LA UNION</v>
          </cell>
        </row>
        <row r="911">
          <cell r="B911" t="str">
            <v>CHUQUIS</v>
          </cell>
        </row>
        <row r="912">
          <cell r="B912" t="str">
            <v>MARIAS</v>
          </cell>
        </row>
        <row r="913">
          <cell r="B913" t="str">
            <v>PACHAS</v>
          </cell>
        </row>
        <row r="914">
          <cell r="B914" t="str">
            <v>QUIVILLA</v>
          </cell>
        </row>
        <row r="915">
          <cell r="B915" t="str">
            <v>RIPAN</v>
          </cell>
        </row>
        <row r="916">
          <cell r="B916" t="str">
            <v>SHUNQUI</v>
          </cell>
        </row>
        <row r="917">
          <cell r="B917" t="str">
            <v>SILLAPATA</v>
          </cell>
        </row>
        <row r="918">
          <cell r="B918" t="str">
            <v>YANAS</v>
          </cell>
        </row>
        <row r="919">
          <cell r="B919" t="str">
            <v>HUACAYBAMBA</v>
          </cell>
        </row>
        <row r="920">
          <cell r="B920" t="str">
            <v>CANCHABAMBA</v>
          </cell>
        </row>
        <row r="921">
          <cell r="B921" t="str">
            <v>COCHABAMBA</v>
          </cell>
        </row>
        <row r="922">
          <cell r="B922" t="str">
            <v>PINRA</v>
          </cell>
        </row>
        <row r="923">
          <cell r="B923" t="str">
            <v>LLATA</v>
          </cell>
        </row>
        <row r="924">
          <cell r="B924" t="str">
            <v>ARANCAY</v>
          </cell>
        </row>
        <row r="925">
          <cell r="B925" t="str">
            <v>CHAVIN DE PARIARCA</v>
          </cell>
        </row>
        <row r="926">
          <cell r="B926" t="str">
            <v>JACAS GRANDE</v>
          </cell>
        </row>
        <row r="927">
          <cell r="B927" t="str">
            <v>JIRCAN</v>
          </cell>
        </row>
        <row r="928">
          <cell r="B928" t="str">
            <v>MIRAFLORES</v>
          </cell>
        </row>
        <row r="929">
          <cell r="B929" t="str">
            <v>MONZON</v>
          </cell>
        </row>
        <row r="930">
          <cell r="B930" t="str">
            <v>PUNCHAO</v>
          </cell>
        </row>
        <row r="931">
          <cell r="B931" t="str">
            <v>PUÑOS</v>
          </cell>
        </row>
        <row r="932">
          <cell r="B932" t="str">
            <v>SINGA</v>
          </cell>
        </row>
        <row r="933">
          <cell r="B933" t="str">
            <v>TANTAMAYO</v>
          </cell>
        </row>
        <row r="934">
          <cell r="B934" t="str">
            <v>RUPA-RUPA</v>
          </cell>
        </row>
        <row r="935">
          <cell r="B935" t="str">
            <v>DANIEL ALOMIAS ROBLES - PUMAHUASI</v>
          </cell>
        </row>
        <row r="936">
          <cell r="B936" t="str">
            <v>HERMILIO VALDIZAN</v>
          </cell>
        </row>
        <row r="937">
          <cell r="B937" t="str">
            <v>JOSE CRESPO Y CASTILLO</v>
          </cell>
        </row>
        <row r="938">
          <cell r="B938" t="str">
            <v>PADRE FELIPE LUYANDO - NARANJILLO</v>
          </cell>
        </row>
        <row r="939">
          <cell r="B939" t="str">
            <v>MARIANO DAMASO BERAUN</v>
          </cell>
        </row>
        <row r="940">
          <cell r="B940" t="str">
            <v>HUACRACHUCO</v>
          </cell>
        </row>
        <row r="941">
          <cell r="B941" t="str">
            <v>CHOLON - SAN PEDRO DE CHONTA</v>
          </cell>
        </row>
        <row r="942">
          <cell r="B942" t="str">
            <v>SAN BUENAVENTURA</v>
          </cell>
        </row>
        <row r="943">
          <cell r="B943" t="str">
            <v>PANAO</v>
          </cell>
        </row>
        <row r="944">
          <cell r="B944" t="str">
            <v>CHAGLLA</v>
          </cell>
        </row>
        <row r="945">
          <cell r="B945" t="str">
            <v>MOLINO</v>
          </cell>
        </row>
        <row r="946">
          <cell r="B946" t="str">
            <v>UMARI</v>
          </cell>
        </row>
        <row r="947">
          <cell r="B947" t="str">
            <v>PUERTO INCA</v>
          </cell>
        </row>
        <row r="948">
          <cell r="B948" t="str">
            <v>CODO DEL POZUZO</v>
          </cell>
        </row>
        <row r="949">
          <cell r="B949" t="str">
            <v>HONORIA</v>
          </cell>
        </row>
        <row r="950">
          <cell r="B950" t="str">
            <v>TOURNAVISTA</v>
          </cell>
        </row>
        <row r="951">
          <cell r="B951" t="str">
            <v>YUYAPICHIS</v>
          </cell>
        </row>
        <row r="952">
          <cell r="B952" t="str">
            <v>LAURICOCHA - JESUS</v>
          </cell>
        </row>
        <row r="953">
          <cell r="B953" t="str">
            <v>BAÑOS</v>
          </cell>
        </row>
        <row r="954">
          <cell r="B954" t="str">
            <v>JIVIA</v>
          </cell>
        </row>
        <row r="955">
          <cell r="B955" t="str">
            <v>QUEROPALCA</v>
          </cell>
        </row>
        <row r="956">
          <cell r="B956" t="str">
            <v>RONDOS</v>
          </cell>
        </row>
        <row r="957">
          <cell r="B957" t="str">
            <v>SAN FRANCISCO DE ASIS</v>
          </cell>
        </row>
        <row r="958">
          <cell r="B958" t="str">
            <v>SAN MIGUEL DE CAURI</v>
          </cell>
        </row>
        <row r="959">
          <cell r="B959" t="str">
            <v>CHAVINILLO</v>
          </cell>
        </row>
        <row r="960">
          <cell r="B960" t="str">
            <v>CAHUAC</v>
          </cell>
        </row>
        <row r="961">
          <cell r="B961" t="str">
            <v>CHACABAMBA</v>
          </cell>
        </row>
        <row r="962">
          <cell r="B962" t="str">
            <v>APARICIO POMARES</v>
          </cell>
        </row>
        <row r="963">
          <cell r="B963" t="str">
            <v>JACAS CHICO</v>
          </cell>
        </row>
        <row r="964">
          <cell r="B964" t="str">
            <v>OBAS</v>
          </cell>
        </row>
        <row r="965">
          <cell r="B965" t="str">
            <v>PAMPAMARCA</v>
          </cell>
        </row>
        <row r="966">
          <cell r="B966" t="str">
            <v>CHORAS</v>
          </cell>
        </row>
        <row r="967">
          <cell r="B967" t="str">
            <v>ICA</v>
          </cell>
        </row>
        <row r="968">
          <cell r="B968" t="str">
            <v>LA TINGUINA</v>
          </cell>
        </row>
        <row r="969">
          <cell r="B969" t="str">
            <v>LOS AQUIJES</v>
          </cell>
        </row>
        <row r="970">
          <cell r="B970" t="str">
            <v>OCUCAJE</v>
          </cell>
        </row>
        <row r="971">
          <cell r="B971" t="str">
            <v>PACHACUTEC</v>
          </cell>
        </row>
        <row r="972">
          <cell r="B972" t="str">
            <v>PARCONA</v>
          </cell>
        </row>
        <row r="973">
          <cell r="B973" t="str">
            <v>PUEBLO NUEVO</v>
          </cell>
        </row>
        <row r="974">
          <cell r="B974" t="str">
            <v>SALAS</v>
          </cell>
        </row>
        <row r="975">
          <cell r="B975" t="str">
            <v>SAN JOSE DE LOS MOLINOS</v>
          </cell>
        </row>
        <row r="976">
          <cell r="B976" t="str">
            <v>SAN JUAN BAUTISTA</v>
          </cell>
        </row>
        <row r="977">
          <cell r="B977" t="str">
            <v>SANTIAGO</v>
          </cell>
        </row>
        <row r="978">
          <cell r="B978" t="str">
            <v>SUBTANJALLA</v>
          </cell>
        </row>
        <row r="979">
          <cell r="B979" t="str">
            <v>TATE</v>
          </cell>
        </row>
        <row r="980">
          <cell r="B980" t="str">
            <v>YAUCA DEL ROSARIO (17)</v>
          </cell>
        </row>
        <row r="981">
          <cell r="B981" t="str">
            <v>CHINCHA ALTA</v>
          </cell>
        </row>
        <row r="982">
          <cell r="B982" t="str">
            <v>ALTO LARAN</v>
          </cell>
        </row>
        <row r="983">
          <cell r="B983" t="str">
            <v>CHAVIN</v>
          </cell>
        </row>
        <row r="984">
          <cell r="B984" t="str">
            <v>CHINCHA BAJA</v>
          </cell>
        </row>
        <row r="985">
          <cell r="B985" t="str">
            <v>EL CARMEN</v>
          </cell>
        </row>
        <row r="986">
          <cell r="B986" t="str">
            <v>GROCIO PRADO</v>
          </cell>
        </row>
        <row r="987">
          <cell r="B987" t="str">
            <v>PUEBLO NUEVO</v>
          </cell>
        </row>
        <row r="988">
          <cell r="B988" t="str">
            <v>SAN JUAN DE YANAC</v>
          </cell>
        </row>
        <row r="989">
          <cell r="B989" t="str">
            <v>SAN PEDRO DE HUACARPANA</v>
          </cell>
        </row>
        <row r="990">
          <cell r="B990" t="str">
            <v>SUNAMPE</v>
          </cell>
        </row>
        <row r="991">
          <cell r="B991" t="str">
            <v>TAMBO DE MORA</v>
          </cell>
        </row>
        <row r="992">
          <cell r="B992" t="str">
            <v>NASCA</v>
          </cell>
        </row>
        <row r="993">
          <cell r="B993" t="str">
            <v>CHANGUILLO</v>
          </cell>
        </row>
        <row r="994">
          <cell r="B994" t="str">
            <v>EL INGENIO</v>
          </cell>
        </row>
        <row r="995">
          <cell r="B995" t="str">
            <v>MARCONA</v>
          </cell>
        </row>
        <row r="996">
          <cell r="B996" t="str">
            <v>VISTA ALEGRE</v>
          </cell>
        </row>
        <row r="997">
          <cell r="B997" t="str">
            <v>PALPA</v>
          </cell>
        </row>
        <row r="998">
          <cell r="B998" t="str">
            <v>LLIPATA</v>
          </cell>
        </row>
        <row r="999">
          <cell r="B999" t="str">
            <v>RIO GRANDE</v>
          </cell>
        </row>
        <row r="1000">
          <cell r="B1000" t="str">
            <v>SANTA CRUZ</v>
          </cell>
        </row>
        <row r="1001">
          <cell r="B1001" t="str">
            <v>TIBILLO</v>
          </cell>
        </row>
        <row r="1002">
          <cell r="B1002" t="str">
            <v>PISCO</v>
          </cell>
        </row>
        <row r="1003">
          <cell r="B1003" t="str">
            <v>HUANCANO</v>
          </cell>
        </row>
        <row r="1004">
          <cell r="B1004" t="str">
            <v>HUMAY</v>
          </cell>
        </row>
        <row r="1005">
          <cell r="B1005" t="str">
            <v>INDEPENDENCIA</v>
          </cell>
        </row>
        <row r="1006">
          <cell r="B1006" t="str">
            <v>PARACAS</v>
          </cell>
        </row>
        <row r="1007">
          <cell r="B1007" t="str">
            <v>SAN ANDRES</v>
          </cell>
        </row>
        <row r="1008">
          <cell r="B1008" t="str">
            <v>SAN CLEMENTE</v>
          </cell>
        </row>
        <row r="1009">
          <cell r="B1009" t="str">
            <v>TUPAC AMARU INCA</v>
          </cell>
        </row>
        <row r="1010">
          <cell r="B1010" t="str">
            <v>HUANCAYO</v>
          </cell>
        </row>
        <row r="1011">
          <cell r="B1011" t="str">
            <v>CARHUACALLANGA</v>
          </cell>
        </row>
        <row r="1012">
          <cell r="B1012" t="str">
            <v>CHACAPAMPA</v>
          </cell>
        </row>
        <row r="1013">
          <cell r="B1013" t="str">
            <v>CHICCHE</v>
          </cell>
        </row>
        <row r="1014">
          <cell r="B1014" t="str">
            <v>CHILCA</v>
          </cell>
        </row>
        <row r="1015">
          <cell r="B1015" t="str">
            <v>CHONGOS ALTO</v>
          </cell>
        </row>
        <row r="1016">
          <cell r="B1016" t="str">
            <v>CHUPURO</v>
          </cell>
        </row>
        <row r="1017">
          <cell r="B1017" t="str">
            <v>COLCA</v>
          </cell>
        </row>
        <row r="1018">
          <cell r="B1018" t="str">
            <v>CULLHUAS</v>
          </cell>
        </row>
        <row r="1019">
          <cell r="B1019" t="str">
            <v>EL TAMBO</v>
          </cell>
        </row>
        <row r="1020">
          <cell r="B1020" t="str">
            <v>HUACRAPUQUIO</v>
          </cell>
        </row>
        <row r="1021">
          <cell r="B1021" t="str">
            <v>HUALHUAS</v>
          </cell>
        </row>
        <row r="1022">
          <cell r="B1022" t="str">
            <v>HUANCAN</v>
          </cell>
        </row>
        <row r="1023">
          <cell r="B1023" t="str">
            <v>HUASICANCHA</v>
          </cell>
        </row>
        <row r="1024">
          <cell r="B1024" t="str">
            <v>HUAYUCACHI</v>
          </cell>
        </row>
        <row r="1025">
          <cell r="B1025" t="str">
            <v>INGENIO</v>
          </cell>
        </row>
        <row r="1026">
          <cell r="B1026" t="str">
            <v>PARIAHUANCA</v>
          </cell>
        </row>
        <row r="1027">
          <cell r="B1027" t="str">
            <v>PILCOMAYO</v>
          </cell>
        </row>
        <row r="1028">
          <cell r="B1028" t="str">
            <v>PUCARA</v>
          </cell>
        </row>
        <row r="1029">
          <cell r="B1029" t="str">
            <v>QUICHUAY</v>
          </cell>
        </row>
        <row r="1030">
          <cell r="B1030" t="str">
            <v>QUILCAS</v>
          </cell>
        </row>
        <row r="1031">
          <cell r="B1031" t="str">
            <v>SAN AGUSTIN DE CAJAS</v>
          </cell>
        </row>
        <row r="1032">
          <cell r="B1032" t="str">
            <v>SAN JERONIMO DE TUNAN</v>
          </cell>
        </row>
        <row r="1033">
          <cell r="B1033" t="str">
            <v>SAÑO</v>
          </cell>
        </row>
        <row r="1034">
          <cell r="B1034" t="str">
            <v>SAPALLANGA</v>
          </cell>
        </row>
        <row r="1035">
          <cell r="B1035" t="str">
            <v>SICAYA</v>
          </cell>
        </row>
        <row r="1036">
          <cell r="B1036" t="str">
            <v>STO. DOMINGO DE ACOBAMBA</v>
          </cell>
        </row>
        <row r="1037">
          <cell r="B1037" t="str">
            <v>VIQUES</v>
          </cell>
        </row>
        <row r="1038">
          <cell r="B1038" t="str">
            <v>CONCEPCION</v>
          </cell>
        </row>
        <row r="1039">
          <cell r="B1039" t="str">
            <v>ACO</v>
          </cell>
        </row>
        <row r="1040">
          <cell r="B1040" t="str">
            <v>ANDAMARCA</v>
          </cell>
        </row>
        <row r="1041">
          <cell r="B1041" t="str">
            <v>CHAMBARA</v>
          </cell>
        </row>
        <row r="1042">
          <cell r="B1042" t="str">
            <v>COCHAS</v>
          </cell>
        </row>
        <row r="1043">
          <cell r="B1043" t="str">
            <v>COMAS</v>
          </cell>
        </row>
        <row r="1044">
          <cell r="B1044" t="str">
            <v>HEROINAS TOLEDO</v>
          </cell>
        </row>
        <row r="1045">
          <cell r="B1045" t="str">
            <v>MANZANARES</v>
          </cell>
        </row>
        <row r="1046">
          <cell r="B1046" t="str">
            <v>MARISCAL CASTILLA</v>
          </cell>
        </row>
        <row r="1047">
          <cell r="B1047" t="str">
            <v>MATAHUASI</v>
          </cell>
        </row>
        <row r="1048">
          <cell r="B1048" t="str">
            <v>MITO</v>
          </cell>
        </row>
        <row r="1049">
          <cell r="B1049" t="str">
            <v>NUEVE DE JULIO</v>
          </cell>
        </row>
        <row r="1050">
          <cell r="B1050" t="str">
            <v>ORCOTUNA</v>
          </cell>
        </row>
        <row r="1051">
          <cell r="B1051" t="str">
            <v>SAN JOSE DE QUERO</v>
          </cell>
        </row>
        <row r="1052">
          <cell r="B1052" t="str">
            <v>SANTA ROSA DE OCOPA</v>
          </cell>
        </row>
        <row r="1053">
          <cell r="B1053" t="str">
            <v>CHANCHAMAYO (La Merced)</v>
          </cell>
        </row>
        <row r="1054">
          <cell r="B1054" t="str">
            <v>PERENE</v>
          </cell>
        </row>
        <row r="1055">
          <cell r="B1055" t="str">
            <v>PICHANAKI</v>
          </cell>
        </row>
        <row r="1056">
          <cell r="B1056" t="str">
            <v>SAN LUIS DE SHUARO</v>
          </cell>
        </row>
        <row r="1057">
          <cell r="B1057" t="str">
            <v>SAN RAMON</v>
          </cell>
        </row>
        <row r="1058">
          <cell r="B1058" t="str">
            <v>VITOC</v>
          </cell>
        </row>
        <row r="1059">
          <cell r="B1059" t="str">
            <v>JAUJA</v>
          </cell>
        </row>
        <row r="1060">
          <cell r="B1060" t="str">
            <v>ACOLLA</v>
          </cell>
        </row>
        <row r="1061">
          <cell r="B1061" t="str">
            <v>APATA</v>
          </cell>
        </row>
        <row r="1062">
          <cell r="B1062" t="str">
            <v>ATAURA</v>
          </cell>
        </row>
        <row r="1063">
          <cell r="B1063" t="str">
            <v>CANCHAYLLO</v>
          </cell>
        </row>
        <row r="1064">
          <cell r="B1064" t="str">
            <v>CURICACA EL ROSARIO</v>
          </cell>
        </row>
        <row r="1065">
          <cell r="B1065" t="str">
            <v>EL MANTARO</v>
          </cell>
        </row>
        <row r="1066">
          <cell r="B1066" t="str">
            <v>HUAMALI</v>
          </cell>
        </row>
        <row r="1067">
          <cell r="B1067" t="str">
            <v>HUARIPAMPA</v>
          </cell>
        </row>
        <row r="1068">
          <cell r="B1068" t="str">
            <v>HUERTAS</v>
          </cell>
        </row>
        <row r="1069">
          <cell r="B1069" t="str">
            <v>JANJAILLO</v>
          </cell>
        </row>
        <row r="1070">
          <cell r="B1070" t="str">
            <v>JULCAN</v>
          </cell>
        </row>
        <row r="1071">
          <cell r="B1071" t="str">
            <v>LEONOR ORDOÑEZ - HUANCANI</v>
          </cell>
        </row>
        <row r="1072">
          <cell r="B1072" t="str">
            <v>LLOCLLAPAMPA</v>
          </cell>
        </row>
        <row r="1073">
          <cell r="B1073" t="str">
            <v>MARCO</v>
          </cell>
        </row>
        <row r="1074">
          <cell r="B1074" t="str">
            <v>MASMA</v>
          </cell>
        </row>
        <row r="1075">
          <cell r="B1075" t="str">
            <v>MASMA CHICCHE</v>
          </cell>
        </row>
        <row r="1076">
          <cell r="B1076" t="str">
            <v>MOLINOS</v>
          </cell>
        </row>
        <row r="1077">
          <cell r="B1077" t="str">
            <v>MONOBAMBA</v>
          </cell>
        </row>
        <row r="1078">
          <cell r="B1078" t="str">
            <v>MUQUI</v>
          </cell>
        </row>
        <row r="1079">
          <cell r="B1079" t="str">
            <v>MUQUIYAUYO</v>
          </cell>
        </row>
        <row r="1080">
          <cell r="B1080" t="str">
            <v>PACA</v>
          </cell>
        </row>
        <row r="1081">
          <cell r="B1081" t="str">
            <v>PACCHA</v>
          </cell>
        </row>
        <row r="1082">
          <cell r="B1082" t="str">
            <v>PANCAN</v>
          </cell>
        </row>
        <row r="1083">
          <cell r="B1083" t="str">
            <v>PARCO</v>
          </cell>
        </row>
        <row r="1084">
          <cell r="B1084" t="str">
            <v>POMACANCHA</v>
          </cell>
        </row>
        <row r="1085">
          <cell r="B1085" t="str">
            <v>RICRAN</v>
          </cell>
        </row>
        <row r="1086">
          <cell r="B1086" t="str">
            <v>SAN LORENZO</v>
          </cell>
        </row>
        <row r="1087">
          <cell r="B1087" t="str">
            <v>SAN PEDRO DE CHUNAN</v>
          </cell>
        </row>
        <row r="1088">
          <cell r="B1088" t="str">
            <v>SAUSA</v>
          </cell>
        </row>
        <row r="1089">
          <cell r="B1089" t="str">
            <v>SINCOS</v>
          </cell>
        </row>
        <row r="1090">
          <cell r="B1090" t="str">
            <v>TUNAN MARCA</v>
          </cell>
        </row>
        <row r="1091">
          <cell r="B1091" t="str">
            <v>YAULI</v>
          </cell>
        </row>
        <row r="1092">
          <cell r="B1092" t="str">
            <v>YAUYOS</v>
          </cell>
        </row>
        <row r="1093">
          <cell r="B1093" t="str">
            <v>JUNIN</v>
          </cell>
        </row>
        <row r="1094">
          <cell r="B1094" t="str">
            <v>CARHUAMAYO</v>
          </cell>
        </row>
        <row r="1095">
          <cell r="B1095" t="str">
            <v>ONDORES</v>
          </cell>
        </row>
        <row r="1096">
          <cell r="B1096" t="str">
            <v>ULCUMAYO</v>
          </cell>
        </row>
        <row r="1097">
          <cell r="B1097" t="str">
            <v>SATIPO</v>
          </cell>
        </row>
        <row r="1098">
          <cell r="B1098" t="str">
            <v>COVIRIALI</v>
          </cell>
        </row>
        <row r="1099">
          <cell r="B1099" t="str">
            <v>LLAYLLA</v>
          </cell>
        </row>
        <row r="1100">
          <cell r="B1100" t="str">
            <v>MAZAMARI</v>
          </cell>
        </row>
        <row r="1101">
          <cell r="B1101" t="str">
            <v>PAMPA HERMOSA</v>
          </cell>
        </row>
        <row r="1102">
          <cell r="B1102" t="str">
            <v>PANGOA</v>
          </cell>
        </row>
        <row r="1103">
          <cell r="B1103" t="str">
            <v>RIO NEGRO</v>
          </cell>
        </row>
        <row r="1104">
          <cell r="B1104" t="str">
            <v>RIO TAMBO</v>
          </cell>
        </row>
        <row r="1105">
          <cell r="B1105" t="str">
            <v>TARMA</v>
          </cell>
        </row>
        <row r="1106">
          <cell r="B1106" t="str">
            <v>ACOBAMBA</v>
          </cell>
        </row>
        <row r="1107">
          <cell r="B1107" t="str">
            <v>HUARICOLCA</v>
          </cell>
        </row>
        <row r="1108">
          <cell r="B1108" t="str">
            <v>HUASAHUASI</v>
          </cell>
        </row>
        <row r="1109">
          <cell r="B1109" t="str">
            <v>LA UNION LETICIA</v>
          </cell>
        </row>
        <row r="1110">
          <cell r="B1110" t="str">
            <v>PALCA</v>
          </cell>
        </row>
        <row r="1111">
          <cell r="B1111" t="str">
            <v>PALCAMAYO</v>
          </cell>
        </row>
        <row r="1112">
          <cell r="B1112" t="str">
            <v>SAN PEDRO DE CAJAS</v>
          </cell>
        </row>
        <row r="1113">
          <cell r="B1113" t="str">
            <v>TAPO</v>
          </cell>
        </row>
        <row r="1114">
          <cell r="B1114" t="str">
            <v>LA OROYA</v>
          </cell>
        </row>
        <row r="1115">
          <cell r="B1115" t="str">
            <v>CHACAPALPA</v>
          </cell>
        </row>
        <row r="1116">
          <cell r="B1116" t="str">
            <v>HUAY-HUAY</v>
          </cell>
        </row>
        <row r="1117">
          <cell r="B1117" t="str">
            <v>MARCAPOMACOCHA</v>
          </cell>
        </row>
        <row r="1118">
          <cell r="B1118" t="str">
            <v>MOROCOCHA</v>
          </cell>
        </row>
        <row r="1119">
          <cell r="B1119" t="str">
            <v>PACCHA</v>
          </cell>
        </row>
        <row r="1120">
          <cell r="B1120" t="str">
            <v>SANTA BARBARA D.CARHUACAY</v>
          </cell>
        </row>
        <row r="1121">
          <cell r="B1121" t="str">
            <v>SANTA ROSA DE SACCO</v>
          </cell>
        </row>
        <row r="1122">
          <cell r="B1122" t="str">
            <v>SUITUCANCHA</v>
          </cell>
        </row>
        <row r="1123">
          <cell r="B1123" t="str">
            <v>YAULI</v>
          </cell>
        </row>
        <row r="1124">
          <cell r="B1124" t="str">
            <v>CHUPACA</v>
          </cell>
        </row>
        <row r="1125">
          <cell r="B1125" t="str">
            <v>AHUAC</v>
          </cell>
        </row>
        <row r="1126">
          <cell r="B1126" t="str">
            <v>CHONGOS BAJO</v>
          </cell>
        </row>
        <row r="1127">
          <cell r="B1127" t="str">
            <v>HUACHAC</v>
          </cell>
        </row>
        <row r="1128">
          <cell r="B1128" t="str">
            <v>HUAMANCACA CHICO</v>
          </cell>
        </row>
        <row r="1129">
          <cell r="B1129" t="str">
            <v>SAN JUAN DE ISCOS</v>
          </cell>
        </row>
        <row r="1130">
          <cell r="B1130" t="str">
            <v>SAN JUAN DE JARPA</v>
          </cell>
        </row>
        <row r="1131">
          <cell r="B1131" t="str">
            <v>TRES DE DICIEMBRE</v>
          </cell>
        </row>
        <row r="1132">
          <cell r="B1132" t="str">
            <v>YANACANCHA</v>
          </cell>
        </row>
        <row r="1133">
          <cell r="B1133" t="str">
            <v>TRUJILLO</v>
          </cell>
        </row>
        <row r="1134">
          <cell r="B1134" t="str">
            <v>EL PORVENIR</v>
          </cell>
        </row>
        <row r="1135">
          <cell r="B1135" t="str">
            <v>FLORENCIA DE MORA</v>
          </cell>
        </row>
        <row r="1136">
          <cell r="B1136" t="str">
            <v>HUANCHACO</v>
          </cell>
        </row>
        <row r="1137">
          <cell r="B1137" t="str">
            <v>LA ESPERANZA</v>
          </cell>
        </row>
        <row r="1138">
          <cell r="B1138" t="str">
            <v>LAREDO</v>
          </cell>
        </row>
        <row r="1139">
          <cell r="B1139" t="str">
            <v>MOCHE</v>
          </cell>
        </row>
        <row r="1140">
          <cell r="B1140" t="str">
            <v>POROTO</v>
          </cell>
        </row>
        <row r="1141">
          <cell r="B1141" t="str">
            <v>SALAVERRY</v>
          </cell>
        </row>
        <row r="1142">
          <cell r="B1142" t="str">
            <v>SIMBAL</v>
          </cell>
        </row>
        <row r="1143">
          <cell r="B1143" t="str">
            <v>VICTOR LARCO HERRERA</v>
          </cell>
        </row>
        <row r="1144">
          <cell r="B1144" t="str">
            <v>ASCOPE</v>
          </cell>
        </row>
        <row r="1145">
          <cell r="B1145" t="str">
            <v>CHICAMA</v>
          </cell>
        </row>
        <row r="1146">
          <cell r="B1146" t="str">
            <v>CHOCOPE</v>
          </cell>
        </row>
        <row r="1147">
          <cell r="B1147" t="str">
            <v>MAGDALENA DE CAO</v>
          </cell>
        </row>
        <row r="1148">
          <cell r="B1148" t="str">
            <v>PAIJAN</v>
          </cell>
        </row>
        <row r="1149">
          <cell r="B1149" t="str">
            <v>RAZURI</v>
          </cell>
        </row>
        <row r="1150">
          <cell r="B1150" t="str">
            <v>SANTIAGO DE CAO</v>
          </cell>
        </row>
        <row r="1151">
          <cell r="B1151" t="str">
            <v>CASA GRANDE</v>
          </cell>
        </row>
        <row r="1152">
          <cell r="B1152" t="str">
            <v>BOLIVAR</v>
          </cell>
        </row>
        <row r="1153">
          <cell r="B1153" t="str">
            <v>BAMBAMARCA</v>
          </cell>
        </row>
        <row r="1154">
          <cell r="B1154" t="str">
            <v>NUEVO CONDORMARCA</v>
          </cell>
        </row>
        <row r="1155">
          <cell r="B1155" t="str">
            <v>LONGOTEA</v>
          </cell>
        </row>
        <row r="1156">
          <cell r="B1156" t="str">
            <v>UCHUMARCA</v>
          </cell>
        </row>
        <row r="1157">
          <cell r="B1157" t="str">
            <v>UCUNCHA</v>
          </cell>
        </row>
        <row r="1158">
          <cell r="B1158" t="str">
            <v>CHEPEN</v>
          </cell>
        </row>
        <row r="1159">
          <cell r="B1159" t="str">
            <v>PACANGA</v>
          </cell>
        </row>
        <row r="1160">
          <cell r="B1160" t="str">
            <v>PUEBLO NUEVO</v>
          </cell>
        </row>
        <row r="1161">
          <cell r="B1161" t="str">
            <v>JULCAN</v>
          </cell>
        </row>
        <row r="1162">
          <cell r="B1162" t="str">
            <v>CALAMARCA</v>
          </cell>
        </row>
        <row r="1163">
          <cell r="B1163" t="str">
            <v>CARABAMBA</v>
          </cell>
        </row>
        <row r="1164">
          <cell r="B1164" t="str">
            <v>HUASO</v>
          </cell>
        </row>
        <row r="1165">
          <cell r="B1165" t="str">
            <v>OTUZCO</v>
          </cell>
        </row>
        <row r="1166">
          <cell r="B1166" t="str">
            <v>AGALLPAMPA - PUERTO TERRESTRE</v>
          </cell>
        </row>
        <row r="1167">
          <cell r="B1167" t="str">
            <v>CHARAT</v>
          </cell>
        </row>
        <row r="1168">
          <cell r="B1168" t="str">
            <v>HUARANCHAL</v>
          </cell>
        </row>
        <row r="1169">
          <cell r="B1169" t="str">
            <v>LA CUESTA</v>
          </cell>
        </row>
        <row r="1170">
          <cell r="B1170" t="str">
            <v>MACHE</v>
          </cell>
        </row>
        <row r="1171">
          <cell r="B1171" t="str">
            <v>PARANDAY</v>
          </cell>
        </row>
        <row r="1172">
          <cell r="B1172" t="str">
            <v>SALPO</v>
          </cell>
        </row>
        <row r="1173">
          <cell r="B1173" t="str">
            <v>SINSICAP</v>
          </cell>
        </row>
        <row r="1174">
          <cell r="B1174" t="str">
            <v>USQUIL</v>
          </cell>
        </row>
        <row r="1175">
          <cell r="B1175" t="str">
            <v>SAN PEDRO DE LLOC</v>
          </cell>
        </row>
        <row r="1176">
          <cell r="B1176" t="str">
            <v>GUADALUPE</v>
          </cell>
        </row>
        <row r="1177">
          <cell r="B1177" t="str">
            <v>JEQUETEPEQUE</v>
          </cell>
        </row>
        <row r="1178">
          <cell r="B1178" t="str">
            <v>PACASMAYO</v>
          </cell>
        </row>
        <row r="1179">
          <cell r="B1179" t="str">
            <v>SAN JOSE</v>
          </cell>
        </row>
        <row r="1180">
          <cell r="B1180" t="str">
            <v>TAYABAMBA</v>
          </cell>
        </row>
        <row r="1181">
          <cell r="B1181" t="str">
            <v>BULDIBUYO</v>
          </cell>
        </row>
        <row r="1182">
          <cell r="B1182" t="str">
            <v>CHILLIA</v>
          </cell>
        </row>
        <row r="1183">
          <cell r="B1183" t="str">
            <v>HUANCASPATA</v>
          </cell>
        </row>
        <row r="1184">
          <cell r="B1184" t="str">
            <v>HUAYLILLAS</v>
          </cell>
        </row>
        <row r="1185">
          <cell r="B1185" t="str">
            <v>HUAYO</v>
          </cell>
        </row>
        <row r="1186">
          <cell r="B1186" t="str">
            <v>ONGON</v>
          </cell>
        </row>
        <row r="1187">
          <cell r="B1187" t="str">
            <v>PARCOY</v>
          </cell>
        </row>
        <row r="1188">
          <cell r="B1188" t="str">
            <v>PATAZ</v>
          </cell>
        </row>
        <row r="1189">
          <cell r="B1189" t="str">
            <v>PIAS</v>
          </cell>
        </row>
        <row r="1190">
          <cell r="B1190" t="str">
            <v>SANTIAGO DE CHALLAS</v>
          </cell>
        </row>
        <row r="1191">
          <cell r="B1191" t="str">
            <v>TAURIJA</v>
          </cell>
        </row>
        <row r="1192">
          <cell r="B1192" t="str">
            <v>URPAY</v>
          </cell>
        </row>
        <row r="1193">
          <cell r="B1193" t="str">
            <v>HUAMACHUCO</v>
          </cell>
        </row>
        <row r="1194">
          <cell r="B1194" t="str">
            <v>CHUGAY</v>
          </cell>
        </row>
        <row r="1195">
          <cell r="B1195" t="str">
            <v>COCHORCO</v>
          </cell>
        </row>
        <row r="1196">
          <cell r="B1196" t="str">
            <v>CURGOS</v>
          </cell>
        </row>
        <row r="1197">
          <cell r="B1197" t="str">
            <v>MARCABAL</v>
          </cell>
        </row>
        <row r="1198">
          <cell r="B1198" t="str">
            <v>SANAGORAN</v>
          </cell>
        </row>
        <row r="1199">
          <cell r="B1199" t="str">
            <v>SARIN</v>
          </cell>
        </row>
        <row r="1200">
          <cell r="B1200" t="str">
            <v>SARTIMBAMBA</v>
          </cell>
        </row>
        <row r="1201">
          <cell r="B1201" t="str">
            <v>SANTIAGO DE CHUCO</v>
          </cell>
        </row>
        <row r="1202">
          <cell r="B1202" t="str">
            <v>ANGASMARCA</v>
          </cell>
        </row>
        <row r="1203">
          <cell r="B1203" t="str">
            <v>CACHICADAN</v>
          </cell>
        </row>
        <row r="1204">
          <cell r="B1204" t="str">
            <v>MOLLEBAMBA</v>
          </cell>
        </row>
        <row r="1205">
          <cell r="B1205" t="str">
            <v>MOLLEPATA</v>
          </cell>
        </row>
        <row r="1206">
          <cell r="B1206" t="str">
            <v>QUIRUVILCA</v>
          </cell>
        </row>
        <row r="1207">
          <cell r="B1207" t="str">
            <v>SANTA CRUZ DE CHUCA</v>
          </cell>
        </row>
        <row r="1208">
          <cell r="B1208" t="str">
            <v>SITABAMBA</v>
          </cell>
        </row>
        <row r="1209">
          <cell r="B1209" t="str">
            <v>CASCAS</v>
          </cell>
        </row>
        <row r="1210">
          <cell r="B1210" t="str">
            <v>LUCMA</v>
          </cell>
        </row>
        <row r="1211">
          <cell r="B1211" t="str">
            <v>MARMOT</v>
          </cell>
        </row>
        <row r="1212">
          <cell r="B1212" t="str">
            <v>SAYAPULLO</v>
          </cell>
        </row>
        <row r="1213">
          <cell r="B1213" t="str">
            <v>VIRU</v>
          </cell>
        </row>
        <row r="1214">
          <cell r="B1214" t="str">
            <v>CHAO</v>
          </cell>
        </row>
        <row r="1215">
          <cell r="B1215" t="str">
            <v>GUADALUPITO</v>
          </cell>
        </row>
        <row r="1216">
          <cell r="B1216" t="str">
            <v>CHICLAYO</v>
          </cell>
        </row>
        <row r="1217">
          <cell r="B1217" t="str">
            <v>CHONGOYAPE</v>
          </cell>
        </row>
        <row r="1218">
          <cell r="B1218" t="str">
            <v>ETEN</v>
          </cell>
        </row>
        <row r="1219">
          <cell r="B1219" t="str">
            <v>PUERTO ETEN</v>
          </cell>
        </row>
        <row r="1220">
          <cell r="B1220" t="str">
            <v>JOSE LEONARDO ORTIZ</v>
          </cell>
        </row>
        <row r="1221">
          <cell r="B1221" t="str">
            <v>LA VICTORIA</v>
          </cell>
        </row>
        <row r="1222">
          <cell r="B1222" t="str">
            <v>LAGUNAS - MOCUPE</v>
          </cell>
        </row>
        <row r="1223">
          <cell r="B1223" t="str">
            <v>MONSEFU</v>
          </cell>
        </row>
        <row r="1224">
          <cell r="B1224" t="str">
            <v>NUEVA ARICA</v>
          </cell>
        </row>
        <row r="1225">
          <cell r="B1225" t="str">
            <v>OYOTUN</v>
          </cell>
        </row>
        <row r="1226">
          <cell r="B1226" t="str">
            <v>PICSI</v>
          </cell>
        </row>
        <row r="1227">
          <cell r="B1227" t="str">
            <v>PIMENTEL</v>
          </cell>
        </row>
        <row r="1228">
          <cell r="B1228" t="str">
            <v>REQUE</v>
          </cell>
        </row>
        <row r="1229">
          <cell r="B1229" t="str">
            <v>SANTA ROSA</v>
          </cell>
        </row>
        <row r="1230">
          <cell r="B1230" t="str">
            <v>SAÑA</v>
          </cell>
        </row>
        <row r="1231">
          <cell r="B1231" t="str">
            <v>CAYALTI</v>
          </cell>
        </row>
        <row r="1232">
          <cell r="B1232" t="str">
            <v>PATAPO</v>
          </cell>
        </row>
        <row r="1233">
          <cell r="B1233" t="str">
            <v>POMALCA</v>
          </cell>
        </row>
        <row r="1234">
          <cell r="B1234" t="str">
            <v>PUCALA</v>
          </cell>
        </row>
        <row r="1235">
          <cell r="B1235" t="str">
            <v>TUMAN</v>
          </cell>
        </row>
        <row r="1236">
          <cell r="B1236" t="str">
            <v>FERREÑAFE</v>
          </cell>
        </row>
        <row r="1237">
          <cell r="B1237" t="str">
            <v>CAÑARIS</v>
          </cell>
        </row>
        <row r="1238">
          <cell r="B1238" t="str">
            <v>INCAHUASI</v>
          </cell>
        </row>
        <row r="1239">
          <cell r="B1239" t="str">
            <v>MANUEL ANTONIO MESONES MU</v>
          </cell>
        </row>
        <row r="1240">
          <cell r="B1240" t="str">
            <v>PITIPO</v>
          </cell>
        </row>
        <row r="1241">
          <cell r="B1241" t="str">
            <v>PUEBLO NUEVO</v>
          </cell>
        </row>
        <row r="1242">
          <cell r="B1242" t="str">
            <v>LAMBAYEQUE</v>
          </cell>
        </row>
        <row r="1243">
          <cell r="B1243" t="str">
            <v>CHOCHOPE</v>
          </cell>
        </row>
        <row r="1244">
          <cell r="B1244" t="str">
            <v>ILLIMO</v>
          </cell>
        </row>
        <row r="1245">
          <cell r="B1245" t="str">
            <v>JAYANCA</v>
          </cell>
        </row>
        <row r="1246">
          <cell r="B1246" t="str">
            <v>MOCHUMI</v>
          </cell>
        </row>
        <row r="1247">
          <cell r="B1247" t="str">
            <v>MORROPE</v>
          </cell>
        </row>
        <row r="1248">
          <cell r="B1248" t="str">
            <v>MOTUPE</v>
          </cell>
        </row>
        <row r="1249">
          <cell r="B1249" t="str">
            <v>OLMOS</v>
          </cell>
        </row>
        <row r="1250">
          <cell r="B1250" t="str">
            <v>PACORA</v>
          </cell>
        </row>
        <row r="1251">
          <cell r="B1251" t="str">
            <v>SALAS</v>
          </cell>
        </row>
        <row r="1252">
          <cell r="B1252" t="str">
            <v>SAN JOSE</v>
          </cell>
        </row>
        <row r="1253">
          <cell r="B1253" t="str">
            <v>TUCUME</v>
          </cell>
        </row>
        <row r="1254">
          <cell r="B1254" t="str">
            <v>LIMA - CERCADO</v>
          </cell>
        </row>
        <row r="1255">
          <cell r="B1255" t="str">
            <v>ANCON</v>
          </cell>
        </row>
        <row r="1256">
          <cell r="B1256" t="str">
            <v>ATE - (ATE VITARTE)</v>
          </cell>
        </row>
        <row r="1257">
          <cell r="B1257" t="str">
            <v>BARRANCO</v>
          </cell>
        </row>
        <row r="1258">
          <cell r="B1258" t="str">
            <v>BREÑA</v>
          </cell>
        </row>
        <row r="1259">
          <cell r="B1259" t="str">
            <v>CARABAYLLO</v>
          </cell>
        </row>
        <row r="1260">
          <cell r="B1260" t="str">
            <v>CHACLACAYO</v>
          </cell>
        </row>
        <row r="1261">
          <cell r="B1261" t="str">
            <v>CHORRILLOS</v>
          </cell>
        </row>
        <row r="1262">
          <cell r="B1262" t="str">
            <v>CIENEGUILLA</v>
          </cell>
        </row>
        <row r="1263">
          <cell r="B1263" t="str">
            <v>COMAS</v>
          </cell>
        </row>
        <row r="1264">
          <cell r="B1264" t="str">
            <v>EL AGUSTINO</v>
          </cell>
        </row>
        <row r="1265">
          <cell r="B1265" t="str">
            <v>INDEPENDENCIA</v>
          </cell>
        </row>
        <row r="1266">
          <cell r="B1266" t="str">
            <v>JESUS MARIA</v>
          </cell>
        </row>
        <row r="1267">
          <cell r="B1267" t="str">
            <v>LA MOLINA</v>
          </cell>
        </row>
        <row r="1268">
          <cell r="B1268" t="str">
            <v>LA VICTORIA</v>
          </cell>
        </row>
        <row r="1269">
          <cell r="B1269" t="str">
            <v>LINCE</v>
          </cell>
        </row>
        <row r="1270">
          <cell r="B1270" t="str">
            <v>LOS OLIVOS</v>
          </cell>
        </row>
        <row r="1271">
          <cell r="B1271" t="str">
            <v>LURIGANCHO - CHOSICA</v>
          </cell>
        </row>
        <row r="1272">
          <cell r="B1272" t="str">
            <v>LURIN</v>
          </cell>
        </row>
        <row r="1273">
          <cell r="B1273" t="str">
            <v>MAGDALENA DEL MAR</v>
          </cell>
        </row>
        <row r="1274">
          <cell r="B1274" t="str">
            <v>PUEBLO LIBRE - MAGDALENA VIEJA</v>
          </cell>
        </row>
        <row r="1275">
          <cell r="B1275" t="str">
            <v>MIRAFLORES</v>
          </cell>
        </row>
        <row r="1276">
          <cell r="B1276" t="str">
            <v>PACHACAMAC</v>
          </cell>
        </row>
        <row r="1277">
          <cell r="B1277" t="str">
            <v>PUCUSANA</v>
          </cell>
        </row>
        <row r="1278">
          <cell r="B1278" t="str">
            <v>PUENTE PIEDRA</v>
          </cell>
        </row>
        <row r="1279">
          <cell r="B1279" t="str">
            <v>PUNTA HERMOSA</v>
          </cell>
        </row>
        <row r="1280">
          <cell r="B1280" t="str">
            <v>PUNTA NEGRA</v>
          </cell>
        </row>
        <row r="1281">
          <cell r="B1281" t="str">
            <v>RIMAC</v>
          </cell>
        </row>
        <row r="1282">
          <cell r="B1282" t="str">
            <v>SAN BARTOLO</v>
          </cell>
        </row>
        <row r="1283">
          <cell r="B1283" t="str">
            <v>SAN BORJA</v>
          </cell>
        </row>
        <row r="1284">
          <cell r="B1284" t="str">
            <v>SAN ISIDRO</v>
          </cell>
        </row>
        <row r="1285">
          <cell r="B1285" t="str">
            <v>SAN JUAN DE LURIGANCHO</v>
          </cell>
        </row>
        <row r="1286">
          <cell r="B1286" t="str">
            <v>SAN JUAN DE MIRAFLORES</v>
          </cell>
        </row>
        <row r="1287">
          <cell r="B1287" t="str">
            <v>SAN LUIS</v>
          </cell>
        </row>
        <row r="1288">
          <cell r="B1288" t="str">
            <v>SAN MARTIN DE PORRES</v>
          </cell>
        </row>
        <row r="1289">
          <cell r="B1289" t="str">
            <v>SAN MIGUEL</v>
          </cell>
        </row>
        <row r="1290">
          <cell r="B1290" t="str">
            <v>SANTA ANITA</v>
          </cell>
        </row>
        <row r="1291">
          <cell r="B1291" t="str">
            <v>SANTA MARIA DEL MAR</v>
          </cell>
        </row>
        <row r="1292">
          <cell r="B1292" t="str">
            <v>SANTA ROSA</v>
          </cell>
        </row>
        <row r="1293">
          <cell r="B1293" t="str">
            <v>SANTIAGO DE SURCO</v>
          </cell>
        </row>
        <row r="1294">
          <cell r="B1294" t="str">
            <v>SURQUILLO</v>
          </cell>
        </row>
        <row r="1295">
          <cell r="B1295" t="str">
            <v>VILLA EL SALVADOR</v>
          </cell>
        </row>
        <row r="1296">
          <cell r="B1296" t="str">
            <v>VILLA MARIA DEL TRIUNFO</v>
          </cell>
        </row>
        <row r="1297">
          <cell r="B1297" t="str">
            <v>BARRANCA</v>
          </cell>
        </row>
        <row r="1298">
          <cell r="B1298" t="str">
            <v>PARAMONGA</v>
          </cell>
        </row>
        <row r="1299">
          <cell r="B1299" t="str">
            <v>PATIVILCA</v>
          </cell>
        </row>
        <row r="1300">
          <cell r="B1300" t="str">
            <v>SUPE PUEBLO</v>
          </cell>
        </row>
        <row r="1301">
          <cell r="B1301" t="str">
            <v>SUPE PUERTO</v>
          </cell>
        </row>
        <row r="1302">
          <cell r="B1302" t="str">
            <v>CAJATAMBO</v>
          </cell>
        </row>
        <row r="1303">
          <cell r="B1303" t="str">
            <v>SAN JERONIMO DE COPA</v>
          </cell>
        </row>
        <row r="1304">
          <cell r="B1304" t="str">
            <v>GORGOR</v>
          </cell>
        </row>
        <row r="1305">
          <cell r="B1305" t="str">
            <v>HUANCAPON</v>
          </cell>
        </row>
        <row r="1306">
          <cell r="B1306" t="str">
            <v>MANAS</v>
          </cell>
        </row>
        <row r="1307">
          <cell r="B1307" t="str">
            <v>CANTA</v>
          </cell>
        </row>
        <row r="1308">
          <cell r="B1308" t="str">
            <v>ARAHUAY</v>
          </cell>
        </row>
        <row r="1309">
          <cell r="B1309" t="str">
            <v>HUAMANTANGA</v>
          </cell>
        </row>
        <row r="1310">
          <cell r="B1310" t="str">
            <v>HUAROS</v>
          </cell>
        </row>
        <row r="1311">
          <cell r="B1311" t="str">
            <v>LACHAQUI</v>
          </cell>
        </row>
        <row r="1312">
          <cell r="B1312" t="str">
            <v>SAN BUENAVENTURA</v>
          </cell>
        </row>
        <row r="1313">
          <cell r="B1313" t="str">
            <v>SANTA ROSA DE QUIVES</v>
          </cell>
        </row>
        <row r="1314">
          <cell r="B1314" t="str">
            <v>SAN VICENTE DE CANETE</v>
          </cell>
        </row>
        <row r="1315">
          <cell r="B1315" t="str">
            <v>ASIA</v>
          </cell>
        </row>
        <row r="1316">
          <cell r="B1316" t="str">
            <v>CALANGO</v>
          </cell>
        </row>
        <row r="1317">
          <cell r="B1317" t="str">
            <v>CERRO AZUL</v>
          </cell>
        </row>
        <row r="1318">
          <cell r="B1318" t="str">
            <v>CHILCA</v>
          </cell>
        </row>
        <row r="1319">
          <cell r="B1319" t="str">
            <v>COAYLLO</v>
          </cell>
        </row>
        <row r="1320">
          <cell r="B1320" t="str">
            <v>IMPERIAL</v>
          </cell>
        </row>
        <row r="1321">
          <cell r="B1321" t="str">
            <v>LUNAHUANA</v>
          </cell>
        </row>
        <row r="1322">
          <cell r="B1322" t="str">
            <v>MALA</v>
          </cell>
        </row>
        <row r="1323">
          <cell r="B1323" t="str">
            <v>NUEVO IMPERIAL</v>
          </cell>
        </row>
        <row r="1324">
          <cell r="B1324" t="str">
            <v>PACARAN</v>
          </cell>
        </row>
        <row r="1325">
          <cell r="B1325" t="str">
            <v>QUILMANA</v>
          </cell>
        </row>
        <row r="1326">
          <cell r="B1326" t="str">
            <v>SAN ANTONIO</v>
          </cell>
        </row>
        <row r="1327">
          <cell r="B1327" t="str">
            <v>SAN LUIS</v>
          </cell>
        </row>
        <row r="1328">
          <cell r="B1328" t="str">
            <v>SANTA CRUZ DE FLORES</v>
          </cell>
        </row>
        <row r="1329">
          <cell r="B1329" t="str">
            <v>ZUÑIGA</v>
          </cell>
        </row>
        <row r="1330">
          <cell r="B1330" t="str">
            <v>HUARAL</v>
          </cell>
        </row>
        <row r="1331">
          <cell r="B1331" t="str">
            <v>ATAVILLOS ALTO</v>
          </cell>
        </row>
        <row r="1332">
          <cell r="B1332" t="str">
            <v>ATAVILLOS BAJO</v>
          </cell>
        </row>
        <row r="1333">
          <cell r="B1333" t="str">
            <v>AUCALLAMA</v>
          </cell>
        </row>
        <row r="1334">
          <cell r="B1334" t="str">
            <v>CHANCAY</v>
          </cell>
        </row>
        <row r="1335">
          <cell r="B1335" t="str">
            <v>IHUARI</v>
          </cell>
        </row>
        <row r="1336">
          <cell r="B1336" t="str">
            <v>LAMPIAN</v>
          </cell>
        </row>
        <row r="1337">
          <cell r="B1337" t="str">
            <v>PACARAOS</v>
          </cell>
        </row>
        <row r="1338">
          <cell r="B1338" t="str">
            <v>SAN MIGUEL DE ACOS</v>
          </cell>
        </row>
        <row r="1339">
          <cell r="B1339" t="str">
            <v>SANTA CRUZ DE ANDAMARCA</v>
          </cell>
        </row>
        <row r="1340">
          <cell r="B1340" t="str">
            <v>SUMBILCA</v>
          </cell>
        </row>
        <row r="1341">
          <cell r="B1341" t="str">
            <v>VEINTISIETE DE NOVIEMBRE</v>
          </cell>
        </row>
        <row r="1342">
          <cell r="B1342" t="str">
            <v>MATUCANA</v>
          </cell>
        </row>
        <row r="1343">
          <cell r="B1343" t="str">
            <v>ANTIOQUIA</v>
          </cell>
        </row>
        <row r="1344">
          <cell r="B1344" t="str">
            <v>CALLAHUANCA</v>
          </cell>
        </row>
        <row r="1345">
          <cell r="B1345" t="str">
            <v>CARAMPOMA</v>
          </cell>
        </row>
        <row r="1346">
          <cell r="B1346" t="str">
            <v>CHICLA</v>
          </cell>
        </row>
        <row r="1347">
          <cell r="B1347" t="str">
            <v>SAN JOSE DE LOS CHORRILLOS -"CUENCA"</v>
          </cell>
        </row>
        <row r="1348">
          <cell r="B1348" t="str">
            <v>HUACHUPAMPA</v>
          </cell>
        </row>
        <row r="1349">
          <cell r="B1349" t="str">
            <v>HUANZA</v>
          </cell>
        </row>
        <row r="1350">
          <cell r="B1350" t="str">
            <v>HUAROCHIRI</v>
          </cell>
        </row>
        <row r="1351">
          <cell r="B1351" t="str">
            <v>LAHUAYTAMBO</v>
          </cell>
        </row>
        <row r="1352">
          <cell r="B1352" t="str">
            <v>LANGA</v>
          </cell>
        </row>
        <row r="1353">
          <cell r="B1353" t="str">
            <v>LARAOS</v>
          </cell>
        </row>
        <row r="1354">
          <cell r="B1354" t="str">
            <v>MARIATANA</v>
          </cell>
        </row>
        <row r="1355">
          <cell r="B1355" t="str">
            <v>RICARDO PALMA</v>
          </cell>
        </row>
        <row r="1356">
          <cell r="B1356" t="str">
            <v>SAN ANDRES DE TUPICOCHA</v>
          </cell>
        </row>
        <row r="1357">
          <cell r="B1357" t="str">
            <v>SAN ANTONIO</v>
          </cell>
        </row>
        <row r="1358">
          <cell r="B1358" t="str">
            <v>SAN BARTOLOME</v>
          </cell>
        </row>
        <row r="1359">
          <cell r="B1359" t="str">
            <v>SAN DAMIAN</v>
          </cell>
        </row>
        <row r="1360">
          <cell r="B1360" t="str">
            <v>SAN JUAN DE IRIS</v>
          </cell>
        </row>
        <row r="1361">
          <cell r="B1361" t="str">
            <v>SAN JUAN DE TANTARANCHE</v>
          </cell>
        </row>
        <row r="1362">
          <cell r="B1362" t="str">
            <v>SAN LORENZO DE QUINTI</v>
          </cell>
        </row>
        <row r="1363">
          <cell r="B1363" t="str">
            <v>SAN MATEO</v>
          </cell>
        </row>
        <row r="1364">
          <cell r="B1364" t="str">
            <v>SAN MATEO DE OTAO</v>
          </cell>
        </row>
        <row r="1365">
          <cell r="B1365" t="str">
            <v>SAN PEDRO DE CASTA</v>
          </cell>
        </row>
        <row r="1366">
          <cell r="B1366" t="str">
            <v>SAN PEDRO DE HUANCAYRE</v>
          </cell>
        </row>
        <row r="1367">
          <cell r="B1367" t="str">
            <v>SANGALLAYA</v>
          </cell>
        </row>
        <row r="1368">
          <cell r="B1368" t="str">
            <v>SANTA CRUZ DE COCACHACRA</v>
          </cell>
        </row>
        <row r="1369">
          <cell r="B1369" t="str">
            <v>SANTA EULALIA</v>
          </cell>
        </row>
        <row r="1370">
          <cell r="B1370" t="str">
            <v>SANTIAGO DE ANCHUCAYA</v>
          </cell>
        </row>
        <row r="1371">
          <cell r="B1371" t="str">
            <v>SANTIAGO DE TUNA</v>
          </cell>
        </row>
        <row r="1372">
          <cell r="B1372" t="str">
            <v>SANTO DGO.DE LOS OLLEROS</v>
          </cell>
        </row>
        <row r="1373">
          <cell r="B1373" t="str">
            <v>SAN JERONIMO DE SURCO</v>
          </cell>
        </row>
        <row r="1374">
          <cell r="B1374" t="str">
            <v>HUAURA - HUACHO</v>
          </cell>
        </row>
        <row r="1375">
          <cell r="B1375" t="str">
            <v>AMBAR</v>
          </cell>
        </row>
        <row r="1376">
          <cell r="B1376" t="str">
            <v>CARQUIN</v>
          </cell>
        </row>
        <row r="1377">
          <cell r="B1377" t="str">
            <v>CHECRAS</v>
          </cell>
        </row>
        <row r="1378">
          <cell r="B1378" t="str">
            <v>HUALMAY</v>
          </cell>
        </row>
        <row r="1379">
          <cell r="B1379" t="str">
            <v>HUAURA</v>
          </cell>
        </row>
        <row r="1380">
          <cell r="B1380" t="str">
            <v>LEONCIO PRADO</v>
          </cell>
        </row>
        <row r="1381">
          <cell r="B1381" t="str">
            <v>PACCHO</v>
          </cell>
        </row>
        <row r="1382">
          <cell r="B1382" t="str">
            <v>SANTA LEONOR</v>
          </cell>
        </row>
        <row r="1383">
          <cell r="B1383" t="str">
            <v>SANTA MARIA</v>
          </cell>
        </row>
        <row r="1384">
          <cell r="B1384" t="str">
            <v>SAYAN</v>
          </cell>
        </row>
        <row r="1385">
          <cell r="B1385" t="str">
            <v>VEGUETA</v>
          </cell>
        </row>
        <row r="1386">
          <cell r="B1386" t="str">
            <v>OYON</v>
          </cell>
        </row>
        <row r="1387">
          <cell r="B1387" t="str">
            <v>ANDAJES</v>
          </cell>
        </row>
        <row r="1388">
          <cell r="B1388" t="str">
            <v>CAUJUL</v>
          </cell>
        </row>
        <row r="1389">
          <cell r="B1389" t="str">
            <v>COCHAMARCA</v>
          </cell>
        </row>
        <row r="1390">
          <cell r="B1390" t="str">
            <v>NAVAN</v>
          </cell>
        </row>
        <row r="1391">
          <cell r="B1391" t="str">
            <v>PACHANGARA</v>
          </cell>
        </row>
        <row r="1392">
          <cell r="B1392" t="str">
            <v>YAUYOS</v>
          </cell>
        </row>
        <row r="1393">
          <cell r="B1393" t="str">
            <v>ALIS</v>
          </cell>
        </row>
        <row r="1394">
          <cell r="B1394" t="str">
            <v>AYAUCA</v>
          </cell>
        </row>
        <row r="1395">
          <cell r="B1395" t="str">
            <v>AYAVIRI</v>
          </cell>
        </row>
        <row r="1396">
          <cell r="B1396" t="str">
            <v>AZANGARO</v>
          </cell>
        </row>
        <row r="1397">
          <cell r="B1397" t="str">
            <v>CACRA</v>
          </cell>
        </row>
        <row r="1398">
          <cell r="B1398" t="str">
            <v>CARANIA</v>
          </cell>
        </row>
        <row r="1399">
          <cell r="B1399" t="str">
            <v>CATAHUASI</v>
          </cell>
        </row>
        <row r="1400">
          <cell r="B1400" t="str">
            <v>CHOCOS</v>
          </cell>
        </row>
        <row r="1401">
          <cell r="B1401" t="str">
            <v>COCHAS</v>
          </cell>
        </row>
        <row r="1402">
          <cell r="B1402" t="str">
            <v>COLONIA</v>
          </cell>
        </row>
        <row r="1403">
          <cell r="B1403" t="str">
            <v>HONGOS</v>
          </cell>
        </row>
        <row r="1404">
          <cell r="B1404" t="str">
            <v>HUAMPARA</v>
          </cell>
        </row>
        <row r="1405">
          <cell r="B1405" t="str">
            <v>HUANCAYA</v>
          </cell>
        </row>
        <row r="1406">
          <cell r="B1406" t="str">
            <v>HUANGASCAR</v>
          </cell>
        </row>
        <row r="1407">
          <cell r="B1407" t="str">
            <v>HUANTAN</v>
          </cell>
        </row>
        <row r="1408">
          <cell r="B1408" t="str">
            <v>HUAÑEC</v>
          </cell>
        </row>
        <row r="1409">
          <cell r="B1409" t="str">
            <v>LARAOS</v>
          </cell>
        </row>
        <row r="1410">
          <cell r="B1410" t="str">
            <v>LINCHA</v>
          </cell>
        </row>
        <row r="1411">
          <cell r="B1411" t="str">
            <v>MADEAN</v>
          </cell>
        </row>
        <row r="1412">
          <cell r="B1412" t="str">
            <v>MIRAFLORES</v>
          </cell>
        </row>
        <row r="1413">
          <cell r="B1413" t="str">
            <v>OMAS</v>
          </cell>
        </row>
        <row r="1414">
          <cell r="B1414" t="str">
            <v>PUTINZA - SAN LORENZO DE PUTINZA</v>
          </cell>
        </row>
        <row r="1415">
          <cell r="B1415" t="str">
            <v>QUINCHES</v>
          </cell>
        </row>
        <row r="1416">
          <cell r="B1416" t="str">
            <v>QUINOCAY</v>
          </cell>
        </row>
        <row r="1417">
          <cell r="B1417" t="str">
            <v>SAN JOAQUIN</v>
          </cell>
        </row>
        <row r="1418">
          <cell r="B1418" t="str">
            <v>SAN PEDRO DE PILAS</v>
          </cell>
        </row>
        <row r="1419">
          <cell r="B1419" t="str">
            <v>TANTA</v>
          </cell>
        </row>
        <row r="1420">
          <cell r="B1420" t="str">
            <v>TAURIPAMPA</v>
          </cell>
        </row>
        <row r="1421">
          <cell r="B1421" t="str">
            <v>TOMAS</v>
          </cell>
        </row>
        <row r="1422">
          <cell r="B1422" t="str">
            <v>TUPE</v>
          </cell>
        </row>
        <row r="1423">
          <cell r="B1423" t="str">
            <v>VINAC</v>
          </cell>
        </row>
        <row r="1424">
          <cell r="B1424" t="str">
            <v>VITIS</v>
          </cell>
        </row>
        <row r="1425">
          <cell r="B1425" t="str">
            <v>IQUITOS</v>
          </cell>
        </row>
        <row r="1426">
          <cell r="B1426" t="str">
            <v>ALTO NANAY</v>
          </cell>
        </row>
        <row r="1427">
          <cell r="B1427" t="str">
            <v>FERNANDO LORES - TAMSHIYACU</v>
          </cell>
        </row>
        <row r="1428">
          <cell r="B1428" t="str">
            <v>INDIANA</v>
          </cell>
        </row>
        <row r="1429">
          <cell r="B1429" t="str">
            <v>LAS AMAZONAS</v>
          </cell>
        </row>
        <row r="1430">
          <cell r="B1430" t="str">
            <v>MAZAN</v>
          </cell>
        </row>
        <row r="1431">
          <cell r="B1431" t="str">
            <v>NAPO - SANTA CLOTILDE</v>
          </cell>
        </row>
        <row r="1432">
          <cell r="B1432" t="str">
            <v>PUNCHANA</v>
          </cell>
        </row>
        <row r="1433">
          <cell r="B1433" t="str">
            <v>PUTUMAYO - EL ESTRECHO</v>
          </cell>
        </row>
        <row r="1434">
          <cell r="B1434" t="str">
            <v>TORRES CAUSANA - CABO PANTOJA</v>
          </cell>
        </row>
        <row r="1435">
          <cell r="B1435" t="str">
            <v>BELEN</v>
          </cell>
        </row>
        <row r="1436">
          <cell r="B1436" t="str">
            <v>SAN JUAN BAUTISTA</v>
          </cell>
        </row>
        <row r="1437">
          <cell r="B1437" t="str">
            <v>TENIENTE MANUEL CLAVERO</v>
          </cell>
        </row>
        <row r="1438">
          <cell r="B1438" t="str">
            <v>YURIMAGUAS</v>
          </cell>
        </row>
        <row r="1439">
          <cell r="B1439" t="str">
            <v>BALSAPUERTO</v>
          </cell>
        </row>
        <row r="1440">
          <cell r="B1440" t="str">
            <v>BARRANCA</v>
          </cell>
        </row>
        <row r="1441">
          <cell r="B1441" t="str">
            <v>CAHUAPANAS</v>
          </cell>
        </row>
        <row r="1442">
          <cell r="B1442" t="str">
            <v>JEBEROS</v>
          </cell>
        </row>
        <row r="1443">
          <cell r="B1443" t="str">
            <v>LAGUNAS</v>
          </cell>
        </row>
        <row r="1444">
          <cell r="B1444" t="str">
            <v>MANSERICHE</v>
          </cell>
        </row>
        <row r="1445">
          <cell r="B1445" t="str">
            <v>MORONA</v>
          </cell>
        </row>
        <row r="1446">
          <cell r="B1446" t="str">
            <v>PASTAZA - ANDOAS</v>
          </cell>
        </row>
        <row r="1447">
          <cell r="B1447" t="str">
            <v>ANDOAS</v>
          </cell>
        </row>
        <row r="1448">
          <cell r="B1448" t="str">
            <v>SANTA CRUZ</v>
          </cell>
        </row>
        <row r="1449">
          <cell r="B1449" t="str">
            <v>TENIENTE CESAR LOPEZ ROJA - SHUCUSH YACU</v>
          </cell>
        </row>
        <row r="1450">
          <cell r="B1450" t="str">
            <v>NAUTA</v>
          </cell>
        </row>
        <row r="1451">
          <cell r="B1451" t="str">
            <v>PARINARI</v>
          </cell>
        </row>
        <row r="1452">
          <cell r="B1452" t="str">
            <v>TIGRE</v>
          </cell>
        </row>
        <row r="1453">
          <cell r="B1453" t="str">
            <v>TROMPETEROS</v>
          </cell>
        </row>
        <row r="1454">
          <cell r="B1454" t="str">
            <v>URARINAS - MAYPUCO</v>
          </cell>
        </row>
        <row r="1455">
          <cell r="B1455" t="str">
            <v>RAMON CASTILLA - CABALLOCOCHA</v>
          </cell>
        </row>
        <row r="1456">
          <cell r="B1456" t="str">
            <v>PEVAS</v>
          </cell>
        </row>
        <row r="1457">
          <cell r="B1457" t="str">
            <v>YAVARI - ISLANDIA</v>
          </cell>
        </row>
        <row r="1458">
          <cell r="B1458" t="str">
            <v>SAN PABLO</v>
          </cell>
        </row>
        <row r="1459">
          <cell r="B1459" t="str">
            <v>REQUENA</v>
          </cell>
        </row>
        <row r="1460">
          <cell r="B1460" t="str">
            <v>ALTO TAPICHE</v>
          </cell>
        </row>
        <row r="1461">
          <cell r="B1461" t="str">
            <v>CAPELO</v>
          </cell>
        </row>
        <row r="1462">
          <cell r="B1462" t="str">
            <v>EMILIO SAN MARTIN</v>
          </cell>
        </row>
        <row r="1463">
          <cell r="B1463" t="str">
            <v>MAQUIA</v>
          </cell>
        </row>
        <row r="1464">
          <cell r="B1464" t="str">
            <v>PUINAHUA</v>
          </cell>
        </row>
        <row r="1465">
          <cell r="B1465" t="str">
            <v>SAPUENA - BAGAZAN</v>
          </cell>
        </row>
        <row r="1466">
          <cell r="B1466" t="str">
            <v>SOPLIN CURINGA</v>
          </cell>
        </row>
        <row r="1467">
          <cell r="B1467" t="str">
            <v>TAPICHE</v>
          </cell>
        </row>
        <row r="1468">
          <cell r="B1468" t="str">
            <v>JENARO HERRERA</v>
          </cell>
        </row>
        <row r="1469">
          <cell r="B1469" t="str">
            <v>YAQUERANA</v>
          </cell>
        </row>
        <row r="1470">
          <cell r="B1470" t="str">
            <v>CONTAMANA</v>
          </cell>
        </row>
        <row r="1471">
          <cell r="B1471" t="str">
            <v>INAHUAYA</v>
          </cell>
        </row>
        <row r="1472">
          <cell r="B1472" t="str">
            <v>PADRE MARQUEZ</v>
          </cell>
        </row>
        <row r="1473">
          <cell r="B1473" t="str">
            <v>PAMPA HERMOSA</v>
          </cell>
        </row>
        <row r="1474">
          <cell r="B1474" t="str">
            <v>SARAYACU</v>
          </cell>
        </row>
        <row r="1475">
          <cell r="B1475" t="str">
            <v>VARGAS GUERRA - ORELLANA</v>
          </cell>
        </row>
        <row r="1476">
          <cell r="B1476" t="str">
            <v>TAMBOPATA - PUERTO MALDONADO</v>
          </cell>
        </row>
        <row r="1477">
          <cell r="B1477" t="str">
            <v>INAMBARI - MAZUCO</v>
          </cell>
        </row>
        <row r="1478">
          <cell r="B1478" t="str">
            <v>LAS PIEDRAS - PLANCHON</v>
          </cell>
        </row>
        <row r="1479">
          <cell r="B1479" t="str">
            <v>LABERINTO - ROSARIO DE LABERINTO</v>
          </cell>
        </row>
        <row r="1480">
          <cell r="B1480" t="str">
            <v>MANU - SALVACIÓN</v>
          </cell>
        </row>
        <row r="1481">
          <cell r="B1481" t="str">
            <v>FITZCARRALD - BOCAMANU</v>
          </cell>
        </row>
        <row r="1482">
          <cell r="B1482" t="str">
            <v>MADRE DE DIOS - BOCA DE COLORADO</v>
          </cell>
        </row>
        <row r="1483">
          <cell r="B1483" t="str">
            <v>HUEPETUHE</v>
          </cell>
        </row>
        <row r="1484">
          <cell r="B1484" t="str">
            <v>IÑAPARI</v>
          </cell>
        </row>
        <row r="1485">
          <cell r="B1485" t="str">
            <v>IBERIA</v>
          </cell>
        </row>
        <row r="1486">
          <cell r="B1486" t="str">
            <v>TAHUAMANU - ALERTA</v>
          </cell>
        </row>
        <row r="1487">
          <cell r="B1487" t="str">
            <v>MOQUEGUA</v>
          </cell>
        </row>
        <row r="1488">
          <cell r="B1488" t="str">
            <v>CARUMAS</v>
          </cell>
        </row>
        <row r="1489">
          <cell r="B1489" t="str">
            <v>CUCHUMBAYA</v>
          </cell>
        </row>
        <row r="1490">
          <cell r="B1490" t="str">
            <v>SAMEGUA</v>
          </cell>
        </row>
        <row r="1491">
          <cell r="B1491" t="str">
            <v>SAN CRISTOBAL - CALACOA</v>
          </cell>
        </row>
        <row r="1492">
          <cell r="B1492" t="str">
            <v>TORATA</v>
          </cell>
        </row>
        <row r="1493">
          <cell r="B1493" t="str">
            <v>OMATE</v>
          </cell>
        </row>
        <row r="1494">
          <cell r="B1494" t="str">
            <v>CHOJATA</v>
          </cell>
        </row>
        <row r="1495">
          <cell r="B1495" t="str">
            <v>COALAQUE</v>
          </cell>
        </row>
        <row r="1496">
          <cell r="B1496" t="str">
            <v>ICHUÑA</v>
          </cell>
        </row>
        <row r="1497">
          <cell r="B1497" t="str">
            <v>LA CAPILLA</v>
          </cell>
        </row>
        <row r="1498">
          <cell r="B1498" t="str">
            <v>LLOQUE</v>
          </cell>
        </row>
        <row r="1499">
          <cell r="B1499" t="str">
            <v>MATALAQUE</v>
          </cell>
        </row>
        <row r="1500">
          <cell r="B1500" t="str">
            <v>PUQUINA</v>
          </cell>
        </row>
        <row r="1501">
          <cell r="B1501" t="str">
            <v>QUINISTAQUILLAS</v>
          </cell>
        </row>
        <row r="1502">
          <cell r="B1502" t="str">
            <v>UBINAS</v>
          </cell>
        </row>
        <row r="1503">
          <cell r="B1503" t="str">
            <v>YUNGA</v>
          </cell>
        </row>
        <row r="1504">
          <cell r="B1504" t="str">
            <v>ILO</v>
          </cell>
        </row>
        <row r="1505">
          <cell r="B1505" t="str">
            <v>EL ALGARROBAL</v>
          </cell>
        </row>
        <row r="1506">
          <cell r="B1506" t="str">
            <v>PACOCHA - CESAR VALLEJO</v>
          </cell>
        </row>
        <row r="1507">
          <cell r="B1507" t="str">
            <v>CERRO DE PASCO - CHAUPIMARCA</v>
          </cell>
        </row>
        <row r="1508">
          <cell r="B1508" t="str">
            <v>HUACHON</v>
          </cell>
        </row>
        <row r="1509">
          <cell r="B1509" t="str">
            <v>HUARIACA</v>
          </cell>
        </row>
        <row r="1510">
          <cell r="B1510" t="str">
            <v>HUAYLLAY</v>
          </cell>
        </row>
        <row r="1511">
          <cell r="B1511" t="str">
            <v>NINACACA</v>
          </cell>
        </row>
        <row r="1512">
          <cell r="B1512" t="str">
            <v>PALLANCHACRA</v>
          </cell>
        </row>
        <row r="1513">
          <cell r="B1513" t="str">
            <v>PAUCARTAMBO</v>
          </cell>
        </row>
        <row r="1514">
          <cell r="B1514" t="str">
            <v>SAN FRANCISCO DE ASIS DE YARUSYACAN - YARUSYACAN</v>
          </cell>
        </row>
        <row r="1515">
          <cell r="B1515" t="str">
            <v>SIMON BOLIVAR - SAN ANTONIO DE RANCAS</v>
          </cell>
        </row>
        <row r="1516">
          <cell r="B1516" t="str">
            <v>TICLACAYAN</v>
          </cell>
        </row>
        <row r="1517">
          <cell r="B1517" t="str">
            <v>TINYAHUARCO</v>
          </cell>
        </row>
        <row r="1518">
          <cell r="B1518" t="str">
            <v>VICCO</v>
          </cell>
        </row>
        <row r="1519">
          <cell r="B1519" t="str">
            <v>YANACANCHA</v>
          </cell>
        </row>
        <row r="1520">
          <cell r="B1520" t="str">
            <v>YANAHUANCA</v>
          </cell>
        </row>
        <row r="1521">
          <cell r="B1521" t="str">
            <v>CHACAYAN</v>
          </cell>
        </row>
        <row r="1522">
          <cell r="B1522" t="str">
            <v>GOYLLARISQUIZGA</v>
          </cell>
        </row>
        <row r="1523">
          <cell r="B1523" t="str">
            <v>PAUCAR</v>
          </cell>
        </row>
        <row r="1524">
          <cell r="B1524" t="str">
            <v>SAN PEDRO DE PILLAO</v>
          </cell>
        </row>
        <row r="1525">
          <cell r="B1525" t="str">
            <v>SANTA ANA DE TUSI</v>
          </cell>
        </row>
        <row r="1526">
          <cell r="B1526" t="str">
            <v>TAPUC</v>
          </cell>
        </row>
        <row r="1527">
          <cell r="B1527" t="str">
            <v>VILCABAMBA</v>
          </cell>
        </row>
        <row r="1528">
          <cell r="B1528" t="str">
            <v>OXAPAMPA</v>
          </cell>
        </row>
        <row r="1529">
          <cell r="B1529" t="str">
            <v>CHONTABAMBA</v>
          </cell>
        </row>
        <row r="1530">
          <cell r="B1530" t="str">
            <v>HUANCABAMBA</v>
          </cell>
        </row>
        <row r="1531">
          <cell r="B1531" t="str">
            <v>PALCAZU - ISCOZACIN</v>
          </cell>
        </row>
        <row r="1532">
          <cell r="B1532" t="str">
            <v>POZUZO</v>
          </cell>
        </row>
        <row r="1533">
          <cell r="B1533" t="str">
            <v>PUERTO BERMUDEZ</v>
          </cell>
        </row>
        <row r="1534">
          <cell r="B1534" t="str">
            <v>VILLA RICA</v>
          </cell>
        </row>
        <row r="1535">
          <cell r="B1535" t="str">
            <v>CONSTITUCION</v>
          </cell>
        </row>
        <row r="1536">
          <cell r="B1536" t="str">
            <v>PIURA</v>
          </cell>
        </row>
        <row r="1537">
          <cell r="B1537" t="str">
            <v>CASTILLA</v>
          </cell>
        </row>
        <row r="1538">
          <cell r="B1538" t="str">
            <v>CATACAOS</v>
          </cell>
        </row>
        <row r="1539">
          <cell r="B1539" t="str">
            <v>CURA MORI - CUCUNGARA</v>
          </cell>
        </row>
        <row r="1540">
          <cell r="B1540" t="str">
            <v>EL TALLAN - SINCHAO</v>
          </cell>
        </row>
        <row r="1541">
          <cell r="B1541" t="str">
            <v>LA ARENA</v>
          </cell>
        </row>
        <row r="1542">
          <cell r="B1542" t="str">
            <v>LA UNION</v>
          </cell>
        </row>
        <row r="1543">
          <cell r="B1543" t="str">
            <v>DE LAS LOMAS</v>
          </cell>
        </row>
        <row r="1544">
          <cell r="B1544" t="str">
            <v>TAMBO GRANDE</v>
          </cell>
        </row>
        <row r="1545">
          <cell r="B1545" t="str">
            <v>AYABACA</v>
          </cell>
        </row>
        <row r="1546">
          <cell r="B1546" t="str">
            <v>FRIAS</v>
          </cell>
        </row>
        <row r="1547">
          <cell r="B1547" t="str">
            <v>JILILI</v>
          </cell>
        </row>
        <row r="1548">
          <cell r="B1548" t="str">
            <v>LAGUNAS</v>
          </cell>
        </row>
        <row r="1549">
          <cell r="B1549" t="str">
            <v>MONTERO</v>
          </cell>
        </row>
        <row r="1550">
          <cell r="B1550" t="str">
            <v>PACAIPAMPA</v>
          </cell>
        </row>
        <row r="1551">
          <cell r="B1551" t="str">
            <v>PAIMAS</v>
          </cell>
        </row>
        <row r="1552">
          <cell r="B1552" t="str">
            <v>SAPILLICA</v>
          </cell>
        </row>
        <row r="1553">
          <cell r="B1553" t="str">
            <v>SICCHEZ - LA LOMA</v>
          </cell>
        </row>
        <row r="1554">
          <cell r="B1554" t="str">
            <v>SUYO</v>
          </cell>
        </row>
        <row r="1555">
          <cell r="B1555" t="str">
            <v>HUANCABAMBA</v>
          </cell>
        </row>
        <row r="1556">
          <cell r="B1556" t="str">
            <v>CANCHAQUE</v>
          </cell>
        </row>
        <row r="1557">
          <cell r="B1557" t="str">
            <v>EL CARMEN DE LA FRONTERA</v>
          </cell>
        </row>
        <row r="1558">
          <cell r="B1558" t="str">
            <v>HUARMACA</v>
          </cell>
        </row>
        <row r="1559">
          <cell r="B1559" t="str">
            <v>LALAQUIZ - CENTRO CIVICO EL TUNAL</v>
          </cell>
        </row>
        <row r="1560">
          <cell r="B1560" t="str">
            <v>SAN MIGUEL DE EL FAIQUE</v>
          </cell>
        </row>
        <row r="1561">
          <cell r="B1561" t="str">
            <v>SONDOR</v>
          </cell>
        </row>
        <row r="1562">
          <cell r="B1562" t="str">
            <v>SONDORILLO</v>
          </cell>
        </row>
        <row r="1563">
          <cell r="B1563" t="str">
            <v>CHULUCANAS</v>
          </cell>
        </row>
        <row r="1564">
          <cell r="B1564" t="str">
            <v>BUENOS AIRES - PICOTA</v>
          </cell>
        </row>
        <row r="1565">
          <cell r="B1565" t="str">
            <v>CHALACO</v>
          </cell>
        </row>
        <row r="1566">
          <cell r="B1566" t="str">
            <v>LA MATANZA</v>
          </cell>
        </row>
        <row r="1567">
          <cell r="B1567" t="str">
            <v>MORROPON</v>
          </cell>
        </row>
        <row r="1568">
          <cell r="B1568" t="str">
            <v>SALITRAL</v>
          </cell>
        </row>
        <row r="1569">
          <cell r="B1569" t="str">
            <v>SAN JUAN DE BIGOTE</v>
          </cell>
        </row>
        <row r="1570">
          <cell r="B1570" t="str">
            <v>SANTA CATALINA DE MOSSA</v>
          </cell>
        </row>
        <row r="1571">
          <cell r="B1571" t="str">
            <v>SANTO DOMINGO</v>
          </cell>
        </row>
        <row r="1572">
          <cell r="B1572" t="str">
            <v>YAMANGO</v>
          </cell>
        </row>
        <row r="1573">
          <cell r="B1573" t="str">
            <v>PAITA</v>
          </cell>
        </row>
        <row r="1574">
          <cell r="B1574" t="str">
            <v>AMOTAPE</v>
          </cell>
        </row>
        <row r="1575">
          <cell r="B1575" t="str">
            <v>EL ARENAL</v>
          </cell>
        </row>
        <row r="1576">
          <cell r="B1576" t="str">
            <v>DE COLAN</v>
          </cell>
        </row>
        <row r="1577">
          <cell r="B1577" t="str">
            <v>LA HUACA (VILLA SANTA ANA - LA HUACA)</v>
          </cell>
        </row>
        <row r="1578">
          <cell r="B1578" t="str">
            <v>TAMARINDO</v>
          </cell>
        </row>
        <row r="1579">
          <cell r="B1579" t="str">
            <v>VICHAYAL</v>
          </cell>
        </row>
        <row r="1580">
          <cell r="B1580" t="str">
            <v>SULLANA</v>
          </cell>
        </row>
        <row r="1581">
          <cell r="B1581" t="str">
            <v>BELLAVISTA</v>
          </cell>
        </row>
        <row r="1582">
          <cell r="B1582" t="str">
            <v>IGNACIO ESCUDERO</v>
          </cell>
        </row>
        <row r="1583">
          <cell r="B1583" t="str">
            <v>LANCONES</v>
          </cell>
        </row>
        <row r="1584">
          <cell r="B1584" t="str">
            <v>MARCAVELICA</v>
          </cell>
        </row>
        <row r="1585">
          <cell r="B1585" t="str">
            <v>MIGUEL CHECA</v>
          </cell>
        </row>
        <row r="1586">
          <cell r="B1586" t="str">
            <v>QUERECOTILLO</v>
          </cell>
        </row>
        <row r="1587">
          <cell r="B1587" t="str">
            <v>SALITRAL</v>
          </cell>
        </row>
        <row r="1588">
          <cell r="B1588" t="str">
            <v>PARIÑAS</v>
          </cell>
        </row>
        <row r="1589">
          <cell r="B1589" t="str">
            <v>EL ALTO</v>
          </cell>
        </row>
        <row r="1590">
          <cell r="B1590" t="str">
            <v>LA BREA</v>
          </cell>
        </row>
        <row r="1591">
          <cell r="B1591" t="str">
            <v>LOBITOS</v>
          </cell>
        </row>
        <row r="1592">
          <cell r="B1592" t="str">
            <v>LOS ORGANOS</v>
          </cell>
        </row>
        <row r="1593">
          <cell r="B1593" t="str">
            <v>MANCORA</v>
          </cell>
        </row>
        <row r="1594">
          <cell r="B1594" t="str">
            <v>SECHURA</v>
          </cell>
        </row>
        <row r="1595">
          <cell r="B1595" t="str">
            <v>BELLAVISTA DE LA UNION</v>
          </cell>
        </row>
        <row r="1596">
          <cell r="B1596" t="str">
            <v>BERNAL</v>
          </cell>
        </row>
        <row r="1597">
          <cell r="B1597" t="str">
            <v>CRISTO NOS VALGA</v>
          </cell>
        </row>
        <row r="1598">
          <cell r="B1598" t="str">
            <v>VICE</v>
          </cell>
        </row>
        <row r="1599">
          <cell r="B1599" t="str">
            <v>RINCONADA LLICUAR</v>
          </cell>
        </row>
        <row r="1600">
          <cell r="B1600" t="str">
            <v>PUNO</v>
          </cell>
        </row>
        <row r="1601">
          <cell r="B1601" t="str">
            <v>ACORA</v>
          </cell>
        </row>
        <row r="1602">
          <cell r="B1602" t="str">
            <v>AMANTANI</v>
          </cell>
        </row>
        <row r="1603">
          <cell r="B1603" t="str">
            <v>ATUNCOLLA</v>
          </cell>
        </row>
        <row r="1604">
          <cell r="B1604" t="str">
            <v>CAPACHICA</v>
          </cell>
        </row>
        <row r="1605">
          <cell r="B1605" t="str">
            <v>CHUCUITO</v>
          </cell>
        </row>
        <row r="1606">
          <cell r="B1606" t="str">
            <v>COATA</v>
          </cell>
        </row>
        <row r="1607">
          <cell r="B1607" t="str">
            <v>HUATA</v>
          </cell>
        </row>
        <row r="1608">
          <cell r="B1608" t="str">
            <v>MAÑAZO</v>
          </cell>
        </row>
        <row r="1609">
          <cell r="B1609" t="str">
            <v>PAUCARCOLLA</v>
          </cell>
        </row>
        <row r="1610">
          <cell r="B1610" t="str">
            <v>PICHACANI - LARAQUERI</v>
          </cell>
        </row>
        <row r="1611">
          <cell r="B1611" t="str">
            <v>PLATERIA</v>
          </cell>
        </row>
        <row r="1612">
          <cell r="B1612" t="str">
            <v>SAN ANTONIO - SAN ANTONIO DE ESQUILAC</v>
          </cell>
        </row>
        <row r="1613">
          <cell r="B1613" t="str">
            <v>TIQUILLACA</v>
          </cell>
        </row>
        <row r="1614">
          <cell r="B1614" t="str">
            <v>VILQUE</v>
          </cell>
        </row>
        <row r="1615">
          <cell r="B1615" t="str">
            <v>AZANGARO</v>
          </cell>
        </row>
        <row r="1616">
          <cell r="B1616" t="str">
            <v>ACHAYA</v>
          </cell>
        </row>
        <row r="1617">
          <cell r="B1617" t="str">
            <v>ARAPA</v>
          </cell>
        </row>
        <row r="1618">
          <cell r="B1618" t="str">
            <v>ASILLO</v>
          </cell>
        </row>
        <row r="1619">
          <cell r="B1619" t="str">
            <v>CAMINACA</v>
          </cell>
        </row>
        <row r="1620">
          <cell r="B1620" t="str">
            <v>CHUPA</v>
          </cell>
        </row>
        <row r="1621">
          <cell r="B1621" t="str">
            <v>JOSE DOMINGO CHOQUEHUANCA - ESTACION DE PUCARA</v>
          </cell>
        </row>
        <row r="1622">
          <cell r="B1622" t="str">
            <v>MUÑANI</v>
          </cell>
        </row>
        <row r="1623">
          <cell r="B1623" t="str">
            <v>POTONI</v>
          </cell>
        </row>
        <row r="1624">
          <cell r="B1624" t="str">
            <v>SAMAN</v>
          </cell>
        </row>
        <row r="1625">
          <cell r="B1625" t="str">
            <v>SAN ANTON</v>
          </cell>
        </row>
        <row r="1626">
          <cell r="B1626" t="str">
            <v>SAN JOSE</v>
          </cell>
        </row>
        <row r="1627">
          <cell r="B1627" t="str">
            <v>SAN JUAN DE SALINAS</v>
          </cell>
        </row>
        <row r="1628">
          <cell r="B1628" t="str">
            <v>SANTIAGO DE PUPUJA</v>
          </cell>
        </row>
        <row r="1629">
          <cell r="B1629" t="str">
            <v>TIRAPATA</v>
          </cell>
        </row>
        <row r="1630">
          <cell r="B1630" t="str">
            <v>MACUSANI</v>
          </cell>
        </row>
        <row r="1631">
          <cell r="B1631" t="str">
            <v>AJOYANI</v>
          </cell>
        </row>
        <row r="1632">
          <cell r="B1632" t="str">
            <v>AYAPATA</v>
          </cell>
        </row>
        <row r="1633">
          <cell r="B1633" t="str">
            <v>COASA</v>
          </cell>
        </row>
        <row r="1634">
          <cell r="B1634" t="str">
            <v>CORANI</v>
          </cell>
        </row>
        <row r="1635">
          <cell r="B1635" t="str">
            <v>CRUCERO</v>
          </cell>
        </row>
        <row r="1636">
          <cell r="B1636" t="str">
            <v>ITUATA</v>
          </cell>
        </row>
        <row r="1637">
          <cell r="B1637" t="str">
            <v>OLLACHEA</v>
          </cell>
        </row>
        <row r="1638">
          <cell r="B1638" t="str">
            <v>SAN GABAN - LANLACUNI BAJO</v>
          </cell>
        </row>
        <row r="1639">
          <cell r="B1639" t="str">
            <v>USICAYOS</v>
          </cell>
        </row>
        <row r="1640">
          <cell r="B1640" t="str">
            <v>JULI</v>
          </cell>
        </row>
        <row r="1641">
          <cell r="B1641" t="str">
            <v>DESAGUADERO</v>
          </cell>
        </row>
        <row r="1642">
          <cell r="B1642" t="str">
            <v>HUACULLANI</v>
          </cell>
        </row>
        <row r="1643">
          <cell r="B1643" t="str">
            <v>KELLUYO</v>
          </cell>
        </row>
        <row r="1644">
          <cell r="B1644" t="str">
            <v>PISACOMA</v>
          </cell>
        </row>
        <row r="1645">
          <cell r="B1645" t="str">
            <v>POMATA</v>
          </cell>
        </row>
        <row r="1646">
          <cell r="B1646" t="str">
            <v>ZEPITA</v>
          </cell>
        </row>
        <row r="1647">
          <cell r="B1647" t="str">
            <v>ILAVE</v>
          </cell>
        </row>
        <row r="1648">
          <cell r="B1648" t="str">
            <v>CAPAZO</v>
          </cell>
        </row>
        <row r="1649">
          <cell r="B1649" t="str">
            <v>PILCUYO</v>
          </cell>
        </row>
        <row r="1650">
          <cell r="B1650" t="str">
            <v>SANTA ROSA - MAZOCRUZ</v>
          </cell>
        </row>
        <row r="1651">
          <cell r="B1651" t="str">
            <v>CONDURIRI</v>
          </cell>
        </row>
        <row r="1652">
          <cell r="B1652" t="str">
            <v>HUANCANE</v>
          </cell>
        </row>
        <row r="1653">
          <cell r="B1653" t="str">
            <v>COJATA</v>
          </cell>
        </row>
        <row r="1654">
          <cell r="B1654" t="str">
            <v>HUATASANI</v>
          </cell>
        </row>
        <row r="1655">
          <cell r="B1655" t="str">
            <v>INCHUPALLA</v>
          </cell>
        </row>
        <row r="1656">
          <cell r="B1656" t="str">
            <v>PUSI</v>
          </cell>
        </row>
        <row r="1657">
          <cell r="B1657" t="str">
            <v>ROSASPATA</v>
          </cell>
        </row>
        <row r="1658">
          <cell r="B1658" t="str">
            <v>TARACO</v>
          </cell>
        </row>
        <row r="1659">
          <cell r="B1659" t="str">
            <v>VILQUE CHICO</v>
          </cell>
        </row>
        <row r="1660">
          <cell r="B1660" t="str">
            <v>LAMPA</v>
          </cell>
        </row>
        <row r="1661">
          <cell r="B1661" t="str">
            <v>CABANILLA</v>
          </cell>
        </row>
        <row r="1662">
          <cell r="B1662" t="str">
            <v>CALAPUJA</v>
          </cell>
        </row>
        <row r="1663">
          <cell r="B1663" t="str">
            <v>NICASIO</v>
          </cell>
        </row>
        <row r="1664">
          <cell r="B1664" t="str">
            <v>OCUVIRI</v>
          </cell>
        </row>
        <row r="1665">
          <cell r="B1665" t="str">
            <v>PALCA</v>
          </cell>
        </row>
        <row r="1666">
          <cell r="B1666" t="str">
            <v>PARATIA</v>
          </cell>
        </row>
        <row r="1667">
          <cell r="B1667" t="str">
            <v>PUCARA</v>
          </cell>
        </row>
        <row r="1668">
          <cell r="B1668" t="str">
            <v>SANTA LUCIA</v>
          </cell>
        </row>
        <row r="1669">
          <cell r="B1669" t="str">
            <v>VILAVILA</v>
          </cell>
        </row>
        <row r="1670">
          <cell r="B1670" t="str">
            <v>AYAVIRI</v>
          </cell>
        </row>
        <row r="1671">
          <cell r="B1671" t="str">
            <v>ANTAUTA</v>
          </cell>
        </row>
        <row r="1672">
          <cell r="B1672" t="str">
            <v>CUPI</v>
          </cell>
        </row>
        <row r="1673">
          <cell r="B1673" t="str">
            <v>LLALLI</v>
          </cell>
        </row>
        <row r="1674">
          <cell r="B1674" t="str">
            <v>MACARI</v>
          </cell>
        </row>
        <row r="1675">
          <cell r="B1675" t="str">
            <v>NUÑOA</v>
          </cell>
        </row>
        <row r="1676">
          <cell r="B1676" t="str">
            <v>ORURILLO</v>
          </cell>
        </row>
        <row r="1677">
          <cell r="B1677" t="str">
            <v>SANTA ROSA</v>
          </cell>
        </row>
        <row r="1678">
          <cell r="B1678" t="str">
            <v>UMACHIRI</v>
          </cell>
        </row>
        <row r="1679">
          <cell r="B1679" t="str">
            <v>MOHO</v>
          </cell>
        </row>
        <row r="1680">
          <cell r="B1680" t="str">
            <v>CONIMA</v>
          </cell>
        </row>
        <row r="1681">
          <cell r="B1681" t="str">
            <v>HUAYRAPATA</v>
          </cell>
        </row>
        <row r="1682">
          <cell r="B1682" t="str">
            <v>TILALI</v>
          </cell>
        </row>
        <row r="1683">
          <cell r="B1683" t="str">
            <v>PUTINA</v>
          </cell>
        </row>
        <row r="1684">
          <cell r="B1684" t="str">
            <v>ANANEA</v>
          </cell>
        </row>
        <row r="1685">
          <cell r="B1685" t="str">
            <v>PEDRO VILCA APAZA</v>
          </cell>
        </row>
        <row r="1686">
          <cell r="B1686" t="str">
            <v>QUILCAPUNCU</v>
          </cell>
        </row>
        <row r="1687">
          <cell r="B1687" t="str">
            <v>SINA</v>
          </cell>
        </row>
        <row r="1688">
          <cell r="B1688" t="str">
            <v>JULIACA</v>
          </cell>
        </row>
        <row r="1689">
          <cell r="B1689" t="str">
            <v>CABANA</v>
          </cell>
        </row>
        <row r="1690">
          <cell r="B1690" t="str">
            <v>CABANILLAS</v>
          </cell>
        </row>
        <row r="1691">
          <cell r="B1691" t="str">
            <v>CARACOTO</v>
          </cell>
        </row>
        <row r="1692">
          <cell r="B1692" t="str">
            <v>SANDIA</v>
          </cell>
        </row>
        <row r="1693">
          <cell r="B1693" t="str">
            <v>CUYOCUYO</v>
          </cell>
        </row>
        <row r="1694">
          <cell r="B1694" t="str">
            <v>LIMBANI</v>
          </cell>
        </row>
        <row r="1695">
          <cell r="B1695" t="str">
            <v>PATAMBUCO</v>
          </cell>
        </row>
        <row r="1696">
          <cell r="B1696" t="str">
            <v>PHARA</v>
          </cell>
        </row>
        <row r="1697">
          <cell r="B1697" t="str">
            <v>QUIACA</v>
          </cell>
        </row>
        <row r="1698">
          <cell r="B1698" t="str">
            <v>SAN JUAN DEL ORO</v>
          </cell>
        </row>
        <row r="1699">
          <cell r="B1699" t="str">
            <v>YANAHUAYA</v>
          </cell>
        </row>
        <row r="1700">
          <cell r="B1700" t="str">
            <v>ALTO INAMBARI - MASIAPO</v>
          </cell>
        </row>
        <row r="1701">
          <cell r="B1701" t="str">
            <v>SAN PEDRO DE PUTINA PUNCO</v>
          </cell>
        </row>
        <row r="1702">
          <cell r="B1702" t="str">
            <v>YUNGUYO</v>
          </cell>
        </row>
        <row r="1703">
          <cell r="B1703" t="str">
            <v>ANAPIA</v>
          </cell>
        </row>
        <row r="1704">
          <cell r="B1704" t="str">
            <v>COPANI</v>
          </cell>
        </row>
        <row r="1705">
          <cell r="B1705" t="str">
            <v>CUTURAPI - SAN JUAN DE CUTURAPI</v>
          </cell>
        </row>
        <row r="1706">
          <cell r="B1706" t="str">
            <v>OLLARAYA - SAN MIGUEL DE OLLARAY</v>
          </cell>
        </row>
        <row r="1707">
          <cell r="B1707" t="str">
            <v>TINICACHI</v>
          </cell>
        </row>
        <row r="1708">
          <cell r="B1708" t="str">
            <v>UNICACHI - MARCAJA</v>
          </cell>
        </row>
        <row r="1709">
          <cell r="B1709" t="str">
            <v>MOYOBAMBA</v>
          </cell>
        </row>
        <row r="1710">
          <cell r="B1710" t="str">
            <v>CALZADA</v>
          </cell>
        </row>
        <row r="1711">
          <cell r="B1711" t="str">
            <v>HABANA</v>
          </cell>
        </row>
        <row r="1712">
          <cell r="B1712" t="str">
            <v>JEPELACIO</v>
          </cell>
        </row>
        <row r="1713">
          <cell r="B1713" t="str">
            <v>SORITOR</v>
          </cell>
        </row>
        <row r="1714">
          <cell r="B1714" t="str">
            <v>YANTALO</v>
          </cell>
        </row>
        <row r="1715">
          <cell r="B1715" t="str">
            <v>BELLAVISTA</v>
          </cell>
        </row>
        <row r="1716">
          <cell r="B1716" t="str">
            <v>ALTO BIAVO - CUZCO</v>
          </cell>
        </row>
        <row r="1717">
          <cell r="B1717" t="str">
            <v>BAJO BIAVO - NUEVA LIMA</v>
          </cell>
        </row>
        <row r="1718">
          <cell r="B1718" t="str">
            <v>HUALLAGA - LEDOY</v>
          </cell>
        </row>
        <row r="1719">
          <cell r="B1719" t="str">
            <v>SAN PABLO</v>
          </cell>
        </row>
        <row r="1720">
          <cell r="B1720" t="str">
            <v>SAN RAFAEL</v>
          </cell>
        </row>
        <row r="1721">
          <cell r="B1721" t="str">
            <v>SAN JOSE DE SISA - LAS PALMERAS</v>
          </cell>
        </row>
        <row r="1722">
          <cell r="B1722" t="str">
            <v>AGUA BLANCA</v>
          </cell>
        </row>
        <row r="1723">
          <cell r="B1723" t="str">
            <v>SAN MARTIN</v>
          </cell>
        </row>
        <row r="1724">
          <cell r="B1724" t="str">
            <v>SANTA ROSA</v>
          </cell>
        </row>
        <row r="1725">
          <cell r="B1725" t="str">
            <v>SHATOJA</v>
          </cell>
        </row>
        <row r="1726">
          <cell r="B1726" t="str">
            <v>HUALLAGA - SAPOSOA</v>
          </cell>
        </row>
        <row r="1727">
          <cell r="B1727" t="str">
            <v>ALTO SAPOSOA - PASARRAYA</v>
          </cell>
        </row>
        <row r="1728">
          <cell r="B1728" t="str">
            <v>EL ESLABON</v>
          </cell>
        </row>
        <row r="1729">
          <cell r="B1729" t="str">
            <v>PISCOYACU</v>
          </cell>
        </row>
        <row r="1730">
          <cell r="B1730" t="str">
            <v>SACANCHE</v>
          </cell>
        </row>
        <row r="1731">
          <cell r="B1731" t="str">
            <v>TINGO DE SAPOSOA</v>
          </cell>
        </row>
        <row r="1732">
          <cell r="B1732" t="str">
            <v>LAMAS</v>
          </cell>
        </row>
        <row r="1733">
          <cell r="B1733" t="str">
            <v>ALONSO DE ALVARADO - ROQUE</v>
          </cell>
        </row>
        <row r="1734">
          <cell r="B1734" t="str">
            <v>BARRANQUITA</v>
          </cell>
        </row>
        <row r="1735">
          <cell r="B1735" t="str">
            <v>CAYNARACHI</v>
          </cell>
        </row>
        <row r="1736">
          <cell r="B1736" t="str">
            <v>CUÑUMBUQUI</v>
          </cell>
        </row>
        <row r="1737">
          <cell r="B1737" t="str">
            <v>PINTO RECODO</v>
          </cell>
        </row>
        <row r="1738">
          <cell r="B1738" t="str">
            <v>RUMISAPA</v>
          </cell>
        </row>
        <row r="1739">
          <cell r="B1739" t="str">
            <v>SAN ROQUE DE CUMBAZA</v>
          </cell>
        </row>
        <row r="1740">
          <cell r="B1740" t="str">
            <v>SHANAO</v>
          </cell>
        </row>
        <row r="1741">
          <cell r="B1741" t="str">
            <v>TABALOSOS</v>
          </cell>
        </row>
        <row r="1742">
          <cell r="B1742" t="str">
            <v>ZAPATERO</v>
          </cell>
        </row>
        <row r="1743">
          <cell r="B1743" t="str">
            <v>JUANJUI</v>
          </cell>
        </row>
        <row r="1744">
          <cell r="B1744" t="str">
            <v>CAMPANILLA</v>
          </cell>
        </row>
        <row r="1745">
          <cell r="B1745" t="str">
            <v>HUICUNGO</v>
          </cell>
        </row>
        <row r="1746">
          <cell r="B1746" t="str">
            <v>PACHIZA</v>
          </cell>
        </row>
        <row r="1747">
          <cell r="B1747" t="str">
            <v>PAJARILLO</v>
          </cell>
        </row>
        <row r="1748">
          <cell r="B1748" t="str">
            <v>PICOTA</v>
          </cell>
        </row>
        <row r="1749">
          <cell r="B1749" t="str">
            <v>BUENOS AIRES</v>
          </cell>
        </row>
        <row r="1750">
          <cell r="B1750" t="str">
            <v>CASPIZAPA</v>
          </cell>
        </row>
        <row r="1751">
          <cell r="B1751" t="str">
            <v>PILLUANA</v>
          </cell>
        </row>
        <row r="1752">
          <cell r="B1752" t="str">
            <v>PUCACACA</v>
          </cell>
        </row>
        <row r="1753">
          <cell r="B1753" t="str">
            <v>SAN CRISTOBAL DE PUERTO RICO</v>
          </cell>
        </row>
        <row r="1754">
          <cell r="B1754" t="str">
            <v>SAN HILARION - SAN CRISTOBAL DE SISA</v>
          </cell>
        </row>
        <row r="1755">
          <cell r="B1755" t="str">
            <v>SHAMBOYACU</v>
          </cell>
        </row>
        <row r="1756">
          <cell r="B1756" t="str">
            <v>TINGO DE PONAZA</v>
          </cell>
        </row>
        <row r="1757">
          <cell r="B1757" t="str">
            <v>TRES UNIDOS</v>
          </cell>
        </row>
        <row r="1758">
          <cell r="B1758" t="str">
            <v>RIOJA</v>
          </cell>
        </row>
        <row r="1759">
          <cell r="B1759" t="str">
            <v>AWAJUN - BAJO NARANJILLO</v>
          </cell>
        </row>
        <row r="1760">
          <cell r="B1760" t="str">
            <v>ELIAS SOPLIN VARGAS - LA JERUSALEN-AZUNGUIL</v>
          </cell>
        </row>
        <row r="1761">
          <cell r="B1761" t="str">
            <v>NUEVA CAJAMARCA</v>
          </cell>
        </row>
        <row r="1762">
          <cell r="B1762" t="str">
            <v>PARDO MIGUEL - NARANJOS</v>
          </cell>
        </row>
        <row r="1763">
          <cell r="B1763" t="str">
            <v>POSIC</v>
          </cell>
        </row>
        <row r="1764">
          <cell r="B1764" t="str">
            <v>SAN FERNANDO</v>
          </cell>
        </row>
        <row r="1765">
          <cell r="B1765" t="str">
            <v>YORONGOS</v>
          </cell>
        </row>
        <row r="1766">
          <cell r="B1766" t="str">
            <v>YURACYACU</v>
          </cell>
        </row>
        <row r="1767">
          <cell r="B1767" t="str">
            <v>TARAPOTO</v>
          </cell>
        </row>
        <row r="1768">
          <cell r="B1768" t="str">
            <v>ALBERTO LEVEAU - UTCURARCA</v>
          </cell>
        </row>
        <row r="1769">
          <cell r="B1769" t="str">
            <v>CACATACHI</v>
          </cell>
        </row>
        <row r="1770">
          <cell r="B1770" t="str">
            <v>CHAZUTA</v>
          </cell>
        </row>
        <row r="1771">
          <cell r="B1771" t="str">
            <v>CHIPURANA</v>
          </cell>
        </row>
        <row r="1772">
          <cell r="B1772" t="str">
            <v>EL PORVENIR - PELEJO</v>
          </cell>
        </row>
        <row r="1773">
          <cell r="B1773" t="str">
            <v>HUIMBAYOC</v>
          </cell>
        </row>
        <row r="1774">
          <cell r="B1774" t="str">
            <v>JUAN GUERRA</v>
          </cell>
        </row>
        <row r="1775">
          <cell r="B1775" t="str">
            <v>LA BANDA SHILCAYO - LA BANDA</v>
          </cell>
        </row>
        <row r="1776">
          <cell r="B1776" t="str">
            <v>MORALES</v>
          </cell>
        </row>
        <row r="1777">
          <cell r="B1777" t="str">
            <v>PAPAPLAYA</v>
          </cell>
        </row>
        <row r="1778">
          <cell r="B1778" t="str">
            <v>SAN ANTONIO DE CUMBAZA</v>
          </cell>
        </row>
        <row r="1779">
          <cell r="B1779" t="str">
            <v>SAUCE</v>
          </cell>
        </row>
        <row r="1780">
          <cell r="B1780" t="str">
            <v>SHAPAJA</v>
          </cell>
        </row>
        <row r="1781">
          <cell r="B1781" t="str">
            <v>TOCACHE</v>
          </cell>
        </row>
        <row r="1782">
          <cell r="B1782" t="str">
            <v>NUEVO PROGRESO</v>
          </cell>
        </row>
        <row r="1783">
          <cell r="B1783" t="str">
            <v>POLVORA</v>
          </cell>
        </row>
        <row r="1784">
          <cell r="B1784" t="str">
            <v>SHUNTE</v>
          </cell>
        </row>
        <row r="1785">
          <cell r="B1785" t="str">
            <v>UCHIZA</v>
          </cell>
        </row>
        <row r="1786">
          <cell r="B1786" t="str">
            <v>TACNA</v>
          </cell>
        </row>
        <row r="1787">
          <cell r="B1787" t="str">
            <v>ALTO DE LA ALIANZA - LA ESPERANZA</v>
          </cell>
        </row>
        <row r="1788">
          <cell r="B1788" t="str">
            <v>CALANA</v>
          </cell>
        </row>
        <row r="1789">
          <cell r="B1789" t="str">
            <v>CIUDAD NUEVA</v>
          </cell>
        </row>
        <row r="1790">
          <cell r="B1790" t="str">
            <v>INCLAN - SAMA GRANDE</v>
          </cell>
        </row>
        <row r="1791">
          <cell r="B1791" t="str">
            <v>PACHIA</v>
          </cell>
        </row>
        <row r="1792">
          <cell r="B1792" t="str">
            <v>PALCA</v>
          </cell>
        </row>
        <row r="1793">
          <cell r="B1793" t="str">
            <v>POCOLLAY</v>
          </cell>
        </row>
        <row r="1794">
          <cell r="B1794" t="str">
            <v>SAMA - LAS YARAS</v>
          </cell>
        </row>
        <row r="1795">
          <cell r="B1795" t="str">
            <v>CORONEL GREGORIO ALBARRACIN LANCHIPA</v>
          </cell>
        </row>
        <row r="1796">
          <cell r="B1796" t="str">
            <v>CANDARAVE</v>
          </cell>
        </row>
        <row r="1797">
          <cell r="B1797" t="str">
            <v>CAIRANI</v>
          </cell>
        </row>
        <row r="1798">
          <cell r="B1798" t="str">
            <v>CAMILACA</v>
          </cell>
        </row>
        <row r="1799">
          <cell r="B1799" t="str">
            <v>CURIBAYA</v>
          </cell>
        </row>
        <row r="1800">
          <cell r="B1800" t="str">
            <v>HUANUARA</v>
          </cell>
        </row>
        <row r="1801">
          <cell r="B1801" t="str">
            <v>QUILAHUANI</v>
          </cell>
        </row>
        <row r="1802">
          <cell r="B1802" t="str">
            <v>LOCUMBA</v>
          </cell>
        </row>
        <row r="1803">
          <cell r="B1803" t="str">
            <v>ILABAYA</v>
          </cell>
        </row>
        <row r="1804">
          <cell r="B1804" t="str">
            <v>ITE</v>
          </cell>
        </row>
        <row r="1805">
          <cell r="B1805" t="str">
            <v>TARATA</v>
          </cell>
        </row>
        <row r="1806">
          <cell r="B1806" t="str">
            <v>CHUCATAMANI</v>
          </cell>
        </row>
        <row r="1807">
          <cell r="B1807" t="str">
            <v>ESTIQUE</v>
          </cell>
        </row>
        <row r="1808">
          <cell r="B1808" t="str">
            <v>ESTIQUE-PAMPA</v>
          </cell>
        </row>
        <row r="1809">
          <cell r="B1809" t="str">
            <v>SITAJARA</v>
          </cell>
        </row>
        <row r="1810">
          <cell r="B1810" t="str">
            <v>SUSAPAYA</v>
          </cell>
        </row>
        <row r="1811">
          <cell r="B1811" t="str">
            <v>TARUCACHI</v>
          </cell>
        </row>
        <row r="1812">
          <cell r="B1812" t="str">
            <v>TICACO</v>
          </cell>
        </row>
        <row r="1813">
          <cell r="B1813" t="str">
            <v>TUMBES</v>
          </cell>
        </row>
        <row r="1814">
          <cell r="B1814" t="str">
            <v>CORRALES</v>
          </cell>
        </row>
        <row r="1815">
          <cell r="B1815" t="str">
            <v>LA CRUZ</v>
          </cell>
        </row>
        <row r="1816">
          <cell r="B1816" t="str">
            <v>PAMPAS DE HOSPITAL</v>
          </cell>
        </row>
        <row r="1817">
          <cell r="B1817" t="str">
            <v>SAN JACINTO</v>
          </cell>
        </row>
        <row r="1818">
          <cell r="B1818" t="str">
            <v>SAN JUAN DE LA VIRGEN</v>
          </cell>
        </row>
        <row r="1819">
          <cell r="B1819" t="str">
            <v>ZORRITOS</v>
          </cell>
        </row>
        <row r="1820">
          <cell r="B1820" t="str">
            <v>CASITAS</v>
          </cell>
        </row>
        <row r="1821">
          <cell r="B1821" t="str">
            <v>MUN. DIS. CANOAS DE PUNTA SAL</v>
          </cell>
        </row>
        <row r="1822">
          <cell r="B1822" t="str">
            <v>ZARUMILLA</v>
          </cell>
        </row>
        <row r="1823">
          <cell r="B1823" t="str">
            <v>AGUAS VERDES</v>
          </cell>
        </row>
        <row r="1824">
          <cell r="B1824" t="str">
            <v>MATAPALO</v>
          </cell>
        </row>
        <row r="1825">
          <cell r="B1825" t="str">
            <v>PAPAYAL</v>
          </cell>
        </row>
        <row r="1826">
          <cell r="B1826" t="str">
            <v>PUCALLPA - CALLERIA</v>
          </cell>
        </row>
        <row r="1827">
          <cell r="B1827" t="str">
            <v>CAMPOVERDE</v>
          </cell>
        </row>
        <row r="1828">
          <cell r="B1828" t="str">
            <v>IPARIA</v>
          </cell>
        </row>
        <row r="1829">
          <cell r="B1829" t="str">
            <v>MASISEA</v>
          </cell>
        </row>
        <row r="1830">
          <cell r="B1830" t="str">
            <v>YARINACOCHA - PUERTO CALLAO</v>
          </cell>
        </row>
        <row r="1831">
          <cell r="B1831" t="str">
            <v>NUEVA REQUENA</v>
          </cell>
        </row>
        <row r="1832">
          <cell r="B1832" t="str">
            <v>MANANTAY</v>
          </cell>
        </row>
        <row r="1833">
          <cell r="B1833" t="str">
            <v>RAYMONDI</v>
          </cell>
        </row>
        <row r="1834">
          <cell r="B1834" t="str">
            <v>SEPAHUA</v>
          </cell>
        </row>
        <row r="1835">
          <cell r="B1835" t="str">
            <v>TAHUANIA</v>
          </cell>
        </row>
        <row r="1836">
          <cell r="B1836" t="str">
            <v>YURUA - BREU</v>
          </cell>
        </row>
        <row r="1837">
          <cell r="B1837" t="str">
            <v>PADRE ABAD - AGUAYTIA</v>
          </cell>
        </row>
        <row r="1838">
          <cell r="B1838" t="str">
            <v>IRAZOLA - SAN ALEJANDRO</v>
          </cell>
        </row>
        <row r="1839">
          <cell r="B1839" t="str">
            <v>CURIMANA</v>
          </cell>
        </row>
        <row r="1840">
          <cell r="B1840" t="str">
            <v>PURUS - ESPERANZA</v>
          </cell>
        </row>
        <row r="1843">
          <cell r="B1843" t="str">
            <v>GOBIERNO REGIONAL JUNIN</v>
          </cell>
        </row>
        <row r="1844">
          <cell r="B1844" t="str">
            <v>GOBIERNO REGIONAL LA LIBERTAD</v>
          </cell>
        </row>
        <row r="1845">
          <cell r="B1845" t="str">
            <v>GOBIERNO REGIONAL AREQUIPA</v>
          </cell>
        </row>
        <row r="1846">
          <cell r="B1846" t="str">
            <v>GOBIERNO REGIONAL ICA</v>
          </cell>
        </row>
        <row r="1847">
          <cell r="B1847" t="str">
            <v>GOBIERNO REGIONAL SAN MARTIN</v>
          </cell>
        </row>
        <row r="1871">
          <cell r="B1871" t="str">
            <v>SUPERINTENDENCIA NACIONAL DE LOS REGISTROS PUBLICOS</v>
          </cell>
        </row>
        <row r="1872">
          <cell r="B1872" t="str">
            <v>ORGANISMO SUPERVISOR DE LAS CONTRATACIONES DEL ESTADO - OSCE</v>
          </cell>
        </row>
        <row r="1873">
          <cell r="B1873" t="str">
            <v>AUTORIDAD NACIONAL DEL AGUA - ANA</v>
          </cell>
        </row>
        <row r="1874">
          <cell r="B1874" t="str">
            <v>ASAMBLEA NACIONAL DE RECTORES</v>
          </cell>
        </row>
        <row r="1875">
          <cell r="B1875" t="str">
            <v>REGISTRO NACIONAL DE IDENTIFICACION Y ESTADO CIVIL</v>
          </cell>
        </row>
        <row r="1876">
          <cell r="B1876" t="str">
            <v>INSTITUTO TECNOLOGICO PESQUERO DEL PERU - ITP</v>
          </cell>
        </row>
        <row r="1877">
          <cell r="B1877" t="str">
            <v>U.N. DEL CALLAO</v>
          </cell>
        </row>
        <row r="1878">
          <cell r="B1878" t="str">
            <v>INSTITUTO NAC. DE DEFENSA DE LA COMPETENCIA - INDECOPI</v>
          </cell>
        </row>
        <row r="1879">
          <cell r="B1879" t="str">
            <v>SERVICIO NACIONAL DE SANIDAD AGRARIA - SENASA</v>
          </cell>
        </row>
        <row r="1880">
          <cell r="B1880" t="str">
            <v>ARCHIVO GENERAL DE LA NACION</v>
          </cell>
        </row>
        <row r="1881">
          <cell r="B1881" t="str">
            <v>U.N. SAN AGUSTIN</v>
          </cell>
        </row>
        <row r="1882">
          <cell r="B1882" t="str">
            <v>AUTORIDAD PORTUARIA NACIONAL</v>
          </cell>
        </row>
        <row r="1883">
          <cell r="B1883" t="str">
            <v>ORGANISMO DE EVALUACION Y FISCALIZACION AMBIENTAL - OEFA</v>
          </cell>
        </row>
        <row r="1884">
          <cell r="B1884" t="str">
            <v>U.N. TRUJILLO</v>
          </cell>
        </row>
        <row r="1885">
          <cell r="B1885" t="str">
            <v>SUPERINTENDENCIA NACIONAL DE BIENES ESTATALES</v>
          </cell>
        </row>
        <row r="1886">
          <cell r="B1886" t="str">
            <v>M. DE RELACIONES EXTERIORES</v>
          </cell>
        </row>
        <row r="1887">
          <cell r="B1887" t="str">
            <v>U.N. AGRARIA DE LA MOLINA</v>
          </cell>
        </row>
        <row r="1888">
          <cell r="B1888" t="str">
            <v>MINISTERIO DE TRABAJO Y PROMOCION DEL EMPLEO</v>
          </cell>
        </row>
        <row r="1889">
          <cell r="B1889" t="str">
            <v>U.N. DEL CENTRO DEL PERU</v>
          </cell>
        </row>
        <row r="1890">
          <cell r="B1890" t="str">
            <v>MINISTERIO DE TRANSPORTES Y COMUNICACIONES</v>
          </cell>
        </row>
        <row r="1893">
          <cell r="B1893" t="str">
            <v>MUNICIPALIDAD PROVINCIAL DE LIMA</v>
          </cell>
        </row>
        <row r="1894">
          <cell r="B1894" t="str">
            <v>MUNICIPALIDAD DISTRITAL DE BARRANCO</v>
          </cell>
        </row>
        <row r="1895">
          <cell r="B1895" t="str">
            <v>MUNICIPALIDAD DISTRITAL DE BREÑA</v>
          </cell>
        </row>
        <row r="1896">
          <cell r="B1896" t="str">
            <v>MUNICIPALIDAD DISTRITAL DE LA VICTORIA - LIMA</v>
          </cell>
        </row>
        <row r="1897">
          <cell r="B1897" t="str">
            <v>MUNICIPALIDAD DISTRITAL DE SAN JUAN DE LURIGANCHO</v>
          </cell>
        </row>
        <row r="1898">
          <cell r="B1898" t="str">
            <v>MUNICIPALIDAD DISTRITAL DE JESUS MARIA</v>
          </cell>
        </row>
        <row r="1899">
          <cell r="B1899" t="str">
            <v>MUNICIPALIDAD DISTRITAL DE MAGDALENA DEL MAR</v>
          </cell>
        </row>
        <row r="1900">
          <cell r="B1900" t="str">
            <v>MUNICIPALIDAD DISTRITAL DE LINCE</v>
          </cell>
        </row>
        <row r="1901">
          <cell r="B1901" t="str">
            <v>MUNICIPALIDAD DISTRITAL DE SURQUILLO</v>
          </cell>
        </row>
        <row r="1902">
          <cell r="B1902" t="str">
            <v>MUNICIPALIDAD DISTRITAL DE LURIN</v>
          </cell>
        </row>
        <row r="1903">
          <cell r="B1903" t="str">
            <v>MUNICIPALIDAD PROVINCIAL DE CALLAO</v>
          </cell>
        </row>
        <row r="1904">
          <cell r="B1904" t="str">
            <v>MUNICIPALIDAD PROVINCIAL DE CHICLAYO</v>
          </cell>
        </row>
        <row r="1905">
          <cell r="B1905" t="str">
            <v>MUNICIPALIDAD DISTRITAL DE PIMENTEL</v>
          </cell>
        </row>
        <row r="1906">
          <cell r="B1906" t="str">
            <v>MUNICIPALIDAD DISTRITAL DE JOSE LEONARDO ORTIZ</v>
          </cell>
        </row>
        <row r="1907">
          <cell r="B1907" t="str">
            <v>MUNICIPALIDAD PROVINCIAL DE TRUJILLO</v>
          </cell>
        </row>
        <row r="1908">
          <cell r="B1908" t="str">
            <v>MUNICIPALIDAD PROVINCIAL DE AREQUIPA</v>
          </cell>
        </row>
        <row r="1909">
          <cell r="B1909" t="str">
            <v>MUNICIPALIDAD DISTRITAL DE YANAHUARA</v>
          </cell>
        </row>
        <row r="1910">
          <cell r="B1910" t="str">
            <v>MUNICIPALIDAD DISTRITAL DE JOSE LUIS BUSTAMANTE Y RIVERO</v>
          </cell>
        </row>
        <row r="1911">
          <cell r="B1911" t="str">
            <v>MUNICIPALIDAD PROVINCIAL DE CAMANA</v>
          </cell>
        </row>
        <row r="1912">
          <cell r="B1912" t="str">
            <v>MUNICIPALIDAD DISTRITAL DE LAREDO</v>
          </cell>
        </row>
        <row r="1913">
          <cell r="B1913" t="str">
            <v>MUNICIPALIDAD DISTRITAL DE MOCHE</v>
          </cell>
        </row>
        <row r="1914">
          <cell r="B1914" t="str">
            <v>MUNICIPALIDAD DISTRITAL DE CHILCA</v>
          </cell>
        </row>
        <row r="1915">
          <cell r="B1915" t="str">
            <v>MUNICIPALIDAD DISTRITAL DE PILCOMAYO</v>
          </cell>
        </row>
        <row r="1916">
          <cell r="B1916" t="str">
            <v>MUNICIPALIDAD DISTRITAL DE EL TAMBO</v>
          </cell>
        </row>
        <row r="1917">
          <cell r="B1917" t="str">
            <v>MUNICIPALIDAD PROVINCIAL DE HUANCAYO</v>
          </cell>
        </row>
        <row r="1918">
          <cell r="B1918" t="str">
            <v>MUNICIPALIDAD DISTRITAL DE YAUYOS</v>
          </cell>
        </row>
        <row r="1919">
          <cell r="B1919" t="str">
            <v>MUNICIPALIDAD PROVINCIAL DE CHACHAPOYAS</v>
          </cell>
        </row>
        <row r="1920">
          <cell r="B1920" t="str">
            <v>MUNICIPALIDAD PROVINCIAL DE BAGUA</v>
          </cell>
        </row>
        <row r="1921">
          <cell r="B1921" t="str">
            <v>MUNICIPALIDAD PROVINCIAL DE RIOJA</v>
          </cell>
        </row>
        <row r="1922">
          <cell r="B1922" t="str">
            <v>MUNICIPALIDAD DISTRITAL DE LA BANDA DE SHILCAYO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ODIGOS"/>
      <sheetName val="COD-ANEXOS"/>
    </sheetNames>
    <sheetDataSet>
      <sheetData sheetId="0" refreshError="1"/>
      <sheetData sheetId="1" refreshError="1">
        <row r="3">
          <cell r="B3" t="str">
            <v>ORGANO</v>
          </cell>
          <cell r="C3" t="str">
            <v>ÁREA</v>
          </cell>
          <cell r="D3" t="str">
            <v>CARGO ESTRUTURAL</v>
          </cell>
          <cell r="E3" t="str">
            <v>CLASIFICACIÓN</v>
          </cell>
          <cell r="F3" t="str">
            <v>Nº</v>
          </cell>
          <cell r="G3" t="str">
            <v>ACTIVIDAD</v>
          </cell>
          <cell r="H3" t="str">
            <v>COD. META</v>
          </cell>
          <cell r="I3" t="str">
            <v>DESCRIPCIÓN META PRESUPUESTARIA</v>
          </cell>
          <cell r="J3" t="str">
            <v>OBJETIVOS ESPECÍFICOS</v>
          </cell>
          <cell r="K3" t="str">
            <v>DEPENDE DE</v>
          </cell>
          <cell r="L3" t="str">
            <v>AUTORIDAD SOBRE</v>
          </cell>
          <cell r="M3" t="str">
            <v>FUNCIÓN GENERAL</v>
          </cell>
          <cell r="P3" t="str">
            <v>INTERNA</v>
          </cell>
          <cell r="Q3" t="str">
            <v>EXTERNA</v>
          </cell>
          <cell r="R3" t="str">
            <v>GRADO DE INSTRUCCIÓN</v>
          </cell>
          <cell r="S3" t="str">
            <v>COMPETENCIAS</v>
          </cell>
          <cell r="T3" t="str">
            <v>EXPERIENCIA</v>
          </cell>
        </row>
        <row r="4">
          <cell r="B4" t="str">
            <v>ORGANO DE GOBIERNO Y ALTA DIRECCION</v>
          </cell>
          <cell r="C4" t="str">
            <v>GERENCIA MUNICIPAL</v>
          </cell>
          <cell r="D4" t="str">
            <v>Gerente Municipal</v>
          </cell>
          <cell r="E4" t="str">
            <v>Gerente Municipal</v>
          </cell>
          <cell r="F4">
            <v>1000110</v>
          </cell>
          <cell r="G4" t="str">
            <v>CONDUCCION Y ORIENTACION SUPERIOR</v>
          </cell>
          <cell r="H4" t="str">
            <v>00576</v>
          </cell>
          <cell r="I4" t="str">
            <v>DESARROLLAR EL PLANEAMIENTO DE LA GESTIÓN</v>
          </cell>
          <cell r="J4" t="str">
            <v>Gerenciar la gestión municipal en términos de eficiencia, eficacia y efectividad</v>
          </cell>
          <cell r="K4" t="str">
            <v>Alcaldía</v>
          </cell>
          <cell r="L4" t="str">
            <v>Personal del área y todas las gerencias de la Municipalidad.</v>
          </cell>
          <cell r="M4" t="str">
            <v>Planear, organizar, dirigir, controlar y supervisar las actividades administrativas  y de servicios de la Municipalidad; así como supervisar la labor de los órganos de asesoramiento, apoyo, línea y desconcentrados de la Municipalidad.</v>
          </cell>
          <cell r="P4" t="str">
            <v>Alcaldía, Gerentes  y Jefes  de áreas. Personal administrativo.</v>
          </cell>
          <cell r="Q4" t="str">
            <v>Instituciones externas de acuerdo a sus funciones.</v>
          </cell>
          <cell r="R4" t="str">
            <v>Profesional Universitario titulado en Ciencias Administrativas y/o Contables.- Estudios de Capacitación en Gestión Municipal.</v>
          </cell>
          <cell r="S4" t="str">
            <v>- Manejo de paquetes informáticos municipales.                   - Conocimiento de computación, Manejo de entorno Windows y Microsoft Office.           -Habilidad y conducta para trabajar en equipo, conducta responsable, honesta y proactiva.</v>
          </cell>
          <cell r="T4" t="str">
            <v>No menor de tres (03) años en labores similares.</v>
          </cell>
        </row>
        <row r="5">
          <cell r="B5" t="str">
            <v>ORGANO DE GOBIERNO Y ALTA DIRECCION</v>
          </cell>
          <cell r="C5" t="str">
            <v>GERENCIA MUNICIPAL</v>
          </cell>
          <cell r="D5" t="str">
            <v>Secretaria IV</v>
          </cell>
          <cell r="E5" t="str">
            <v>Secretaria de Gerencia Municipal</v>
          </cell>
          <cell r="F5">
            <v>1000110</v>
          </cell>
          <cell r="G5" t="str">
            <v>CONDUCCION Y ORIENTACION SUPERIOR</v>
          </cell>
          <cell r="H5" t="str">
            <v>00576</v>
          </cell>
          <cell r="I5" t="str">
            <v>DESARROLLAR EL PLANEAMIENTO DE LA GESTIÓN</v>
          </cell>
          <cell r="J5" t="str">
            <v>Gerenciar la gestión municipal en términos de eficiencia, eficacia y efectividad</v>
          </cell>
          <cell r="K5" t="str">
            <v>Gerente Municipal</v>
          </cell>
          <cell r="L5" t="str">
            <v>No ejerce autoridad directa sobre personal de la gerencia.</v>
          </cell>
          <cell r="M5" t="str">
            <v>Planificar, organizar, mantener y controlar el sistema documentario, el mecanografiado, tramitación y archivo de los documentos propios de la Gerencia Municipal.</v>
          </cell>
          <cell r="P5" t="str">
            <v>Gerentes  y Jefes  de otras Oficinas.- Personal de  las diferentes Unidades Orgánicas.</v>
          </cell>
          <cell r="Q5" t="str">
            <v>Ninguna.</v>
          </cell>
          <cell r="R5" t="str">
            <v>- Titulo de Secretariado Ejecutivo.</v>
          </cell>
          <cell r="S5" t="str">
            <v>- Conocimiento de computación, manejo de entorno Windows y Microsoft Office.- Habilidad y conducta para trabajar en equipo, conducta responsable, honesta y proactiva.</v>
          </cell>
          <cell r="T5" t="str">
            <v>- Experiencia laboral no menor de dos (02) años en labores similares.</v>
          </cell>
        </row>
        <row r="6">
          <cell r="B6" t="str">
            <v>ORGANO DE GOBIERNO Y ALTA DIRECCION</v>
          </cell>
          <cell r="C6" t="str">
            <v>GERENCIA SECRETARIA GENERAL</v>
          </cell>
          <cell r="D6" t="str">
            <v>Gerente</v>
          </cell>
          <cell r="E6" t="str">
            <v>Gerente de Secretaría General</v>
          </cell>
          <cell r="F6">
            <v>1000110</v>
          </cell>
          <cell r="G6" t="str">
            <v>CONDUCCION Y ORIENTACION SUPERIOR</v>
          </cell>
          <cell r="H6" t="str">
            <v>00576</v>
          </cell>
          <cell r="I6" t="str">
            <v>DESARROLLAR EL PLANEAMIENTO DE LA GESTIÓN</v>
          </cell>
          <cell r="J6" t="str">
            <v>Fortalecer la imagen institucional a través de una adecuada atención al usuario así como también agilizar los actos administrativos y la emisión de dispositivos municipales.</v>
          </cell>
          <cell r="K6" t="str">
            <v>Alcaldía</v>
          </cell>
          <cell r="L6" t="str">
            <v>Sobre el personal profesional y técnico que integran su gerencia y las unidades que dependen de ella.</v>
          </cell>
          <cell r="P6" t="str">
            <v>Alcaldìa. - Gerentes  y Jefes  de otras Oficinas.- Personal de Gerencia de Secretaría General- Personal de  las diferentes Unidades Orgánicas</v>
          </cell>
          <cell r="Q6" t="str">
            <v>Instituciones externas de acuerdo a sus funciones.</v>
          </cell>
          <cell r="R6" t="str">
            <v>- Profesional Universitario titulado</v>
          </cell>
          <cell r="S6" t="str">
            <v>- Manejo de paquetes informáticos relacionados con el área.- Conocimiento de computación, manejo de entorno Windows y Microsoft Office.- Habilidad y conducta para trabajar en equipo, conducta responsable, honesta y proactiva.</v>
          </cell>
          <cell r="T6" t="str">
            <v>- Experiencia labora no menor de tres (03) años en labores similares.</v>
          </cell>
        </row>
        <row r="7">
          <cell r="B7" t="str">
            <v>ORGANO DE GOBIERNO Y ALTA DIRECCION</v>
          </cell>
          <cell r="C7" t="str">
            <v>GERENCIA SECRETARIA GENERAL</v>
          </cell>
          <cell r="D7" t="str">
            <v>Técnico Administrativo II</v>
          </cell>
          <cell r="E7" t="str">
            <v>Trámite documentario</v>
          </cell>
          <cell r="F7">
            <v>1000110</v>
          </cell>
          <cell r="G7" t="str">
            <v>CONDUCCION Y ORIENTACION SUPERIOR</v>
          </cell>
          <cell r="H7" t="str">
            <v>00576</v>
          </cell>
          <cell r="I7" t="str">
            <v>DESARROLLAR EL PLANEAMIENTO DE LA GESTIÓN</v>
          </cell>
          <cell r="J7" t="str">
            <v>Fortalecer la imagen institucional a través de una adecuada atención al usuario así como también agilizar los actos administrativos y la emisión de dispositivos municipales.</v>
          </cell>
          <cell r="K7" t="str">
            <v>Gerente de Secretaría General.</v>
          </cell>
          <cell r="L7" t="str">
            <v>No ejerce autoridad directa sobre personal del área.</v>
          </cell>
          <cell r="M7" t="str">
            <v>Ejecutar y controlar actividades relacionadas a las tramitaciones documentaríais, así como la conservación del archivo general de la Municipalidad, con las normas y disposiciones del caso.</v>
          </cell>
          <cell r="P7" t="str">
            <v>-  Gerente de Secretaría General - Gerentes  y Jefes  de otras Oficinas.- Personal de Gerencia de Secretaría General- Personal de  las diferentes Unidades Orgánicas.</v>
          </cell>
          <cell r="Q7" t="str">
            <v>Ninguna</v>
          </cell>
          <cell r="R7" t="str">
            <v>- Estudios Técnicos relacionados al cargo.</v>
          </cell>
          <cell r="S7" t="str">
            <v>- Manejo de paquetes informáticos relacionados con el área.- Conocimiento de computación, manejo de entorno Windows y Microsoft Office.- Habilidad y conducta para trabajar en equipo, conducta responsable, honesta y proactiva.</v>
          </cell>
          <cell r="T7" t="str">
            <v>- Experiencia labora no menor de dos (02) años en labores similares.</v>
          </cell>
        </row>
        <row r="8">
          <cell r="B8" t="str">
            <v>ORGANO DE GOBIERNO Y ALTA DIRECCION</v>
          </cell>
          <cell r="C8" t="str">
            <v>GERENCIA SECRETARIA GENERAL</v>
          </cell>
          <cell r="D8" t="str">
            <v>Técnico Administrativo I</v>
          </cell>
          <cell r="E8" t="str">
            <v>Archivo General</v>
          </cell>
          <cell r="F8">
            <v>1000110</v>
          </cell>
          <cell r="G8" t="str">
            <v>CONDUCCION Y ORIENTACION SUPERIOR</v>
          </cell>
          <cell r="H8" t="str">
            <v>00576</v>
          </cell>
          <cell r="I8" t="str">
            <v>DESARROLLAR EL PLANEAMIENTO DE LA GESTIÓN</v>
          </cell>
          <cell r="J8" t="str">
            <v>Fortalecer la imagen institucional a través de una adecuada atención al usuario así como también agilizar los actos administrativos y la emisión de dispositivos municipales.</v>
          </cell>
          <cell r="K8" t="str">
            <v>Gerente de Secretaría General</v>
          </cell>
          <cell r="L8" t="str">
            <v>No ejerce autoridad directa sobre personal del área.</v>
          </cell>
          <cell r="M8" t="str">
            <v>Ejecutar y controlar actividades relacionadas al archivo General de la Institución; así como la conservación del mismo aplicando las normas y disposiciones del caso; teniendo en cuenta la Resolución Jefatural Nº 076-2008-AGN/J</v>
          </cell>
          <cell r="P8" t="str">
            <v>-  Gerente de Secretaría General. - Personal de Gerencia de Secretaría General- Personal de  las diferentes Unidades Orgánicas.</v>
          </cell>
          <cell r="Q8" t="str">
            <v>Ninguna</v>
          </cell>
          <cell r="R8" t="str">
            <v>- Estudios Técnicos relacionados al cargo.</v>
          </cell>
          <cell r="S8" t="str">
            <v>- Manejo de paquetes informáticos relacionados con el área.- Conocimiento de computación, manejo de entorno Windows y Microsoft Office.- Habilidad y conducta para trabajar en equipo, conducta responsable, honesta y proactiva.</v>
          </cell>
          <cell r="T8" t="str">
            <v>- Experiencia labora no menor de dos (02) años en labores similares.</v>
          </cell>
        </row>
        <row r="9">
          <cell r="B9" t="str">
            <v>ORGANO DE GOBIERNO Y ALTA DIRECCION</v>
          </cell>
          <cell r="C9" t="str">
            <v>GERENCIA SECRETARIA GENERAL</v>
          </cell>
          <cell r="D9" t="str">
            <v>Técnico Administrativo II</v>
          </cell>
          <cell r="E9" t="str">
            <v>Secretaria de Regidores</v>
          </cell>
          <cell r="F9">
            <v>1000110</v>
          </cell>
          <cell r="G9" t="str">
            <v>CONDUCCION Y ORIENTACION SUPERIOR</v>
          </cell>
          <cell r="H9" t="str">
            <v>00576</v>
          </cell>
          <cell r="I9" t="str">
            <v>DESARROLLAR EL PLANEAMIENTO DE LA GESTIÓN</v>
          </cell>
          <cell r="J9" t="str">
            <v>Fortalecer la imagen institucional a través de una adecuada atención al usuario así como también agilizar los actos administrativos y la emisión de dispositivos municipales.</v>
          </cell>
          <cell r="K9" t="str">
            <v>Gerente de Secretaría General</v>
          </cell>
          <cell r="L9" t="str">
            <v>No ejerce autoridad directa sobre personal del área.</v>
          </cell>
          <cell r="M9" t="str">
            <v>Ejecuta actividades relacionadas al sistema del archivo correspondiente a la regiduría, así también del sistema documentario de la oficina (mecanografiar, tramitar y archivar los documentos propios de la dependencia).</v>
          </cell>
          <cell r="P9" t="str">
            <v>-  Gerente de Secretaría General. - Personal de Gerencia de Secretaría General- Gerentes y Jefes de otras oficinas- Personal de  las diferentes Unidades Orgánicas.</v>
          </cell>
          <cell r="Q9" t="str">
            <v>Ninguna</v>
          </cell>
          <cell r="R9" t="str">
            <v>- Estudios concluidos en Secretariado Ejecutivo y/o experiencia en cargos similares.</v>
          </cell>
          <cell r="S9" t="str">
            <v>- Conocimiento de computación, manejo de entorno Windows y Microsoft Office.- Habilidad y conducta para trabajar en equipo, conducta responsable, honesta y proactiva.</v>
          </cell>
          <cell r="T9" t="str">
            <v>- Experiencia labora no menor de dos (02) años en labores similares.</v>
          </cell>
        </row>
        <row r="10">
          <cell r="B10" t="str">
            <v>ORGANO DE GOBIERNO Y ALTA DIRECCION</v>
          </cell>
          <cell r="C10" t="str">
            <v>GERENCIA SECRETARIA GENERAL</v>
          </cell>
          <cell r="D10" t="str">
            <v>Secretaria IV</v>
          </cell>
          <cell r="E10" t="str">
            <v>Secretaria de Gerencia</v>
          </cell>
          <cell r="F10">
            <v>1000110</v>
          </cell>
          <cell r="G10" t="str">
            <v>CONDUCCION Y ORIENTACION SUPERIOR</v>
          </cell>
          <cell r="H10" t="str">
            <v>00576</v>
          </cell>
          <cell r="I10" t="str">
            <v>DESARROLLAR EL PLANEAMIENTO DE LA GESTIÓN</v>
          </cell>
          <cell r="J10" t="str">
            <v>Fortalecer la imagen institucional a través de una adecuada atención al usuario así como también agilizar los actos administrativos y la emisión de dispositivos municipales.</v>
          </cell>
          <cell r="K10" t="str">
            <v>Gerente de Secretaría General</v>
          </cell>
          <cell r="L10" t="str">
            <v>No  ejerce autoridad directa sobre personal del área.</v>
          </cell>
          <cell r="M10" t="str">
            <v>Ejecuta  actividades relacionadas al sistema del archivo municipal así como también del sistema documentario de la Gerencia y el Concejo Municipal (mecanografiar, tramitar y archivar los documentos propios de la dependencia).</v>
          </cell>
          <cell r="P10" t="str">
            <v>-  Gerente de Secretaría General. - Personal de Gerencia de Secretaría General- Gerentes y Jefes de otras oficinas- Personal de  las diferentes Unidades Orgánicas.</v>
          </cell>
          <cell r="Q10" t="str">
            <v>Ninguna</v>
          </cell>
          <cell r="R10" t="str">
            <v>- Estudios concluidos y titulados en Secretariado Ejecutivo.</v>
          </cell>
          <cell r="S10" t="str">
            <v>- Manejo de paquetes informáticos relacionados con el área.- Conocimiento de computación, manejo de entorno Windows y Microsoft Office.- Habilidad y conducta para trabajar en equipo, conducta responsable, honesta y proactiva.</v>
          </cell>
          <cell r="T10" t="str">
            <v>- Experiencia labora no menor de tres (03) años en labores similares.</v>
          </cell>
        </row>
        <row r="11">
          <cell r="B11" t="str">
            <v>ORGANO DE GOBIERNO Y ALTA DIRECCION</v>
          </cell>
          <cell r="C11" t="str">
            <v>GERENCIA SECRETARIA GENERAL</v>
          </cell>
          <cell r="D11" t="str">
            <v>Técnico Administrativo I</v>
          </cell>
          <cell r="E11" t="str">
            <v>Conserje</v>
          </cell>
          <cell r="F11">
            <v>1000110</v>
          </cell>
          <cell r="G11" t="str">
            <v>CONDUCCION Y ORIENTACION SUPERIOR</v>
          </cell>
          <cell r="H11" t="str">
            <v>00576</v>
          </cell>
          <cell r="I11" t="str">
            <v>DESARROLLAR EL PLANEAMIENTO DE LA GESTIÓN</v>
          </cell>
          <cell r="J11" t="str">
            <v>Fortalecer la imagen institucional a través de una adecuada atención al usuario así como también agilizar los actos administrativos y la emisión de dispositivos municipales.</v>
          </cell>
          <cell r="K11" t="str">
            <v>Gerente de Secretaría General</v>
          </cell>
          <cell r="L11" t="str">
            <v>No  ejerce autoridad directa sobre personal del área.</v>
          </cell>
          <cell r="M11" t="str">
            <v>Efectuar la distribución de la documentación a las diferentes áreas administrativas de la Municipalidad y organismos externos.</v>
          </cell>
          <cell r="P11" t="str">
            <v>-  Gerente de Secretaría General. - Personal de Gerencia de Secretaría General.</v>
          </cell>
          <cell r="Q11" t="str">
            <v>Ninguna.</v>
          </cell>
          <cell r="R11" t="str">
            <v>- Estudios secundarios completos.</v>
          </cell>
          <cell r="T11" t="str">
            <v>- Experiencia de un (1) años en cargos similares.</v>
          </cell>
        </row>
        <row r="12">
          <cell r="B12" t="str">
            <v>ORGANO DE GOBIERNO Y ALTA DIRECCION</v>
          </cell>
          <cell r="C12" t="str">
            <v>GERENCIA SECRETARIA GENERAL- UNIDAD DE RELACIONES PÚBLICAS</v>
          </cell>
          <cell r="D12" t="str">
            <v>Relacionista Publico II</v>
          </cell>
          <cell r="E12" t="str">
            <v xml:space="preserve">Relacionista Público  </v>
          </cell>
          <cell r="F12">
            <v>1000110</v>
          </cell>
          <cell r="G12" t="str">
            <v>CONDUCCION Y ORIENTACION SUPERIOR</v>
          </cell>
          <cell r="H12" t="str">
            <v>00576</v>
          </cell>
          <cell r="I12" t="str">
            <v>DESARROLLAR EL PLANEAMIENTO DE LA GESTIÓN</v>
          </cell>
          <cell r="J12" t="str">
            <v>Fortalecer la imagen institucional a través de una adecuada atención al usuario así como también agilizar los actos administrativos y la emisión de dispositivos municipales.</v>
          </cell>
          <cell r="K12" t="str">
            <v>Gerente de Secretaría General.</v>
          </cell>
          <cell r="L12" t="str">
            <v>Tiene mando directo sobre el personal profesional y técnico que integran su Unidad y las unidades que dependen de ella.</v>
          </cell>
          <cell r="M12" t="str">
            <v>Programar, coordinar y ejecutar las actividades de difusión e información, tendiendo a preservar la buena imagen de la institución tanto interna como externa, permitiéndole  evaluar permanentemente a la opinión  pública, respecto a la  gestión  municipal.</v>
          </cell>
          <cell r="P12" t="str">
            <v>-  Gerente de Secretaría General. - Personal de Gerencia de Secretaría General - Alcaldía- Personal de  las diferentes Unidades Orgánicas.</v>
          </cell>
          <cell r="Q12" t="str">
            <v>- Entidades y/o Instituciones de acuerdo a sus funciones.</v>
          </cell>
          <cell r="R12" t="str">
            <v>- Profesional Universitario o Bachiller en Relaciones Publicas, Ciencias de la Comunicación.</v>
          </cell>
          <cell r="S12" t="str">
            <v xml:space="preserve">- Manejo de paquetes informáticos: Windows, Microsoft Office.- Habilidad y conducta para trabajar en equipo, conducta responsable, honesta y proactiva. </v>
          </cell>
          <cell r="T12" t="str">
            <v>- Experiencia laboral no menor de tres (03) años en cargos similares.</v>
          </cell>
        </row>
        <row r="13">
          <cell r="B13" t="str">
            <v>ORGANOS CONSULTIVOS Y DE COORDINACIÓN</v>
          </cell>
          <cell r="C13" t="str">
            <v>DEFENSA CIVIL</v>
          </cell>
          <cell r="D13" t="str">
            <v>Especialista Administrativo III</v>
          </cell>
          <cell r="E13" t="str">
            <v>Jefe de Defensa Civil</v>
          </cell>
          <cell r="F13">
            <v>1000110</v>
          </cell>
          <cell r="G13" t="str">
            <v>CONDUCCION Y ORIENTACION SUPERIOR</v>
          </cell>
          <cell r="H13" t="str">
            <v>00576</v>
          </cell>
          <cell r="I13" t="str">
            <v>DESARROLLAR EL PLANEAMIENTO DE LA GESTIÓN</v>
          </cell>
          <cell r="J13" t="str">
            <v>Implementar mecanismos de seguridad que conduzcan a la prevención de desastres naturales o tecnológicos así como también los desastres ocasionales.</v>
          </cell>
          <cell r="K13" t="str">
            <v>Alcaldía y Gerencia Municipal</v>
          </cell>
          <cell r="L13" t="str">
            <v>Tiene mando directo sobre el personal profesional y técnico que integran el comité de Defensa Civil.</v>
          </cell>
          <cell r="M13" t="str">
            <v>Planear, dirigir y conducir las actividades de Defensa Civil.</v>
          </cell>
          <cell r="P13" t="str">
            <v>-  Alcaldía- Gerente Municipal- Personal de Gerencia Municipal.</v>
          </cell>
          <cell r="Q13" t="str">
            <v>- Entidades y/o Instituciones de acuerdo a sus funciones.</v>
          </cell>
          <cell r="R13" t="str">
            <v>- Estudios Profesionales o Técnicos  concluidos, relacionados con su función.</v>
          </cell>
          <cell r="S13" t="str">
            <v xml:space="preserve">- Capacitación Técnica en Defensa Civil.- Conocimiento de computación, manejo de entorno Windows y Microsoft Office.- Habilidad y conducta para trabajar en equipo, conducta responsable, honesta y proactiva. </v>
          </cell>
          <cell r="T13" t="str">
            <v>- Experiencia laboral no menor de tres (03) años en cargos similares.</v>
          </cell>
        </row>
        <row r="14">
          <cell r="B14" t="str">
            <v>ÓRGANO DE CONTROL</v>
          </cell>
          <cell r="C14" t="str">
            <v>OFICINA DE CONTROL INSTITUCIONAL</v>
          </cell>
          <cell r="D14" t="str">
            <v>Funcionario</v>
          </cell>
          <cell r="E14" t="str">
            <v>Jefe de Oficina de Control Interno</v>
          </cell>
          <cell r="F14">
            <v>1000267</v>
          </cell>
          <cell r="G14" t="str">
            <v>GESTION ADMINISTRATIVA</v>
          </cell>
          <cell r="H14" t="str">
            <v>00886</v>
          </cell>
          <cell r="I14" t="str">
            <v>GERENCIAR RECURSOS MATERIALES, HUMANOS Y FINANCIEROS</v>
          </cell>
          <cell r="J14" t="str">
            <v>Garantizar el debido cumplimiento de las normas y disposiciones que rigen el control gubernamental, establecido por la Contraloría General de la República.</v>
          </cell>
          <cell r="M14" t="str">
            <v>Planificar, organizar, dirigir, coordinar, ejecutar y controlar las actividades del control institucional, a través de Auditorias y exámenes especiales, verificando el normal desarrollo de la Gestión Municipal.</v>
          </cell>
          <cell r="R14" t="str">
            <v>- Título Profesional de Contador Público.</v>
          </cell>
          <cell r="S14" t="str">
            <v xml:space="preserve">- Estudios de capacitación en Gestión Municipal- Conocimiento de computación, manejo de paquetes informáticos municipales, entorno Windows y Microsoft Office.- Habilidad y conducta para trabajar en equipo, conducta responsable, honesta y proactiva. </v>
          </cell>
          <cell r="T14" t="str">
            <v>- Experiencia laboral no menor de tres (03) años en cargos similares.</v>
          </cell>
        </row>
        <row r="15">
          <cell r="B15" t="str">
            <v>ÓRGANO DE CONTROL</v>
          </cell>
          <cell r="C15" t="str">
            <v>OFICINA DE CONTROL INSTITUCIONAL</v>
          </cell>
          <cell r="D15" t="str">
            <v>Especialista Administrativo II</v>
          </cell>
          <cell r="E15" t="str">
            <v>Asistente  en Auditoria</v>
          </cell>
          <cell r="F15">
            <v>1000267</v>
          </cell>
          <cell r="G15" t="str">
            <v>GESTION ADMINISTRATIVA</v>
          </cell>
          <cell r="H15" t="str">
            <v>00886</v>
          </cell>
          <cell r="I15" t="str">
            <v>GERENCIAR RECURSOS MATERIALES, HUMANOS Y FINANCIEROS</v>
          </cell>
          <cell r="J15" t="str">
            <v>Garantizar el debido cumplimiento de las normas y disposiciones que rigen el control gubernamental, establecido por la Contraloría General de la República.</v>
          </cell>
          <cell r="K15" t="str">
            <v>Jefe de la Oficina de Control Interno</v>
          </cell>
          <cell r="L15" t="str">
            <v>No ejerce autoridad sobre personal de la oficina.</v>
          </cell>
          <cell r="M15" t="str">
            <v>Colaborar, participar y apoyar en las actividades y labores de Control Interno realizadas por la Oficina de Control Institucional como Asistente en Auditoría.</v>
          </cell>
          <cell r="P15" t="str">
            <v>-  Jefe de Oficina de Control Interno- Personal de Oficina de Control Interno- Jefes de Unidades y personal de diversas oficinas de la institución.</v>
          </cell>
          <cell r="Q15" t="str">
            <v>- Ninguna.</v>
          </cell>
          <cell r="R15" t="str">
            <v>- Profesional en Contabilidad, Administración o Economía.</v>
          </cell>
          <cell r="T15" t="str">
            <v>- Experiencia laboral de tres (3) años en Administración Pública.</v>
          </cell>
        </row>
        <row r="16">
          <cell r="B16" t="str">
            <v>ÓRGANO DE CONTROL</v>
          </cell>
          <cell r="C16" t="str">
            <v>OFICINA DE CONTROL INSTITUCIONAL</v>
          </cell>
          <cell r="D16" t="str">
            <v>Secretaria IV</v>
          </cell>
          <cell r="E16" t="str">
            <v>Secretaria del Órgano de Control Interno</v>
          </cell>
          <cell r="F16">
            <v>1000267</v>
          </cell>
          <cell r="G16" t="str">
            <v>GESTION ADMINISTRATIVA</v>
          </cell>
          <cell r="H16" t="str">
            <v>00886</v>
          </cell>
          <cell r="I16" t="str">
            <v>GERENCIAR RECURSOS MATERIALES, HUMANOS Y FINANCIEROS</v>
          </cell>
          <cell r="J16" t="str">
            <v>Garantizar el debido cumplimiento de las normas y disposiciones que rigen el control gubernamental, establecido por la Contraloría General de la República.</v>
          </cell>
          <cell r="K16" t="str">
            <v>Jefe de la Oficina de Control Interno.</v>
          </cell>
          <cell r="L16" t="str">
            <v>No ejerce autoridad sobre personal de la oficina.</v>
          </cell>
          <cell r="M16" t="str">
            <v>Ejecutar, organizar, mantener, controlar y archivar la documentación de la Oficina de  Control Interno.</v>
          </cell>
          <cell r="P16" t="str">
            <v>-  Jefe de Oficina de Control Interno- Personal de Oficina de Control Interno- Jefes de Unidades y personal de diversas oficinas de la institución.</v>
          </cell>
          <cell r="Q16" t="str">
            <v>- Ninguna.</v>
          </cell>
          <cell r="R16" t="str">
            <v>- Título de Secretariado Ejecutivo.</v>
          </cell>
          <cell r="S16" t="str">
            <v>- Estudios de capacitación en computación a nivel de usuario.- Habilidad y conducta para trabajar en equipo, conducta responsable, honesta y proactiva.</v>
          </cell>
          <cell r="T16" t="str">
            <v>- Experiencia laboral de dos (2) años en Administración Pública.</v>
          </cell>
        </row>
        <row r="17">
          <cell r="B17" t="str">
            <v>ÓRGANO DE ASESORAMIENTO</v>
          </cell>
          <cell r="C17" t="str">
            <v>GERENCIA DE ASESORÍA JURÍDICA</v>
          </cell>
          <cell r="D17" t="str">
            <v>Gerente</v>
          </cell>
          <cell r="E17" t="str">
            <v>Gerente de Asesoría Jurídica</v>
          </cell>
          <cell r="F17">
            <v>1000267</v>
          </cell>
          <cell r="G17" t="str">
            <v>GESTION ADMINISTRATIVA</v>
          </cell>
          <cell r="H17" t="str">
            <v>00886</v>
          </cell>
          <cell r="I17" t="str">
            <v>GERENCIAR RECURSOS MATERIALES, HUMANOS Y FINANCIEROS</v>
          </cell>
          <cell r="J17" t="str">
            <v>Fortalecer la defensa de los intereses de la Municipalidad Distrital de La Victoria en todos los procesos que se formulen en materia judicial y administrativa.</v>
          </cell>
          <cell r="K17" t="str">
            <v>Gerente Municipal.</v>
          </cell>
          <cell r="L17" t="str">
            <v>El personal profesional y técnico que integran la Gerencia y de las oficinas que dependen de ella.</v>
          </cell>
          <cell r="M17" t="str">
            <v>Planificar, organizar, dirigir, coordinar y controlar las actividades de Asesoría Legal,  y procuraduría.</v>
          </cell>
          <cell r="P17" t="str">
            <v>-  Alcaldía - Gerencia Municipal- Personal de Oficina  de Asesoría Jurídica.</v>
          </cell>
          <cell r="Q17" t="str">
            <v>- Poder Judicial- Ministerio Público- Otras instituciones de acuerdo a sus funciones.</v>
          </cell>
          <cell r="R17" t="str">
            <v>- Título Profesional de Abogado y colegiado.</v>
          </cell>
          <cell r="S17" t="str">
            <v>- Capacitación en Gestión Municipal.- Conocimiento de computación, manejo de paquetes informáticos: entorno Windows y Microsoft Office.- Habilidad y conducta para trabajar en equipo, conducta responsable, honesta y proactiva.</v>
          </cell>
          <cell r="T17" t="str">
            <v>- Experiencia laboral de tres (3) años en actividades relacionadas con el área.</v>
          </cell>
        </row>
        <row r="18">
          <cell r="B18" t="str">
            <v>ÓRGANO DE ASESORAMIENTO</v>
          </cell>
          <cell r="C18" t="str">
            <v>GERENCIA DE ASESORÍA JURÍDICA</v>
          </cell>
          <cell r="D18" t="str">
            <v>Secretaria IV</v>
          </cell>
          <cell r="E18" t="str">
            <v>Secretaria de  Gerencia de Asesoría Jurídica.</v>
          </cell>
          <cell r="F18">
            <v>1000267</v>
          </cell>
          <cell r="G18" t="str">
            <v>GESTION ADMINISTRATIVA</v>
          </cell>
          <cell r="H18" t="str">
            <v>00886</v>
          </cell>
          <cell r="I18" t="str">
            <v>GERENCIAR RECURSOS MATERIALES, HUMANOS Y FINANCIEROS</v>
          </cell>
          <cell r="J18" t="str">
            <v>Fortalecer la defensa de los intereses de la Municipalidad Distrital de La Victoria en todos los procesos que se formulen en materia judicial y administrativa.</v>
          </cell>
          <cell r="K18" t="str">
            <v>Gerente de Asesoría Jurídica y Procuraduría</v>
          </cell>
          <cell r="L18" t="str">
            <v>No ejerce mando directo sobre el personal del área</v>
          </cell>
          <cell r="M18" t="str">
            <v>Ejecutar, organizar, mantener, controlar y archivar la documentación de la Gerencia.</v>
          </cell>
          <cell r="P18" t="str">
            <v>- Gerente de Asesoría Jurídica.                                   - Personal de otras Unidades Orgánicas.</v>
          </cell>
          <cell r="Q18" t="str">
            <v>- Ninguna.</v>
          </cell>
          <cell r="R18" t="str">
            <v>- Título de Secretariado Ejecutivo.</v>
          </cell>
          <cell r="S18" t="str">
            <v>- Conocimiento de computación, manejo de paquetes informáticos: entorno Windows y Microsoft Office.- Habilidad y conducta para trabajar en equipo, conducta responsable, honesta y proactiva.</v>
          </cell>
          <cell r="T18" t="str">
            <v>- Experiencia laboral de dos (2) años en cargos similares.</v>
          </cell>
        </row>
        <row r="19">
          <cell r="B19" t="str">
            <v>ÓRGANO DE ASESORAMIENTO</v>
          </cell>
          <cell r="C19" t="str">
            <v>GERENCIA DE ASESORÍA JURÍDICA</v>
          </cell>
          <cell r="D19" t="str">
            <v>Procurador</v>
          </cell>
          <cell r="E19" t="str">
            <v>Procurador Público Municipal.</v>
          </cell>
          <cell r="F19">
            <v>1000267</v>
          </cell>
          <cell r="G19" t="str">
            <v>GESTION ADMINISTRATIVA</v>
          </cell>
          <cell r="H19" t="str">
            <v>00886</v>
          </cell>
          <cell r="I19" t="str">
            <v>GERENCIAR RECURSOS MATERIALES, HUMANOS Y FINANCIEROS</v>
          </cell>
          <cell r="J19" t="str">
            <v>Fortalecer la defensa de los intereses de la Municipalidad Distrital de La Victoria en todos los procesos que se formulen en materia judicial y administrativa.</v>
          </cell>
          <cell r="K19" t="str">
            <v>Gerente de Asesoría Jurídica y Procuraduría</v>
          </cell>
          <cell r="L19" t="str">
            <v>Ejerce mando directo sobre el personal de la Unidad de Procuraduría.</v>
          </cell>
          <cell r="M19" t="str">
            <v>Ejercer  la representación y defensa de los intereses y derechos de la Municipalidad en juicios.</v>
          </cell>
          <cell r="P19" t="str">
            <v>Gerente de Asesoría Jurídica y Procuraduría.</v>
          </cell>
          <cell r="Q19" t="str">
            <v>- Otras instituciones de acuerdo a sus funciones.</v>
          </cell>
          <cell r="R19" t="str">
            <v>- Título Profesional de Abogado y colegiado.</v>
          </cell>
          <cell r="S19" t="str">
            <v>- Capacitación en Gestión Municipal.- Conocimiento de computación, manejo de paquetes informáticos: entorno Windows y Microsoft Office.- Habilidad y conducta para trabajar en equipo, conducta responsable, honesta y proactiva.</v>
          </cell>
          <cell r="T19" t="str">
            <v>- Experiencia laboral de quince (15) años en cargos similares.</v>
          </cell>
        </row>
        <row r="20">
          <cell r="B20" t="str">
            <v>ÓRGANO DE ASESORAMIENTO</v>
          </cell>
          <cell r="C20" t="str">
            <v>GERENCIA DE PLANIFICACIÓN, PRESUPUESTO Y COOP. TÉC. INTERNACIONAL</v>
          </cell>
          <cell r="D20" t="str">
            <v>Gerente</v>
          </cell>
          <cell r="E20" t="str">
            <v>Gerente de Planificación, Presupuesto y Cooperación Técnica Internacional.</v>
          </cell>
          <cell r="F20">
            <v>1000267</v>
          </cell>
          <cell r="G20" t="str">
            <v>GESTION ADMINISTRATIVA</v>
          </cell>
          <cell r="H20" t="str">
            <v>00886</v>
          </cell>
          <cell r="I20" t="str">
            <v>GERENCIAR RECURSOS MATERIALES, HUMANOS Y FINANCIEROS</v>
          </cell>
          <cell r="J20" t="str">
            <v>Guiar y orientar la gestión operativa, presupuestaria y estratégica de la institución, propiciando la participación vecinal y la eficiencia durante todo el proceso.</v>
          </cell>
          <cell r="K20" t="str">
            <v>Gerencia Municipal.</v>
          </cell>
          <cell r="L20" t="str">
            <v>Ejerce autoridad directa sobre personal técnico y profesional del área y de las dependencias que dependen de ella.</v>
          </cell>
          <cell r="M20" t="str">
            <v>Planificar, organizar, dirigir, ejecutar, y controlar las  actividades de Planificación, Racionalización, así como la  formulación y evaluación presupuestal.</v>
          </cell>
          <cell r="P20" t="str">
            <v xml:space="preserve">-  Gerente Municipal. - Personal de Gerencia de PPyCTI.- Gerentes y Jefes de otras oficina- Personal de  las diferentes Unidades Orgánicas </v>
          </cell>
          <cell r="Q20" t="str">
            <v>- MEF- DNPP- SNIP- Organismos Cooperantes Internacionales y Nacionales- Ministerio de Relaciones Exteriores- Otras Instituciones de acuerdo a sus Funciones.</v>
          </cell>
          <cell r="R20" t="str">
            <v>- Profesional Universitario Titulado y colegiado, en Economía, Administración o Contabilidad.</v>
          </cell>
          <cell r="S20" t="str">
            <v>- Estudios de capacitación en gestión municipal y afines a su función. - Manejo de paquetes informáticos relacionados con el área.- Conocimiento de computación, manejo de entorno Windows y Microsoft Office.- Habilidad y conducta para trabajar en equipo.</v>
          </cell>
          <cell r="T20" t="str">
            <v>- Experiencia laboral no menor de dos (02) años en cargos similares</v>
          </cell>
        </row>
        <row r="21">
          <cell r="B21" t="str">
            <v>ÓRGANO DE ASESORAMIENTO</v>
          </cell>
          <cell r="C21" t="str">
            <v>GERENCIA DE PLANIFICACIÓN, PRESUPUESTO Y COOP. TÉC. INTERNACIONAL</v>
          </cell>
          <cell r="D21" t="str">
            <v>Secretaria IV</v>
          </cell>
          <cell r="E21" t="str">
            <v>Secretaria de Gerencia de Planificación, Presupuesto y Cooperación Técnica Internacional.</v>
          </cell>
          <cell r="F21">
            <v>1000267</v>
          </cell>
          <cell r="G21" t="str">
            <v>GESTION ADMINISTRATIVA</v>
          </cell>
          <cell r="H21" t="str">
            <v>00886</v>
          </cell>
          <cell r="I21" t="str">
            <v>GERENCIAR RECURSOS MATERIALES, HUMANOS Y FINANCIEROS</v>
          </cell>
          <cell r="J21" t="str">
            <v>Guiar y orientar la gestión operativa, presupuestaria y estratégica de la institución, propiciando la participación vecinal y la eficiencia durante todo el proceso.</v>
          </cell>
          <cell r="K21" t="str">
            <v>Gerente de Planificación, Presupuesto y Cooperación Técnica Internacional.</v>
          </cell>
          <cell r="L21" t="str">
            <v>No Ejerce autoridad sobre personal del área.</v>
          </cell>
          <cell r="M21" t="str">
            <v>Ejecuta, organiza, controla y archiva la documentación, así como apoya en las  actividades  administrativas y técnicas en labores de la Gerencia.</v>
          </cell>
          <cell r="P21" t="str">
            <v>-  Gerente de PPyCTI. - Personal de Gerencia de PPyCTI.- Gerentes y Jefes de otras oficinas- Personal de  las diferentes Unidades Orgánicas</v>
          </cell>
          <cell r="Q21" t="str">
            <v>- Ninguna.</v>
          </cell>
          <cell r="R21" t="str">
            <v>- Estudios técnicos en Secretariado,  Administración. o Contabilidad.</v>
          </cell>
          <cell r="S21" t="str">
            <v>- Capacitación en cursos afines a su función.- Manejo de paquetes informáticos relacionados con el área.- Conocimiento de computación, manejo de entorno Windows y Microsoft Office. - Habilidad y conducta para trabajar en equipo</v>
          </cell>
          <cell r="T21" t="str">
            <v>- Experiencia laboral no menor de tres (03) años en cargos similares.</v>
          </cell>
        </row>
        <row r="22">
          <cell r="B22" t="str">
            <v>ÓRGANO DE ASESORAMIENTO</v>
          </cell>
          <cell r="C22" t="str">
            <v>GERENCIA DE PLANIFICACIÓN, PRESUPUESTO Y COOP. TÉC. INTERNACIONAL</v>
          </cell>
          <cell r="D22" t="str">
            <v>Especialista Administrativo III</v>
          </cell>
          <cell r="E22" t="str">
            <v>Jefe de la Unidad de Formulación y Evaluación Presupuestal</v>
          </cell>
          <cell r="F22">
            <v>1000267</v>
          </cell>
          <cell r="G22" t="str">
            <v>GESTION ADMINISTRATIVA</v>
          </cell>
          <cell r="H22" t="str">
            <v>00886</v>
          </cell>
          <cell r="I22" t="str">
            <v>GERENCIAR RECURSOS MATERIALES, HUMANOS Y FINANCIEROS</v>
          </cell>
          <cell r="J22" t="str">
            <v>Guiar y orientar la gestión operativa, presupuestaria y estratégica de la institución, propiciando la participación vecinal y la eficiencia durante todo el proceso.</v>
          </cell>
          <cell r="K22" t="str">
            <v>Gerente de Planificación, Presupuesto y Cooperación Técnica Internacional.</v>
          </cell>
          <cell r="L22" t="str">
            <v>Ejerce autoridad sobre personal Profesional y Técnico del área.</v>
          </cell>
          <cell r="M22" t="str">
            <v>Planificar, organizar, y ejecutar,  las  actividades de formulación y evaluación  presupuestal.</v>
          </cell>
          <cell r="P22" t="str">
            <v>-  Gerente  de PPyCTI.- Gerente Municipal. - Personal de Gerencia de PPyCTI y de la Unidad- Gerentes y Jefes de otras oficinas- Personal de  las diferentes Unidades Orgánicas</v>
          </cell>
          <cell r="Q22" t="str">
            <v>- Ministerio de Economía y Finanzas- Dirección Nacional de Presupuesto Público- Municipalidad Provincial.- Gobierno Regional- Otras Instituciones de acuerdo a sus Funciones.</v>
          </cell>
          <cell r="R22" t="str">
            <v>- Estudios Universitarios en Ciencias Administrativas, Contables o Técnico Titulado en  Administración  o Contabilidad.</v>
          </cell>
          <cell r="S22" t="str">
            <v>- Estudios  de capacitación  relacionados  a  su  función.- Manejo de paquetes informáticos relacionados con el área: SIAF-GL, y otros de la institución.- Conocimiento de computación, manejo de entorno Windows y Microsoft Office.</v>
          </cell>
          <cell r="T22" t="str">
            <v>- Experiencia laboral no menor de tres (03) años en cargos similares.</v>
          </cell>
        </row>
        <row r="23">
          <cell r="B23" t="str">
            <v>ÓRGANO DE ASESORAMIENTO</v>
          </cell>
          <cell r="C23" t="str">
            <v>GERENCIA DE PLANIFICACIÓN, PRESUPUESTO Y COOP. TÉC. INTERNACIONAL</v>
          </cell>
          <cell r="D23" t="str">
            <v>Técnico Administrativo II</v>
          </cell>
          <cell r="E23" t="str">
            <v>Asistente Administrativo</v>
          </cell>
          <cell r="F23">
            <v>1000267</v>
          </cell>
          <cell r="G23" t="str">
            <v>GESTION ADMINISTRATIVA</v>
          </cell>
          <cell r="H23" t="str">
            <v>00886</v>
          </cell>
          <cell r="I23" t="str">
            <v>GERENCIAR RECURSOS MATERIALES, HUMANOS Y FINANCIEROS</v>
          </cell>
          <cell r="J23" t="str">
            <v>Guiar y orientar la gestión operativa, presupuestaria y estratégica de la institución, propiciando la participación vecinal y la eficiencia durante todo el proceso.</v>
          </cell>
          <cell r="K23" t="str">
            <v>Jefe de la Unidad de Formulación y Evaluación Presupuestal.</v>
          </cell>
          <cell r="L23" t="str">
            <v>No ejerce autoridad sobre personal del área.</v>
          </cell>
          <cell r="M23" t="str">
            <v>Ejecutar actividades administrativas y técnicas en planificación, así como también se encarga del procesamiento automático de datos.</v>
          </cell>
          <cell r="P23" t="str">
            <v>-  Jefe de la Unidad de Form. y Eval. Pptal.- Personal de  las diferentes Unidades Orgánicas.</v>
          </cell>
          <cell r="Q23" t="str">
            <v>- Otras instituciones de acuerdo a sus funciones.</v>
          </cell>
          <cell r="R23" t="str">
            <v>- Profesional Técnico Titulado en  Contabilidad o Administración.</v>
          </cell>
          <cell r="S23" t="str">
            <v>- Estudios  de capacitación  relacionados  a  su  función.- Manejo de paquetes informáticos relacionados con el área: SIAF-GL, y otros de la institución.- Conocimiento de computación, manejo de entorno Windows y Microsoft Office.</v>
          </cell>
          <cell r="T23" t="str">
            <v>Experiencia laboral no menor de tres (03) años en cargos similares.</v>
          </cell>
        </row>
        <row r="24">
          <cell r="B24" t="str">
            <v>ÓRGANO DE ASESORAMIENTO</v>
          </cell>
          <cell r="C24" t="str">
            <v>GERENCIA DE PLANIFICACIÓN, PRESUPUESTO Y COOP. TÉC. INTERNACIONAL</v>
          </cell>
          <cell r="D24" t="str">
            <v>Especialista Administrativo III</v>
          </cell>
          <cell r="E24" t="str">
            <v>Jefe de la Unidad de Planificación y Racionalización</v>
          </cell>
          <cell r="F24">
            <v>1000267</v>
          </cell>
          <cell r="G24" t="str">
            <v>GESTION ADMINISTRATIVA</v>
          </cell>
          <cell r="H24" t="str">
            <v>00886</v>
          </cell>
          <cell r="I24" t="str">
            <v>GERENCIAR RECURSOS MATERIALES, HUMANOS Y FINANCIEROS</v>
          </cell>
          <cell r="J24" t="str">
            <v>Guiar y orientar la gestión operativa, presupuestaria y estratégica de la institución, propiciando la participación vecinal y la eficiencia durante todo el proceso.</v>
          </cell>
          <cell r="K24" t="str">
            <v>Gerente de Planificación, Presupuesto y Cooperación Técnica Internacional</v>
          </cell>
          <cell r="L24" t="str">
            <v>Ejerce autoridad sobre personal del área.</v>
          </cell>
          <cell r="M24" t="str">
            <v>Planificar, organizar, y ejecutar,  las  actividades de Planificación, Racionalización.</v>
          </cell>
          <cell r="P24" t="str">
            <v>Gerente de Plan., Ppto. y Coop. Téc. Internacional- Personal de  las diferentes Unidades Orgánicas.</v>
          </cell>
          <cell r="Q24" t="str">
            <v>- Otras instituciones de acuerdo a sus funciones.</v>
          </cell>
          <cell r="R24" t="str">
            <v>- Estudios universitarios en Contabilidad, Administración o Técnico Titulado en  Administración  o Contabilidad.</v>
          </cell>
          <cell r="S24" t="str">
            <v>- Estudios y capacitación relacionados a su función.- Manejo de paquetes informáticos relacionados con el área: SIAF-GL, y otros de la institución.- Conocimiento de computación, manejo de entorno Windows y Microsoft Office.</v>
          </cell>
          <cell r="T24" t="str">
            <v>- Experiencia laboral no menor de cinco (05) años en institución municipal.</v>
          </cell>
        </row>
        <row r="25">
          <cell r="B25" t="str">
            <v>ÓRGANO DE APOYO</v>
          </cell>
          <cell r="C25" t="str">
            <v>GERENCIA DE ADMINISTRACIÓN</v>
          </cell>
          <cell r="D25" t="str">
            <v>Gerente</v>
          </cell>
          <cell r="E25" t="str">
            <v>Gerente de Administración</v>
          </cell>
          <cell r="F25">
            <v>1000267</v>
          </cell>
          <cell r="G25" t="str">
            <v>GESTION ADMINISTRATIVA</v>
          </cell>
          <cell r="H25" t="str">
            <v>00886</v>
          </cell>
          <cell r="I25" t="str">
            <v>GERENCIAR RECURSOS MATERIALES, HUMANOS Y FINANCIEROS</v>
          </cell>
          <cell r="J25" t="str">
            <v>Modernizar los procesos y sistemas administrativos a fin de mejorar la administración  de los recursos municipales.</v>
          </cell>
          <cell r="K25" t="str">
            <v>Gerente Municipal</v>
          </cell>
          <cell r="L25" t="str">
            <v>Personal del área y de las unidades que dependen de ella</v>
          </cell>
          <cell r="M25" t="str">
            <v>Planificar, organizar, dirigir, ejecutar, evaluar y controlar las diversas actividades relacionadas con la gestión administrativa  de los recursos económicos y financieros, aplicando las disposiciones legales correspondientes</v>
          </cell>
          <cell r="P25" t="str">
            <v>- Alcaldía- Gerencia Municipal- Gerentes y Jefes de diferentes Unidades Orgánicas.</v>
          </cell>
          <cell r="Q25" t="str">
            <v>- Ministerios de Economía y Finazas- Gobierno Provincial- Gobierno Regional- AFP´s- Otras instituciones de acuerdo a sus funciones.</v>
          </cell>
          <cell r="R25" t="str">
            <v>- Profesional Universitario Titulado y colegiado de Contador Público, Administración o Economista.</v>
          </cell>
          <cell r="S25" t="str">
            <v xml:space="preserve">- Manejo de paquetes informáticos relacionados con gobiernos locales.- Conocimiento de computación, manejo de entorno Windows y Microsoft Office.- Habilidad y conducta para trabajar en equipo, conducta responsable, honesta y proactiva. </v>
          </cell>
          <cell r="T25" t="str">
            <v>- Experiencia laboral no menor de tres (03) años en cargos similares.</v>
          </cell>
        </row>
        <row r="26">
          <cell r="B26" t="str">
            <v>ÓRGANO DE APOYO</v>
          </cell>
          <cell r="C26" t="str">
            <v>GERENCIA DE ADMINISTRACIÓN</v>
          </cell>
          <cell r="D26" t="str">
            <v>Secretaria IV</v>
          </cell>
          <cell r="E26" t="str">
            <v>Secretaria de Gerencia de Administración</v>
          </cell>
          <cell r="F26">
            <v>1000267</v>
          </cell>
          <cell r="G26" t="str">
            <v>GESTION ADMINISTRATIVA</v>
          </cell>
          <cell r="H26" t="str">
            <v>00886</v>
          </cell>
          <cell r="I26" t="str">
            <v>GERENCIAR RECURSOS MATERIALES, HUMANOS Y FINANCIEROS</v>
          </cell>
          <cell r="J26" t="str">
            <v>Modernizar los procesos y sistemas administrativos a fin de mejorar la administración  de los recursos municipales.</v>
          </cell>
          <cell r="K26" t="str">
            <v>Gerente Municipal</v>
          </cell>
          <cell r="L26" t="str">
            <v>Personal del área y de las unidades que dependen de ella</v>
          </cell>
          <cell r="M26" t="str">
            <v>Ejecución y coordinación de actividades correspondientes al trámite documentario y archivo  de los documentos de la  gerencia de Administración</v>
          </cell>
          <cell r="P26" t="str">
            <v>Gerente de Administración.</v>
          </cell>
          <cell r="Q26" t="str">
            <v>No ejerce autoridad sobre personal del área.</v>
          </cell>
          <cell r="R26" t="str">
            <v>- Título de Secretaria Ejecutiva.</v>
          </cell>
          <cell r="S26" t="str">
            <v xml:space="preserve">- Conocimiento de computación, manejo de entorno Windows y Microsoft Office.- Habilidad y conducta para trabajar en equipo, conducta responsable, honesta y proactiva. </v>
          </cell>
          <cell r="T26" t="str">
            <v>- Experiencia laboral no menor de dos (02) años en cargos similares.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61"/>
  <sheetViews>
    <sheetView zoomScale="50" zoomScaleNormal="50" zoomScaleSheetLayoutView="50" workbookViewId="0">
      <pane xSplit="4" ySplit="7" topLeftCell="J8" activePane="bottomRight" state="frozen"/>
      <selection activeCell="O20" sqref="O20"/>
      <selection pane="topRight" activeCell="O20" sqref="O20"/>
      <selection pane="bottomLeft" activeCell="O20" sqref="O20"/>
      <selection pane="bottomRight" activeCell="C14" sqref="C14"/>
    </sheetView>
  </sheetViews>
  <sheetFormatPr baseColWidth="10" defaultColWidth="13.28515625" defaultRowHeight="15.6" x14ac:dyDescent="0.3"/>
  <cols>
    <col min="1" max="1" width="11.85546875" style="2" customWidth="1"/>
    <col min="2" max="2" width="93.42578125" style="2" customWidth="1"/>
    <col min="3" max="3" width="47.7109375" style="2" customWidth="1"/>
    <col min="4" max="4" width="10.140625" style="29" customWidth="1"/>
    <col min="5" max="15" width="7" style="20" customWidth="1"/>
    <col min="16" max="16" width="14.140625" style="20" customWidth="1"/>
    <col min="17" max="17" width="17.140625" style="20" customWidth="1"/>
    <col min="18" max="21" width="8.140625" style="20" customWidth="1"/>
    <col min="22" max="24" width="7" style="20" customWidth="1"/>
    <col min="25" max="25" width="30" style="20" customWidth="1"/>
    <col min="26" max="30" width="7" style="20" customWidth="1"/>
    <col min="31" max="31" width="8.28515625" style="20" customWidth="1"/>
    <col min="32" max="39" width="7" style="20" customWidth="1"/>
    <col min="40" max="42" width="7" style="2" customWidth="1"/>
    <col min="43" max="16384" width="13.28515625" style="2"/>
  </cols>
  <sheetData>
    <row r="1" spans="1:83" ht="30" customHeight="1" x14ac:dyDescent="0.3">
      <c r="A1" s="144" t="s">
        <v>43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</row>
    <row r="2" spans="1:83" ht="33.75" customHeight="1" x14ac:dyDescent="0.3">
      <c r="A2" s="143" t="s">
        <v>137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</row>
    <row r="4" spans="1:83" s="26" customFormat="1" ht="18" customHeight="1" x14ac:dyDescent="0.25">
      <c r="A4" s="142" t="s">
        <v>0</v>
      </c>
      <c r="B4" s="142" t="s">
        <v>1</v>
      </c>
      <c r="C4" s="142" t="s">
        <v>2</v>
      </c>
      <c r="D4" s="137" t="s">
        <v>3</v>
      </c>
      <c r="E4" s="141" t="s">
        <v>4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38" t="s">
        <v>35</v>
      </c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40"/>
      <c r="AI4" s="142" t="s">
        <v>5</v>
      </c>
      <c r="AJ4" s="142"/>
      <c r="AK4" s="142"/>
      <c r="AL4" s="142"/>
      <c r="AM4" s="142"/>
      <c r="AN4" s="142" t="s">
        <v>6</v>
      </c>
      <c r="AO4" s="142"/>
      <c r="AP4" s="142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</row>
    <row r="5" spans="1:83" s="26" customFormat="1" ht="15.75" customHeight="1" x14ac:dyDescent="0.25">
      <c r="A5" s="142"/>
      <c r="B5" s="142"/>
      <c r="C5" s="142"/>
      <c r="D5" s="137"/>
      <c r="E5" s="141" t="s">
        <v>7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38" t="s">
        <v>36</v>
      </c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40"/>
      <c r="AI5" s="137" t="s">
        <v>8</v>
      </c>
      <c r="AJ5" s="137" t="s">
        <v>9</v>
      </c>
      <c r="AK5" s="137" t="s">
        <v>10</v>
      </c>
      <c r="AL5" s="137" t="s">
        <v>11</v>
      </c>
      <c r="AM5" s="137" t="s">
        <v>12</v>
      </c>
      <c r="AN5" s="137" t="s">
        <v>13</v>
      </c>
      <c r="AO5" s="137" t="s">
        <v>14</v>
      </c>
      <c r="AP5" s="137" t="s">
        <v>15</v>
      </c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</row>
    <row r="6" spans="1:83" s="26" customFormat="1" ht="84" customHeight="1" x14ac:dyDescent="0.25">
      <c r="A6" s="142"/>
      <c r="B6" s="142"/>
      <c r="C6" s="142"/>
      <c r="D6" s="137"/>
      <c r="E6" s="141" t="s">
        <v>16</v>
      </c>
      <c r="F6" s="141"/>
      <c r="G6" s="141"/>
      <c r="H6" s="141"/>
      <c r="I6" s="141"/>
      <c r="J6" s="141"/>
      <c r="K6" s="141"/>
      <c r="L6" s="138" t="s">
        <v>17</v>
      </c>
      <c r="M6" s="139"/>
      <c r="N6" s="139"/>
      <c r="O6" s="139"/>
      <c r="P6" s="138" t="s">
        <v>18</v>
      </c>
      <c r="Q6" s="140"/>
      <c r="R6" s="138" t="s">
        <v>19</v>
      </c>
      <c r="S6" s="139"/>
      <c r="T6" s="139"/>
      <c r="U6" s="139"/>
      <c r="V6" s="139"/>
      <c r="W6" s="139"/>
      <c r="X6" s="140"/>
      <c r="Y6" s="24" t="s">
        <v>20</v>
      </c>
      <c r="Z6" s="138" t="s">
        <v>69</v>
      </c>
      <c r="AA6" s="139"/>
      <c r="AB6" s="139"/>
      <c r="AC6" s="139"/>
      <c r="AD6" s="139"/>
      <c r="AE6" s="140"/>
      <c r="AF6" s="138" t="s">
        <v>59</v>
      </c>
      <c r="AG6" s="139"/>
      <c r="AH6" s="140"/>
      <c r="AI6" s="137"/>
      <c r="AJ6" s="137"/>
      <c r="AK6" s="137"/>
      <c r="AL6" s="137"/>
      <c r="AM6" s="137"/>
      <c r="AN6" s="137"/>
      <c r="AO6" s="137"/>
      <c r="AP6" s="137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</row>
    <row r="7" spans="1:83" s="26" customFormat="1" ht="131.25" customHeight="1" x14ac:dyDescent="0.25">
      <c r="A7" s="142"/>
      <c r="B7" s="142"/>
      <c r="C7" s="142"/>
      <c r="D7" s="137"/>
      <c r="E7" s="1" t="s">
        <v>32</v>
      </c>
      <c r="F7" s="1" t="s">
        <v>33</v>
      </c>
      <c r="G7" s="1" t="s">
        <v>21</v>
      </c>
      <c r="H7" s="1" t="s">
        <v>51</v>
      </c>
      <c r="I7" s="1" t="s">
        <v>52</v>
      </c>
      <c r="J7" s="1" t="s">
        <v>37</v>
      </c>
      <c r="K7" s="1" t="s">
        <v>53</v>
      </c>
      <c r="L7" s="1" t="s">
        <v>70</v>
      </c>
      <c r="M7" s="1" t="s">
        <v>40</v>
      </c>
      <c r="N7" s="1" t="s">
        <v>54</v>
      </c>
      <c r="O7" s="1" t="s">
        <v>55</v>
      </c>
      <c r="P7" s="1" t="s">
        <v>22</v>
      </c>
      <c r="Q7" s="1" t="s">
        <v>71</v>
      </c>
      <c r="R7" s="1" t="s">
        <v>23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56</v>
      </c>
      <c r="X7" s="1" t="s">
        <v>24</v>
      </c>
      <c r="Y7" s="1" t="s">
        <v>67</v>
      </c>
      <c r="Z7" s="1" t="s">
        <v>25</v>
      </c>
      <c r="AA7" s="1" t="s">
        <v>26</v>
      </c>
      <c r="AB7" s="1" t="s">
        <v>27</v>
      </c>
      <c r="AC7" s="1" t="s">
        <v>57</v>
      </c>
      <c r="AD7" s="1" t="s">
        <v>28</v>
      </c>
      <c r="AE7" s="1" t="s">
        <v>29</v>
      </c>
      <c r="AF7" s="1" t="s">
        <v>60</v>
      </c>
      <c r="AG7" s="1" t="s">
        <v>62</v>
      </c>
      <c r="AH7" s="1" t="s">
        <v>61</v>
      </c>
      <c r="AI7" s="25"/>
      <c r="AJ7" s="25"/>
      <c r="AK7" s="25"/>
      <c r="AL7" s="25"/>
      <c r="AM7" s="25"/>
      <c r="AN7" s="137"/>
      <c r="AO7" s="137"/>
      <c r="AP7" s="137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</row>
    <row r="8" spans="1:83" s="3" customFormat="1" ht="52.5" customHeight="1" x14ac:dyDescent="0.3">
      <c r="A8" s="10">
        <v>1</v>
      </c>
      <c r="B8" s="11" t="s">
        <v>44</v>
      </c>
      <c r="C8" s="11" t="s">
        <v>31</v>
      </c>
      <c r="D8" s="12">
        <v>1</v>
      </c>
      <c r="E8" s="13">
        <v>1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 t="s">
        <v>34</v>
      </c>
      <c r="AB8" s="13" t="s">
        <v>34</v>
      </c>
      <c r="AC8" s="13"/>
      <c r="AD8" s="13"/>
      <c r="AE8" s="13"/>
      <c r="AF8" s="13" t="s">
        <v>34</v>
      </c>
      <c r="AG8" s="13"/>
      <c r="AH8" s="13"/>
      <c r="AI8" s="13" t="s">
        <v>34</v>
      </c>
      <c r="AJ8" s="13"/>
      <c r="AK8" s="13"/>
      <c r="AL8" s="13"/>
      <c r="AM8" s="13"/>
      <c r="AN8" s="13" t="s">
        <v>34</v>
      </c>
      <c r="AO8" s="13"/>
      <c r="AP8" s="13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</row>
    <row r="9" spans="1:83" s="3" customFormat="1" ht="53.25" customHeight="1" x14ac:dyDescent="0.3">
      <c r="A9" s="10">
        <v>2</v>
      </c>
      <c r="B9" s="130" t="s">
        <v>135</v>
      </c>
      <c r="C9" s="11" t="s">
        <v>31</v>
      </c>
      <c r="D9" s="12">
        <v>5</v>
      </c>
      <c r="E9" s="13">
        <v>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 t="s">
        <v>34</v>
      </c>
      <c r="S9" s="13"/>
      <c r="T9" s="13"/>
      <c r="U9" s="13"/>
      <c r="V9" s="13"/>
      <c r="W9" s="13"/>
      <c r="X9" s="13"/>
      <c r="Y9" s="13"/>
      <c r="Z9" s="13"/>
      <c r="AA9" s="13" t="s">
        <v>34</v>
      </c>
      <c r="AB9" s="13" t="s">
        <v>34</v>
      </c>
      <c r="AC9" s="13"/>
      <c r="AD9" s="13"/>
      <c r="AE9" s="13"/>
      <c r="AF9" s="13" t="s">
        <v>34</v>
      </c>
      <c r="AG9" s="13"/>
      <c r="AH9" s="13"/>
      <c r="AI9" s="13"/>
      <c r="AJ9" s="13" t="s">
        <v>34</v>
      </c>
      <c r="AK9" s="13"/>
      <c r="AL9" s="13"/>
      <c r="AM9" s="13"/>
      <c r="AN9" s="13"/>
      <c r="AO9" s="13" t="s">
        <v>34</v>
      </c>
      <c r="AP9" s="13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</row>
    <row r="10" spans="1:83" s="3" customFormat="1" ht="61.5" customHeight="1" x14ac:dyDescent="0.3">
      <c r="A10" s="10">
        <v>3</v>
      </c>
      <c r="B10" s="11" t="s">
        <v>90</v>
      </c>
      <c r="C10" s="11" t="s">
        <v>31</v>
      </c>
      <c r="D10" s="12">
        <v>5</v>
      </c>
      <c r="E10" s="13">
        <v>1</v>
      </c>
      <c r="F10" s="13"/>
      <c r="G10" s="13"/>
      <c r="H10" s="13"/>
      <c r="I10" s="13"/>
      <c r="J10" s="13"/>
      <c r="K10" s="13"/>
      <c r="L10" s="13">
        <v>1</v>
      </c>
      <c r="M10" s="13"/>
      <c r="N10" s="13"/>
      <c r="O10" s="13"/>
      <c r="P10" s="13"/>
      <c r="Q10" s="13"/>
      <c r="R10" s="19" t="s">
        <v>34</v>
      </c>
      <c r="S10" s="19"/>
      <c r="T10" s="19" t="s">
        <v>34</v>
      </c>
      <c r="U10" s="19" t="s">
        <v>34</v>
      </c>
      <c r="V10" s="19" t="s">
        <v>34</v>
      </c>
      <c r="W10" s="19"/>
      <c r="X10" s="19" t="s">
        <v>34</v>
      </c>
      <c r="Y10" s="19" t="s">
        <v>34</v>
      </c>
      <c r="Z10" s="19" t="s">
        <v>34</v>
      </c>
      <c r="AA10" s="19" t="s">
        <v>34</v>
      </c>
      <c r="AB10" s="19" t="s">
        <v>34</v>
      </c>
      <c r="AC10" s="19"/>
      <c r="AD10" s="19" t="s">
        <v>34</v>
      </c>
      <c r="AE10" s="19" t="s">
        <v>34</v>
      </c>
      <c r="AF10" s="19" t="s">
        <v>34</v>
      </c>
      <c r="AG10" s="19" t="s">
        <v>34</v>
      </c>
      <c r="AH10" s="19" t="s">
        <v>34</v>
      </c>
      <c r="AI10" s="19" t="s">
        <v>34</v>
      </c>
      <c r="AJ10" s="19"/>
      <c r="AK10" s="19"/>
      <c r="AL10" s="19"/>
      <c r="AM10" s="19"/>
      <c r="AN10" s="19" t="s">
        <v>34</v>
      </c>
      <c r="AO10" s="19"/>
      <c r="AP10" s="19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</row>
    <row r="11" spans="1:83" s="3" customFormat="1" ht="53.4" customHeight="1" x14ac:dyDescent="0.3">
      <c r="A11" s="10">
        <v>4</v>
      </c>
      <c r="B11" s="11" t="s">
        <v>122</v>
      </c>
      <c r="C11" s="11" t="s">
        <v>31</v>
      </c>
      <c r="D11" s="12">
        <v>4</v>
      </c>
      <c r="E11" s="13">
        <v>1</v>
      </c>
      <c r="F11" s="13"/>
      <c r="G11" s="13"/>
      <c r="H11" s="13"/>
      <c r="I11" s="13"/>
      <c r="J11" s="13"/>
      <c r="K11" s="13"/>
      <c r="L11" s="13">
        <v>2</v>
      </c>
      <c r="M11" s="13"/>
      <c r="N11" s="13"/>
      <c r="O11" s="13"/>
      <c r="P11" s="13"/>
      <c r="Q11" s="13"/>
      <c r="R11" s="13" t="s">
        <v>34</v>
      </c>
      <c r="S11" s="13" t="s">
        <v>34</v>
      </c>
      <c r="T11" s="13" t="s">
        <v>34</v>
      </c>
      <c r="U11" s="13" t="s">
        <v>34</v>
      </c>
      <c r="V11" s="13" t="s">
        <v>34</v>
      </c>
      <c r="W11" s="13"/>
      <c r="X11" s="13" t="s">
        <v>34</v>
      </c>
      <c r="Y11" s="13" t="s">
        <v>34</v>
      </c>
      <c r="Z11" s="13" t="s">
        <v>34</v>
      </c>
      <c r="AA11" s="13" t="s">
        <v>34</v>
      </c>
      <c r="AB11" s="13" t="s">
        <v>34</v>
      </c>
      <c r="AC11" s="13"/>
      <c r="AD11" s="13" t="s">
        <v>34</v>
      </c>
      <c r="AE11" s="13" t="s">
        <v>34</v>
      </c>
      <c r="AF11" s="13" t="s">
        <v>34</v>
      </c>
      <c r="AG11" s="13" t="s">
        <v>34</v>
      </c>
      <c r="AH11" s="13"/>
      <c r="AI11" s="13" t="s">
        <v>34</v>
      </c>
      <c r="AJ11" s="13"/>
      <c r="AK11" s="13"/>
      <c r="AL11" s="13"/>
      <c r="AM11" s="13"/>
      <c r="AN11" s="13" t="s">
        <v>34</v>
      </c>
      <c r="AO11" s="13"/>
      <c r="AP11" s="13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s="3" customFormat="1" ht="53.4" customHeight="1" x14ac:dyDescent="0.3">
      <c r="A12" s="10">
        <v>5</v>
      </c>
      <c r="B12" s="11" t="s">
        <v>136</v>
      </c>
      <c r="C12" s="11" t="s">
        <v>31</v>
      </c>
      <c r="D12" s="12">
        <v>5</v>
      </c>
      <c r="E12" s="13">
        <v>1</v>
      </c>
      <c r="F12" s="13"/>
      <c r="G12" s="13"/>
      <c r="H12" s="13"/>
      <c r="I12" s="13"/>
      <c r="J12" s="13"/>
      <c r="K12" s="13"/>
      <c r="L12" s="13">
        <v>1</v>
      </c>
      <c r="M12" s="13"/>
      <c r="N12" s="13"/>
      <c r="O12" s="13"/>
      <c r="P12" s="13"/>
      <c r="Q12" s="13"/>
      <c r="R12" s="13" t="s">
        <v>34</v>
      </c>
      <c r="S12" s="13" t="s">
        <v>34</v>
      </c>
      <c r="T12" s="13" t="s">
        <v>34</v>
      </c>
      <c r="U12" s="13" t="s">
        <v>34</v>
      </c>
      <c r="V12" s="13" t="s">
        <v>34</v>
      </c>
      <c r="W12" s="13"/>
      <c r="X12" s="13" t="s">
        <v>34</v>
      </c>
      <c r="Y12" s="13" t="s">
        <v>34</v>
      </c>
      <c r="Z12" s="13" t="s">
        <v>34</v>
      </c>
      <c r="AA12" s="13" t="s">
        <v>34</v>
      </c>
      <c r="AB12" s="13" t="s">
        <v>34</v>
      </c>
      <c r="AC12" s="13"/>
      <c r="AD12" s="13" t="s">
        <v>34</v>
      </c>
      <c r="AE12" s="13" t="s">
        <v>34</v>
      </c>
      <c r="AF12" s="13" t="s">
        <v>34</v>
      </c>
      <c r="AG12" s="13" t="s">
        <v>34</v>
      </c>
      <c r="AH12" s="13"/>
      <c r="AI12" s="13" t="s">
        <v>34</v>
      </c>
      <c r="AJ12" s="13"/>
      <c r="AK12" s="13"/>
      <c r="AL12" s="13"/>
      <c r="AM12" s="13"/>
      <c r="AN12" s="13" t="s">
        <v>34</v>
      </c>
      <c r="AO12" s="13"/>
      <c r="AP12" s="13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s="3" customFormat="1" ht="53.4" customHeight="1" x14ac:dyDescent="0.3">
      <c r="A13" s="10">
        <v>6</v>
      </c>
      <c r="B13" s="11" t="s">
        <v>68</v>
      </c>
      <c r="C13" s="11" t="s">
        <v>31</v>
      </c>
      <c r="D13" s="12">
        <v>240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 t="s">
        <v>34</v>
      </c>
      <c r="AM13" s="13"/>
      <c r="AN13" s="13"/>
      <c r="AO13" s="13"/>
      <c r="AP13" s="13" t="s">
        <v>34</v>
      </c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3" customFormat="1" ht="53.4" customHeight="1" x14ac:dyDescent="0.3">
      <c r="A14" s="10">
        <v>7</v>
      </c>
      <c r="B14" s="11" t="s">
        <v>73</v>
      </c>
      <c r="C14" s="11" t="s">
        <v>31</v>
      </c>
      <c r="D14" s="12">
        <v>10</v>
      </c>
      <c r="E14" s="13"/>
      <c r="F14" s="13">
        <v>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 t="s">
        <v>34</v>
      </c>
      <c r="AB14" s="13"/>
      <c r="AC14" s="13"/>
      <c r="AD14" s="13"/>
      <c r="AE14" s="13"/>
      <c r="AF14" s="13"/>
      <c r="AG14" s="13"/>
      <c r="AH14" s="13"/>
      <c r="AI14" s="13"/>
      <c r="AJ14" s="13"/>
      <c r="AK14" s="13" t="s">
        <v>34</v>
      </c>
      <c r="AL14" s="13"/>
      <c r="AM14" s="13"/>
      <c r="AN14" s="13" t="s">
        <v>34</v>
      </c>
      <c r="AO14" s="13"/>
      <c r="AP14" s="13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3" customFormat="1" ht="53.4" customHeight="1" x14ac:dyDescent="0.3">
      <c r="A15" s="10">
        <v>8</v>
      </c>
      <c r="B15" s="11" t="s">
        <v>74</v>
      </c>
      <c r="C15" s="11" t="s">
        <v>38</v>
      </c>
      <c r="D15" s="12">
        <v>5</v>
      </c>
      <c r="E15" s="13"/>
      <c r="F15" s="13"/>
      <c r="G15" s="13">
        <v>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 t="s">
        <v>34</v>
      </c>
      <c r="S15" s="13" t="s">
        <v>34</v>
      </c>
      <c r="T15" s="13" t="s">
        <v>34</v>
      </c>
      <c r="U15" s="13" t="s">
        <v>34</v>
      </c>
      <c r="V15" s="13" t="s">
        <v>34</v>
      </c>
      <c r="W15" s="13"/>
      <c r="X15" s="13"/>
      <c r="Y15" s="13" t="s">
        <v>34</v>
      </c>
      <c r="Z15" s="13" t="s">
        <v>34</v>
      </c>
      <c r="AA15" s="13" t="s">
        <v>34</v>
      </c>
      <c r="AB15" s="13" t="s">
        <v>34</v>
      </c>
      <c r="AC15" s="13"/>
      <c r="AD15" s="13"/>
      <c r="AE15" s="13" t="s">
        <v>34</v>
      </c>
      <c r="AF15" s="13" t="s">
        <v>34</v>
      </c>
      <c r="AG15" s="13" t="s">
        <v>34</v>
      </c>
      <c r="AH15" s="13"/>
      <c r="AI15" s="13" t="s">
        <v>34</v>
      </c>
      <c r="AJ15" s="13"/>
      <c r="AK15" s="13"/>
      <c r="AL15" s="13"/>
      <c r="AM15" s="13"/>
      <c r="AN15" s="13" t="s">
        <v>34</v>
      </c>
      <c r="AO15" s="13"/>
      <c r="AP15" s="13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3" customFormat="1" ht="53.4" customHeight="1" x14ac:dyDescent="0.3">
      <c r="A16" s="10">
        <v>9</v>
      </c>
      <c r="B16" s="11" t="s">
        <v>75</v>
      </c>
      <c r="C16" s="11" t="s">
        <v>38</v>
      </c>
      <c r="D16" s="12">
        <v>480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 t="s">
        <v>34</v>
      </c>
      <c r="AM16" s="13"/>
      <c r="AN16" s="13"/>
      <c r="AO16" s="13"/>
      <c r="AP16" s="13" t="s">
        <v>34</v>
      </c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3" customFormat="1" ht="57.75" customHeight="1" x14ac:dyDescent="0.3">
      <c r="A17" s="10">
        <v>10</v>
      </c>
      <c r="B17" s="11" t="s">
        <v>76</v>
      </c>
      <c r="C17" s="11" t="s">
        <v>38</v>
      </c>
      <c r="D17" s="12">
        <v>15</v>
      </c>
      <c r="E17" s="13"/>
      <c r="F17" s="13"/>
      <c r="G17" s="13"/>
      <c r="H17" s="13"/>
      <c r="I17" s="13">
        <v>1</v>
      </c>
      <c r="J17" s="13"/>
      <c r="K17" s="13"/>
      <c r="L17" s="13"/>
      <c r="M17" s="13"/>
      <c r="N17" s="13"/>
      <c r="O17" s="13"/>
      <c r="P17" s="13"/>
      <c r="Q17" s="13">
        <v>1</v>
      </c>
      <c r="R17" s="13" t="s">
        <v>34</v>
      </c>
      <c r="S17" s="13" t="s">
        <v>34</v>
      </c>
      <c r="T17" s="13" t="s">
        <v>34</v>
      </c>
      <c r="U17" s="13" t="s">
        <v>34</v>
      </c>
      <c r="V17" s="13" t="s">
        <v>34</v>
      </c>
      <c r="W17" s="13"/>
      <c r="X17" s="13"/>
      <c r="Y17" s="13" t="s">
        <v>34</v>
      </c>
      <c r="Z17" s="13" t="s">
        <v>34</v>
      </c>
      <c r="AA17" s="13" t="s">
        <v>34</v>
      </c>
      <c r="AB17" s="13" t="s">
        <v>34</v>
      </c>
      <c r="AC17" s="13"/>
      <c r="AD17" s="13"/>
      <c r="AE17" s="13" t="s">
        <v>34</v>
      </c>
      <c r="AF17" s="13" t="s">
        <v>34</v>
      </c>
      <c r="AG17" s="13" t="s">
        <v>34</v>
      </c>
      <c r="AH17" s="13"/>
      <c r="AI17" s="13" t="s">
        <v>34</v>
      </c>
      <c r="AJ17" s="13"/>
      <c r="AK17" s="13"/>
      <c r="AL17" s="13"/>
      <c r="AM17" s="13"/>
      <c r="AN17" s="13" t="s">
        <v>34</v>
      </c>
      <c r="AO17" s="13"/>
      <c r="AP17" s="13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3" customFormat="1" ht="50.25" customHeight="1" x14ac:dyDescent="0.3">
      <c r="A18" s="10">
        <v>11</v>
      </c>
      <c r="B18" s="11" t="s">
        <v>77</v>
      </c>
      <c r="C18" s="11" t="s">
        <v>38</v>
      </c>
      <c r="D18" s="12">
        <v>10</v>
      </c>
      <c r="E18" s="13"/>
      <c r="F18" s="13"/>
      <c r="G18" s="13"/>
      <c r="H18" s="13"/>
      <c r="I18" s="13"/>
      <c r="J18" s="13">
        <v>1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 t="s">
        <v>34</v>
      </c>
      <c r="Z18" s="13" t="s">
        <v>34</v>
      </c>
      <c r="AA18" s="13" t="s">
        <v>34</v>
      </c>
      <c r="AB18" s="13" t="s">
        <v>34</v>
      </c>
      <c r="AC18" s="13"/>
      <c r="AD18" s="13"/>
      <c r="AE18" s="13" t="s">
        <v>34</v>
      </c>
      <c r="AF18" s="13" t="s">
        <v>34</v>
      </c>
      <c r="AG18" s="13" t="s">
        <v>34</v>
      </c>
      <c r="AH18" s="13"/>
      <c r="AI18" s="13"/>
      <c r="AJ18" s="13" t="s">
        <v>34</v>
      </c>
      <c r="AK18" s="13"/>
      <c r="AL18" s="13"/>
      <c r="AM18" s="13"/>
      <c r="AN18" s="14"/>
      <c r="AO18" s="13" t="s">
        <v>34</v>
      </c>
      <c r="AP18" s="13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3" customFormat="1" ht="53.4" customHeight="1" x14ac:dyDescent="0.3">
      <c r="A19" s="10">
        <v>12</v>
      </c>
      <c r="B19" s="11" t="s">
        <v>78</v>
      </c>
      <c r="C19" s="11" t="s">
        <v>38</v>
      </c>
      <c r="D19" s="27">
        <f>4*(8*60)</f>
        <v>1920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 t="s">
        <v>34</v>
      </c>
      <c r="AM19" s="13"/>
      <c r="AN19" s="13"/>
      <c r="AO19" s="13"/>
      <c r="AP19" s="13" t="s">
        <v>34</v>
      </c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s="3" customFormat="1" ht="42" customHeight="1" x14ac:dyDescent="0.3">
      <c r="A20" s="10">
        <v>13</v>
      </c>
      <c r="B20" s="11" t="s">
        <v>39</v>
      </c>
      <c r="C20" s="15" t="s">
        <v>38</v>
      </c>
      <c r="D20" s="13">
        <v>30</v>
      </c>
      <c r="E20" s="1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 t="s">
        <v>34</v>
      </c>
      <c r="AM20" s="13"/>
      <c r="AN20" s="13"/>
      <c r="AO20" s="13"/>
      <c r="AP20" s="13" t="s">
        <v>34</v>
      </c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s="3" customFormat="1" ht="53.4" customHeight="1" x14ac:dyDescent="0.3">
      <c r="A21" s="10">
        <v>14</v>
      </c>
      <c r="B21" s="11" t="s">
        <v>41</v>
      </c>
      <c r="C21" s="15" t="s">
        <v>38</v>
      </c>
      <c r="D21" s="13">
        <v>10</v>
      </c>
      <c r="E21" s="16"/>
      <c r="F21" s="13"/>
      <c r="G21" s="13"/>
      <c r="H21" s="13"/>
      <c r="I21" s="13"/>
      <c r="J21" s="13">
        <v>1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0" t="s">
        <v>34</v>
      </c>
      <c r="AK21" s="13"/>
      <c r="AL21" s="13"/>
      <c r="AM21" s="13"/>
      <c r="AN21" s="13"/>
      <c r="AO21" s="13" t="s">
        <v>34</v>
      </c>
      <c r="AP21" s="1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s="3" customFormat="1" ht="53.4" customHeight="1" x14ac:dyDescent="0.3">
      <c r="A22" s="10">
        <v>15</v>
      </c>
      <c r="B22" s="11" t="s">
        <v>42</v>
      </c>
      <c r="C22" s="15" t="s">
        <v>38</v>
      </c>
      <c r="D22" s="13">
        <v>60</v>
      </c>
      <c r="E22" s="16"/>
      <c r="F22" s="13"/>
      <c r="G22" s="13"/>
      <c r="H22" s="13"/>
      <c r="I22" s="13"/>
      <c r="J22" s="13">
        <v>1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 t="s">
        <v>34</v>
      </c>
      <c r="AJ22" s="17"/>
      <c r="AK22" s="13"/>
      <c r="AL22" s="13"/>
      <c r="AM22" s="13"/>
      <c r="AN22" s="13" t="s">
        <v>34</v>
      </c>
      <c r="AO22" s="13"/>
      <c r="AP22" s="13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s="3" customFormat="1" ht="53.4" customHeight="1" x14ac:dyDescent="0.3">
      <c r="A23" s="10">
        <v>16</v>
      </c>
      <c r="B23" s="11" t="s">
        <v>45</v>
      </c>
      <c r="C23" s="15" t="s">
        <v>38</v>
      </c>
      <c r="D23" s="13">
        <v>30</v>
      </c>
      <c r="E23" s="16"/>
      <c r="F23" s="13"/>
      <c r="G23" s="13"/>
      <c r="H23" s="13"/>
      <c r="I23" s="13"/>
      <c r="J23" s="13">
        <v>1</v>
      </c>
      <c r="K23" s="13"/>
      <c r="L23" s="13"/>
      <c r="M23" s="13">
        <v>8</v>
      </c>
      <c r="N23" s="13"/>
      <c r="O23" s="13"/>
      <c r="P23" s="13"/>
      <c r="Q23" s="13"/>
      <c r="R23" s="13" t="s">
        <v>34</v>
      </c>
      <c r="S23" s="13"/>
      <c r="T23" s="13" t="s">
        <v>34</v>
      </c>
      <c r="U23" s="13" t="s">
        <v>34</v>
      </c>
      <c r="V23" s="13" t="s">
        <v>34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 t="s">
        <v>34</v>
      </c>
      <c r="AJ23" s="13"/>
      <c r="AK23" s="13"/>
      <c r="AL23" s="13"/>
      <c r="AM23" s="13"/>
      <c r="AN23" s="13" t="s">
        <v>34</v>
      </c>
      <c r="AO23" s="13"/>
      <c r="AP23" s="13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s="3" customFormat="1" ht="53.4" customHeight="1" x14ac:dyDescent="0.3">
      <c r="A24" s="10">
        <v>17</v>
      </c>
      <c r="B24" s="11" t="s">
        <v>46</v>
      </c>
      <c r="C24" s="15" t="s">
        <v>38</v>
      </c>
      <c r="D24" s="13">
        <v>30</v>
      </c>
      <c r="E24" s="16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 t="s">
        <v>34</v>
      </c>
      <c r="AM24" s="13"/>
      <c r="AN24" s="13"/>
      <c r="AO24" s="13"/>
      <c r="AP24" s="13" t="s">
        <v>34</v>
      </c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s="3" customFormat="1" ht="53.4" customHeight="1" x14ac:dyDescent="0.3">
      <c r="A25" s="10">
        <v>18</v>
      </c>
      <c r="B25" s="11" t="s">
        <v>79</v>
      </c>
      <c r="C25" s="15" t="s">
        <v>38</v>
      </c>
      <c r="D25" s="13">
        <v>30</v>
      </c>
      <c r="E25" s="16"/>
      <c r="F25" s="13"/>
      <c r="G25" s="13"/>
      <c r="H25" s="13"/>
      <c r="I25" s="13"/>
      <c r="J25" s="13">
        <v>1</v>
      </c>
      <c r="K25" s="13"/>
      <c r="L25" s="13">
        <v>4</v>
      </c>
      <c r="M25" s="13"/>
      <c r="N25" s="13"/>
      <c r="O25" s="13"/>
      <c r="P25" s="13"/>
      <c r="Q25" s="13"/>
      <c r="R25" s="13" t="s">
        <v>34</v>
      </c>
      <c r="S25" s="13"/>
      <c r="T25" s="13" t="s">
        <v>34</v>
      </c>
      <c r="U25" s="13" t="s">
        <v>34</v>
      </c>
      <c r="V25" s="13" t="s">
        <v>34</v>
      </c>
      <c r="W25" s="13" t="s">
        <v>34</v>
      </c>
      <c r="X25" s="13" t="s">
        <v>34</v>
      </c>
      <c r="Y25" s="13" t="s">
        <v>34</v>
      </c>
      <c r="Z25" s="13" t="s">
        <v>34</v>
      </c>
      <c r="AA25" s="13" t="s">
        <v>34</v>
      </c>
      <c r="AB25" s="13" t="s">
        <v>34</v>
      </c>
      <c r="AC25" s="13" t="s">
        <v>34</v>
      </c>
      <c r="AD25" s="13" t="s">
        <v>34</v>
      </c>
      <c r="AE25" s="13" t="s">
        <v>34</v>
      </c>
      <c r="AF25" s="13" t="s">
        <v>34</v>
      </c>
      <c r="AG25" s="13" t="s">
        <v>34</v>
      </c>
      <c r="AH25" s="13"/>
      <c r="AI25" s="13" t="s">
        <v>34</v>
      </c>
      <c r="AJ25" s="13"/>
      <c r="AK25" s="13"/>
      <c r="AL25" s="13"/>
      <c r="AM25" s="13"/>
      <c r="AN25" s="13" t="s">
        <v>34</v>
      </c>
      <c r="AO25" s="13"/>
      <c r="AP25" s="13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s="3" customFormat="1" ht="53.4" customHeight="1" x14ac:dyDescent="0.3">
      <c r="A26" s="10">
        <v>19</v>
      </c>
      <c r="B26" s="11" t="s">
        <v>75</v>
      </c>
      <c r="C26" s="15" t="s">
        <v>38</v>
      </c>
      <c r="D26" s="28">
        <v>240</v>
      </c>
      <c r="E26" s="16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 t="s">
        <v>34</v>
      </c>
      <c r="AM26" s="13"/>
      <c r="AN26" s="13"/>
      <c r="AO26" s="13"/>
      <c r="AP26" s="13" t="s">
        <v>34</v>
      </c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s="3" customFormat="1" ht="53.4" customHeight="1" x14ac:dyDescent="0.3">
      <c r="A27" s="10">
        <v>20</v>
      </c>
      <c r="B27" s="11" t="s">
        <v>80</v>
      </c>
      <c r="C27" s="11" t="s">
        <v>38</v>
      </c>
      <c r="D27" s="18">
        <v>25</v>
      </c>
      <c r="E27" s="13"/>
      <c r="F27" s="13"/>
      <c r="G27" s="13"/>
      <c r="H27" s="13"/>
      <c r="I27" s="13">
        <v>1</v>
      </c>
      <c r="J27" s="13"/>
      <c r="K27" s="13"/>
      <c r="L27" s="13"/>
      <c r="M27" s="13"/>
      <c r="N27" s="13"/>
      <c r="O27" s="13"/>
      <c r="P27" s="13"/>
      <c r="Q27" s="13"/>
      <c r="R27" s="13" t="s">
        <v>34</v>
      </c>
      <c r="S27" s="13"/>
      <c r="T27" s="13"/>
      <c r="U27" s="13"/>
      <c r="V27" s="13"/>
      <c r="W27" s="13"/>
      <c r="X27" s="13"/>
      <c r="Y27" s="13" t="s">
        <v>34</v>
      </c>
      <c r="Z27" s="13" t="s">
        <v>34</v>
      </c>
      <c r="AA27" s="13" t="s">
        <v>34</v>
      </c>
      <c r="AB27" s="13" t="s">
        <v>34</v>
      </c>
      <c r="AC27" s="13"/>
      <c r="AD27" s="13"/>
      <c r="AE27" s="13" t="s">
        <v>34</v>
      </c>
      <c r="AF27" s="13" t="s">
        <v>34</v>
      </c>
      <c r="AG27" s="13" t="s">
        <v>34</v>
      </c>
      <c r="AH27" s="13"/>
      <c r="AI27" s="13"/>
      <c r="AJ27" s="13" t="s">
        <v>34</v>
      </c>
      <c r="AK27" s="13"/>
      <c r="AL27" s="13"/>
      <c r="AM27" s="13"/>
      <c r="AN27" s="13"/>
      <c r="AO27" s="13" t="s">
        <v>34</v>
      </c>
      <c r="AP27" s="13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s="3" customFormat="1" ht="53.4" customHeight="1" x14ac:dyDescent="0.3">
      <c r="A28" s="10">
        <v>21</v>
      </c>
      <c r="B28" s="11" t="s">
        <v>48</v>
      </c>
      <c r="C28" s="11" t="s">
        <v>38</v>
      </c>
      <c r="D28" s="12">
        <v>5</v>
      </c>
      <c r="E28" s="13"/>
      <c r="F28" s="13"/>
      <c r="G28" s="13"/>
      <c r="H28" s="13"/>
      <c r="I28" s="13">
        <v>1</v>
      </c>
      <c r="J28" s="13"/>
      <c r="K28" s="13"/>
      <c r="L28" s="13"/>
      <c r="M28" s="13"/>
      <c r="N28" s="13"/>
      <c r="O28" s="13"/>
      <c r="P28" s="13"/>
      <c r="Q28" s="13"/>
      <c r="R28" s="13" t="s">
        <v>34</v>
      </c>
      <c r="S28" s="13" t="s">
        <v>34</v>
      </c>
      <c r="T28" s="13" t="s">
        <v>34</v>
      </c>
      <c r="U28" s="13" t="s">
        <v>34</v>
      </c>
      <c r="V28" s="13" t="s">
        <v>34</v>
      </c>
      <c r="W28" s="13"/>
      <c r="X28" s="13"/>
      <c r="Y28" s="13" t="s">
        <v>34</v>
      </c>
      <c r="Z28" s="13" t="s">
        <v>34</v>
      </c>
      <c r="AA28" s="13" t="s">
        <v>34</v>
      </c>
      <c r="AB28" s="13"/>
      <c r="AC28" s="13"/>
      <c r="AD28" s="13"/>
      <c r="AE28" s="13" t="s">
        <v>34</v>
      </c>
      <c r="AF28" s="13" t="s">
        <v>34</v>
      </c>
      <c r="AG28" s="13" t="s">
        <v>34</v>
      </c>
      <c r="AH28" s="13"/>
      <c r="AI28" s="13" t="s">
        <v>34</v>
      </c>
      <c r="AJ28" s="13"/>
      <c r="AK28" s="13"/>
      <c r="AL28" s="13"/>
      <c r="AM28" s="13"/>
      <c r="AN28" s="13" t="s">
        <v>34</v>
      </c>
      <c r="AO28" s="13"/>
      <c r="AP28" s="13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s="3" customFormat="1" ht="53.4" customHeight="1" x14ac:dyDescent="0.3">
      <c r="A29" s="10">
        <v>22</v>
      </c>
      <c r="B29" s="11" t="s">
        <v>75</v>
      </c>
      <c r="C29" s="15" t="s">
        <v>38</v>
      </c>
      <c r="D29" s="28">
        <v>240</v>
      </c>
      <c r="E29" s="16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 t="s">
        <v>34</v>
      </c>
      <c r="AM29" s="13"/>
      <c r="AN29" s="13"/>
      <c r="AO29" s="13"/>
      <c r="AP29" s="13" t="s">
        <v>34</v>
      </c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s="3" customFormat="1" ht="55.5" customHeight="1" x14ac:dyDescent="0.3">
      <c r="A30" s="10">
        <v>23</v>
      </c>
      <c r="B30" s="11" t="s">
        <v>49</v>
      </c>
      <c r="C30" s="11" t="s">
        <v>38</v>
      </c>
      <c r="D30" s="12">
        <v>30</v>
      </c>
      <c r="E30" s="13"/>
      <c r="F30" s="13"/>
      <c r="G30" s="13"/>
      <c r="H30" s="13"/>
      <c r="I30" s="13"/>
      <c r="J30" s="13"/>
      <c r="K30" s="13">
        <v>1</v>
      </c>
      <c r="L30" s="13">
        <v>4</v>
      </c>
      <c r="M30" s="13"/>
      <c r="N30" s="13"/>
      <c r="O30" s="13"/>
      <c r="P30" s="13"/>
      <c r="Q30" s="13"/>
      <c r="R30" s="13" t="s">
        <v>34</v>
      </c>
      <c r="S30" s="13"/>
      <c r="T30" s="13" t="s">
        <v>34</v>
      </c>
      <c r="U30" s="13" t="s">
        <v>34</v>
      </c>
      <c r="V30" s="13" t="s">
        <v>34</v>
      </c>
      <c r="W30" s="13"/>
      <c r="X30" s="13" t="s">
        <v>34</v>
      </c>
      <c r="Y30" s="13" t="s">
        <v>34</v>
      </c>
      <c r="Z30" s="13" t="s">
        <v>34</v>
      </c>
      <c r="AA30" s="13" t="s">
        <v>34</v>
      </c>
      <c r="AB30" s="13" t="s">
        <v>34</v>
      </c>
      <c r="AC30" s="13"/>
      <c r="AD30" s="13" t="s">
        <v>34</v>
      </c>
      <c r="AE30" s="13" t="s">
        <v>34</v>
      </c>
      <c r="AF30" s="13" t="s">
        <v>34</v>
      </c>
      <c r="AG30" s="13"/>
      <c r="AH30" s="13"/>
      <c r="AI30" s="13" t="s">
        <v>34</v>
      </c>
      <c r="AJ30" s="13"/>
      <c r="AK30" s="13"/>
      <c r="AL30" s="13"/>
      <c r="AM30" s="13"/>
      <c r="AN30" s="13" t="s">
        <v>34</v>
      </c>
      <c r="AO30" s="13"/>
      <c r="AP30" s="13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s="3" customFormat="1" ht="53.4" customHeight="1" x14ac:dyDescent="0.3">
      <c r="A31" s="10">
        <v>24</v>
      </c>
      <c r="B31" s="11" t="s">
        <v>50</v>
      </c>
      <c r="C31" s="11" t="s">
        <v>38</v>
      </c>
      <c r="D31" s="12">
        <v>20</v>
      </c>
      <c r="E31" s="13"/>
      <c r="F31" s="13"/>
      <c r="G31" s="13"/>
      <c r="H31" s="13"/>
      <c r="I31" s="13">
        <v>1</v>
      </c>
      <c r="J31" s="13"/>
      <c r="K31" s="13"/>
      <c r="L31" s="13">
        <v>1</v>
      </c>
      <c r="M31" s="13"/>
      <c r="N31" s="13">
        <v>1</v>
      </c>
      <c r="O31" s="13"/>
      <c r="P31" s="13"/>
      <c r="Q31" s="13"/>
      <c r="R31" s="13"/>
      <c r="S31" s="13"/>
      <c r="T31" s="13"/>
      <c r="U31" s="13"/>
      <c r="V31" s="13"/>
      <c r="W31" s="13" t="s">
        <v>34</v>
      </c>
      <c r="X31" s="13" t="s">
        <v>34</v>
      </c>
      <c r="Y31" s="13" t="s">
        <v>34</v>
      </c>
      <c r="Z31" s="13" t="s">
        <v>34</v>
      </c>
      <c r="AA31" s="13" t="s">
        <v>34</v>
      </c>
      <c r="AB31" s="13" t="s">
        <v>34</v>
      </c>
      <c r="AC31" s="13" t="s">
        <v>34</v>
      </c>
      <c r="AD31" s="13" t="s">
        <v>34</v>
      </c>
      <c r="AE31" s="13" t="s">
        <v>34</v>
      </c>
      <c r="AF31" s="13" t="s">
        <v>34</v>
      </c>
      <c r="AG31" s="13"/>
      <c r="AH31" s="13"/>
      <c r="AI31" s="13" t="s">
        <v>34</v>
      </c>
      <c r="AJ31" s="13"/>
      <c r="AK31" s="13"/>
      <c r="AL31" s="13"/>
      <c r="AM31" s="13"/>
      <c r="AN31" s="13" t="s">
        <v>34</v>
      </c>
      <c r="AO31" s="13"/>
      <c r="AP31" s="13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s="3" customFormat="1" ht="53.4" customHeight="1" x14ac:dyDescent="0.3">
      <c r="A32" s="10">
        <v>25</v>
      </c>
      <c r="B32" s="11" t="s">
        <v>75</v>
      </c>
      <c r="C32" s="11" t="s">
        <v>38</v>
      </c>
      <c r="D32" s="12">
        <v>480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 t="s">
        <v>34</v>
      </c>
      <c r="AM32" s="13"/>
      <c r="AN32" s="13"/>
      <c r="AO32" s="13"/>
      <c r="AP32" s="13" t="s">
        <v>34</v>
      </c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4" s="3" customFormat="1" ht="53.4" customHeight="1" x14ac:dyDescent="0.3">
      <c r="A33" s="10">
        <v>26</v>
      </c>
      <c r="B33" s="11" t="s">
        <v>81</v>
      </c>
      <c r="C33" s="11" t="s">
        <v>38</v>
      </c>
      <c r="D33" s="12">
        <v>10</v>
      </c>
      <c r="E33" s="13"/>
      <c r="F33" s="13"/>
      <c r="G33" s="13"/>
      <c r="H33" s="13">
        <v>1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 t="s">
        <v>34</v>
      </c>
      <c r="AB33" s="13" t="s">
        <v>34</v>
      </c>
      <c r="AC33" s="13"/>
      <c r="AD33" s="13"/>
      <c r="AE33" s="13"/>
      <c r="AF33" s="13" t="s">
        <v>34</v>
      </c>
      <c r="AG33" s="13"/>
      <c r="AH33" s="13"/>
      <c r="AI33" s="13"/>
      <c r="AJ33" s="13" t="s">
        <v>34</v>
      </c>
      <c r="AK33" s="13"/>
      <c r="AL33" s="13"/>
      <c r="AM33" s="13"/>
      <c r="AN33" s="13"/>
      <c r="AO33" s="13" t="s">
        <v>34</v>
      </c>
      <c r="AP33" s="13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4" s="3" customFormat="1" ht="53.4" customHeight="1" x14ac:dyDescent="0.3">
      <c r="A34" s="10">
        <v>27</v>
      </c>
      <c r="B34" s="11" t="s">
        <v>82</v>
      </c>
      <c r="C34" s="11" t="s">
        <v>38</v>
      </c>
      <c r="D34" s="12">
        <v>5</v>
      </c>
      <c r="E34" s="13"/>
      <c r="F34" s="13"/>
      <c r="G34" s="13"/>
      <c r="H34" s="13">
        <v>1</v>
      </c>
      <c r="I34" s="13"/>
      <c r="J34" s="13"/>
      <c r="K34" s="13"/>
      <c r="L34" s="13"/>
      <c r="M34" s="13"/>
      <c r="N34" s="13"/>
      <c r="O34" s="13"/>
      <c r="P34" s="13"/>
      <c r="Q34" s="13"/>
      <c r="R34" s="13" t="s">
        <v>34</v>
      </c>
      <c r="S34" s="13"/>
      <c r="T34" s="13" t="s">
        <v>34</v>
      </c>
      <c r="U34" s="13" t="s">
        <v>34</v>
      </c>
      <c r="V34" s="13" t="s">
        <v>34</v>
      </c>
      <c r="W34" s="13"/>
      <c r="X34" s="13"/>
      <c r="Y34" s="13"/>
      <c r="Z34" s="13"/>
      <c r="AA34" s="13" t="s">
        <v>34</v>
      </c>
      <c r="AB34" s="13" t="s">
        <v>34</v>
      </c>
      <c r="AC34" s="13"/>
      <c r="AD34" s="13"/>
      <c r="AE34" s="13"/>
      <c r="AF34" s="13" t="s">
        <v>34</v>
      </c>
      <c r="AG34" s="13"/>
      <c r="AH34" s="13"/>
      <c r="AI34" s="13" t="s">
        <v>34</v>
      </c>
      <c r="AJ34" s="13"/>
      <c r="AK34" s="13"/>
      <c r="AL34" s="13"/>
      <c r="AM34" s="13"/>
      <c r="AN34" s="13" t="s">
        <v>34</v>
      </c>
      <c r="AO34" s="13"/>
      <c r="AP34" s="13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4" s="3" customFormat="1" ht="65.25" customHeight="1" x14ac:dyDescent="0.3">
      <c r="A35" s="10">
        <v>28</v>
      </c>
      <c r="B35" s="11" t="s">
        <v>89</v>
      </c>
      <c r="C35" s="11" t="s">
        <v>38</v>
      </c>
      <c r="D35" s="12">
        <v>10</v>
      </c>
      <c r="E35" s="13"/>
      <c r="F35" s="13"/>
      <c r="G35" s="13">
        <v>1</v>
      </c>
      <c r="H35" s="13"/>
      <c r="I35" s="13"/>
      <c r="J35" s="13"/>
      <c r="K35" s="13"/>
      <c r="L35" s="13">
        <v>1</v>
      </c>
      <c r="M35" s="13"/>
      <c r="N35" s="13"/>
      <c r="O35" s="13"/>
      <c r="P35" s="13"/>
      <c r="Q35" s="13"/>
      <c r="R35" s="13" t="s">
        <v>34</v>
      </c>
      <c r="S35" s="13" t="s">
        <v>34</v>
      </c>
      <c r="T35" s="13" t="s">
        <v>34</v>
      </c>
      <c r="U35" s="13" t="s">
        <v>34</v>
      </c>
      <c r="V35" s="13" t="s">
        <v>34</v>
      </c>
      <c r="W35" s="13"/>
      <c r="X35" s="13" t="s">
        <v>34</v>
      </c>
      <c r="Y35" s="13" t="s">
        <v>34</v>
      </c>
      <c r="Z35" s="13" t="s">
        <v>34</v>
      </c>
      <c r="AA35" s="13" t="s">
        <v>34</v>
      </c>
      <c r="AB35" s="13" t="s">
        <v>34</v>
      </c>
      <c r="AC35" s="13"/>
      <c r="AD35" s="13" t="s">
        <v>34</v>
      </c>
      <c r="AE35" s="13" t="s">
        <v>34</v>
      </c>
      <c r="AF35" s="13" t="s">
        <v>34</v>
      </c>
      <c r="AG35" s="13" t="s">
        <v>34</v>
      </c>
      <c r="AH35" s="13"/>
      <c r="AI35" s="13" t="s">
        <v>34</v>
      </c>
      <c r="AJ35" s="13"/>
      <c r="AK35" s="13"/>
      <c r="AL35" s="13"/>
      <c r="AM35" s="13"/>
      <c r="AN35" s="13" t="s">
        <v>34</v>
      </c>
      <c r="AO35" s="13"/>
      <c r="AP35" s="13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4" s="3" customFormat="1" ht="53.4" customHeight="1" x14ac:dyDescent="0.3">
      <c r="A36" s="10">
        <v>29</v>
      </c>
      <c r="B36" s="11" t="s">
        <v>83</v>
      </c>
      <c r="C36" s="11" t="s">
        <v>38</v>
      </c>
      <c r="D36" s="12">
        <v>60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 t="s">
        <v>34</v>
      </c>
      <c r="AM36" s="13"/>
      <c r="AN36" s="13"/>
      <c r="AO36" s="13"/>
      <c r="AP36" s="13" t="s">
        <v>34</v>
      </c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4" s="3" customFormat="1" ht="53.4" customHeight="1" x14ac:dyDescent="0.3">
      <c r="A37" s="10">
        <v>30</v>
      </c>
      <c r="B37" s="11" t="s">
        <v>84</v>
      </c>
      <c r="C37" s="11" t="s">
        <v>38</v>
      </c>
      <c r="D37" s="12">
        <v>10</v>
      </c>
      <c r="E37" s="13"/>
      <c r="F37" s="13">
        <v>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 t="s">
        <v>34</v>
      </c>
      <c r="AB37" s="13"/>
      <c r="AC37" s="13"/>
      <c r="AD37" s="13"/>
      <c r="AE37" s="13"/>
      <c r="AF37" s="13"/>
      <c r="AG37" s="13"/>
      <c r="AH37" s="13"/>
      <c r="AI37" s="13"/>
      <c r="AJ37" s="13"/>
      <c r="AK37" s="13" t="s">
        <v>34</v>
      </c>
      <c r="AL37" s="13"/>
      <c r="AM37" s="13"/>
      <c r="AN37" s="13" t="s">
        <v>34</v>
      </c>
      <c r="AO37" s="13"/>
      <c r="AP37" s="13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4" s="3" customFormat="1" ht="53.4" customHeight="1" x14ac:dyDescent="0.3">
      <c r="A38" s="10">
        <v>31</v>
      </c>
      <c r="B38" s="11" t="s">
        <v>85</v>
      </c>
      <c r="C38" s="11" t="s">
        <v>31</v>
      </c>
      <c r="D38" s="12">
        <v>5</v>
      </c>
      <c r="E38" s="13">
        <v>1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 t="s">
        <v>34</v>
      </c>
      <c r="S38" s="13" t="s">
        <v>34</v>
      </c>
      <c r="T38" s="13" t="s">
        <v>34</v>
      </c>
      <c r="U38" s="13" t="s">
        <v>34</v>
      </c>
      <c r="V38" s="13" t="s">
        <v>34</v>
      </c>
      <c r="W38" s="13"/>
      <c r="X38" s="13"/>
      <c r="Y38" s="13" t="s">
        <v>34</v>
      </c>
      <c r="Z38" s="13" t="s">
        <v>34</v>
      </c>
      <c r="AA38" s="13" t="s">
        <v>34</v>
      </c>
      <c r="AB38" s="13" t="s">
        <v>34</v>
      </c>
      <c r="AC38" s="13"/>
      <c r="AD38" s="13"/>
      <c r="AE38" s="13" t="s">
        <v>34</v>
      </c>
      <c r="AF38" s="13" t="s">
        <v>34</v>
      </c>
      <c r="AG38" s="13" t="s">
        <v>34</v>
      </c>
      <c r="AH38" s="13"/>
      <c r="AI38" s="13" t="s">
        <v>34</v>
      </c>
      <c r="AJ38" s="13"/>
      <c r="AK38" s="13"/>
      <c r="AL38" s="13"/>
      <c r="AM38" s="13"/>
      <c r="AN38" s="13" t="s">
        <v>34</v>
      </c>
      <c r="AO38" s="13"/>
      <c r="AP38" s="13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4" s="3" customFormat="1" ht="53.4" customHeight="1" x14ac:dyDescent="0.3">
      <c r="A39" s="10">
        <v>32</v>
      </c>
      <c r="B39" s="11" t="s">
        <v>86</v>
      </c>
      <c r="C39" s="11" t="s">
        <v>31</v>
      </c>
      <c r="D39" s="12">
        <v>15</v>
      </c>
      <c r="E39" s="13">
        <v>1</v>
      </c>
      <c r="F39" s="13"/>
      <c r="G39" s="13"/>
      <c r="H39" s="13"/>
      <c r="I39" s="13"/>
      <c r="J39" s="13"/>
      <c r="K39" s="13"/>
      <c r="L39" s="13">
        <v>2</v>
      </c>
      <c r="M39" s="13"/>
      <c r="N39" s="13"/>
      <c r="O39" s="13"/>
      <c r="P39" s="13"/>
      <c r="Q39" s="13"/>
      <c r="R39" s="13" t="s">
        <v>34</v>
      </c>
      <c r="S39" s="13"/>
      <c r="T39" s="13" t="s">
        <v>34</v>
      </c>
      <c r="U39" s="13" t="s">
        <v>34</v>
      </c>
      <c r="V39" s="13" t="s">
        <v>34</v>
      </c>
      <c r="W39" s="13"/>
      <c r="X39" s="13" t="s">
        <v>34</v>
      </c>
      <c r="Y39" s="13" t="s">
        <v>34</v>
      </c>
      <c r="Z39" s="13" t="s">
        <v>34</v>
      </c>
      <c r="AA39" s="13" t="s">
        <v>34</v>
      </c>
      <c r="AB39" s="13" t="s">
        <v>34</v>
      </c>
      <c r="AC39" s="13"/>
      <c r="AD39" s="13" t="s">
        <v>34</v>
      </c>
      <c r="AE39" s="13" t="s">
        <v>34</v>
      </c>
      <c r="AF39" s="13" t="s">
        <v>34</v>
      </c>
      <c r="AG39" s="13"/>
      <c r="AH39" s="13"/>
      <c r="AI39" s="13" t="s">
        <v>34</v>
      </c>
      <c r="AJ39" s="13"/>
      <c r="AK39" s="13"/>
      <c r="AL39" s="13"/>
      <c r="AM39" s="13"/>
      <c r="AN39" s="13" t="s">
        <v>34</v>
      </c>
      <c r="AO39" s="13"/>
      <c r="AP39" s="13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4" s="3" customFormat="1" ht="53.4" customHeight="1" x14ac:dyDescent="0.3">
      <c r="A40" s="10">
        <v>33</v>
      </c>
      <c r="B40" s="11" t="s">
        <v>87</v>
      </c>
      <c r="C40" s="11" t="s">
        <v>31</v>
      </c>
      <c r="D40" s="12">
        <v>5</v>
      </c>
      <c r="E40" s="13">
        <v>1</v>
      </c>
      <c r="F40" s="13"/>
      <c r="G40" s="13"/>
      <c r="H40" s="13"/>
      <c r="I40" s="13"/>
      <c r="J40" s="13"/>
      <c r="K40" s="13"/>
      <c r="L40" s="13">
        <v>1</v>
      </c>
      <c r="M40" s="13"/>
      <c r="N40" s="13"/>
      <c r="O40" s="13">
        <v>1</v>
      </c>
      <c r="P40" s="13">
        <v>1</v>
      </c>
      <c r="Q40" s="13"/>
      <c r="R40" s="13" t="s">
        <v>34</v>
      </c>
      <c r="S40" s="13" t="s">
        <v>34</v>
      </c>
      <c r="T40" s="13" t="s">
        <v>34</v>
      </c>
      <c r="U40" s="13" t="s">
        <v>34</v>
      </c>
      <c r="V40" s="13" t="s">
        <v>34</v>
      </c>
      <c r="W40" s="13"/>
      <c r="X40" s="13"/>
      <c r="Y40" s="13" t="s">
        <v>34</v>
      </c>
      <c r="Z40" s="13" t="s">
        <v>34</v>
      </c>
      <c r="AA40" s="13" t="s">
        <v>34</v>
      </c>
      <c r="AB40" s="13" t="s">
        <v>34</v>
      </c>
      <c r="AC40" s="13"/>
      <c r="AD40" s="13"/>
      <c r="AE40" s="13" t="s">
        <v>34</v>
      </c>
      <c r="AF40" s="13" t="s">
        <v>34</v>
      </c>
      <c r="AG40" s="13" t="s">
        <v>34</v>
      </c>
      <c r="AH40" s="13"/>
      <c r="AI40" s="13" t="s">
        <v>34</v>
      </c>
      <c r="AJ40" s="13"/>
      <c r="AK40" s="13"/>
      <c r="AL40" s="13"/>
      <c r="AM40" s="13"/>
      <c r="AN40" s="13" t="s">
        <v>34</v>
      </c>
      <c r="AO40" s="13"/>
      <c r="AP40" s="13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4" s="5" customFormat="1" ht="53.4" customHeight="1" x14ac:dyDescent="0.3">
      <c r="A41" s="10">
        <v>34</v>
      </c>
      <c r="B41" s="11" t="s">
        <v>88</v>
      </c>
      <c r="C41" s="11" t="s">
        <v>31</v>
      </c>
      <c r="D41" s="12">
        <v>240</v>
      </c>
      <c r="E41" s="17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 t="s">
        <v>34</v>
      </c>
      <c r="AM41" s="13"/>
      <c r="AN41" s="13"/>
      <c r="AO41" s="13"/>
      <c r="AP41" s="13" t="s">
        <v>34</v>
      </c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</row>
    <row r="42" spans="1:84" s="9" customFormat="1" x14ac:dyDescent="0.3">
      <c r="A42" s="136" t="s">
        <v>30</v>
      </c>
      <c r="B42" s="136"/>
      <c r="C42" s="136"/>
      <c r="D42" s="23">
        <f t="shared" ref="D42:Q42" si="0">SUM(D8:D41)</f>
        <v>4290</v>
      </c>
      <c r="E42" s="23">
        <f t="shared" si="0"/>
        <v>8</v>
      </c>
      <c r="F42" s="23">
        <f t="shared" si="0"/>
        <v>2</v>
      </c>
      <c r="G42" s="23">
        <f t="shared" si="0"/>
        <v>2</v>
      </c>
      <c r="H42" s="23">
        <f t="shared" si="0"/>
        <v>2</v>
      </c>
      <c r="I42" s="23">
        <f t="shared" si="0"/>
        <v>4</v>
      </c>
      <c r="J42" s="23">
        <f t="shared" si="0"/>
        <v>5</v>
      </c>
      <c r="K42" s="23">
        <f t="shared" si="0"/>
        <v>1</v>
      </c>
      <c r="L42" s="23">
        <f t="shared" si="0"/>
        <v>17</v>
      </c>
      <c r="M42" s="23">
        <f t="shared" si="0"/>
        <v>8</v>
      </c>
      <c r="N42" s="23">
        <f t="shared" si="0"/>
        <v>1</v>
      </c>
      <c r="O42" s="23">
        <f t="shared" si="0"/>
        <v>1</v>
      </c>
      <c r="P42" s="23">
        <f t="shared" si="0"/>
        <v>1</v>
      </c>
      <c r="Q42" s="23">
        <f t="shared" si="0"/>
        <v>1</v>
      </c>
      <c r="R42" s="23">
        <f t="shared" ref="R42:AP42" si="1">COUNTA(R8:R41)</f>
        <v>16</v>
      </c>
      <c r="S42" s="23">
        <f t="shared" si="1"/>
        <v>8</v>
      </c>
      <c r="T42" s="23">
        <f t="shared" si="1"/>
        <v>14</v>
      </c>
      <c r="U42" s="23">
        <f t="shared" si="1"/>
        <v>14</v>
      </c>
      <c r="V42" s="23">
        <f t="shared" si="1"/>
        <v>14</v>
      </c>
      <c r="W42" s="23">
        <f t="shared" si="1"/>
        <v>2</v>
      </c>
      <c r="X42" s="23">
        <f t="shared" si="1"/>
        <v>8</v>
      </c>
      <c r="Y42" s="23">
        <f t="shared" si="1"/>
        <v>15</v>
      </c>
      <c r="Z42" s="23">
        <f t="shared" si="1"/>
        <v>15</v>
      </c>
      <c r="AA42" s="23">
        <f t="shared" si="1"/>
        <v>21</v>
      </c>
      <c r="AB42" s="23">
        <f t="shared" si="1"/>
        <v>18</v>
      </c>
      <c r="AC42" s="23">
        <f t="shared" si="1"/>
        <v>2</v>
      </c>
      <c r="AD42" s="23">
        <f t="shared" si="1"/>
        <v>8</v>
      </c>
      <c r="AE42" s="23">
        <f t="shared" si="1"/>
        <v>15</v>
      </c>
      <c r="AF42" s="23">
        <f t="shared" si="1"/>
        <v>19</v>
      </c>
      <c r="AG42" s="23">
        <f t="shared" si="1"/>
        <v>12</v>
      </c>
      <c r="AH42" s="23">
        <f t="shared" si="1"/>
        <v>1</v>
      </c>
      <c r="AI42" s="23">
        <f t="shared" si="1"/>
        <v>17</v>
      </c>
      <c r="AJ42" s="23">
        <f t="shared" si="1"/>
        <v>5</v>
      </c>
      <c r="AK42" s="23">
        <f t="shared" si="1"/>
        <v>2</v>
      </c>
      <c r="AL42" s="23">
        <f t="shared" si="1"/>
        <v>10</v>
      </c>
      <c r="AM42" s="23">
        <f t="shared" si="1"/>
        <v>0</v>
      </c>
      <c r="AN42" s="23">
        <f t="shared" si="1"/>
        <v>19</v>
      </c>
      <c r="AO42" s="23">
        <f t="shared" si="1"/>
        <v>5</v>
      </c>
      <c r="AP42" s="23">
        <f t="shared" si="1"/>
        <v>10</v>
      </c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</row>
    <row r="43" spans="1:84" x14ac:dyDescent="0.3">
      <c r="AM43" s="30"/>
      <c r="AP43" s="4"/>
    </row>
    <row r="44" spans="1:84" ht="27.75" customHeight="1" x14ac:dyDescent="0.3">
      <c r="B44" s="7"/>
      <c r="C44" s="31" t="s">
        <v>58</v>
      </c>
      <c r="D44" s="22">
        <f>ROUNDUP((D42/60/8),0)</f>
        <v>9</v>
      </c>
      <c r="F44" s="30"/>
    </row>
    <row r="46" spans="1:84" x14ac:dyDescent="0.3">
      <c r="D46" s="135"/>
    </row>
    <row r="61" spans="4:4" x14ac:dyDescent="0.3">
      <c r="D61" s="135"/>
    </row>
  </sheetData>
  <mergeCells count="27">
    <mergeCell ref="A2:AP2"/>
    <mergeCell ref="A1:AP1"/>
    <mergeCell ref="AN5:AN7"/>
    <mergeCell ref="AO5:AO7"/>
    <mergeCell ref="AK5:AK6"/>
    <mergeCell ref="AL5:AL6"/>
    <mergeCell ref="AN4:AP4"/>
    <mergeCell ref="AP5:AP7"/>
    <mergeCell ref="L6:O6"/>
    <mergeCell ref="P6:Q6"/>
    <mergeCell ref="R6:X6"/>
    <mergeCell ref="Z6:AE6"/>
    <mergeCell ref="A42:C42"/>
    <mergeCell ref="AM5:AM6"/>
    <mergeCell ref="AF6:AH6"/>
    <mergeCell ref="E5:Q5"/>
    <mergeCell ref="R5:AH5"/>
    <mergeCell ref="AI5:AI6"/>
    <mergeCell ref="AJ5:AJ6"/>
    <mergeCell ref="A4:A7"/>
    <mergeCell ref="B4:B7"/>
    <mergeCell ref="C4:C7"/>
    <mergeCell ref="D4:D7"/>
    <mergeCell ref="E4:Q4"/>
    <mergeCell ref="R4:AH4"/>
    <mergeCell ref="AI4:AM4"/>
    <mergeCell ref="E6:K6"/>
  </mergeCells>
  <printOptions horizontalCentered="1"/>
  <pageMargins left="0" right="0" top="0.39370078740157483" bottom="0.59055118110236227" header="0.31496062992125984" footer="0"/>
  <pageSetup paperSize="9" scale="3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92056-8DBF-42CB-8EB5-C031C5B281A6}">
  <sheetPr>
    <pageSetUpPr fitToPage="1"/>
  </sheetPr>
  <dimension ref="A1:AO51"/>
  <sheetViews>
    <sheetView zoomScale="50" zoomScaleNormal="50" workbookViewId="0">
      <pane xSplit="3" ySplit="7" topLeftCell="D8" activePane="bottomRight" state="frozen"/>
      <selection activeCell="B10" sqref="B10"/>
      <selection pane="topRight" activeCell="B10" sqref="B10"/>
      <selection pane="bottomLeft" activeCell="B10" sqref="B10"/>
      <selection pane="bottomRight" activeCell="N15" sqref="N15"/>
    </sheetView>
  </sheetViews>
  <sheetFormatPr baseColWidth="10" defaultColWidth="13.28515625" defaultRowHeight="15.6" x14ac:dyDescent="0.3"/>
  <cols>
    <col min="1" max="1" width="11.85546875" style="91" customWidth="1"/>
    <col min="2" max="2" width="72.28515625" style="91" customWidth="1"/>
    <col min="3" max="3" width="51.28515625" style="91" customWidth="1"/>
    <col min="4" max="4" width="16.42578125" style="92" customWidth="1"/>
    <col min="5" max="8" width="7" style="93" customWidth="1"/>
    <col min="9" max="9" width="9" style="93" customWidth="1"/>
    <col min="10" max="11" width="8.28515625" style="93" customWidth="1"/>
    <col min="12" max="12" width="9.28515625" style="93" customWidth="1"/>
    <col min="13" max="13" width="8" style="93" customWidth="1"/>
    <col min="14" max="14" width="7" style="93" customWidth="1"/>
    <col min="15" max="15" width="15" style="93" customWidth="1"/>
    <col min="16" max="16" width="15.28515625" style="93" customWidth="1"/>
    <col min="17" max="17" width="8.28515625" style="93" customWidth="1"/>
    <col min="18" max="22" width="7" style="93" customWidth="1"/>
    <col min="23" max="23" width="9.7109375" style="93" customWidth="1"/>
    <col min="24" max="24" width="33" style="93" customWidth="1"/>
    <col min="25" max="34" width="7" style="93" customWidth="1"/>
    <col min="35" max="35" width="6.42578125" style="93" customWidth="1"/>
    <col min="36" max="38" width="7" style="91" customWidth="1"/>
    <col min="39" max="39" width="8" style="91" customWidth="1"/>
    <col min="40" max="40" width="7.42578125" style="91" customWidth="1"/>
    <col min="41" max="41" width="8.85546875" style="91" customWidth="1"/>
    <col min="42" max="16384" width="13.28515625" style="91"/>
  </cols>
  <sheetData>
    <row r="1" spans="1:41" ht="33" customHeight="1" x14ac:dyDescent="0.3">
      <c r="A1" s="184" t="s">
        <v>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</row>
    <row r="2" spans="1:41" ht="38.25" customHeight="1" x14ac:dyDescent="0.3">
      <c r="A2" s="186" t="s">
        <v>134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</row>
    <row r="4" spans="1:41" s="111" customFormat="1" ht="27" customHeight="1" x14ac:dyDescent="0.25">
      <c r="A4" s="175" t="s">
        <v>0</v>
      </c>
      <c r="B4" s="175" t="s">
        <v>1</v>
      </c>
      <c r="C4" s="175" t="s">
        <v>2</v>
      </c>
      <c r="D4" s="174" t="s">
        <v>3</v>
      </c>
      <c r="E4" s="175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6" t="s">
        <v>35</v>
      </c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5" t="s">
        <v>5</v>
      </c>
      <c r="AI4" s="175"/>
      <c r="AJ4" s="175"/>
      <c r="AK4" s="175"/>
      <c r="AL4" s="175"/>
      <c r="AM4" s="175" t="s">
        <v>6</v>
      </c>
      <c r="AN4" s="175"/>
      <c r="AO4" s="175"/>
    </row>
    <row r="5" spans="1:41" s="111" customFormat="1" ht="15.75" customHeight="1" x14ac:dyDescent="0.25">
      <c r="A5" s="175"/>
      <c r="B5" s="175"/>
      <c r="C5" s="175"/>
      <c r="D5" s="174"/>
      <c r="E5" s="175" t="s">
        <v>7</v>
      </c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6" t="s">
        <v>36</v>
      </c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4" t="s">
        <v>8</v>
      </c>
      <c r="AI5" s="174" t="s">
        <v>9</v>
      </c>
      <c r="AJ5" s="174" t="s">
        <v>10</v>
      </c>
      <c r="AK5" s="174" t="s">
        <v>11</v>
      </c>
      <c r="AL5" s="174" t="s">
        <v>12</v>
      </c>
      <c r="AM5" s="174" t="s">
        <v>13</v>
      </c>
      <c r="AN5" s="174" t="s">
        <v>14</v>
      </c>
      <c r="AO5" s="174" t="s">
        <v>15</v>
      </c>
    </row>
    <row r="6" spans="1:41" s="111" customFormat="1" ht="82.5" customHeight="1" x14ac:dyDescent="0.25">
      <c r="A6" s="175"/>
      <c r="B6" s="175"/>
      <c r="C6" s="175"/>
      <c r="D6" s="174"/>
      <c r="E6" s="175" t="s">
        <v>16</v>
      </c>
      <c r="F6" s="175"/>
      <c r="G6" s="175"/>
      <c r="H6" s="175"/>
      <c r="I6" s="175"/>
      <c r="J6" s="175"/>
      <c r="K6" s="175"/>
      <c r="L6" s="176" t="s">
        <v>17</v>
      </c>
      <c r="M6" s="177"/>
      <c r="N6" s="177"/>
      <c r="O6" s="176" t="s">
        <v>18</v>
      </c>
      <c r="P6" s="178"/>
      <c r="Q6" s="175" t="s">
        <v>19</v>
      </c>
      <c r="R6" s="175"/>
      <c r="S6" s="175"/>
      <c r="T6" s="175"/>
      <c r="U6" s="175"/>
      <c r="V6" s="175"/>
      <c r="W6" s="175"/>
      <c r="X6" s="126" t="s">
        <v>20</v>
      </c>
      <c r="Y6" s="179" t="s">
        <v>69</v>
      </c>
      <c r="Z6" s="180"/>
      <c r="AA6" s="180"/>
      <c r="AB6" s="180"/>
      <c r="AC6" s="180"/>
      <c r="AD6" s="181"/>
      <c r="AE6" s="182" t="s">
        <v>59</v>
      </c>
      <c r="AF6" s="183"/>
      <c r="AG6" s="183"/>
      <c r="AH6" s="174"/>
      <c r="AI6" s="174"/>
      <c r="AJ6" s="174"/>
      <c r="AK6" s="174"/>
      <c r="AL6" s="174"/>
      <c r="AM6" s="174"/>
      <c r="AN6" s="174"/>
      <c r="AO6" s="174"/>
    </row>
    <row r="7" spans="1:41" s="111" customFormat="1" ht="121.5" customHeight="1" x14ac:dyDescent="0.25">
      <c r="A7" s="175"/>
      <c r="B7" s="175"/>
      <c r="C7" s="175"/>
      <c r="D7" s="174"/>
      <c r="E7" s="94" t="s">
        <v>32</v>
      </c>
      <c r="F7" s="94" t="s">
        <v>33</v>
      </c>
      <c r="G7" s="94" t="s">
        <v>21</v>
      </c>
      <c r="H7" s="94" t="s">
        <v>51</v>
      </c>
      <c r="I7" s="94" t="s">
        <v>52</v>
      </c>
      <c r="J7" s="94" t="s">
        <v>37</v>
      </c>
      <c r="K7" s="94" t="s">
        <v>53</v>
      </c>
      <c r="L7" s="67" t="s">
        <v>70</v>
      </c>
      <c r="M7" s="94" t="s">
        <v>40</v>
      </c>
      <c r="N7" s="94" t="s">
        <v>55</v>
      </c>
      <c r="O7" s="94" t="s">
        <v>22</v>
      </c>
      <c r="P7" s="94" t="s">
        <v>97</v>
      </c>
      <c r="Q7" s="94" t="s">
        <v>23</v>
      </c>
      <c r="R7" s="67" t="s">
        <v>63</v>
      </c>
      <c r="S7" s="95" t="s">
        <v>64</v>
      </c>
      <c r="T7" s="95" t="s">
        <v>65</v>
      </c>
      <c r="U7" s="96" t="s">
        <v>66</v>
      </c>
      <c r="V7" s="94" t="s">
        <v>56</v>
      </c>
      <c r="W7" s="94" t="s">
        <v>24</v>
      </c>
      <c r="X7" s="97" t="s">
        <v>67</v>
      </c>
      <c r="Y7" s="94" t="s">
        <v>25</v>
      </c>
      <c r="Z7" s="94" t="s">
        <v>26</v>
      </c>
      <c r="AA7" s="94" t="s">
        <v>27</v>
      </c>
      <c r="AB7" s="94" t="s">
        <v>57</v>
      </c>
      <c r="AC7" s="94" t="s">
        <v>28</v>
      </c>
      <c r="AD7" s="94" t="s">
        <v>29</v>
      </c>
      <c r="AE7" s="67" t="s">
        <v>60</v>
      </c>
      <c r="AF7" s="67" t="s">
        <v>62</v>
      </c>
      <c r="AG7" s="67" t="s">
        <v>61</v>
      </c>
      <c r="AH7" s="125"/>
      <c r="AI7" s="125"/>
      <c r="AJ7" s="125"/>
      <c r="AK7" s="125"/>
      <c r="AL7" s="125"/>
      <c r="AM7" s="174"/>
      <c r="AN7" s="174"/>
      <c r="AO7" s="174"/>
    </row>
    <row r="8" spans="1:41" s="109" customFormat="1" ht="53.1" customHeight="1" x14ac:dyDescent="0.3">
      <c r="A8" s="100">
        <v>1</v>
      </c>
      <c r="B8" s="47" t="s">
        <v>44</v>
      </c>
      <c r="C8" s="47" t="s">
        <v>31</v>
      </c>
      <c r="D8" s="48">
        <v>1</v>
      </c>
      <c r="E8" s="98">
        <v>1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 t="s">
        <v>34</v>
      </c>
      <c r="AA8" s="98" t="s">
        <v>34</v>
      </c>
      <c r="AB8" s="98"/>
      <c r="AC8" s="98"/>
      <c r="AD8" s="98"/>
      <c r="AE8" s="98" t="s">
        <v>34</v>
      </c>
      <c r="AF8" s="98"/>
      <c r="AG8" s="98"/>
      <c r="AH8" s="98" t="s">
        <v>34</v>
      </c>
      <c r="AI8" s="98"/>
      <c r="AJ8" s="98"/>
      <c r="AK8" s="98"/>
      <c r="AL8" s="98"/>
      <c r="AM8" s="98" t="s">
        <v>34</v>
      </c>
      <c r="AN8" s="98"/>
      <c r="AO8" s="98"/>
    </row>
    <row r="9" spans="1:41" s="109" customFormat="1" ht="45.75" customHeight="1" x14ac:dyDescent="0.3">
      <c r="A9" s="100">
        <v>2</v>
      </c>
      <c r="B9" s="130" t="s">
        <v>135</v>
      </c>
      <c r="C9" s="47" t="s">
        <v>31</v>
      </c>
      <c r="D9" s="48">
        <v>10</v>
      </c>
      <c r="E9" s="98">
        <v>1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 t="s">
        <v>34</v>
      </c>
      <c r="R9" s="98"/>
      <c r="S9" s="98"/>
      <c r="T9" s="98"/>
      <c r="U9" s="98"/>
      <c r="V9" s="98"/>
      <c r="W9" s="98"/>
      <c r="X9" s="98"/>
      <c r="Y9" s="98"/>
      <c r="Z9" s="98" t="s">
        <v>34</v>
      </c>
      <c r="AA9" s="98" t="s">
        <v>34</v>
      </c>
      <c r="AB9" s="98"/>
      <c r="AC9" s="98"/>
      <c r="AD9" s="98"/>
      <c r="AE9" s="98" t="s">
        <v>34</v>
      </c>
      <c r="AF9" s="98"/>
      <c r="AG9" s="98"/>
      <c r="AH9" s="98"/>
      <c r="AI9" s="98" t="s">
        <v>34</v>
      </c>
      <c r="AJ9" s="98"/>
      <c r="AK9" s="98"/>
      <c r="AL9" s="98"/>
      <c r="AM9" s="98"/>
      <c r="AN9" s="98" t="s">
        <v>34</v>
      </c>
      <c r="AO9" s="98"/>
    </row>
    <row r="10" spans="1:41" s="109" customFormat="1" ht="44.25" customHeight="1" x14ac:dyDescent="0.3">
      <c r="A10" s="100">
        <v>3</v>
      </c>
      <c r="B10" s="11" t="s">
        <v>125</v>
      </c>
      <c r="C10" s="47" t="s">
        <v>31</v>
      </c>
      <c r="D10" s="48">
        <v>4</v>
      </c>
      <c r="E10" s="98">
        <v>1</v>
      </c>
      <c r="F10" s="98"/>
      <c r="G10" s="98"/>
      <c r="H10" s="98"/>
      <c r="I10" s="98"/>
      <c r="J10" s="98"/>
      <c r="K10" s="98"/>
      <c r="L10" s="98">
        <v>2</v>
      </c>
      <c r="M10" s="98"/>
      <c r="N10" s="98"/>
      <c r="O10" s="98"/>
      <c r="P10" s="98"/>
      <c r="Q10" s="70" t="s">
        <v>34</v>
      </c>
      <c r="R10" s="70" t="s">
        <v>34</v>
      </c>
      <c r="S10" s="70" t="s">
        <v>34</v>
      </c>
      <c r="T10" s="70" t="s">
        <v>34</v>
      </c>
      <c r="U10" s="70" t="s">
        <v>34</v>
      </c>
      <c r="V10" s="70"/>
      <c r="W10" s="70" t="s">
        <v>34</v>
      </c>
      <c r="X10" s="98" t="s">
        <v>34</v>
      </c>
      <c r="Y10" s="98" t="s">
        <v>34</v>
      </c>
      <c r="Z10" s="98" t="s">
        <v>34</v>
      </c>
      <c r="AA10" s="98" t="s">
        <v>34</v>
      </c>
      <c r="AB10" s="98"/>
      <c r="AC10" s="98" t="s">
        <v>34</v>
      </c>
      <c r="AD10" s="98" t="s">
        <v>34</v>
      </c>
      <c r="AE10" s="98" t="s">
        <v>34</v>
      </c>
      <c r="AF10" s="98" t="s">
        <v>34</v>
      </c>
      <c r="AG10" s="98"/>
      <c r="AH10" s="98" t="s">
        <v>34</v>
      </c>
      <c r="AI10" s="98"/>
      <c r="AJ10" s="98"/>
      <c r="AK10" s="98"/>
      <c r="AL10" s="98"/>
      <c r="AM10" s="98" t="s">
        <v>34</v>
      </c>
      <c r="AN10" s="98"/>
      <c r="AO10" s="98"/>
    </row>
    <row r="11" spans="1:41" s="109" customFormat="1" ht="63" customHeight="1" x14ac:dyDescent="0.3">
      <c r="A11" s="100">
        <v>4</v>
      </c>
      <c r="B11" s="11" t="s">
        <v>136</v>
      </c>
      <c r="C11" s="68" t="s">
        <v>31</v>
      </c>
      <c r="D11" s="69">
        <v>5</v>
      </c>
      <c r="E11" s="99">
        <v>1</v>
      </c>
      <c r="F11" s="99"/>
      <c r="G11" s="99"/>
      <c r="H11" s="99"/>
      <c r="I11" s="99"/>
      <c r="J11" s="99"/>
      <c r="K11" s="99"/>
      <c r="L11" s="99">
        <v>1</v>
      </c>
      <c r="M11" s="99"/>
      <c r="N11" s="99"/>
      <c r="O11" s="99"/>
      <c r="P11" s="99"/>
      <c r="Q11" s="70" t="s">
        <v>34</v>
      </c>
      <c r="R11" s="70" t="s">
        <v>34</v>
      </c>
      <c r="S11" s="70" t="s">
        <v>34</v>
      </c>
      <c r="T11" s="70" t="s">
        <v>34</v>
      </c>
      <c r="U11" s="70" t="s">
        <v>34</v>
      </c>
      <c r="V11" s="70"/>
      <c r="W11" s="70" t="s">
        <v>34</v>
      </c>
      <c r="X11" s="99" t="s">
        <v>34</v>
      </c>
      <c r="Y11" s="99" t="s">
        <v>34</v>
      </c>
      <c r="Z11" s="99" t="s">
        <v>34</v>
      </c>
      <c r="AA11" s="99" t="s">
        <v>34</v>
      </c>
      <c r="AB11" s="99"/>
      <c r="AC11" s="99" t="s">
        <v>34</v>
      </c>
      <c r="AD11" s="99" t="s">
        <v>34</v>
      </c>
      <c r="AE11" s="99" t="s">
        <v>34</v>
      </c>
      <c r="AF11" s="99" t="s">
        <v>34</v>
      </c>
      <c r="AG11" s="99"/>
      <c r="AH11" s="99" t="s">
        <v>34</v>
      </c>
      <c r="AI11" s="99"/>
      <c r="AJ11" s="99"/>
      <c r="AK11" s="99"/>
      <c r="AL11" s="125"/>
      <c r="AM11" s="99" t="s">
        <v>34</v>
      </c>
      <c r="AN11" s="99"/>
      <c r="AO11" s="99"/>
    </row>
    <row r="12" spans="1:41" s="109" customFormat="1" ht="48" customHeight="1" x14ac:dyDescent="0.3">
      <c r="A12" s="100">
        <v>5</v>
      </c>
      <c r="B12" s="68" t="s">
        <v>68</v>
      </c>
      <c r="C12" s="68" t="s">
        <v>31</v>
      </c>
      <c r="D12" s="69">
        <v>240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 t="s">
        <v>34</v>
      </c>
      <c r="AL12" s="98"/>
      <c r="AM12" s="98"/>
      <c r="AN12" s="98"/>
      <c r="AO12" s="98" t="s">
        <v>34</v>
      </c>
    </row>
    <row r="13" spans="1:41" s="109" customFormat="1" ht="53.1" customHeight="1" x14ac:dyDescent="0.3">
      <c r="A13" s="100">
        <v>6</v>
      </c>
      <c r="B13" s="68" t="s">
        <v>73</v>
      </c>
      <c r="C13" s="68" t="s">
        <v>31</v>
      </c>
      <c r="D13" s="69">
        <v>10</v>
      </c>
      <c r="E13" s="98"/>
      <c r="F13" s="98">
        <v>1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 t="s">
        <v>34</v>
      </c>
      <c r="AA13" s="98"/>
      <c r="AB13" s="98"/>
      <c r="AC13" s="98"/>
      <c r="AD13" s="98"/>
      <c r="AE13" s="98"/>
      <c r="AF13" s="98"/>
      <c r="AG13" s="98"/>
      <c r="AH13" s="98"/>
      <c r="AI13" s="98"/>
      <c r="AJ13" s="98" t="s">
        <v>34</v>
      </c>
      <c r="AK13" s="98"/>
      <c r="AL13" s="98"/>
      <c r="AM13" s="98" t="s">
        <v>34</v>
      </c>
      <c r="AN13" s="98"/>
      <c r="AO13" s="98"/>
    </row>
    <row r="14" spans="1:41" s="109" customFormat="1" ht="53.1" customHeight="1" x14ac:dyDescent="0.3">
      <c r="A14" s="100">
        <v>7</v>
      </c>
      <c r="B14" s="47" t="s">
        <v>98</v>
      </c>
      <c r="C14" s="47" t="s">
        <v>38</v>
      </c>
      <c r="D14" s="48">
        <v>5</v>
      </c>
      <c r="E14" s="98"/>
      <c r="F14" s="98"/>
      <c r="G14" s="98">
        <v>1</v>
      </c>
      <c r="H14" s="98"/>
      <c r="I14" s="98"/>
      <c r="J14" s="98"/>
      <c r="K14" s="98"/>
      <c r="L14" s="98"/>
      <c r="M14" s="98"/>
      <c r="N14" s="98"/>
      <c r="O14" s="98"/>
      <c r="P14" s="98"/>
      <c r="Q14" s="98" t="s">
        <v>34</v>
      </c>
      <c r="R14" s="98" t="s">
        <v>34</v>
      </c>
      <c r="S14" s="98" t="s">
        <v>34</v>
      </c>
      <c r="T14" s="98" t="s">
        <v>34</v>
      </c>
      <c r="U14" s="98" t="s">
        <v>34</v>
      </c>
      <c r="V14" s="98"/>
      <c r="W14" s="98"/>
      <c r="X14" s="98" t="s">
        <v>34</v>
      </c>
      <c r="Y14" s="98" t="s">
        <v>34</v>
      </c>
      <c r="Z14" s="98" t="s">
        <v>34</v>
      </c>
      <c r="AA14" s="98" t="s">
        <v>34</v>
      </c>
      <c r="AB14" s="98"/>
      <c r="AC14" s="98"/>
      <c r="AD14" s="98" t="s">
        <v>34</v>
      </c>
      <c r="AE14" s="98" t="s">
        <v>34</v>
      </c>
      <c r="AF14" s="98" t="s">
        <v>34</v>
      </c>
      <c r="AG14" s="98"/>
      <c r="AH14" s="98" t="s">
        <v>34</v>
      </c>
      <c r="AI14" s="98"/>
      <c r="AJ14" s="98"/>
      <c r="AK14" s="98"/>
      <c r="AL14" s="98"/>
      <c r="AM14" s="98" t="s">
        <v>34</v>
      </c>
      <c r="AN14" s="98"/>
      <c r="AO14" s="98"/>
    </row>
    <row r="15" spans="1:41" s="109" customFormat="1" ht="53.1" customHeight="1" x14ac:dyDescent="0.3">
      <c r="A15" s="100">
        <v>8</v>
      </c>
      <c r="B15" s="68" t="s">
        <v>75</v>
      </c>
      <c r="C15" s="68" t="s">
        <v>38</v>
      </c>
      <c r="D15" s="69">
        <v>120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 t="s">
        <v>34</v>
      </c>
      <c r="AL15" s="98"/>
      <c r="AM15" s="98"/>
      <c r="AN15" s="98"/>
      <c r="AO15" s="98" t="s">
        <v>34</v>
      </c>
    </row>
    <row r="16" spans="1:41" s="109" customFormat="1" ht="53.1" customHeight="1" x14ac:dyDescent="0.3">
      <c r="A16" s="100">
        <v>9</v>
      </c>
      <c r="B16" s="68" t="s">
        <v>76</v>
      </c>
      <c r="C16" s="47" t="s">
        <v>38</v>
      </c>
      <c r="D16" s="48">
        <v>15</v>
      </c>
      <c r="E16" s="98"/>
      <c r="F16" s="98"/>
      <c r="G16" s="98"/>
      <c r="H16" s="98"/>
      <c r="I16" s="98">
        <v>1</v>
      </c>
      <c r="J16" s="98"/>
      <c r="K16" s="98"/>
      <c r="L16" s="98"/>
      <c r="M16" s="98"/>
      <c r="N16" s="98"/>
      <c r="O16" s="98"/>
      <c r="P16" s="70">
        <v>1</v>
      </c>
      <c r="Q16" s="70" t="s">
        <v>34</v>
      </c>
      <c r="R16" s="70" t="s">
        <v>34</v>
      </c>
      <c r="S16" s="70" t="s">
        <v>34</v>
      </c>
      <c r="T16" s="70" t="s">
        <v>34</v>
      </c>
      <c r="U16" s="70" t="s">
        <v>34</v>
      </c>
      <c r="V16" s="98"/>
      <c r="W16" s="98"/>
      <c r="X16" s="98" t="s">
        <v>34</v>
      </c>
      <c r="Y16" s="98" t="s">
        <v>34</v>
      </c>
      <c r="Z16" s="98" t="s">
        <v>34</v>
      </c>
      <c r="AA16" s="98" t="s">
        <v>34</v>
      </c>
      <c r="AB16" s="98"/>
      <c r="AC16" s="98"/>
      <c r="AD16" s="98" t="s">
        <v>34</v>
      </c>
      <c r="AE16" s="98" t="s">
        <v>34</v>
      </c>
      <c r="AF16" s="98" t="s">
        <v>34</v>
      </c>
      <c r="AG16" s="98"/>
      <c r="AH16" s="98" t="s">
        <v>34</v>
      </c>
      <c r="AI16" s="98"/>
      <c r="AJ16" s="98"/>
      <c r="AK16" s="98"/>
      <c r="AL16" s="98"/>
      <c r="AM16" s="98" t="s">
        <v>34</v>
      </c>
      <c r="AN16" s="98"/>
      <c r="AO16" s="98"/>
    </row>
    <row r="17" spans="1:41" s="109" customFormat="1" ht="42.75" customHeight="1" x14ac:dyDescent="0.3">
      <c r="A17" s="100">
        <v>10</v>
      </c>
      <c r="B17" s="68" t="s">
        <v>99</v>
      </c>
      <c r="C17" s="47" t="s">
        <v>38</v>
      </c>
      <c r="D17" s="101">
        <v>30</v>
      </c>
      <c r="E17" s="98"/>
      <c r="F17" s="98"/>
      <c r="G17" s="98"/>
      <c r="H17" s="98"/>
      <c r="I17" s="98"/>
      <c r="J17" s="98">
        <v>1</v>
      </c>
      <c r="K17" s="98"/>
      <c r="L17" s="98"/>
      <c r="M17" s="98"/>
      <c r="N17" s="98"/>
      <c r="O17" s="98"/>
      <c r="P17" s="70"/>
      <c r="Q17" s="70"/>
      <c r="R17" s="70"/>
      <c r="S17" s="70"/>
      <c r="T17" s="70"/>
      <c r="U17" s="70"/>
      <c r="V17" s="70"/>
      <c r="W17" s="70"/>
      <c r="X17" s="70" t="s">
        <v>34</v>
      </c>
      <c r="Y17" s="70" t="s">
        <v>34</v>
      </c>
      <c r="Z17" s="70" t="s">
        <v>34</v>
      </c>
      <c r="AA17" s="70" t="s">
        <v>34</v>
      </c>
      <c r="AB17" s="70"/>
      <c r="AC17" s="70"/>
      <c r="AD17" s="70" t="s">
        <v>34</v>
      </c>
      <c r="AE17" s="70" t="s">
        <v>34</v>
      </c>
      <c r="AF17" s="70" t="s">
        <v>34</v>
      </c>
      <c r="AG17" s="70"/>
      <c r="AH17" s="70"/>
      <c r="AI17" s="70" t="s">
        <v>34</v>
      </c>
      <c r="AJ17" s="70"/>
      <c r="AK17" s="70"/>
      <c r="AL17" s="70"/>
      <c r="AM17" s="74"/>
      <c r="AN17" s="70" t="s">
        <v>34</v>
      </c>
      <c r="AO17" s="70"/>
    </row>
    <row r="18" spans="1:41" s="109" customFormat="1" ht="53.1" customHeight="1" x14ac:dyDescent="0.3">
      <c r="A18" s="100">
        <v>11</v>
      </c>
      <c r="B18" s="47" t="s">
        <v>39</v>
      </c>
      <c r="C18" s="102" t="s">
        <v>38</v>
      </c>
      <c r="D18" s="98">
        <v>30</v>
      </c>
      <c r="E18" s="103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 t="s">
        <v>34</v>
      </c>
      <c r="AL18" s="98"/>
      <c r="AM18" s="98"/>
      <c r="AN18" s="98"/>
      <c r="AO18" s="98" t="s">
        <v>34</v>
      </c>
    </row>
    <row r="19" spans="1:41" s="109" customFormat="1" ht="47.25" customHeight="1" x14ac:dyDescent="0.3">
      <c r="A19" s="100">
        <v>12</v>
      </c>
      <c r="B19" s="47" t="s">
        <v>100</v>
      </c>
      <c r="C19" s="102" t="s">
        <v>38</v>
      </c>
      <c r="D19" s="98">
        <f>4*60</f>
        <v>240</v>
      </c>
      <c r="E19" s="103"/>
      <c r="F19" s="98"/>
      <c r="G19" s="98"/>
      <c r="H19" s="98"/>
      <c r="I19" s="98"/>
      <c r="J19" s="98">
        <v>1</v>
      </c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 t="s">
        <v>34</v>
      </c>
      <c r="AI19" s="104"/>
      <c r="AJ19" s="98"/>
      <c r="AK19" s="98"/>
      <c r="AL19" s="98"/>
      <c r="AM19" s="98" t="s">
        <v>34</v>
      </c>
      <c r="AN19" s="98"/>
      <c r="AO19" s="98"/>
    </row>
    <row r="20" spans="1:41" s="109" customFormat="1" ht="53.1" customHeight="1" x14ac:dyDescent="0.3">
      <c r="A20" s="100">
        <v>13</v>
      </c>
      <c r="B20" s="47" t="s">
        <v>101</v>
      </c>
      <c r="C20" s="102" t="s">
        <v>38</v>
      </c>
      <c r="D20" s="98">
        <v>60</v>
      </c>
      <c r="E20" s="103"/>
      <c r="F20" s="98"/>
      <c r="G20" s="98"/>
      <c r="H20" s="98"/>
      <c r="I20" s="98"/>
      <c r="J20" s="98">
        <v>1</v>
      </c>
      <c r="K20" s="98"/>
      <c r="L20" s="98"/>
      <c r="M20" s="98">
        <v>8</v>
      </c>
      <c r="N20" s="98"/>
      <c r="O20" s="98"/>
      <c r="P20" s="98"/>
      <c r="Q20" s="98" t="s">
        <v>34</v>
      </c>
      <c r="R20" s="98"/>
      <c r="S20" s="98" t="s">
        <v>34</v>
      </c>
      <c r="T20" s="98" t="s">
        <v>34</v>
      </c>
      <c r="U20" s="98" t="s">
        <v>34</v>
      </c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 t="s">
        <v>34</v>
      </c>
      <c r="AI20" s="98"/>
      <c r="AJ20" s="98"/>
      <c r="AK20" s="98"/>
      <c r="AL20" s="98"/>
      <c r="AM20" s="98" t="s">
        <v>34</v>
      </c>
      <c r="AN20" s="98"/>
      <c r="AO20" s="98"/>
    </row>
    <row r="21" spans="1:41" s="109" customFormat="1" ht="53.1" customHeight="1" x14ac:dyDescent="0.3">
      <c r="A21" s="100">
        <v>14</v>
      </c>
      <c r="B21" s="47" t="s">
        <v>46</v>
      </c>
      <c r="C21" s="102" t="s">
        <v>38</v>
      </c>
      <c r="D21" s="98">
        <v>30</v>
      </c>
      <c r="E21" s="103"/>
      <c r="F21" s="98"/>
      <c r="G21" s="98"/>
      <c r="H21" s="98"/>
      <c r="I21" s="98"/>
      <c r="J21" s="105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 t="s">
        <v>34</v>
      </c>
      <c r="AL21" s="98"/>
      <c r="AM21" s="98"/>
      <c r="AN21" s="98"/>
      <c r="AO21" s="98" t="s">
        <v>34</v>
      </c>
    </row>
    <row r="22" spans="1:41" s="109" customFormat="1" ht="42.75" customHeight="1" x14ac:dyDescent="0.3">
      <c r="A22" s="100">
        <v>15</v>
      </c>
      <c r="B22" s="47" t="s">
        <v>126</v>
      </c>
      <c r="C22" s="102" t="s">
        <v>38</v>
      </c>
      <c r="D22" s="98">
        <v>60</v>
      </c>
      <c r="E22" s="103"/>
      <c r="F22" s="98"/>
      <c r="G22" s="98"/>
      <c r="H22" s="98"/>
      <c r="I22" s="98"/>
      <c r="J22" s="98">
        <v>1</v>
      </c>
      <c r="K22" s="98"/>
      <c r="L22" s="98">
        <v>4</v>
      </c>
      <c r="M22" s="98"/>
      <c r="N22" s="98"/>
      <c r="O22" s="98"/>
      <c r="P22" s="98"/>
      <c r="Q22" s="98" t="s">
        <v>34</v>
      </c>
      <c r="R22" s="98"/>
      <c r="S22" s="98" t="s">
        <v>34</v>
      </c>
      <c r="T22" s="98" t="s">
        <v>34</v>
      </c>
      <c r="U22" s="98" t="s">
        <v>34</v>
      </c>
      <c r="V22" s="98" t="s">
        <v>34</v>
      </c>
      <c r="W22" s="98" t="s">
        <v>34</v>
      </c>
      <c r="X22" s="98" t="s">
        <v>34</v>
      </c>
      <c r="Y22" s="98" t="s">
        <v>34</v>
      </c>
      <c r="Z22" s="98" t="s">
        <v>34</v>
      </c>
      <c r="AA22" s="98" t="s">
        <v>34</v>
      </c>
      <c r="AB22" s="98" t="s">
        <v>34</v>
      </c>
      <c r="AC22" s="98" t="s">
        <v>34</v>
      </c>
      <c r="AD22" s="98" t="s">
        <v>34</v>
      </c>
      <c r="AE22" s="98" t="s">
        <v>34</v>
      </c>
      <c r="AF22" s="98" t="s">
        <v>34</v>
      </c>
      <c r="AG22" s="98"/>
      <c r="AH22" s="98" t="s">
        <v>34</v>
      </c>
      <c r="AI22" s="98"/>
      <c r="AJ22" s="98"/>
      <c r="AK22" s="98"/>
      <c r="AL22" s="98"/>
      <c r="AM22" s="98" t="s">
        <v>34</v>
      </c>
      <c r="AN22" s="98"/>
      <c r="AO22" s="98"/>
    </row>
    <row r="23" spans="1:41" s="109" customFormat="1" ht="53.1" customHeight="1" x14ac:dyDescent="0.3">
      <c r="A23" s="100">
        <v>16</v>
      </c>
      <c r="B23" s="47" t="s">
        <v>39</v>
      </c>
      <c r="C23" s="102" t="s">
        <v>38</v>
      </c>
      <c r="D23" s="98">
        <v>30</v>
      </c>
      <c r="E23" s="103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 t="s">
        <v>34</v>
      </c>
      <c r="AL23" s="98"/>
      <c r="AM23" s="98"/>
      <c r="AN23" s="98"/>
      <c r="AO23" s="98" t="s">
        <v>34</v>
      </c>
    </row>
    <row r="24" spans="1:41" s="109" customFormat="1" ht="57" customHeight="1" x14ac:dyDescent="0.3">
      <c r="A24" s="100">
        <v>17</v>
      </c>
      <c r="B24" s="47" t="s">
        <v>103</v>
      </c>
      <c r="C24" s="102" t="s">
        <v>38</v>
      </c>
      <c r="D24" s="98">
        <f>7*60</f>
        <v>420</v>
      </c>
      <c r="E24" s="103"/>
      <c r="F24" s="98"/>
      <c r="G24" s="98"/>
      <c r="H24" s="98"/>
      <c r="I24" s="98"/>
      <c r="J24" s="98">
        <v>1</v>
      </c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 t="s">
        <v>34</v>
      </c>
      <c r="AI24" s="104"/>
      <c r="AJ24" s="98"/>
      <c r="AK24" s="98"/>
      <c r="AL24" s="98"/>
      <c r="AM24" s="98" t="s">
        <v>34</v>
      </c>
      <c r="AN24" s="98"/>
      <c r="AO24" s="98"/>
    </row>
    <row r="25" spans="1:41" s="109" customFormat="1" ht="53.1" customHeight="1" x14ac:dyDescent="0.3">
      <c r="A25" s="100">
        <v>18</v>
      </c>
      <c r="B25" s="47" t="s">
        <v>101</v>
      </c>
      <c r="C25" s="102" t="s">
        <v>38</v>
      </c>
      <c r="D25" s="98">
        <v>60</v>
      </c>
      <c r="E25" s="103"/>
      <c r="F25" s="98"/>
      <c r="G25" s="98"/>
      <c r="H25" s="98"/>
      <c r="I25" s="98"/>
      <c r="J25" s="98">
        <v>1</v>
      </c>
      <c r="K25" s="98"/>
      <c r="L25" s="98"/>
      <c r="M25" s="98">
        <v>8</v>
      </c>
      <c r="N25" s="98"/>
      <c r="O25" s="98"/>
      <c r="P25" s="98"/>
      <c r="Q25" s="98" t="s">
        <v>34</v>
      </c>
      <c r="R25" s="98"/>
      <c r="S25" s="98" t="s">
        <v>34</v>
      </c>
      <c r="T25" s="98" t="s">
        <v>34</v>
      </c>
      <c r="U25" s="98" t="s">
        <v>34</v>
      </c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 t="s">
        <v>34</v>
      </c>
      <c r="AI25" s="98"/>
      <c r="AJ25" s="98"/>
      <c r="AK25" s="98"/>
      <c r="AL25" s="98"/>
      <c r="AM25" s="98" t="s">
        <v>34</v>
      </c>
      <c r="AN25" s="98"/>
      <c r="AO25" s="98"/>
    </row>
    <row r="26" spans="1:41" s="109" customFormat="1" ht="53.1" customHeight="1" x14ac:dyDescent="0.3">
      <c r="A26" s="100">
        <v>19</v>
      </c>
      <c r="B26" s="47" t="s">
        <v>46</v>
      </c>
      <c r="C26" s="102" t="s">
        <v>38</v>
      </c>
      <c r="D26" s="98">
        <v>30</v>
      </c>
      <c r="E26" s="103"/>
      <c r="F26" s="98"/>
      <c r="G26" s="98"/>
      <c r="H26" s="98"/>
      <c r="I26" s="98"/>
      <c r="J26" s="105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 t="s">
        <v>34</v>
      </c>
      <c r="AL26" s="98"/>
      <c r="AM26" s="98"/>
      <c r="AN26" s="98"/>
      <c r="AO26" s="98" t="s">
        <v>34</v>
      </c>
    </row>
    <row r="27" spans="1:41" s="109" customFormat="1" ht="46.5" customHeight="1" x14ac:dyDescent="0.3">
      <c r="A27" s="100">
        <v>20</v>
      </c>
      <c r="B27" s="47" t="s">
        <v>126</v>
      </c>
      <c r="C27" s="102" t="s">
        <v>38</v>
      </c>
      <c r="D27" s="98">
        <v>60</v>
      </c>
      <c r="E27" s="103"/>
      <c r="F27" s="98"/>
      <c r="G27" s="98"/>
      <c r="H27" s="98"/>
      <c r="I27" s="98"/>
      <c r="J27" s="98">
        <v>1</v>
      </c>
      <c r="K27" s="98"/>
      <c r="L27" s="98">
        <v>4</v>
      </c>
      <c r="M27" s="98"/>
      <c r="N27" s="98"/>
      <c r="O27" s="98"/>
      <c r="P27" s="98"/>
      <c r="Q27" s="98" t="s">
        <v>34</v>
      </c>
      <c r="R27" s="98"/>
      <c r="S27" s="98" t="s">
        <v>34</v>
      </c>
      <c r="T27" s="98" t="s">
        <v>34</v>
      </c>
      <c r="U27" s="98" t="s">
        <v>34</v>
      </c>
      <c r="V27" s="98" t="s">
        <v>34</v>
      </c>
      <c r="W27" s="98" t="s">
        <v>34</v>
      </c>
      <c r="X27" s="98" t="s">
        <v>34</v>
      </c>
      <c r="Y27" s="98" t="s">
        <v>34</v>
      </c>
      <c r="Z27" s="98" t="s">
        <v>34</v>
      </c>
      <c r="AA27" s="98" t="s">
        <v>34</v>
      </c>
      <c r="AB27" s="98" t="s">
        <v>34</v>
      </c>
      <c r="AC27" s="98" t="s">
        <v>34</v>
      </c>
      <c r="AD27" s="98" t="s">
        <v>34</v>
      </c>
      <c r="AE27" s="98" t="s">
        <v>34</v>
      </c>
      <c r="AF27" s="98" t="s">
        <v>34</v>
      </c>
      <c r="AG27" s="98"/>
      <c r="AH27" s="98" t="s">
        <v>34</v>
      </c>
      <c r="AI27" s="98"/>
      <c r="AJ27" s="98"/>
      <c r="AK27" s="98"/>
      <c r="AL27" s="98"/>
      <c r="AM27" s="98" t="s">
        <v>34</v>
      </c>
      <c r="AN27" s="98"/>
      <c r="AO27" s="98"/>
    </row>
    <row r="28" spans="1:41" s="109" customFormat="1" ht="53.1" customHeight="1" x14ac:dyDescent="0.3">
      <c r="A28" s="100">
        <v>21</v>
      </c>
      <c r="B28" s="68" t="s">
        <v>75</v>
      </c>
      <c r="C28" s="68" t="s">
        <v>38</v>
      </c>
      <c r="D28" s="69">
        <v>120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 t="s">
        <v>34</v>
      </c>
      <c r="AL28" s="98"/>
      <c r="AM28" s="98"/>
      <c r="AN28" s="98"/>
      <c r="AO28" s="98" t="s">
        <v>34</v>
      </c>
    </row>
    <row r="29" spans="1:41" s="109" customFormat="1" ht="53.1" customHeight="1" x14ac:dyDescent="0.3">
      <c r="A29" s="100">
        <v>22</v>
      </c>
      <c r="B29" s="47" t="s">
        <v>39</v>
      </c>
      <c r="C29" s="102" t="s">
        <v>38</v>
      </c>
      <c r="D29" s="98">
        <v>30</v>
      </c>
      <c r="E29" s="103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 t="s">
        <v>34</v>
      </c>
      <c r="AL29" s="98"/>
      <c r="AM29" s="98"/>
      <c r="AN29" s="98"/>
      <c r="AO29" s="98" t="s">
        <v>34</v>
      </c>
    </row>
    <row r="30" spans="1:41" s="109" customFormat="1" ht="57" customHeight="1" x14ac:dyDescent="0.3">
      <c r="A30" s="100">
        <v>23</v>
      </c>
      <c r="B30" s="47" t="s">
        <v>127</v>
      </c>
      <c r="C30" s="102" t="s">
        <v>38</v>
      </c>
      <c r="D30" s="98">
        <f>7*60</f>
        <v>420</v>
      </c>
      <c r="E30" s="103"/>
      <c r="F30" s="98"/>
      <c r="G30" s="98"/>
      <c r="H30" s="98"/>
      <c r="I30" s="98"/>
      <c r="J30" s="98">
        <v>1</v>
      </c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 t="s">
        <v>34</v>
      </c>
      <c r="AI30" s="104"/>
      <c r="AJ30" s="98"/>
      <c r="AK30" s="98"/>
      <c r="AL30" s="98"/>
      <c r="AM30" s="98" t="s">
        <v>34</v>
      </c>
      <c r="AN30" s="98"/>
      <c r="AO30" s="98"/>
    </row>
    <row r="31" spans="1:41" s="109" customFormat="1" ht="53.1" customHeight="1" x14ac:dyDescent="0.3">
      <c r="A31" s="100">
        <v>24</v>
      </c>
      <c r="B31" s="47" t="s">
        <v>128</v>
      </c>
      <c r="C31" s="102" t="s">
        <v>38</v>
      </c>
      <c r="D31" s="98">
        <v>60</v>
      </c>
      <c r="E31" s="103"/>
      <c r="F31" s="98"/>
      <c r="G31" s="98"/>
      <c r="H31" s="98"/>
      <c r="I31" s="98"/>
      <c r="J31" s="98">
        <v>1</v>
      </c>
      <c r="K31" s="98"/>
      <c r="L31" s="98"/>
      <c r="M31" s="98">
        <v>8</v>
      </c>
      <c r="N31" s="98"/>
      <c r="O31" s="98"/>
      <c r="P31" s="98"/>
      <c r="Q31" s="98" t="s">
        <v>34</v>
      </c>
      <c r="R31" s="98"/>
      <c r="S31" s="98" t="s">
        <v>34</v>
      </c>
      <c r="T31" s="98" t="s">
        <v>34</v>
      </c>
      <c r="U31" s="98" t="s">
        <v>34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 t="s">
        <v>34</v>
      </c>
      <c r="AI31" s="98"/>
      <c r="AJ31" s="98"/>
      <c r="AK31" s="98"/>
      <c r="AL31" s="98"/>
      <c r="AM31" s="98" t="s">
        <v>34</v>
      </c>
      <c r="AN31" s="98"/>
      <c r="AO31" s="98"/>
    </row>
    <row r="32" spans="1:41" s="109" customFormat="1" ht="53.1" customHeight="1" x14ac:dyDescent="0.3">
      <c r="A32" s="100">
        <v>25</v>
      </c>
      <c r="B32" s="47" t="s">
        <v>46</v>
      </c>
      <c r="C32" s="102" t="s">
        <v>38</v>
      </c>
      <c r="D32" s="98">
        <v>30</v>
      </c>
      <c r="E32" s="103"/>
      <c r="F32" s="98"/>
      <c r="G32" s="98"/>
      <c r="H32" s="98"/>
      <c r="I32" s="98"/>
      <c r="J32" s="105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 t="s">
        <v>34</v>
      </c>
      <c r="AL32" s="98"/>
      <c r="AM32" s="98"/>
      <c r="AN32" s="98"/>
      <c r="AO32" s="98" t="s">
        <v>34</v>
      </c>
    </row>
    <row r="33" spans="1:41" s="109" customFormat="1" ht="46.5" customHeight="1" x14ac:dyDescent="0.3">
      <c r="A33" s="100">
        <v>26</v>
      </c>
      <c r="B33" s="47" t="s">
        <v>129</v>
      </c>
      <c r="C33" s="102" t="s">
        <v>38</v>
      </c>
      <c r="D33" s="98">
        <v>60</v>
      </c>
      <c r="E33" s="103"/>
      <c r="F33" s="98"/>
      <c r="G33" s="98"/>
      <c r="H33" s="98"/>
      <c r="I33" s="98"/>
      <c r="J33" s="98">
        <v>1</v>
      </c>
      <c r="K33" s="98"/>
      <c r="L33" s="98">
        <v>4</v>
      </c>
      <c r="M33" s="98"/>
      <c r="N33" s="98"/>
      <c r="O33" s="98"/>
      <c r="P33" s="98"/>
      <c r="Q33" s="98" t="s">
        <v>34</v>
      </c>
      <c r="R33" s="98"/>
      <c r="S33" s="98" t="s">
        <v>34</v>
      </c>
      <c r="T33" s="98" t="s">
        <v>34</v>
      </c>
      <c r="U33" s="98" t="s">
        <v>34</v>
      </c>
      <c r="V33" s="98" t="s">
        <v>34</v>
      </c>
      <c r="W33" s="98" t="s">
        <v>34</v>
      </c>
      <c r="X33" s="98" t="s">
        <v>34</v>
      </c>
      <c r="Y33" s="98" t="s">
        <v>34</v>
      </c>
      <c r="Z33" s="98" t="s">
        <v>34</v>
      </c>
      <c r="AA33" s="98" t="s">
        <v>34</v>
      </c>
      <c r="AB33" s="98" t="s">
        <v>34</v>
      </c>
      <c r="AC33" s="98" t="s">
        <v>34</v>
      </c>
      <c r="AD33" s="98" t="s">
        <v>34</v>
      </c>
      <c r="AE33" s="98" t="s">
        <v>34</v>
      </c>
      <c r="AF33" s="98" t="s">
        <v>34</v>
      </c>
      <c r="AG33" s="98"/>
      <c r="AH33" s="98" t="s">
        <v>34</v>
      </c>
      <c r="AI33" s="98"/>
      <c r="AJ33" s="98"/>
      <c r="AK33" s="98"/>
      <c r="AL33" s="98"/>
      <c r="AM33" s="98" t="s">
        <v>34</v>
      </c>
      <c r="AN33" s="98"/>
      <c r="AO33" s="98"/>
    </row>
    <row r="34" spans="1:41" s="109" customFormat="1" ht="53.1" customHeight="1" x14ac:dyDescent="0.3">
      <c r="A34" s="100">
        <v>27</v>
      </c>
      <c r="B34" s="47" t="s">
        <v>105</v>
      </c>
      <c r="C34" s="47" t="s">
        <v>38</v>
      </c>
      <c r="D34" s="106">
        <v>40</v>
      </c>
      <c r="E34" s="98"/>
      <c r="F34" s="98"/>
      <c r="G34" s="98"/>
      <c r="H34" s="98"/>
      <c r="I34" s="98">
        <v>1</v>
      </c>
      <c r="J34" s="98"/>
      <c r="K34" s="98"/>
      <c r="L34" s="98"/>
      <c r="M34" s="98"/>
      <c r="N34" s="98"/>
      <c r="O34" s="98"/>
      <c r="P34" s="98"/>
      <c r="Q34" s="98" t="s">
        <v>34</v>
      </c>
      <c r="R34" s="98"/>
      <c r="S34" s="98"/>
      <c r="T34" s="98"/>
      <c r="U34" s="98"/>
      <c r="V34" s="98"/>
      <c r="W34" s="98"/>
      <c r="X34" s="98" t="s">
        <v>34</v>
      </c>
      <c r="Y34" s="98" t="s">
        <v>34</v>
      </c>
      <c r="Z34" s="98" t="s">
        <v>34</v>
      </c>
      <c r="AA34" s="98" t="s">
        <v>34</v>
      </c>
      <c r="AB34" s="98"/>
      <c r="AC34" s="98"/>
      <c r="AD34" s="98" t="s">
        <v>34</v>
      </c>
      <c r="AE34" s="98" t="s">
        <v>34</v>
      </c>
      <c r="AF34" s="98" t="s">
        <v>34</v>
      </c>
      <c r="AG34" s="98"/>
      <c r="AH34" s="98"/>
      <c r="AI34" s="98" t="s">
        <v>34</v>
      </c>
      <c r="AJ34" s="98"/>
      <c r="AK34" s="98"/>
      <c r="AL34" s="98"/>
      <c r="AM34" s="98"/>
      <c r="AN34" s="98" t="s">
        <v>34</v>
      </c>
      <c r="AO34" s="98"/>
    </row>
    <row r="35" spans="1:41" s="109" customFormat="1" ht="53.1" customHeight="1" x14ac:dyDescent="0.3">
      <c r="A35" s="100">
        <v>28</v>
      </c>
      <c r="B35" s="47" t="s">
        <v>48</v>
      </c>
      <c r="C35" s="47" t="s">
        <v>38</v>
      </c>
      <c r="D35" s="48">
        <v>5</v>
      </c>
      <c r="E35" s="98"/>
      <c r="F35" s="98"/>
      <c r="G35" s="98"/>
      <c r="H35" s="98"/>
      <c r="I35" s="98">
        <v>1</v>
      </c>
      <c r="J35" s="98"/>
      <c r="K35" s="98"/>
      <c r="L35" s="98"/>
      <c r="M35" s="98"/>
      <c r="N35" s="98"/>
      <c r="O35" s="98"/>
      <c r="P35" s="98"/>
      <c r="Q35" s="70" t="s">
        <v>34</v>
      </c>
      <c r="R35" s="70" t="s">
        <v>34</v>
      </c>
      <c r="S35" s="70" t="s">
        <v>34</v>
      </c>
      <c r="T35" s="70" t="s">
        <v>34</v>
      </c>
      <c r="U35" s="70" t="s">
        <v>34</v>
      </c>
      <c r="V35" s="98"/>
      <c r="W35" s="98"/>
      <c r="X35" s="98" t="s">
        <v>34</v>
      </c>
      <c r="Y35" s="98" t="s">
        <v>34</v>
      </c>
      <c r="Z35" s="98" t="s">
        <v>34</v>
      </c>
      <c r="AA35" s="98"/>
      <c r="AB35" s="98"/>
      <c r="AC35" s="98"/>
      <c r="AD35" s="98" t="s">
        <v>34</v>
      </c>
      <c r="AE35" s="98" t="s">
        <v>34</v>
      </c>
      <c r="AF35" s="98" t="s">
        <v>34</v>
      </c>
      <c r="AG35" s="98"/>
      <c r="AH35" s="98" t="s">
        <v>34</v>
      </c>
      <c r="AI35" s="98"/>
      <c r="AJ35" s="98"/>
      <c r="AK35" s="98"/>
      <c r="AL35" s="98"/>
      <c r="AM35" s="98" t="s">
        <v>34</v>
      </c>
      <c r="AN35" s="98"/>
      <c r="AO35" s="98"/>
    </row>
    <row r="36" spans="1:41" s="109" customFormat="1" ht="53.1" customHeight="1" x14ac:dyDescent="0.3">
      <c r="A36" s="100">
        <v>29</v>
      </c>
      <c r="B36" s="68" t="s">
        <v>75</v>
      </c>
      <c r="C36" s="68" t="s">
        <v>38</v>
      </c>
      <c r="D36" s="69">
        <v>30</v>
      </c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 t="s">
        <v>34</v>
      </c>
      <c r="AL36" s="98"/>
      <c r="AM36" s="98"/>
      <c r="AN36" s="98"/>
      <c r="AO36" s="98" t="s">
        <v>34</v>
      </c>
    </row>
    <row r="37" spans="1:41" s="109" customFormat="1" ht="50.25" customHeight="1" x14ac:dyDescent="0.3">
      <c r="A37" s="100">
        <v>30</v>
      </c>
      <c r="B37" s="47" t="s">
        <v>106</v>
      </c>
      <c r="C37" s="47" t="s">
        <v>38</v>
      </c>
      <c r="D37" s="48">
        <v>60</v>
      </c>
      <c r="E37" s="98"/>
      <c r="F37" s="98"/>
      <c r="G37" s="98"/>
      <c r="H37" s="98"/>
      <c r="I37" s="98"/>
      <c r="J37" s="98"/>
      <c r="K37" s="98">
        <v>1</v>
      </c>
      <c r="L37" s="98">
        <v>4</v>
      </c>
      <c r="M37" s="98"/>
      <c r="N37" s="98"/>
      <c r="O37" s="98"/>
      <c r="P37" s="98"/>
      <c r="Q37" s="98" t="s">
        <v>34</v>
      </c>
      <c r="R37" s="98"/>
      <c r="S37" s="70" t="s">
        <v>34</v>
      </c>
      <c r="T37" s="70" t="s">
        <v>34</v>
      </c>
      <c r="U37" s="70" t="s">
        <v>34</v>
      </c>
      <c r="V37" s="70"/>
      <c r="W37" s="70" t="s">
        <v>34</v>
      </c>
      <c r="X37" s="98" t="s">
        <v>34</v>
      </c>
      <c r="Y37" s="98" t="s">
        <v>34</v>
      </c>
      <c r="Z37" s="98" t="s">
        <v>34</v>
      </c>
      <c r="AA37" s="98" t="s">
        <v>34</v>
      </c>
      <c r="AB37" s="98"/>
      <c r="AC37" s="98" t="s">
        <v>34</v>
      </c>
      <c r="AD37" s="98" t="s">
        <v>34</v>
      </c>
      <c r="AE37" s="98" t="s">
        <v>34</v>
      </c>
      <c r="AF37" s="98" t="s">
        <v>34</v>
      </c>
      <c r="AG37" s="98"/>
      <c r="AH37" s="98" t="s">
        <v>34</v>
      </c>
      <c r="AI37" s="98"/>
      <c r="AJ37" s="98"/>
      <c r="AK37" s="98"/>
      <c r="AL37" s="98"/>
      <c r="AM37" s="98" t="s">
        <v>34</v>
      </c>
      <c r="AN37" s="98"/>
      <c r="AO37" s="98"/>
    </row>
    <row r="38" spans="1:41" s="109" customFormat="1" ht="53.1" customHeight="1" x14ac:dyDescent="0.3">
      <c r="A38" s="100">
        <v>31</v>
      </c>
      <c r="B38" s="68" t="s">
        <v>75</v>
      </c>
      <c r="C38" s="68" t="s">
        <v>38</v>
      </c>
      <c r="D38" s="69">
        <v>30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 t="s">
        <v>34</v>
      </c>
      <c r="AL38" s="98"/>
      <c r="AM38" s="98"/>
      <c r="AN38" s="98"/>
      <c r="AO38" s="98" t="s">
        <v>34</v>
      </c>
    </row>
    <row r="39" spans="1:41" s="109" customFormat="1" ht="53.1" customHeight="1" x14ac:dyDescent="0.3">
      <c r="A39" s="100">
        <v>32</v>
      </c>
      <c r="B39" s="47" t="s">
        <v>107</v>
      </c>
      <c r="C39" s="47" t="s">
        <v>38</v>
      </c>
      <c r="D39" s="48">
        <v>10</v>
      </c>
      <c r="E39" s="98"/>
      <c r="F39" s="98"/>
      <c r="G39" s="98"/>
      <c r="H39" s="98">
        <v>1</v>
      </c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 t="s">
        <v>34</v>
      </c>
      <c r="AA39" s="98" t="s">
        <v>34</v>
      </c>
      <c r="AB39" s="98"/>
      <c r="AC39" s="98"/>
      <c r="AD39" s="98"/>
      <c r="AE39" s="98" t="s">
        <v>34</v>
      </c>
      <c r="AF39" s="98"/>
      <c r="AG39" s="98"/>
      <c r="AH39" s="98"/>
      <c r="AI39" s="98" t="s">
        <v>34</v>
      </c>
      <c r="AJ39" s="98"/>
      <c r="AK39" s="98"/>
      <c r="AL39" s="98"/>
      <c r="AM39" s="98"/>
      <c r="AN39" s="98" t="s">
        <v>34</v>
      </c>
      <c r="AO39" s="98"/>
    </row>
    <row r="40" spans="1:41" s="109" customFormat="1" ht="53.1" customHeight="1" x14ac:dyDescent="0.3">
      <c r="A40" s="100">
        <v>33</v>
      </c>
      <c r="B40" s="47" t="s">
        <v>108</v>
      </c>
      <c r="C40" s="47" t="s">
        <v>38</v>
      </c>
      <c r="D40" s="48">
        <v>5</v>
      </c>
      <c r="E40" s="98"/>
      <c r="F40" s="98"/>
      <c r="G40" s="98"/>
      <c r="H40" s="98">
        <v>1</v>
      </c>
      <c r="I40" s="98"/>
      <c r="J40" s="98"/>
      <c r="K40" s="98"/>
      <c r="L40" s="98"/>
      <c r="M40" s="98"/>
      <c r="N40" s="98"/>
      <c r="O40" s="98"/>
      <c r="P40" s="98"/>
      <c r="Q40" s="98" t="s">
        <v>34</v>
      </c>
      <c r="R40" s="98"/>
      <c r="S40" s="70" t="s">
        <v>34</v>
      </c>
      <c r="T40" s="70" t="s">
        <v>34</v>
      </c>
      <c r="U40" s="70" t="s">
        <v>34</v>
      </c>
      <c r="V40" s="98"/>
      <c r="W40" s="98"/>
      <c r="X40" s="98"/>
      <c r="Y40" s="98"/>
      <c r="Z40" s="98" t="s">
        <v>34</v>
      </c>
      <c r="AA40" s="98" t="s">
        <v>34</v>
      </c>
      <c r="AB40" s="98"/>
      <c r="AC40" s="98"/>
      <c r="AD40" s="98"/>
      <c r="AE40" s="98" t="s">
        <v>34</v>
      </c>
      <c r="AF40" s="98"/>
      <c r="AG40" s="98"/>
      <c r="AH40" s="98" t="s">
        <v>34</v>
      </c>
      <c r="AI40" s="98"/>
      <c r="AJ40" s="98"/>
      <c r="AK40" s="98"/>
      <c r="AL40" s="98"/>
      <c r="AM40" s="98" t="s">
        <v>34</v>
      </c>
      <c r="AN40" s="98"/>
      <c r="AO40" s="98"/>
    </row>
    <row r="41" spans="1:41" s="109" customFormat="1" ht="61.5" customHeight="1" x14ac:dyDescent="0.3">
      <c r="A41" s="100">
        <v>34</v>
      </c>
      <c r="B41" s="68" t="s">
        <v>109</v>
      </c>
      <c r="C41" s="47" t="s">
        <v>38</v>
      </c>
      <c r="D41" s="48">
        <v>10</v>
      </c>
      <c r="E41" s="98"/>
      <c r="F41" s="98"/>
      <c r="G41" s="98">
        <v>1</v>
      </c>
      <c r="H41" s="98"/>
      <c r="I41" s="98"/>
      <c r="J41" s="98"/>
      <c r="K41" s="98"/>
      <c r="L41" s="98">
        <v>2</v>
      </c>
      <c r="M41" s="98"/>
      <c r="N41" s="98"/>
      <c r="O41" s="98"/>
      <c r="P41" s="98"/>
      <c r="Q41" s="98" t="s">
        <v>34</v>
      </c>
      <c r="R41" s="98" t="s">
        <v>34</v>
      </c>
      <c r="S41" s="70" t="s">
        <v>34</v>
      </c>
      <c r="T41" s="70" t="s">
        <v>34</v>
      </c>
      <c r="U41" s="70" t="s">
        <v>34</v>
      </c>
      <c r="V41" s="98"/>
      <c r="W41" s="98" t="s">
        <v>34</v>
      </c>
      <c r="X41" s="98" t="s">
        <v>34</v>
      </c>
      <c r="Y41" s="98" t="s">
        <v>34</v>
      </c>
      <c r="Z41" s="98" t="s">
        <v>34</v>
      </c>
      <c r="AA41" s="98" t="s">
        <v>34</v>
      </c>
      <c r="AB41" s="98"/>
      <c r="AC41" s="98" t="s">
        <v>34</v>
      </c>
      <c r="AD41" s="98" t="s">
        <v>34</v>
      </c>
      <c r="AE41" s="98" t="s">
        <v>34</v>
      </c>
      <c r="AF41" s="98" t="s">
        <v>34</v>
      </c>
      <c r="AG41" s="98"/>
      <c r="AH41" s="98" t="s">
        <v>34</v>
      </c>
      <c r="AI41" s="98"/>
      <c r="AJ41" s="98"/>
      <c r="AK41" s="98"/>
      <c r="AL41" s="98"/>
      <c r="AM41" s="98" t="s">
        <v>34</v>
      </c>
      <c r="AN41" s="98"/>
      <c r="AO41" s="98"/>
    </row>
    <row r="42" spans="1:41" s="118" customFormat="1" ht="53.1" customHeight="1" x14ac:dyDescent="0.3">
      <c r="A42" s="100">
        <v>35</v>
      </c>
      <c r="B42" s="68" t="s">
        <v>91</v>
      </c>
      <c r="C42" s="47" t="s">
        <v>38</v>
      </c>
      <c r="D42" s="48">
        <v>60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 t="s">
        <v>34</v>
      </c>
      <c r="AL42" s="98"/>
      <c r="AM42" s="98"/>
      <c r="AN42" s="98"/>
      <c r="AO42" s="98" t="s">
        <v>34</v>
      </c>
    </row>
    <row r="43" spans="1:41" s="119" customFormat="1" ht="53.1" customHeight="1" x14ac:dyDescent="0.3">
      <c r="A43" s="100">
        <v>36</v>
      </c>
      <c r="B43" s="68" t="s">
        <v>110</v>
      </c>
      <c r="C43" s="47" t="s">
        <v>38</v>
      </c>
      <c r="D43" s="48">
        <v>10</v>
      </c>
      <c r="E43" s="98"/>
      <c r="F43" s="98">
        <v>1</v>
      </c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 t="s">
        <v>34</v>
      </c>
      <c r="AA43" s="98"/>
      <c r="AB43" s="98"/>
      <c r="AC43" s="98"/>
      <c r="AD43" s="98"/>
      <c r="AE43" s="98"/>
      <c r="AF43" s="98"/>
      <c r="AG43" s="98"/>
      <c r="AH43" s="98"/>
      <c r="AI43" s="98"/>
      <c r="AJ43" s="98" t="s">
        <v>34</v>
      </c>
      <c r="AK43" s="98"/>
      <c r="AL43" s="98"/>
      <c r="AM43" s="98" t="s">
        <v>34</v>
      </c>
      <c r="AN43" s="98"/>
      <c r="AO43" s="98"/>
    </row>
    <row r="44" spans="1:41" s="109" customFormat="1" ht="53.1" customHeight="1" x14ac:dyDescent="0.3">
      <c r="A44" s="100">
        <v>37</v>
      </c>
      <c r="B44" s="107" t="s">
        <v>111</v>
      </c>
      <c r="C44" s="107" t="s">
        <v>31</v>
      </c>
      <c r="D44" s="48">
        <v>5</v>
      </c>
      <c r="E44" s="98">
        <v>1</v>
      </c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 t="s">
        <v>34</v>
      </c>
      <c r="R44" s="98" t="s">
        <v>34</v>
      </c>
      <c r="S44" s="98" t="s">
        <v>34</v>
      </c>
      <c r="T44" s="98" t="s">
        <v>34</v>
      </c>
      <c r="U44" s="98" t="s">
        <v>34</v>
      </c>
      <c r="V44" s="98"/>
      <c r="W44" s="98"/>
      <c r="X44" s="98" t="s">
        <v>34</v>
      </c>
      <c r="Y44" s="98" t="s">
        <v>34</v>
      </c>
      <c r="Z44" s="98" t="s">
        <v>34</v>
      </c>
      <c r="AA44" s="98" t="s">
        <v>34</v>
      </c>
      <c r="AB44" s="98"/>
      <c r="AC44" s="98"/>
      <c r="AD44" s="98" t="s">
        <v>34</v>
      </c>
      <c r="AE44" s="98" t="s">
        <v>34</v>
      </c>
      <c r="AF44" s="98" t="s">
        <v>34</v>
      </c>
      <c r="AG44" s="98"/>
      <c r="AH44" s="98" t="s">
        <v>34</v>
      </c>
      <c r="AI44" s="98"/>
      <c r="AJ44" s="98"/>
      <c r="AK44" s="98"/>
      <c r="AL44" s="98"/>
      <c r="AM44" s="98" t="s">
        <v>34</v>
      </c>
      <c r="AN44" s="98"/>
      <c r="AO44" s="98"/>
    </row>
    <row r="45" spans="1:41" s="109" customFormat="1" ht="53.1" customHeight="1" x14ac:dyDescent="0.3">
      <c r="A45" s="100">
        <v>38</v>
      </c>
      <c r="B45" s="68" t="s">
        <v>86</v>
      </c>
      <c r="C45" s="47" t="s">
        <v>31</v>
      </c>
      <c r="D45" s="48">
        <v>15</v>
      </c>
      <c r="E45" s="98">
        <v>1</v>
      </c>
      <c r="F45" s="98"/>
      <c r="G45" s="98"/>
      <c r="H45" s="98"/>
      <c r="I45" s="98"/>
      <c r="J45" s="98"/>
      <c r="K45" s="98"/>
      <c r="L45" s="98">
        <v>2</v>
      </c>
      <c r="M45" s="98"/>
      <c r="N45" s="98"/>
      <c r="O45" s="98"/>
      <c r="P45" s="98"/>
      <c r="Q45" s="70" t="s">
        <v>34</v>
      </c>
      <c r="R45" s="70"/>
      <c r="S45" s="70" t="s">
        <v>34</v>
      </c>
      <c r="T45" s="70" t="s">
        <v>34</v>
      </c>
      <c r="U45" s="70" t="s">
        <v>34</v>
      </c>
      <c r="V45" s="98"/>
      <c r="W45" s="98" t="s">
        <v>34</v>
      </c>
      <c r="X45" s="98" t="s">
        <v>34</v>
      </c>
      <c r="Y45" s="98" t="s">
        <v>34</v>
      </c>
      <c r="Z45" s="98" t="s">
        <v>34</v>
      </c>
      <c r="AA45" s="98" t="s">
        <v>34</v>
      </c>
      <c r="AB45" s="98"/>
      <c r="AC45" s="98" t="s">
        <v>34</v>
      </c>
      <c r="AD45" s="98" t="s">
        <v>34</v>
      </c>
      <c r="AE45" s="98" t="s">
        <v>34</v>
      </c>
      <c r="AF45" s="98"/>
      <c r="AG45" s="98"/>
      <c r="AH45" s="98" t="s">
        <v>34</v>
      </c>
      <c r="AI45" s="98"/>
      <c r="AJ45" s="98"/>
      <c r="AK45" s="98"/>
      <c r="AL45" s="98"/>
      <c r="AM45" s="98" t="s">
        <v>34</v>
      </c>
      <c r="AN45" s="98"/>
      <c r="AO45" s="98"/>
    </row>
    <row r="46" spans="1:41" s="109" customFormat="1" ht="53.1" customHeight="1" x14ac:dyDescent="0.3">
      <c r="A46" s="100">
        <v>39</v>
      </c>
      <c r="B46" s="47" t="s">
        <v>112</v>
      </c>
      <c r="C46" s="47" t="s">
        <v>31</v>
      </c>
      <c r="D46" s="48">
        <v>5</v>
      </c>
      <c r="E46" s="98">
        <v>1</v>
      </c>
      <c r="F46" s="98"/>
      <c r="G46" s="98"/>
      <c r="H46" s="98"/>
      <c r="I46" s="98"/>
      <c r="J46" s="98"/>
      <c r="K46" s="98"/>
      <c r="L46" s="98">
        <v>1</v>
      </c>
      <c r="M46" s="98"/>
      <c r="N46" s="98">
        <v>1</v>
      </c>
      <c r="O46" s="98">
        <v>1</v>
      </c>
      <c r="P46" s="98"/>
      <c r="Q46" s="98" t="s">
        <v>34</v>
      </c>
      <c r="R46" s="98" t="s">
        <v>34</v>
      </c>
      <c r="S46" s="70" t="s">
        <v>34</v>
      </c>
      <c r="T46" s="70" t="s">
        <v>34</v>
      </c>
      <c r="U46" s="70" t="s">
        <v>34</v>
      </c>
      <c r="V46" s="98"/>
      <c r="W46" s="98"/>
      <c r="X46" s="98" t="s">
        <v>34</v>
      </c>
      <c r="Y46" s="98" t="s">
        <v>34</v>
      </c>
      <c r="Z46" s="98" t="s">
        <v>34</v>
      </c>
      <c r="AA46" s="98" t="s">
        <v>34</v>
      </c>
      <c r="AB46" s="98"/>
      <c r="AC46" s="98"/>
      <c r="AD46" s="98" t="s">
        <v>34</v>
      </c>
      <c r="AE46" s="98" t="s">
        <v>34</v>
      </c>
      <c r="AF46" s="98" t="s">
        <v>34</v>
      </c>
      <c r="AG46" s="98"/>
      <c r="AH46" s="98" t="s">
        <v>34</v>
      </c>
      <c r="AI46" s="98"/>
      <c r="AJ46" s="98"/>
      <c r="AK46" s="98"/>
      <c r="AL46" s="98"/>
      <c r="AM46" s="98" t="s">
        <v>34</v>
      </c>
      <c r="AN46" s="98"/>
      <c r="AO46" s="98"/>
    </row>
    <row r="47" spans="1:41" s="109" customFormat="1" ht="53.1" customHeight="1" x14ac:dyDescent="0.3">
      <c r="A47" s="100">
        <v>40</v>
      </c>
      <c r="B47" s="68" t="s">
        <v>88</v>
      </c>
      <c r="C47" s="47" t="s">
        <v>31</v>
      </c>
      <c r="D47" s="48">
        <v>240</v>
      </c>
      <c r="E47" s="104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 t="s">
        <v>34</v>
      </c>
      <c r="AL47" s="98"/>
      <c r="AM47" s="98"/>
      <c r="AN47" s="98"/>
      <c r="AO47" s="98" t="s">
        <v>34</v>
      </c>
    </row>
    <row r="48" spans="1:41" s="109" customFormat="1" x14ac:dyDescent="0.3">
      <c r="A48" s="173" t="s">
        <v>30</v>
      </c>
      <c r="B48" s="173"/>
      <c r="C48" s="173"/>
      <c r="D48" s="108">
        <f t="shared" ref="D48:P48" si="0">SUM(D8:D47)</f>
        <v>2705</v>
      </c>
      <c r="E48" s="108">
        <f t="shared" si="0"/>
        <v>7</v>
      </c>
      <c r="F48" s="108">
        <f t="shared" si="0"/>
        <v>2</v>
      </c>
      <c r="G48" s="108">
        <f t="shared" si="0"/>
        <v>2</v>
      </c>
      <c r="H48" s="108">
        <f t="shared" si="0"/>
        <v>2</v>
      </c>
      <c r="I48" s="108">
        <f t="shared" si="0"/>
        <v>3</v>
      </c>
      <c r="J48" s="108">
        <f t="shared" si="0"/>
        <v>10</v>
      </c>
      <c r="K48" s="108">
        <f t="shared" si="0"/>
        <v>1</v>
      </c>
      <c r="L48" s="108">
        <f t="shared" si="0"/>
        <v>24</v>
      </c>
      <c r="M48" s="108">
        <f t="shared" si="0"/>
        <v>24</v>
      </c>
      <c r="N48" s="108">
        <f t="shared" si="0"/>
        <v>1</v>
      </c>
      <c r="O48" s="108">
        <f t="shared" si="0"/>
        <v>1</v>
      </c>
      <c r="P48" s="108">
        <f t="shared" si="0"/>
        <v>1</v>
      </c>
      <c r="Q48" s="108">
        <f t="shared" ref="Q48:AG48" si="1">+COUNTA(Q8:Q47)</f>
        <v>19</v>
      </c>
      <c r="R48" s="108">
        <f t="shared" si="1"/>
        <v>8</v>
      </c>
      <c r="S48" s="108">
        <f t="shared" si="1"/>
        <v>17</v>
      </c>
      <c r="T48" s="108">
        <f t="shared" si="1"/>
        <v>17</v>
      </c>
      <c r="U48" s="108">
        <f t="shared" si="1"/>
        <v>17</v>
      </c>
      <c r="V48" s="108">
        <f t="shared" si="1"/>
        <v>3</v>
      </c>
      <c r="W48" s="108">
        <f t="shared" si="1"/>
        <v>8</v>
      </c>
      <c r="X48" s="108">
        <f t="shared" si="1"/>
        <v>15</v>
      </c>
      <c r="Y48" s="108">
        <f t="shared" si="1"/>
        <v>15</v>
      </c>
      <c r="Z48" s="108">
        <f t="shared" si="1"/>
        <v>21</v>
      </c>
      <c r="AA48" s="108">
        <f t="shared" si="1"/>
        <v>18</v>
      </c>
      <c r="AB48" s="108">
        <f t="shared" si="1"/>
        <v>3</v>
      </c>
      <c r="AC48" s="108">
        <f t="shared" si="1"/>
        <v>8</v>
      </c>
      <c r="AD48" s="108">
        <f t="shared" si="1"/>
        <v>15</v>
      </c>
      <c r="AE48" s="108">
        <f t="shared" si="1"/>
        <v>19</v>
      </c>
      <c r="AF48" s="108">
        <f t="shared" si="1"/>
        <v>14</v>
      </c>
      <c r="AG48" s="108">
        <f t="shared" si="1"/>
        <v>0</v>
      </c>
      <c r="AH48" s="108">
        <f t="shared" ref="AH48:AO48" si="2">COUNTA(AH8:AH47)</f>
        <v>21</v>
      </c>
      <c r="AI48" s="108">
        <f t="shared" si="2"/>
        <v>4</v>
      </c>
      <c r="AJ48" s="108">
        <f t="shared" si="2"/>
        <v>2</v>
      </c>
      <c r="AK48" s="108">
        <f t="shared" si="2"/>
        <v>13</v>
      </c>
      <c r="AL48" s="108">
        <f t="shared" si="2"/>
        <v>0</v>
      </c>
      <c r="AM48" s="108">
        <f t="shared" si="2"/>
        <v>23</v>
      </c>
      <c r="AN48" s="108">
        <f t="shared" si="2"/>
        <v>4</v>
      </c>
      <c r="AO48" s="108">
        <f t="shared" si="2"/>
        <v>13</v>
      </c>
    </row>
    <row r="49" spans="2:41" s="109" customFormat="1" x14ac:dyDescent="0.3">
      <c r="D49" s="110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2"/>
      <c r="AO49" s="113"/>
    </row>
    <row r="50" spans="2:41" s="109" customFormat="1" x14ac:dyDescent="0.3">
      <c r="B50" s="114"/>
      <c r="C50" s="124" t="s">
        <v>113</v>
      </c>
      <c r="D50" s="108">
        <f>ROUNDUP((D48/60/8),0)</f>
        <v>6</v>
      </c>
      <c r="E50" s="111"/>
      <c r="F50" s="112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</row>
    <row r="51" spans="2:41" ht="33.75" customHeight="1" x14ac:dyDescent="0.3"/>
  </sheetData>
  <mergeCells count="27">
    <mergeCell ref="AE6:AG6"/>
    <mergeCell ref="AL5:AL6"/>
    <mergeCell ref="AM5:AM7"/>
    <mergeCell ref="AI5:AI6"/>
    <mergeCell ref="AJ5:AJ6"/>
    <mergeCell ref="AK5:AK6"/>
    <mergeCell ref="E6:K6"/>
    <mergeCell ref="L6:N6"/>
    <mergeCell ref="O6:P6"/>
    <mergeCell ref="Q6:W6"/>
    <mergeCell ref="Y6:AD6"/>
    <mergeCell ref="A48:C48"/>
    <mergeCell ref="AN5:AN7"/>
    <mergeCell ref="A1:AO1"/>
    <mergeCell ref="A2:AO2"/>
    <mergeCell ref="A4:A7"/>
    <mergeCell ref="B4:B7"/>
    <mergeCell ref="C4:C7"/>
    <mergeCell ref="D4:D7"/>
    <mergeCell ref="E4:P4"/>
    <mergeCell ref="Q4:AG4"/>
    <mergeCell ref="AH4:AL4"/>
    <mergeCell ref="AM4:AO4"/>
    <mergeCell ref="E5:P5"/>
    <mergeCell ref="Q5:AG5"/>
    <mergeCell ref="AH5:AH6"/>
    <mergeCell ref="AO5:AO7"/>
  </mergeCells>
  <pageMargins left="0" right="0" top="0.35433070866141736" bottom="0.55118110236220474" header="0.31496062992125984" footer="0.31496062992125984"/>
  <pageSetup paperSize="9" scale="38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I34"/>
  <sheetViews>
    <sheetView zoomScale="50" zoomScaleNormal="50" workbookViewId="0">
      <pane xSplit="3" ySplit="7" topLeftCell="D8" activePane="bottomRight" state="frozen"/>
      <selection activeCell="B10" sqref="B10"/>
      <selection pane="topRight" activeCell="B10" sqref="B10"/>
      <selection pane="bottomLeft" activeCell="B10" sqref="B10"/>
      <selection pane="bottomRight" activeCell="S13" sqref="S13"/>
    </sheetView>
  </sheetViews>
  <sheetFormatPr baseColWidth="10" defaultColWidth="13.28515625" defaultRowHeight="15.6" x14ac:dyDescent="0.3"/>
  <cols>
    <col min="1" max="1" width="11.85546875" style="91" customWidth="1"/>
    <col min="2" max="2" width="72.28515625" style="91" customWidth="1"/>
    <col min="3" max="3" width="53.42578125" style="91" customWidth="1"/>
    <col min="4" max="4" width="16.42578125" style="92" customWidth="1"/>
    <col min="5" max="5" width="8.85546875" style="93" customWidth="1"/>
    <col min="6" max="7" width="7" style="93" customWidth="1"/>
    <col min="8" max="8" width="8.140625" style="93" customWidth="1"/>
    <col min="9" max="9" width="8.28515625" style="93" customWidth="1"/>
    <col min="10" max="10" width="9.140625" style="93" customWidth="1"/>
    <col min="11" max="11" width="8" style="93" customWidth="1"/>
    <col min="12" max="12" width="9.7109375" style="93" customWidth="1"/>
    <col min="13" max="13" width="36.7109375" style="93" customWidth="1"/>
    <col min="14" max="19" width="7" style="93" customWidth="1"/>
    <col min="20" max="20" width="32.28515625" style="93" customWidth="1"/>
    <col min="21" max="25" width="7" style="93" customWidth="1"/>
    <col min="26" max="26" width="9" style="93" customWidth="1"/>
    <col min="27" max="27" width="8.28515625" style="93" customWidth="1"/>
    <col min="28" max="28" width="7" style="93" customWidth="1"/>
    <col min="29" max="29" width="6.42578125" style="93" customWidth="1"/>
    <col min="30" max="32" width="7" style="91" customWidth="1"/>
    <col min="33" max="33" width="8" style="91" customWidth="1"/>
    <col min="34" max="34" width="7.42578125" style="91" customWidth="1"/>
    <col min="35" max="35" width="8.85546875" style="91" customWidth="1"/>
    <col min="36" max="16384" width="13.28515625" style="91"/>
  </cols>
  <sheetData>
    <row r="1" spans="1:35" ht="33" customHeight="1" x14ac:dyDescent="0.3">
      <c r="A1" s="184" t="s">
        <v>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</row>
    <row r="2" spans="1:35" ht="39" customHeight="1" x14ac:dyDescent="0.3">
      <c r="A2" s="193" t="s">
        <v>133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5"/>
    </row>
    <row r="4" spans="1:35" s="111" customFormat="1" ht="22.5" customHeight="1" x14ac:dyDescent="0.25">
      <c r="A4" s="196" t="s">
        <v>0</v>
      </c>
      <c r="B4" s="196" t="s">
        <v>1</v>
      </c>
      <c r="C4" s="196" t="s">
        <v>2</v>
      </c>
      <c r="D4" s="190" t="s">
        <v>3</v>
      </c>
      <c r="E4" s="176" t="s">
        <v>4</v>
      </c>
      <c r="F4" s="177"/>
      <c r="G4" s="177"/>
      <c r="H4" s="177"/>
      <c r="I4" s="177"/>
      <c r="J4" s="177"/>
      <c r="K4" s="177"/>
      <c r="L4" s="177"/>
      <c r="M4" s="177"/>
      <c r="N4" s="176" t="s">
        <v>35</v>
      </c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6" t="s">
        <v>5</v>
      </c>
      <c r="AC4" s="177"/>
      <c r="AD4" s="177"/>
      <c r="AE4" s="177"/>
      <c r="AF4" s="178"/>
      <c r="AG4" s="176" t="s">
        <v>6</v>
      </c>
      <c r="AH4" s="177"/>
      <c r="AI4" s="178"/>
    </row>
    <row r="5" spans="1:35" s="111" customFormat="1" ht="15.75" customHeight="1" x14ac:dyDescent="0.25">
      <c r="A5" s="197"/>
      <c r="B5" s="197"/>
      <c r="C5" s="197"/>
      <c r="D5" s="191"/>
      <c r="E5" s="176" t="s">
        <v>7</v>
      </c>
      <c r="F5" s="177"/>
      <c r="G5" s="177"/>
      <c r="H5" s="177"/>
      <c r="I5" s="177"/>
      <c r="J5" s="177"/>
      <c r="K5" s="177"/>
      <c r="L5" s="177"/>
      <c r="M5" s="177"/>
      <c r="N5" s="175" t="s">
        <v>36</v>
      </c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90" t="s">
        <v>8</v>
      </c>
      <c r="AC5" s="190" t="s">
        <v>9</v>
      </c>
      <c r="AD5" s="190" t="s">
        <v>10</v>
      </c>
      <c r="AE5" s="190" t="s">
        <v>11</v>
      </c>
      <c r="AF5" s="190" t="s">
        <v>12</v>
      </c>
      <c r="AG5" s="190" t="s">
        <v>13</v>
      </c>
      <c r="AH5" s="190" t="s">
        <v>14</v>
      </c>
      <c r="AI5" s="190" t="s">
        <v>15</v>
      </c>
    </row>
    <row r="6" spans="1:35" s="111" customFormat="1" ht="83.25" customHeight="1" x14ac:dyDescent="0.25">
      <c r="A6" s="197"/>
      <c r="B6" s="197"/>
      <c r="C6" s="197"/>
      <c r="D6" s="191"/>
      <c r="E6" s="176" t="s">
        <v>16</v>
      </c>
      <c r="F6" s="177"/>
      <c r="G6" s="177"/>
      <c r="H6" s="177"/>
      <c r="I6" s="178"/>
      <c r="J6" s="176" t="s">
        <v>17</v>
      </c>
      <c r="K6" s="177"/>
      <c r="L6" s="178"/>
      <c r="M6" s="126" t="s">
        <v>18</v>
      </c>
      <c r="N6" s="179" t="s">
        <v>19</v>
      </c>
      <c r="O6" s="180"/>
      <c r="P6" s="180"/>
      <c r="Q6" s="180"/>
      <c r="R6" s="180"/>
      <c r="S6" s="181"/>
      <c r="T6" s="126" t="s">
        <v>20</v>
      </c>
      <c r="U6" s="179" t="s">
        <v>69</v>
      </c>
      <c r="V6" s="180"/>
      <c r="W6" s="180"/>
      <c r="X6" s="180"/>
      <c r="Y6" s="181"/>
      <c r="Z6" s="182" t="s">
        <v>59</v>
      </c>
      <c r="AA6" s="183"/>
      <c r="AB6" s="192"/>
      <c r="AC6" s="192"/>
      <c r="AD6" s="192"/>
      <c r="AE6" s="192"/>
      <c r="AF6" s="192"/>
      <c r="AG6" s="191"/>
      <c r="AH6" s="191"/>
      <c r="AI6" s="191"/>
    </row>
    <row r="7" spans="1:35" s="111" customFormat="1" ht="176.25" customHeight="1" x14ac:dyDescent="0.25">
      <c r="A7" s="198"/>
      <c r="B7" s="198"/>
      <c r="C7" s="198"/>
      <c r="D7" s="192"/>
      <c r="E7" s="94" t="s">
        <v>32</v>
      </c>
      <c r="F7" s="94" t="s">
        <v>33</v>
      </c>
      <c r="G7" s="94" t="s">
        <v>21</v>
      </c>
      <c r="H7" s="94" t="s">
        <v>51</v>
      </c>
      <c r="I7" s="94" t="s">
        <v>130</v>
      </c>
      <c r="J7" s="67" t="s">
        <v>70</v>
      </c>
      <c r="K7" s="94" t="s">
        <v>54</v>
      </c>
      <c r="L7" s="94" t="s">
        <v>55</v>
      </c>
      <c r="M7" s="94" t="s">
        <v>22</v>
      </c>
      <c r="N7" s="94" t="s">
        <v>23</v>
      </c>
      <c r="O7" s="67" t="s">
        <v>63</v>
      </c>
      <c r="P7" s="95" t="s">
        <v>64</v>
      </c>
      <c r="Q7" s="95" t="s">
        <v>65</v>
      </c>
      <c r="R7" s="96" t="s">
        <v>66</v>
      </c>
      <c r="S7" s="94" t="s">
        <v>24</v>
      </c>
      <c r="T7" s="97" t="s">
        <v>67</v>
      </c>
      <c r="U7" s="94" t="s">
        <v>25</v>
      </c>
      <c r="V7" s="94" t="s">
        <v>26</v>
      </c>
      <c r="W7" s="94" t="s">
        <v>27</v>
      </c>
      <c r="X7" s="94" t="s">
        <v>28</v>
      </c>
      <c r="Y7" s="94" t="s">
        <v>29</v>
      </c>
      <c r="Z7" s="67" t="s">
        <v>60</v>
      </c>
      <c r="AA7" s="67" t="s">
        <v>62</v>
      </c>
      <c r="AB7" s="125"/>
      <c r="AC7" s="125"/>
      <c r="AD7" s="125"/>
      <c r="AE7" s="125"/>
      <c r="AF7" s="125"/>
      <c r="AG7" s="192"/>
      <c r="AH7" s="192"/>
      <c r="AI7" s="192"/>
    </row>
    <row r="8" spans="1:35" s="109" customFormat="1" ht="53.1" customHeight="1" x14ac:dyDescent="0.3">
      <c r="A8" s="100">
        <v>1</v>
      </c>
      <c r="B8" s="47" t="s">
        <v>44</v>
      </c>
      <c r="C8" s="47" t="s">
        <v>31</v>
      </c>
      <c r="D8" s="48">
        <v>1</v>
      </c>
      <c r="E8" s="98">
        <v>1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 t="s">
        <v>34</v>
      </c>
      <c r="W8" s="98" t="s">
        <v>34</v>
      </c>
      <c r="X8" s="98"/>
      <c r="Y8" s="98"/>
      <c r="Z8" s="98" t="s">
        <v>34</v>
      </c>
      <c r="AA8" s="98"/>
      <c r="AB8" s="98" t="s">
        <v>34</v>
      </c>
      <c r="AC8" s="98"/>
      <c r="AD8" s="98"/>
      <c r="AE8" s="98"/>
      <c r="AF8" s="98"/>
      <c r="AG8" s="98" t="s">
        <v>34</v>
      </c>
      <c r="AH8" s="98"/>
      <c r="AI8" s="98"/>
    </row>
    <row r="9" spans="1:35" s="109" customFormat="1" ht="57" customHeight="1" x14ac:dyDescent="0.3">
      <c r="A9" s="100">
        <v>2</v>
      </c>
      <c r="B9" s="130" t="s">
        <v>135</v>
      </c>
      <c r="C9" s="47" t="s">
        <v>31</v>
      </c>
      <c r="D9" s="48">
        <v>5</v>
      </c>
      <c r="E9" s="98">
        <v>1</v>
      </c>
      <c r="F9" s="98"/>
      <c r="G9" s="98"/>
      <c r="H9" s="98"/>
      <c r="I9" s="98"/>
      <c r="J9" s="98"/>
      <c r="K9" s="98"/>
      <c r="L9" s="98"/>
      <c r="M9" s="98"/>
      <c r="N9" s="98" t="s">
        <v>34</v>
      </c>
      <c r="O9" s="98"/>
      <c r="P9" s="98"/>
      <c r="Q9" s="98"/>
      <c r="R9" s="98"/>
      <c r="S9" s="98"/>
      <c r="T9" s="98"/>
      <c r="U9" s="98"/>
      <c r="V9" s="98" t="s">
        <v>34</v>
      </c>
      <c r="W9" s="98" t="s">
        <v>34</v>
      </c>
      <c r="X9" s="98"/>
      <c r="Y9" s="98"/>
      <c r="Z9" s="98" t="s">
        <v>34</v>
      </c>
      <c r="AA9" s="98"/>
      <c r="AB9" s="98"/>
      <c r="AC9" s="98" t="s">
        <v>34</v>
      </c>
      <c r="AD9" s="98"/>
      <c r="AE9" s="98"/>
      <c r="AF9" s="98"/>
      <c r="AG9" s="98"/>
      <c r="AH9" s="98" t="s">
        <v>34</v>
      </c>
      <c r="AI9" s="98"/>
    </row>
    <row r="10" spans="1:35" s="109" customFormat="1" ht="53.1" customHeight="1" x14ac:dyDescent="0.3">
      <c r="A10" s="100">
        <v>3</v>
      </c>
      <c r="B10" s="68" t="s">
        <v>72</v>
      </c>
      <c r="C10" s="47" t="s">
        <v>31</v>
      </c>
      <c r="D10" s="48">
        <v>4</v>
      </c>
      <c r="E10" s="98">
        <v>1</v>
      </c>
      <c r="F10" s="98"/>
      <c r="G10" s="98"/>
      <c r="H10" s="98"/>
      <c r="I10" s="98"/>
      <c r="J10" s="98">
        <v>2</v>
      </c>
      <c r="K10" s="98"/>
      <c r="L10" s="98"/>
      <c r="M10" s="98"/>
      <c r="N10" s="98" t="s">
        <v>34</v>
      </c>
      <c r="O10" s="98" t="s">
        <v>34</v>
      </c>
      <c r="P10" s="98" t="s">
        <v>34</v>
      </c>
      <c r="Q10" s="98" t="s">
        <v>34</v>
      </c>
      <c r="R10" s="98" t="s">
        <v>34</v>
      </c>
      <c r="S10" s="98" t="s">
        <v>34</v>
      </c>
      <c r="T10" s="98" t="s">
        <v>34</v>
      </c>
      <c r="U10" s="98" t="s">
        <v>34</v>
      </c>
      <c r="V10" s="98" t="s">
        <v>34</v>
      </c>
      <c r="W10" s="98" t="s">
        <v>34</v>
      </c>
      <c r="X10" s="98" t="s">
        <v>34</v>
      </c>
      <c r="Y10" s="98" t="s">
        <v>34</v>
      </c>
      <c r="Z10" s="98" t="s">
        <v>34</v>
      </c>
      <c r="AA10" s="98" t="s">
        <v>34</v>
      </c>
      <c r="AB10" s="98" t="s">
        <v>34</v>
      </c>
      <c r="AC10" s="98"/>
      <c r="AD10" s="98"/>
      <c r="AE10" s="98"/>
      <c r="AF10" s="98"/>
      <c r="AG10" s="98" t="s">
        <v>34</v>
      </c>
      <c r="AH10" s="98"/>
      <c r="AI10" s="98"/>
    </row>
    <row r="11" spans="1:35" s="109" customFormat="1" ht="53.1" customHeight="1" x14ac:dyDescent="0.3">
      <c r="A11" s="100">
        <v>4</v>
      </c>
      <c r="B11" s="11" t="s">
        <v>136</v>
      </c>
      <c r="C11" s="68" t="s">
        <v>31</v>
      </c>
      <c r="D11" s="69">
        <v>5</v>
      </c>
      <c r="E11" s="99">
        <v>1</v>
      </c>
      <c r="F11" s="99"/>
      <c r="G11" s="99"/>
      <c r="H11" s="99"/>
      <c r="I11" s="99"/>
      <c r="J11" s="99">
        <v>1</v>
      </c>
      <c r="K11" s="99"/>
      <c r="L11" s="99"/>
      <c r="M11" s="99"/>
      <c r="N11" s="99" t="s">
        <v>34</v>
      </c>
      <c r="O11" s="99" t="s">
        <v>34</v>
      </c>
      <c r="P11" s="98" t="s">
        <v>34</v>
      </c>
      <c r="Q11" s="98" t="s">
        <v>34</v>
      </c>
      <c r="R11" s="98" t="s">
        <v>34</v>
      </c>
      <c r="S11" s="99" t="s">
        <v>34</v>
      </c>
      <c r="T11" s="99" t="s">
        <v>34</v>
      </c>
      <c r="U11" s="99" t="s">
        <v>34</v>
      </c>
      <c r="V11" s="99" t="s">
        <v>34</v>
      </c>
      <c r="W11" s="99" t="s">
        <v>34</v>
      </c>
      <c r="X11" s="99" t="s">
        <v>34</v>
      </c>
      <c r="Y11" s="99" t="s">
        <v>34</v>
      </c>
      <c r="Z11" s="99" t="s">
        <v>34</v>
      </c>
      <c r="AA11" s="99" t="s">
        <v>34</v>
      </c>
      <c r="AB11" s="99" t="s">
        <v>34</v>
      </c>
      <c r="AC11" s="99"/>
      <c r="AD11" s="99"/>
      <c r="AE11" s="99"/>
      <c r="AF11" s="125"/>
      <c r="AG11" s="99" t="s">
        <v>34</v>
      </c>
      <c r="AH11" s="99"/>
      <c r="AI11" s="99"/>
    </row>
    <row r="12" spans="1:35" s="109" customFormat="1" ht="53.1" customHeight="1" x14ac:dyDescent="0.3">
      <c r="A12" s="100">
        <v>5</v>
      </c>
      <c r="B12" s="68" t="s">
        <v>68</v>
      </c>
      <c r="C12" s="68" t="s">
        <v>31</v>
      </c>
      <c r="D12" s="69">
        <v>240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 t="s">
        <v>34</v>
      </c>
      <c r="AF12" s="98"/>
      <c r="AG12" s="98"/>
      <c r="AH12" s="98"/>
      <c r="AI12" s="98" t="s">
        <v>34</v>
      </c>
    </row>
    <row r="13" spans="1:35" s="109" customFormat="1" ht="61.5" customHeight="1" x14ac:dyDescent="0.3">
      <c r="A13" s="100">
        <v>6</v>
      </c>
      <c r="B13" s="68" t="s">
        <v>73</v>
      </c>
      <c r="C13" s="68" t="s">
        <v>31</v>
      </c>
      <c r="D13" s="69">
        <v>10</v>
      </c>
      <c r="E13" s="98"/>
      <c r="F13" s="98">
        <v>1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 t="s">
        <v>34</v>
      </c>
      <c r="W13" s="98"/>
      <c r="X13" s="98"/>
      <c r="Y13" s="98"/>
      <c r="Z13" s="98"/>
      <c r="AA13" s="98"/>
      <c r="AB13" s="98"/>
      <c r="AC13" s="98"/>
      <c r="AD13" s="98" t="s">
        <v>34</v>
      </c>
      <c r="AE13" s="98"/>
      <c r="AF13" s="98"/>
      <c r="AG13" s="98" t="s">
        <v>34</v>
      </c>
      <c r="AH13" s="98"/>
      <c r="AI13" s="98"/>
    </row>
    <row r="14" spans="1:35" s="109" customFormat="1" ht="40.5" customHeight="1" x14ac:dyDescent="0.3">
      <c r="A14" s="100">
        <v>7</v>
      </c>
      <c r="B14" s="47" t="s">
        <v>114</v>
      </c>
      <c r="C14" s="47" t="s">
        <v>38</v>
      </c>
      <c r="D14" s="48">
        <v>5</v>
      </c>
      <c r="E14" s="98"/>
      <c r="F14" s="98"/>
      <c r="G14" s="98">
        <v>1</v>
      </c>
      <c r="H14" s="98"/>
      <c r="I14" s="98"/>
      <c r="J14" s="98"/>
      <c r="K14" s="98"/>
      <c r="L14" s="98"/>
      <c r="M14" s="98"/>
      <c r="N14" s="98" t="s">
        <v>34</v>
      </c>
      <c r="O14" s="98" t="s">
        <v>34</v>
      </c>
      <c r="P14" s="98" t="s">
        <v>34</v>
      </c>
      <c r="Q14" s="98" t="s">
        <v>34</v>
      </c>
      <c r="R14" s="98" t="s">
        <v>34</v>
      </c>
      <c r="S14" s="98"/>
      <c r="T14" s="98" t="s">
        <v>34</v>
      </c>
      <c r="U14" s="98" t="s">
        <v>34</v>
      </c>
      <c r="V14" s="98" t="s">
        <v>34</v>
      </c>
      <c r="W14" s="98" t="s">
        <v>34</v>
      </c>
      <c r="X14" s="98"/>
      <c r="Y14" s="98" t="s">
        <v>34</v>
      </c>
      <c r="Z14" s="98" t="s">
        <v>34</v>
      </c>
      <c r="AA14" s="98" t="s">
        <v>34</v>
      </c>
      <c r="AB14" s="98" t="s">
        <v>34</v>
      </c>
      <c r="AC14" s="98"/>
      <c r="AD14" s="98"/>
      <c r="AE14" s="98"/>
      <c r="AF14" s="98"/>
      <c r="AG14" s="98" t="s">
        <v>34</v>
      </c>
      <c r="AH14" s="98"/>
      <c r="AI14" s="98"/>
    </row>
    <row r="15" spans="1:35" s="109" customFormat="1" ht="53.1" customHeight="1" x14ac:dyDescent="0.3">
      <c r="A15" s="100">
        <v>8</v>
      </c>
      <c r="B15" s="68" t="s">
        <v>75</v>
      </c>
      <c r="C15" s="68" t="s">
        <v>38</v>
      </c>
      <c r="D15" s="69">
        <v>240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 t="s">
        <v>34</v>
      </c>
      <c r="AF15" s="98"/>
      <c r="AG15" s="98"/>
      <c r="AH15" s="98"/>
      <c r="AI15" s="98" t="s">
        <v>34</v>
      </c>
    </row>
    <row r="16" spans="1:35" s="109" customFormat="1" ht="58.5" customHeight="1" x14ac:dyDescent="0.3">
      <c r="A16" s="100">
        <v>9</v>
      </c>
      <c r="B16" s="127" t="s">
        <v>132</v>
      </c>
      <c r="C16" s="47" t="s">
        <v>38</v>
      </c>
      <c r="D16" s="128">
        <v>10</v>
      </c>
      <c r="E16" s="98"/>
      <c r="F16" s="98"/>
      <c r="G16" s="98"/>
      <c r="H16" s="98">
        <v>1</v>
      </c>
      <c r="I16" s="98"/>
      <c r="J16" s="98">
        <v>4</v>
      </c>
      <c r="K16" s="98"/>
      <c r="L16" s="98"/>
      <c r="M16" s="98"/>
      <c r="N16" s="129" t="s">
        <v>34</v>
      </c>
      <c r="O16" s="129" t="s">
        <v>34</v>
      </c>
      <c r="P16" s="129" t="s">
        <v>34</v>
      </c>
      <c r="Q16" s="129" t="s">
        <v>34</v>
      </c>
      <c r="R16" s="98"/>
      <c r="S16" s="98"/>
      <c r="T16" s="98" t="s">
        <v>34</v>
      </c>
      <c r="U16" s="98" t="s">
        <v>34</v>
      </c>
      <c r="V16" s="98" t="s">
        <v>34</v>
      </c>
      <c r="W16" s="98" t="s">
        <v>34</v>
      </c>
      <c r="X16" s="98"/>
      <c r="Y16" s="98" t="s">
        <v>34</v>
      </c>
      <c r="Z16" s="98" t="s">
        <v>34</v>
      </c>
      <c r="AA16" s="98" t="s">
        <v>34</v>
      </c>
      <c r="AB16" s="98" t="s">
        <v>34</v>
      </c>
      <c r="AC16" s="98"/>
      <c r="AD16" s="98"/>
      <c r="AE16" s="98"/>
      <c r="AF16" s="98"/>
      <c r="AG16" s="98" t="s">
        <v>34</v>
      </c>
      <c r="AH16" s="98"/>
      <c r="AI16" s="98"/>
    </row>
    <row r="17" spans="1:35" s="109" customFormat="1" ht="53.1" customHeight="1" x14ac:dyDescent="0.3">
      <c r="A17" s="100">
        <v>10</v>
      </c>
      <c r="B17" s="68" t="s">
        <v>75</v>
      </c>
      <c r="C17" s="68" t="s">
        <v>38</v>
      </c>
      <c r="D17" s="69">
        <v>240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 t="s">
        <v>34</v>
      </c>
      <c r="AF17" s="98"/>
      <c r="AG17" s="98"/>
      <c r="AH17" s="98"/>
      <c r="AI17" s="98" t="s">
        <v>34</v>
      </c>
    </row>
    <row r="18" spans="1:35" s="109" customFormat="1" ht="54" customHeight="1" x14ac:dyDescent="0.3">
      <c r="A18" s="100">
        <v>11</v>
      </c>
      <c r="B18" s="47" t="s">
        <v>123</v>
      </c>
      <c r="C18" s="47" t="s">
        <v>38</v>
      </c>
      <c r="D18" s="48">
        <v>20</v>
      </c>
      <c r="E18" s="98"/>
      <c r="F18" s="98"/>
      <c r="G18" s="98"/>
      <c r="H18" s="98"/>
      <c r="I18" s="98">
        <v>1</v>
      </c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 t="s">
        <v>34</v>
      </c>
      <c r="U18" s="98" t="s">
        <v>34</v>
      </c>
      <c r="V18" s="98" t="s">
        <v>34</v>
      </c>
      <c r="W18" s="98" t="s">
        <v>34</v>
      </c>
      <c r="X18" s="98"/>
      <c r="Y18" s="98" t="s">
        <v>34</v>
      </c>
      <c r="Z18" s="98" t="s">
        <v>34</v>
      </c>
      <c r="AA18" s="98"/>
      <c r="AB18" s="98" t="s">
        <v>34</v>
      </c>
      <c r="AC18" s="98"/>
      <c r="AD18" s="98"/>
      <c r="AE18" s="98"/>
      <c r="AF18" s="98"/>
      <c r="AG18" s="98" t="s">
        <v>34</v>
      </c>
      <c r="AH18" s="98"/>
      <c r="AI18" s="98"/>
    </row>
    <row r="19" spans="1:35" s="109" customFormat="1" ht="51" customHeight="1" x14ac:dyDescent="0.3">
      <c r="A19" s="100">
        <v>12</v>
      </c>
      <c r="B19" s="47" t="s">
        <v>124</v>
      </c>
      <c r="C19" s="47" t="s">
        <v>38</v>
      </c>
      <c r="D19" s="48">
        <v>480</v>
      </c>
      <c r="E19" s="41"/>
      <c r="F19" s="41"/>
      <c r="G19" s="41"/>
      <c r="H19" s="41"/>
      <c r="I19" s="41"/>
      <c r="J19" s="41"/>
      <c r="K19" s="41"/>
      <c r="L19" s="41"/>
      <c r="M19" s="41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 t="s">
        <v>34</v>
      </c>
      <c r="AF19" s="98"/>
      <c r="AG19" s="98"/>
      <c r="AH19" s="98"/>
      <c r="AI19" s="98" t="s">
        <v>34</v>
      </c>
    </row>
    <row r="20" spans="1:35" s="109" customFormat="1" ht="54" customHeight="1" x14ac:dyDescent="0.3">
      <c r="A20" s="100">
        <v>13</v>
      </c>
      <c r="B20" s="47" t="s">
        <v>131</v>
      </c>
      <c r="C20" s="47" t="s">
        <v>38</v>
      </c>
      <c r="D20" s="48">
        <v>30</v>
      </c>
      <c r="E20" s="98"/>
      <c r="F20" s="98"/>
      <c r="G20" s="98"/>
      <c r="H20" s="98"/>
      <c r="I20" s="98">
        <v>1</v>
      </c>
      <c r="J20" s="98">
        <v>1</v>
      </c>
      <c r="K20" s="98">
        <v>1</v>
      </c>
      <c r="L20" s="98"/>
      <c r="M20" s="98"/>
      <c r="N20" s="98"/>
      <c r="O20" s="98"/>
      <c r="P20" s="98"/>
      <c r="Q20" s="98"/>
      <c r="R20" s="98"/>
      <c r="S20" s="98" t="s">
        <v>34</v>
      </c>
      <c r="T20" s="98" t="s">
        <v>34</v>
      </c>
      <c r="U20" s="98" t="s">
        <v>34</v>
      </c>
      <c r="V20" s="98" t="s">
        <v>34</v>
      </c>
      <c r="W20" s="98" t="s">
        <v>34</v>
      </c>
      <c r="X20" s="98" t="s">
        <v>34</v>
      </c>
      <c r="Y20" s="98" t="s">
        <v>34</v>
      </c>
      <c r="Z20" s="98" t="s">
        <v>34</v>
      </c>
      <c r="AA20" s="98" t="s">
        <v>34</v>
      </c>
      <c r="AB20" s="98" t="s">
        <v>34</v>
      </c>
      <c r="AC20" s="98"/>
      <c r="AD20" s="98"/>
      <c r="AE20" s="98"/>
      <c r="AF20" s="98"/>
      <c r="AG20" s="98" t="s">
        <v>34</v>
      </c>
      <c r="AH20" s="98"/>
      <c r="AI20" s="98"/>
    </row>
    <row r="21" spans="1:35" s="109" customFormat="1" ht="53.1" customHeight="1" x14ac:dyDescent="0.3">
      <c r="A21" s="100">
        <v>14</v>
      </c>
      <c r="B21" s="68" t="s">
        <v>75</v>
      </c>
      <c r="C21" s="68" t="s">
        <v>38</v>
      </c>
      <c r="D21" s="69">
        <v>120</v>
      </c>
      <c r="E21" s="103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 t="s">
        <v>34</v>
      </c>
      <c r="AF21" s="98"/>
      <c r="AG21" s="98"/>
      <c r="AH21" s="98"/>
      <c r="AI21" s="98" t="s">
        <v>34</v>
      </c>
    </row>
    <row r="22" spans="1:35" s="109" customFormat="1" ht="53.1" customHeight="1" x14ac:dyDescent="0.3">
      <c r="A22" s="100">
        <v>15</v>
      </c>
      <c r="B22" s="47" t="s">
        <v>115</v>
      </c>
      <c r="C22" s="47" t="s">
        <v>38</v>
      </c>
      <c r="D22" s="48">
        <v>10</v>
      </c>
      <c r="E22" s="98"/>
      <c r="F22" s="98"/>
      <c r="G22" s="98"/>
      <c r="H22" s="98">
        <v>1</v>
      </c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 t="s">
        <v>34</v>
      </c>
      <c r="W22" s="98" t="s">
        <v>34</v>
      </c>
      <c r="X22" s="98"/>
      <c r="Y22" s="98"/>
      <c r="Z22" s="98"/>
      <c r="AA22" s="98"/>
      <c r="AB22" s="98"/>
      <c r="AC22" s="98" t="s">
        <v>34</v>
      </c>
      <c r="AD22" s="98"/>
      <c r="AE22" s="98"/>
      <c r="AF22" s="98"/>
      <c r="AG22" s="98"/>
      <c r="AH22" s="98" t="s">
        <v>34</v>
      </c>
      <c r="AI22" s="98"/>
    </row>
    <row r="23" spans="1:35" s="109" customFormat="1" ht="53.1" customHeight="1" x14ac:dyDescent="0.3">
      <c r="A23" s="100">
        <v>16</v>
      </c>
      <c r="B23" s="47" t="s">
        <v>116</v>
      </c>
      <c r="C23" s="47" t="s">
        <v>38</v>
      </c>
      <c r="D23" s="48">
        <v>5</v>
      </c>
      <c r="E23" s="98"/>
      <c r="F23" s="98"/>
      <c r="G23" s="98"/>
      <c r="H23" s="98">
        <v>1</v>
      </c>
      <c r="I23" s="98"/>
      <c r="J23" s="98"/>
      <c r="K23" s="98"/>
      <c r="L23" s="98"/>
      <c r="M23" s="98"/>
      <c r="N23" s="98" t="s">
        <v>34</v>
      </c>
      <c r="O23" s="98"/>
      <c r="P23" s="98"/>
      <c r="Q23" s="98"/>
      <c r="R23" s="98"/>
      <c r="S23" s="98"/>
      <c r="T23" s="98"/>
      <c r="U23" s="98"/>
      <c r="V23" s="98" t="s">
        <v>34</v>
      </c>
      <c r="W23" s="98" t="s">
        <v>34</v>
      </c>
      <c r="X23" s="98"/>
      <c r="Y23" s="98"/>
      <c r="Z23" s="98"/>
      <c r="AA23" s="98"/>
      <c r="AB23" s="98" t="s">
        <v>34</v>
      </c>
      <c r="AC23" s="98"/>
      <c r="AD23" s="98"/>
      <c r="AE23" s="98"/>
      <c r="AF23" s="98"/>
      <c r="AG23" s="98" t="s">
        <v>34</v>
      </c>
      <c r="AH23" s="98"/>
      <c r="AI23" s="98"/>
    </row>
    <row r="24" spans="1:35" s="109" customFormat="1" ht="67.5" customHeight="1" x14ac:dyDescent="0.3">
      <c r="A24" s="100">
        <v>17</v>
      </c>
      <c r="B24" s="68" t="s">
        <v>117</v>
      </c>
      <c r="C24" s="47" t="s">
        <v>38</v>
      </c>
      <c r="D24" s="48">
        <v>10</v>
      </c>
      <c r="E24" s="98"/>
      <c r="F24" s="98"/>
      <c r="G24" s="98">
        <v>1</v>
      </c>
      <c r="H24" s="98"/>
      <c r="I24" s="98"/>
      <c r="J24" s="98">
        <v>2</v>
      </c>
      <c r="K24" s="98"/>
      <c r="L24" s="98"/>
      <c r="M24" s="98"/>
      <c r="N24" s="98" t="s">
        <v>34</v>
      </c>
      <c r="O24" s="98" t="s">
        <v>34</v>
      </c>
      <c r="P24" s="70" t="s">
        <v>34</v>
      </c>
      <c r="Q24" s="70" t="s">
        <v>34</v>
      </c>
      <c r="R24" s="70" t="s">
        <v>34</v>
      </c>
      <c r="S24" s="98" t="s">
        <v>34</v>
      </c>
      <c r="T24" s="98" t="s">
        <v>34</v>
      </c>
      <c r="U24" s="98" t="s">
        <v>34</v>
      </c>
      <c r="V24" s="98" t="s">
        <v>34</v>
      </c>
      <c r="W24" s="98" t="s">
        <v>34</v>
      </c>
      <c r="X24" s="98" t="s">
        <v>34</v>
      </c>
      <c r="Y24" s="98" t="s">
        <v>34</v>
      </c>
      <c r="Z24" s="98" t="s">
        <v>34</v>
      </c>
      <c r="AA24" s="98" t="s">
        <v>34</v>
      </c>
      <c r="AB24" s="98" t="s">
        <v>34</v>
      </c>
      <c r="AC24" s="98"/>
      <c r="AD24" s="98"/>
      <c r="AE24" s="98"/>
      <c r="AF24" s="98"/>
      <c r="AG24" s="98" t="s">
        <v>34</v>
      </c>
      <c r="AH24" s="98"/>
      <c r="AI24" s="98"/>
    </row>
    <row r="25" spans="1:35" s="118" customFormat="1" ht="53.1" customHeight="1" x14ac:dyDescent="0.3">
      <c r="A25" s="100">
        <v>18</v>
      </c>
      <c r="B25" s="68" t="s">
        <v>91</v>
      </c>
      <c r="C25" s="47" t="s">
        <v>38</v>
      </c>
      <c r="D25" s="48">
        <v>60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 t="s">
        <v>34</v>
      </c>
      <c r="AF25" s="98"/>
      <c r="AG25" s="98"/>
      <c r="AH25" s="98"/>
      <c r="AI25" s="98" t="s">
        <v>34</v>
      </c>
    </row>
    <row r="26" spans="1:35" s="119" customFormat="1" ht="53.1" customHeight="1" x14ac:dyDescent="0.3">
      <c r="A26" s="100">
        <v>19</v>
      </c>
      <c r="B26" s="68" t="s">
        <v>118</v>
      </c>
      <c r="C26" s="47" t="s">
        <v>38</v>
      </c>
      <c r="D26" s="48">
        <v>10</v>
      </c>
      <c r="E26" s="98"/>
      <c r="F26" s="98">
        <v>1</v>
      </c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 t="s">
        <v>34</v>
      </c>
      <c r="W26" s="98"/>
      <c r="X26" s="98"/>
      <c r="Y26" s="98"/>
      <c r="Z26" s="98"/>
      <c r="AA26" s="98"/>
      <c r="AB26" s="98"/>
      <c r="AC26" s="98"/>
      <c r="AD26" s="98" t="s">
        <v>34</v>
      </c>
      <c r="AE26" s="98"/>
      <c r="AF26" s="98"/>
      <c r="AG26" s="98" t="s">
        <v>34</v>
      </c>
      <c r="AH26" s="98"/>
      <c r="AI26" s="98"/>
    </row>
    <row r="27" spans="1:35" s="109" customFormat="1" ht="53.1" customHeight="1" x14ac:dyDescent="0.3">
      <c r="A27" s="100">
        <v>20</v>
      </c>
      <c r="B27" s="107" t="s">
        <v>119</v>
      </c>
      <c r="C27" s="107" t="s">
        <v>31</v>
      </c>
      <c r="D27" s="48">
        <v>5</v>
      </c>
      <c r="E27" s="98">
        <v>1</v>
      </c>
      <c r="F27" s="98"/>
      <c r="G27" s="98"/>
      <c r="H27" s="98"/>
      <c r="I27" s="98"/>
      <c r="J27" s="98"/>
      <c r="K27" s="98"/>
      <c r="L27" s="98"/>
      <c r="M27" s="98"/>
      <c r="N27" s="98" t="s">
        <v>34</v>
      </c>
      <c r="O27" s="98" t="s">
        <v>34</v>
      </c>
      <c r="P27" s="98" t="s">
        <v>34</v>
      </c>
      <c r="Q27" s="98" t="s">
        <v>34</v>
      </c>
      <c r="R27" s="98" t="s">
        <v>34</v>
      </c>
      <c r="S27" s="98"/>
      <c r="T27" s="98" t="s">
        <v>34</v>
      </c>
      <c r="U27" s="98" t="s">
        <v>34</v>
      </c>
      <c r="V27" s="98" t="s">
        <v>34</v>
      </c>
      <c r="W27" s="98" t="s">
        <v>34</v>
      </c>
      <c r="X27" s="98"/>
      <c r="Y27" s="98" t="s">
        <v>34</v>
      </c>
      <c r="Z27" s="98" t="s">
        <v>34</v>
      </c>
      <c r="AA27" s="98" t="s">
        <v>34</v>
      </c>
      <c r="AB27" s="98" t="s">
        <v>34</v>
      </c>
      <c r="AC27" s="98"/>
      <c r="AD27" s="98"/>
      <c r="AE27" s="98"/>
      <c r="AF27" s="98"/>
      <c r="AG27" s="98" t="s">
        <v>34</v>
      </c>
      <c r="AH27" s="98"/>
      <c r="AI27" s="98"/>
    </row>
    <row r="28" spans="1:35" s="109" customFormat="1" ht="53.1" customHeight="1" x14ac:dyDescent="0.3">
      <c r="A28" s="100">
        <v>21</v>
      </c>
      <c r="B28" s="68" t="s">
        <v>86</v>
      </c>
      <c r="C28" s="47" t="s">
        <v>31</v>
      </c>
      <c r="D28" s="48">
        <v>15</v>
      </c>
      <c r="E28" s="98">
        <v>1</v>
      </c>
      <c r="F28" s="98"/>
      <c r="G28" s="98"/>
      <c r="H28" s="98"/>
      <c r="I28" s="98"/>
      <c r="J28" s="98">
        <v>2</v>
      </c>
      <c r="K28" s="98"/>
      <c r="L28" s="98"/>
      <c r="M28" s="98"/>
      <c r="N28" s="70" t="s">
        <v>34</v>
      </c>
      <c r="O28" s="70"/>
      <c r="P28" s="70" t="s">
        <v>34</v>
      </c>
      <c r="Q28" s="70" t="s">
        <v>34</v>
      </c>
      <c r="R28" s="70" t="s">
        <v>34</v>
      </c>
      <c r="S28" s="98" t="s">
        <v>34</v>
      </c>
      <c r="T28" s="98" t="s">
        <v>34</v>
      </c>
      <c r="U28" s="98" t="s">
        <v>34</v>
      </c>
      <c r="V28" s="98" t="s">
        <v>34</v>
      </c>
      <c r="W28" s="98" t="s">
        <v>34</v>
      </c>
      <c r="X28" s="98" t="s">
        <v>34</v>
      </c>
      <c r="Y28" s="98" t="s">
        <v>34</v>
      </c>
      <c r="Z28" s="98" t="s">
        <v>34</v>
      </c>
      <c r="AA28" s="98" t="s">
        <v>34</v>
      </c>
      <c r="AB28" s="98" t="s">
        <v>34</v>
      </c>
      <c r="AC28" s="98"/>
      <c r="AD28" s="98"/>
      <c r="AE28" s="98"/>
      <c r="AF28" s="98"/>
      <c r="AG28" s="98" t="s">
        <v>34</v>
      </c>
      <c r="AH28" s="98"/>
      <c r="AI28" s="98"/>
    </row>
    <row r="29" spans="1:35" s="109" customFormat="1" ht="53.1" customHeight="1" x14ac:dyDescent="0.3">
      <c r="A29" s="100">
        <v>22</v>
      </c>
      <c r="B29" s="47" t="s">
        <v>120</v>
      </c>
      <c r="C29" s="47" t="s">
        <v>31</v>
      </c>
      <c r="D29" s="48">
        <v>5</v>
      </c>
      <c r="E29" s="98">
        <v>1</v>
      </c>
      <c r="F29" s="98"/>
      <c r="G29" s="98"/>
      <c r="H29" s="98"/>
      <c r="I29" s="98"/>
      <c r="J29" s="98">
        <v>1</v>
      </c>
      <c r="K29" s="98"/>
      <c r="L29" s="98">
        <v>1</v>
      </c>
      <c r="M29" s="98">
        <v>1</v>
      </c>
      <c r="N29" s="98" t="s">
        <v>34</v>
      </c>
      <c r="O29" s="98" t="s">
        <v>34</v>
      </c>
      <c r="P29" s="70" t="s">
        <v>34</v>
      </c>
      <c r="Q29" s="70" t="s">
        <v>34</v>
      </c>
      <c r="R29" s="70" t="s">
        <v>34</v>
      </c>
      <c r="S29" s="98"/>
      <c r="T29" s="98" t="s">
        <v>34</v>
      </c>
      <c r="U29" s="98" t="s">
        <v>34</v>
      </c>
      <c r="V29" s="98" t="s">
        <v>34</v>
      </c>
      <c r="W29" s="98" t="s">
        <v>34</v>
      </c>
      <c r="X29" s="98"/>
      <c r="Y29" s="98" t="s">
        <v>34</v>
      </c>
      <c r="Z29" s="98" t="s">
        <v>34</v>
      </c>
      <c r="AA29" s="98" t="s">
        <v>34</v>
      </c>
      <c r="AB29" s="98" t="s">
        <v>34</v>
      </c>
      <c r="AC29" s="98"/>
      <c r="AD29" s="98"/>
      <c r="AE29" s="98"/>
      <c r="AF29" s="98"/>
      <c r="AG29" s="98" t="s">
        <v>34</v>
      </c>
      <c r="AH29" s="98"/>
      <c r="AI29" s="98"/>
    </row>
    <row r="30" spans="1:35" s="109" customFormat="1" ht="53.1" customHeight="1" x14ac:dyDescent="0.3">
      <c r="A30" s="100">
        <v>23</v>
      </c>
      <c r="B30" s="68" t="s">
        <v>88</v>
      </c>
      <c r="C30" s="47" t="s">
        <v>31</v>
      </c>
      <c r="D30" s="48">
        <v>240</v>
      </c>
      <c r="E30" s="104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 t="s">
        <v>34</v>
      </c>
      <c r="AF30" s="98"/>
      <c r="AG30" s="98"/>
      <c r="AH30" s="98"/>
      <c r="AI30" s="98" t="s">
        <v>34</v>
      </c>
    </row>
    <row r="31" spans="1:35" s="109" customFormat="1" x14ac:dyDescent="0.3">
      <c r="A31" s="187" t="s">
        <v>30</v>
      </c>
      <c r="B31" s="188"/>
      <c r="C31" s="189"/>
      <c r="D31" s="108">
        <f t="shared" ref="D31:M31" si="0">SUM(D8:D30)</f>
        <v>1770</v>
      </c>
      <c r="E31" s="108">
        <f t="shared" si="0"/>
        <v>7</v>
      </c>
      <c r="F31" s="108">
        <f t="shared" si="0"/>
        <v>2</v>
      </c>
      <c r="G31" s="108">
        <f t="shared" si="0"/>
        <v>2</v>
      </c>
      <c r="H31" s="108">
        <f t="shared" si="0"/>
        <v>3</v>
      </c>
      <c r="I31" s="108">
        <f t="shared" si="0"/>
        <v>2</v>
      </c>
      <c r="J31" s="108">
        <f t="shared" si="0"/>
        <v>13</v>
      </c>
      <c r="K31" s="108">
        <f t="shared" si="0"/>
        <v>1</v>
      </c>
      <c r="L31" s="108">
        <f t="shared" si="0"/>
        <v>1</v>
      </c>
      <c r="M31" s="108">
        <f t="shared" si="0"/>
        <v>1</v>
      </c>
      <c r="N31" s="108">
        <f t="shared" ref="N31:AA31" si="1">+COUNTA(N8:N30)</f>
        <v>10</v>
      </c>
      <c r="O31" s="108">
        <f t="shared" si="1"/>
        <v>7</v>
      </c>
      <c r="P31" s="108">
        <f t="shared" si="1"/>
        <v>8</v>
      </c>
      <c r="Q31" s="108">
        <f t="shared" si="1"/>
        <v>8</v>
      </c>
      <c r="R31" s="108">
        <f t="shared" si="1"/>
        <v>7</v>
      </c>
      <c r="S31" s="108">
        <f t="shared" si="1"/>
        <v>5</v>
      </c>
      <c r="T31" s="108">
        <f t="shared" si="1"/>
        <v>10</v>
      </c>
      <c r="U31" s="108">
        <f t="shared" si="1"/>
        <v>10</v>
      </c>
      <c r="V31" s="108">
        <f t="shared" si="1"/>
        <v>16</v>
      </c>
      <c r="W31" s="108">
        <f t="shared" si="1"/>
        <v>14</v>
      </c>
      <c r="X31" s="108">
        <f t="shared" si="1"/>
        <v>5</v>
      </c>
      <c r="Y31" s="108">
        <f t="shared" si="1"/>
        <v>10</v>
      </c>
      <c r="Z31" s="108">
        <f t="shared" si="1"/>
        <v>12</v>
      </c>
      <c r="AA31" s="108">
        <f t="shared" si="1"/>
        <v>9</v>
      </c>
      <c r="AB31" s="108">
        <f t="shared" ref="AB31:AI31" si="2">COUNTA(AB8:AB30)</f>
        <v>12</v>
      </c>
      <c r="AC31" s="108">
        <f t="shared" si="2"/>
        <v>2</v>
      </c>
      <c r="AD31" s="108">
        <f t="shared" si="2"/>
        <v>2</v>
      </c>
      <c r="AE31" s="108">
        <f t="shared" si="2"/>
        <v>7</v>
      </c>
      <c r="AF31" s="108">
        <f t="shared" si="2"/>
        <v>0</v>
      </c>
      <c r="AG31" s="108">
        <f t="shared" si="2"/>
        <v>14</v>
      </c>
      <c r="AH31" s="108">
        <f t="shared" si="2"/>
        <v>2</v>
      </c>
      <c r="AI31" s="108">
        <f t="shared" si="2"/>
        <v>7</v>
      </c>
    </row>
    <row r="32" spans="1:35" s="109" customFormat="1" x14ac:dyDescent="0.3">
      <c r="D32" s="110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2"/>
      <c r="AI32" s="113"/>
    </row>
    <row r="33" spans="2:32" s="109" customFormat="1" x14ac:dyDescent="0.3">
      <c r="B33" s="114"/>
      <c r="C33" s="124" t="s">
        <v>121</v>
      </c>
      <c r="D33" s="108">
        <f>ROUNDUP((D31/60/8),0)</f>
        <v>4</v>
      </c>
      <c r="E33" s="111"/>
      <c r="F33" s="112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2:32" s="115" customFormat="1" x14ac:dyDescent="0.3"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</row>
  </sheetData>
  <mergeCells count="26">
    <mergeCell ref="A1:AI1"/>
    <mergeCell ref="A2:AI2"/>
    <mergeCell ref="A4:A7"/>
    <mergeCell ref="B4:B7"/>
    <mergeCell ref="C4:C7"/>
    <mergeCell ref="D4:D7"/>
    <mergeCell ref="E4:M4"/>
    <mergeCell ref="N4:AA4"/>
    <mergeCell ref="AB4:AF4"/>
    <mergeCell ref="AG4:AI4"/>
    <mergeCell ref="A31:C31"/>
    <mergeCell ref="AH5:AH7"/>
    <mergeCell ref="AI5:AI7"/>
    <mergeCell ref="E6:I6"/>
    <mergeCell ref="J6:L6"/>
    <mergeCell ref="N6:S6"/>
    <mergeCell ref="U6:Y6"/>
    <mergeCell ref="Z6:AA6"/>
    <mergeCell ref="E5:M5"/>
    <mergeCell ref="N5:AA5"/>
    <mergeCell ref="AB5:AB6"/>
    <mergeCell ref="AC5:AC6"/>
    <mergeCell ref="AD5:AD6"/>
    <mergeCell ref="AE5:AE6"/>
    <mergeCell ref="AF5:AF6"/>
    <mergeCell ref="AG5:AG7"/>
  </mergeCells>
  <pageMargins left="0" right="0" top="0.35433070866141736" bottom="0.55118110236220474" header="0.31496062992125984" footer="0.31496062992125984"/>
  <pageSetup paperSize="9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G44"/>
  <sheetViews>
    <sheetView zoomScale="50" zoomScaleNormal="50" zoomScaleSheetLayoutView="30" workbookViewId="0">
      <pane xSplit="4" ySplit="7" topLeftCell="E32" activePane="bottomRight" state="frozen"/>
      <selection activeCell="B8" sqref="B8"/>
      <selection pane="topRight" activeCell="B8" sqref="B8"/>
      <selection pane="bottomLeft" activeCell="B8" sqref="B8"/>
      <selection pane="bottomRight" activeCell="B16" sqref="B16"/>
    </sheetView>
  </sheetViews>
  <sheetFormatPr baseColWidth="10" defaultColWidth="13.28515625" defaultRowHeight="15.6" x14ac:dyDescent="0.3"/>
  <cols>
    <col min="1" max="1" width="11.85546875" style="2" customWidth="1"/>
    <col min="2" max="2" width="96.140625" style="2" customWidth="1"/>
    <col min="3" max="3" width="48.85546875" style="2" customWidth="1"/>
    <col min="4" max="4" width="10.140625" style="29" customWidth="1"/>
    <col min="5" max="14" width="7" style="20" customWidth="1"/>
    <col min="15" max="15" width="8.7109375" style="20" customWidth="1"/>
    <col min="16" max="16" width="14.7109375" style="20" customWidth="1"/>
    <col min="17" max="17" width="16.7109375" style="20" customWidth="1"/>
    <col min="18" max="21" width="8.140625" style="20" customWidth="1"/>
    <col min="22" max="24" width="7" style="20" customWidth="1"/>
    <col min="25" max="25" width="33.7109375" style="20" customWidth="1"/>
    <col min="26" max="39" width="7" style="20" customWidth="1"/>
    <col min="40" max="42" width="7" style="2" customWidth="1"/>
    <col min="43" max="16384" width="13.28515625" style="2"/>
  </cols>
  <sheetData>
    <row r="1" spans="1:84" ht="30" customHeight="1" x14ac:dyDescent="0.3">
      <c r="A1" s="145" t="s">
        <v>43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</row>
    <row r="2" spans="1:84" ht="42.75" customHeight="1" x14ac:dyDescent="0.3">
      <c r="A2" s="146" t="s">
        <v>138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8"/>
    </row>
    <row r="3" spans="1:84" x14ac:dyDescent="0.3"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84" s="26" customFormat="1" ht="35.25" customHeight="1" x14ac:dyDescent="0.25">
      <c r="A4" s="142" t="s">
        <v>0</v>
      </c>
      <c r="B4" s="142" t="s">
        <v>1</v>
      </c>
      <c r="C4" s="142" t="s">
        <v>2</v>
      </c>
      <c r="D4" s="137" t="s">
        <v>3</v>
      </c>
      <c r="E4" s="141" t="s">
        <v>4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38" t="s">
        <v>35</v>
      </c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40"/>
      <c r="AI4" s="142" t="s">
        <v>5</v>
      </c>
      <c r="AJ4" s="142"/>
      <c r="AK4" s="142"/>
      <c r="AL4" s="142"/>
      <c r="AM4" s="142"/>
      <c r="AN4" s="142" t="s">
        <v>6</v>
      </c>
      <c r="AO4" s="142"/>
      <c r="AP4" s="142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</row>
    <row r="5" spans="1:84" s="26" customFormat="1" ht="15.75" customHeight="1" x14ac:dyDescent="0.25">
      <c r="A5" s="142"/>
      <c r="B5" s="142"/>
      <c r="C5" s="142"/>
      <c r="D5" s="137"/>
      <c r="E5" s="141" t="s">
        <v>7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38" t="s">
        <v>36</v>
      </c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40"/>
      <c r="AI5" s="137" t="s">
        <v>8</v>
      </c>
      <c r="AJ5" s="137" t="s">
        <v>9</v>
      </c>
      <c r="AK5" s="137" t="s">
        <v>10</v>
      </c>
      <c r="AL5" s="137" t="s">
        <v>11</v>
      </c>
      <c r="AM5" s="137" t="s">
        <v>12</v>
      </c>
      <c r="AN5" s="137" t="s">
        <v>13</v>
      </c>
      <c r="AO5" s="137" t="s">
        <v>14</v>
      </c>
      <c r="AP5" s="137" t="s">
        <v>15</v>
      </c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</row>
    <row r="6" spans="1:84" s="26" customFormat="1" ht="78.75" customHeight="1" x14ac:dyDescent="0.25">
      <c r="A6" s="142"/>
      <c r="B6" s="142"/>
      <c r="C6" s="142"/>
      <c r="D6" s="137"/>
      <c r="E6" s="141" t="s">
        <v>16</v>
      </c>
      <c r="F6" s="141"/>
      <c r="G6" s="141"/>
      <c r="H6" s="141"/>
      <c r="I6" s="141"/>
      <c r="J6" s="141"/>
      <c r="K6" s="141"/>
      <c r="L6" s="138" t="s">
        <v>17</v>
      </c>
      <c r="M6" s="139"/>
      <c r="N6" s="139"/>
      <c r="O6" s="139"/>
      <c r="P6" s="138" t="s">
        <v>18</v>
      </c>
      <c r="Q6" s="140"/>
      <c r="R6" s="138" t="s">
        <v>19</v>
      </c>
      <c r="S6" s="139"/>
      <c r="T6" s="139"/>
      <c r="U6" s="139"/>
      <c r="V6" s="139"/>
      <c r="W6" s="139"/>
      <c r="X6" s="140"/>
      <c r="Y6" s="24" t="s">
        <v>20</v>
      </c>
      <c r="Z6" s="138" t="s">
        <v>69</v>
      </c>
      <c r="AA6" s="139"/>
      <c r="AB6" s="139"/>
      <c r="AC6" s="139"/>
      <c r="AD6" s="139"/>
      <c r="AE6" s="140"/>
      <c r="AF6" s="138" t="s">
        <v>59</v>
      </c>
      <c r="AG6" s="139"/>
      <c r="AH6" s="140"/>
      <c r="AI6" s="137"/>
      <c r="AJ6" s="137"/>
      <c r="AK6" s="137"/>
      <c r="AL6" s="137"/>
      <c r="AM6" s="137"/>
      <c r="AN6" s="137"/>
      <c r="AO6" s="137"/>
      <c r="AP6" s="137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</row>
    <row r="7" spans="1:84" s="26" customFormat="1" ht="131.25" customHeight="1" x14ac:dyDescent="0.25">
      <c r="A7" s="142"/>
      <c r="B7" s="142"/>
      <c r="C7" s="142"/>
      <c r="D7" s="137"/>
      <c r="E7" s="1" t="s">
        <v>32</v>
      </c>
      <c r="F7" s="1" t="s">
        <v>33</v>
      </c>
      <c r="G7" s="1" t="s">
        <v>21</v>
      </c>
      <c r="H7" s="1" t="s">
        <v>51</v>
      </c>
      <c r="I7" s="1" t="s">
        <v>52</v>
      </c>
      <c r="J7" s="1" t="s">
        <v>37</v>
      </c>
      <c r="K7" s="1" t="s">
        <v>53</v>
      </c>
      <c r="L7" s="1" t="s">
        <v>70</v>
      </c>
      <c r="M7" s="1" t="s">
        <v>40</v>
      </c>
      <c r="N7" s="1" t="s">
        <v>54</v>
      </c>
      <c r="O7" s="1" t="s">
        <v>55</v>
      </c>
      <c r="P7" s="1" t="s">
        <v>22</v>
      </c>
      <c r="Q7" s="1" t="s">
        <v>71</v>
      </c>
      <c r="R7" s="1" t="s">
        <v>23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56</v>
      </c>
      <c r="X7" s="1" t="s">
        <v>24</v>
      </c>
      <c r="Y7" s="1" t="s">
        <v>67</v>
      </c>
      <c r="Z7" s="1" t="s">
        <v>25</v>
      </c>
      <c r="AA7" s="1" t="s">
        <v>26</v>
      </c>
      <c r="AB7" s="1" t="s">
        <v>27</v>
      </c>
      <c r="AC7" s="1" t="s">
        <v>57</v>
      </c>
      <c r="AD7" s="1" t="s">
        <v>28</v>
      </c>
      <c r="AE7" s="1" t="s">
        <v>29</v>
      </c>
      <c r="AF7" s="1" t="s">
        <v>60</v>
      </c>
      <c r="AG7" s="1" t="s">
        <v>62</v>
      </c>
      <c r="AH7" s="1" t="s">
        <v>61</v>
      </c>
      <c r="AI7" s="121"/>
      <c r="AJ7" s="121"/>
      <c r="AK7" s="121"/>
      <c r="AL7" s="121"/>
      <c r="AM7" s="121"/>
      <c r="AN7" s="137"/>
      <c r="AO7" s="137"/>
      <c r="AP7" s="137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</row>
    <row r="8" spans="1:84" s="3" customFormat="1" ht="53.1" customHeight="1" x14ac:dyDescent="0.3">
      <c r="A8" s="10">
        <v>1</v>
      </c>
      <c r="B8" s="11" t="s">
        <v>44</v>
      </c>
      <c r="C8" s="11" t="s">
        <v>31</v>
      </c>
      <c r="D8" s="12">
        <v>1</v>
      </c>
      <c r="E8" s="13">
        <v>1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 t="s">
        <v>34</v>
      </c>
      <c r="AB8" s="13" t="s">
        <v>34</v>
      </c>
      <c r="AC8" s="13"/>
      <c r="AD8" s="13"/>
      <c r="AE8" s="13"/>
      <c r="AF8" s="13" t="s">
        <v>34</v>
      </c>
      <c r="AG8" s="13"/>
      <c r="AH8" s="13"/>
      <c r="AI8" s="13" t="s">
        <v>34</v>
      </c>
      <c r="AJ8" s="13"/>
      <c r="AK8" s="13"/>
      <c r="AL8" s="13"/>
      <c r="AM8" s="13"/>
      <c r="AN8" s="13" t="s">
        <v>34</v>
      </c>
      <c r="AO8" s="13"/>
      <c r="AP8" s="13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s="3" customFormat="1" ht="53.1" customHeight="1" x14ac:dyDescent="0.3">
      <c r="A9" s="10">
        <v>2</v>
      </c>
      <c r="B9" s="130" t="s">
        <v>135</v>
      </c>
      <c r="C9" s="11" t="s">
        <v>31</v>
      </c>
      <c r="D9" s="12">
        <v>5</v>
      </c>
      <c r="E9" s="13">
        <v>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 t="s">
        <v>34</v>
      </c>
      <c r="S9" s="13"/>
      <c r="T9" s="13"/>
      <c r="U9" s="13"/>
      <c r="V9" s="13"/>
      <c r="W9" s="13"/>
      <c r="X9" s="13"/>
      <c r="Y9" s="13"/>
      <c r="Z9" s="13"/>
      <c r="AA9" s="13" t="s">
        <v>34</v>
      </c>
      <c r="AB9" s="13" t="s">
        <v>34</v>
      </c>
      <c r="AC9" s="13"/>
      <c r="AD9" s="13"/>
      <c r="AE9" s="13"/>
      <c r="AF9" s="13" t="s">
        <v>34</v>
      </c>
      <c r="AG9" s="13"/>
      <c r="AH9" s="13"/>
      <c r="AI9" s="13"/>
      <c r="AJ9" s="13" t="s">
        <v>34</v>
      </c>
      <c r="AK9" s="13"/>
      <c r="AL9" s="13"/>
      <c r="AM9" s="13"/>
      <c r="AN9" s="13"/>
      <c r="AO9" s="13" t="s">
        <v>34</v>
      </c>
      <c r="AP9" s="13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s="3" customFormat="1" ht="60" customHeight="1" x14ac:dyDescent="0.3">
      <c r="A10" s="10">
        <v>3</v>
      </c>
      <c r="B10" s="11" t="s">
        <v>90</v>
      </c>
      <c r="C10" s="11" t="s">
        <v>31</v>
      </c>
      <c r="D10" s="12">
        <v>5</v>
      </c>
      <c r="E10" s="13">
        <v>1</v>
      </c>
      <c r="F10" s="13"/>
      <c r="G10" s="13"/>
      <c r="H10" s="13"/>
      <c r="I10" s="13"/>
      <c r="J10" s="13"/>
      <c r="K10" s="13"/>
      <c r="L10" s="13">
        <v>1</v>
      </c>
      <c r="M10" s="13"/>
      <c r="N10" s="13"/>
      <c r="O10" s="13"/>
      <c r="P10" s="13"/>
      <c r="Q10" s="13"/>
      <c r="R10" s="19" t="s">
        <v>34</v>
      </c>
      <c r="S10" s="19"/>
      <c r="T10" s="19" t="s">
        <v>34</v>
      </c>
      <c r="U10" s="19" t="s">
        <v>34</v>
      </c>
      <c r="V10" s="19" t="s">
        <v>34</v>
      </c>
      <c r="W10" s="19"/>
      <c r="X10" s="19" t="s">
        <v>34</v>
      </c>
      <c r="Y10" s="19" t="s">
        <v>34</v>
      </c>
      <c r="Z10" s="19" t="s">
        <v>34</v>
      </c>
      <c r="AA10" s="19" t="s">
        <v>34</v>
      </c>
      <c r="AB10" s="19" t="s">
        <v>34</v>
      </c>
      <c r="AC10" s="19"/>
      <c r="AD10" s="19" t="s">
        <v>34</v>
      </c>
      <c r="AE10" s="19" t="s">
        <v>34</v>
      </c>
      <c r="AF10" s="19" t="s">
        <v>34</v>
      </c>
      <c r="AG10" s="19" t="s">
        <v>34</v>
      </c>
      <c r="AH10" s="19" t="s">
        <v>34</v>
      </c>
      <c r="AI10" s="19" t="s">
        <v>34</v>
      </c>
      <c r="AJ10" s="19"/>
      <c r="AK10" s="19"/>
      <c r="AL10" s="19"/>
      <c r="AM10" s="19"/>
      <c r="AN10" s="19" t="s">
        <v>34</v>
      </c>
      <c r="AO10" s="19"/>
      <c r="AP10" s="19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s="3" customFormat="1" ht="53.1" customHeight="1" x14ac:dyDescent="0.3">
      <c r="A11" s="10">
        <v>4</v>
      </c>
      <c r="B11" s="11" t="s">
        <v>122</v>
      </c>
      <c r="C11" s="11" t="s">
        <v>31</v>
      </c>
      <c r="D11" s="12">
        <v>4</v>
      </c>
      <c r="E11" s="13">
        <v>1</v>
      </c>
      <c r="F11" s="13"/>
      <c r="G11" s="13"/>
      <c r="H11" s="13"/>
      <c r="I11" s="13"/>
      <c r="J11" s="13"/>
      <c r="K11" s="13"/>
      <c r="L11" s="13">
        <v>2</v>
      </c>
      <c r="M11" s="13"/>
      <c r="N11" s="13"/>
      <c r="O11" s="13"/>
      <c r="P11" s="13"/>
      <c r="Q11" s="13"/>
      <c r="R11" s="13" t="s">
        <v>34</v>
      </c>
      <c r="S11" s="13" t="s">
        <v>34</v>
      </c>
      <c r="T11" s="13" t="s">
        <v>34</v>
      </c>
      <c r="U11" s="13" t="s">
        <v>34</v>
      </c>
      <c r="V11" s="13" t="s">
        <v>34</v>
      </c>
      <c r="W11" s="13"/>
      <c r="X11" s="13" t="s">
        <v>34</v>
      </c>
      <c r="Y11" s="13" t="s">
        <v>34</v>
      </c>
      <c r="Z11" s="13" t="s">
        <v>34</v>
      </c>
      <c r="AA11" s="13" t="s">
        <v>34</v>
      </c>
      <c r="AB11" s="13" t="s">
        <v>34</v>
      </c>
      <c r="AC11" s="13"/>
      <c r="AD11" s="13" t="s">
        <v>34</v>
      </c>
      <c r="AE11" s="13" t="s">
        <v>34</v>
      </c>
      <c r="AF11" s="13" t="s">
        <v>34</v>
      </c>
      <c r="AG11" s="13" t="s">
        <v>34</v>
      </c>
      <c r="AH11" s="13"/>
      <c r="AI11" s="13" t="s">
        <v>34</v>
      </c>
      <c r="AJ11" s="13"/>
      <c r="AK11" s="13"/>
      <c r="AL11" s="13"/>
      <c r="AM11" s="13"/>
      <c r="AN11" s="13" t="s">
        <v>34</v>
      </c>
      <c r="AO11" s="13"/>
      <c r="AP11" s="13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s="3" customFormat="1" ht="53.1" customHeight="1" x14ac:dyDescent="0.3">
      <c r="A12" s="10">
        <v>5</v>
      </c>
      <c r="B12" s="11" t="s">
        <v>136</v>
      </c>
      <c r="C12" s="11" t="s">
        <v>31</v>
      </c>
      <c r="D12" s="12">
        <v>5</v>
      </c>
      <c r="E12" s="13">
        <v>1</v>
      </c>
      <c r="F12" s="13"/>
      <c r="G12" s="13"/>
      <c r="H12" s="13"/>
      <c r="I12" s="13"/>
      <c r="J12" s="13"/>
      <c r="K12" s="13"/>
      <c r="L12" s="13">
        <v>1</v>
      </c>
      <c r="M12" s="13"/>
      <c r="N12" s="13"/>
      <c r="O12" s="13"/>
      <c r="P12" s="13"/>
      <c r="Q12" s="13"/>
      <c r="R12" s="13" t="s">
        <v>34</v>
      </c>
      <c r="S12" s="13" t="s">
        <v>34</v>
      </c>
      <c r="T12" s="13" t="s">
        <v>34</v>
      </c>
      <c r="U12" s="13" t="s">
        <v>34</v>
      </c>
      <c r="V12" s="13" t="s">
        <v>34</v>
      </c>
      <c r="W12" s="13"/>
      <c r="X12" s="13" t="s">
        <v>34</v>
      </c>
      <c r="Y12" s="13" t="s">
        <v>34</v>
      </c>
      <c r="Z12" s="13" t="s">
        <v>34</v>
      </c>
      <c r="AA12" s="13" t="s">
        <v>34</v>
      </c>
      <c r="AB12" s="13" t="s">
        <v>34</v>
      </c>
      <c r="AC12" s="13"/>
      <c r="AD12" s="13" t="s">
        <v>34</v>
      </c>
      <c r="AE12" s="13" t="s">
        <v>34</v>
      </c>
      <c r="AF12" s="13" t="s">
        <v>34</v>
      </c>
      <c r="AG12" s="13" t="s">
        <v>34</v>
      </c>
      <c r="AH12" s="13"/>
      <c r="AI12" s="13" t="s">
        <v>34</v>
      </c>
      <c r="AJ12" s="13"/>
      <c r="AK12" s="13"/>
      <c r="AL12" s="13"/>
      <c r="AM12" s="13"/>
      <c r="AN12" s="13" t="s">
        <v>34</v>
      </c>
      <c r="AO12" s="13"/>
      <c r="AP12" s="13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3" customFormat="1" ht="53.1" customHeight="1" x14ac:dyDescent="0.3">
      <c r="A13" s="10">
        <v>6</v>
      </c>
      <c r="B13" s="11" t="s">
        <v>68</v>
      </c>
      <c r="C13" s="11" t="s">
        <v>31</v>
      </c>
      <c r="D13" s="12">
        <v>240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 t="s">
        <v>34</v>
      </c>
      <c r="AM13" s="13"/>
      <c r="AN13" s="13"/>
      <c r="AO13" s="13"/>
      <c r="AP13" s="13" t="s">
        <v>34</v>
      </c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3" customFormat="1" ht="53.1" customHeight="1" x14ac:dyDescent="0.3">
      <c r="A14" s="10">
        <v>7</v>
      </c>
      <c r="B14" s="11" t="s">
        <v>73</v>
      </c>
      <c r="C14" s="11" t="s">
        <v>31</v>
      </c>
      <c r="D14" s="12">
        <v>10</v>
      </c>
      <c r="E14" s="13"/>
      <c r="F14" s="13">
        <v>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 t="s">
        <v>34</v>
      </c>
      <c r="AB14" s="13"/>
      <c r="AC14" s="13"/>
      <c r="AD14" s="13"/>
      <c r="AE14" s="13"/>
      <c r="AF14" s="13"/>
      <c r="AG14" s="13"/>
      <c r="AH14" s="13"/>
      <c r="AI14" s="13"/>
      <c r="AJ14" s="13"/>
      <c r="AK14" s="13" t="s">
        <v>34</v>
      </c>
      <c r="AL14" s="13"/>
      <c r="AM14" s="13"/>
      <c r="AN14" s="13" t="s">
        <v>34</v>
      </c>
      <c r="AO14" s="13"/>
      <c r="AP14" s="13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3" customFormat="1" ht="53.1" customHeight="1" x14ac:dyDescent="0.3">
      <c r="A15" s="10">
        <v>8</v>
      </c>
      <c r="B15" s="11" t="s">
        <v>74</v>
      </c>
      <c r="C15" s="11" t="s">
        <v>38</v>
      </c>
      <c r="D15" s="12">
        <v>5</v>
      </c>
      <c r="E15" s="13"/>
      <c r="F15" s="13"/>
      <c r="G15" s="13">
        <v>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 t="s">
        <v>34</v>
      </c>
      <c r="S15" s="13" t="s">
        <v>34</v>
      </c>
      <c r="T15" s="13" t="s">
        <v>34</v>
      </c>
      <c r="U15" s="13" t="s">
        <v>34</v>
      </c>
      <c r="V15" s="13" t="s">
        <v>34</v>
      </c>
      <c r="W15" s="13"/>
      <c r="X15" s="13"/>
      <c r="Y15" s="13" t="s">
        <v>34</v>
      </c>
      <c r="Z15" s="13" t="s">
        <v>34</v>
      </c>
      <c r="AA15" s="13" t="s">
        <v>34</v>
      </c>
      <c r="AB15" s="13" t="s">
        <v>34</v>
      </c>
      <c r="AC15" s="13"/>
      <c r="AD15" s="13"/>
      <c r="AE15" s="13" t="s">
        <v>34</v>
      </c>
      <c r="AF15" s="13" t="s">
        <v>34</v>
      </c>
      <c r="AG15" s="13" t="s">
        <v>34</v>
      </c>
      <c r="AH15" s="13"/>
      <c r="AI15" s="13" t="s">
        <v>34</v>
      </c>
      <c r="AJ15" s="13"/>
      <c r="AK15" s="13"/>
      <c r="AL15" s="13"/>
      <c r="AM15" s="13"/>
      <c r="AN15" s="13" t="s">
        <v>34</v>
      </c>
      <c r="AO15" s="13"/>
      <c r="AP15" s="13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3" customFormat="1" ht="53.1" customHeight="1" x14ac:dyDescent="0.3">
      <c r="A16" s="10">
        <v>9</v>
      </c>
      <c r="B16" s="11" t="s">
        <v>75</v>
      </c>
      <c r="C16" s="11" t="s">
        <v>38</v>
      </c>
      <c r="D16" s="12">
        <v>480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 t="s">
        <v>34</v>
      </c>
      <c r="AM16" s="13"/>
      <c r="AN16" s="13"/>
      <c r="AO16" s="13"/>
      <c r="AP16" s="13" t="s">
        <v>34</v>
      </c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3" customFormat="1" ht="61.5" customHeight="1" x14ac:dyDescent="0.3">
      <c r="A17" s="10">
        <v>10</v>
      </c>
      <c r="B17" s="11" t="s">
        <v>76</v>
      </c>
      <c r="C17" s="11" t="s">
        <v>38</v>
      </c>
      <c r="D17" s="12">
        <v>15</v>
      </c>
      <c r="E17" s="13"/>
      <c r="F17" s="13"/>
      <c r="G17" s="13"/>
      <c r="H17" s="13"/>
      <c r="I17" s="13">
        <v>1</v>
      </c>
      <c r="J17" s="13"/>
      <c r="K17" s="13"/>
      <c r="L17" s="13"/>
      <c r="M17" s="13"/>
      <c r="N17" s="13"/>
      <c r="O17" s="13"/>
      <c r="P17" s="13"/>
      <c r="Q17" s="13">
        <v>1</v>
      </c>
      <c r="R17" s="13" t="s">
        <v>34</v>
      </c>
      <c r="S17" s="13" t="s">
        <v>34</v>
      </c>
      <c r="T17" s="13" t="s">
        <v>34</v>
      </c>
      <c r="U17" s="13" t="s">
        <v>34</v>
      </c>
      <c r="V17" s="13" t="s">
        <v>34</v>
      </c>
      <c r="W17" s="13"/>
      <c r="X17" s="13"/>
      <c r="Y17" s="13" t="s">
        <v>34</v>
      </c>
      <c r="Z17" s="13" t="s">
        <v>34</v>
      </c>
      <c r="AA17" s="13" t="s">
        <v>34</v>
      </c>
      <c r="AB17" s="13" t="s">
        <v>34</v>
      </c>
      <c r="AC17" s="13"/>
      <c r="AD17" s="13"/>
      <c r="AE17" s="13" t="s">
        <v>34</v>
      </c>
      <c r="AF17" s="13" t="s">
        <v>34</v>
      </c>
      <c r="AG17" s="13" t="s">
        <v>34</v>
      </c>
      <c r="AH17" s="13"/>
      <c r="AI17" s="13" t="s">
        <v>34</v>
      </c>
      <c r="AJ17" s="13"/>
      <c r="AK17" s="13"/>
      <c r="AL17" s="13"/>
      <c r="AM17" s="13"/>
      <c r="AN17" s="13" t="s">
        <v>34</v>
      </c>
      <c r="AO17" s="13"/>
      <c r="AP17" s="13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3" customFormat="1" ht="48" customHeight="1" x14ac:dyDescent="0.3">
      <c r="A18" s="10">
        <v>11</v>
      </c>
      <c r="B18" s="11" t="s">
        <v>77</v>
      </c>
      <c r="C18" s="11" t="s">
        <v>38</v>
      </c>
      <c r="D18" s="12">
        <v>10</v>
      </c>
      <c r="E18" s="13"/>
      <c r="F18" s="13"/>
      <c r="G18" s="13"/>
      <c r="H18" s="13"/>
      <c r="I18" s="13"/>
      <c r="J18" s="13">
        <v>1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 t="s">
        <v>34</v>
      </c>
      <c r="Z18" s="13" t="s">
        <v>34</v>
      </c>
      <c r="AA18" s="13" t="s">
        <v>34</v>
      </c>
      <c r="AB18" s="13" t="s">
        <v>34</v>
      </c>
      <c r="AC18" s="13"/>
      <c r="AD18" s="13"/>
      <c r="AE18" s="13" t="s">
        <v>34</v>
      </c>
      <c r="AF18" s="13" t="s">
        <v>34</v>
      </c>
      <c r="AG18" s="13" t="s">
        <v>34</v>
      </c>
      <c r="AH18" s="13"/>
      <c r="AI18" s="13"/>
      <c r="AJ18" s="13" t="s">
        <v>34</v>
      </c>
      <c r="AK18" s="13"/>
      <c r="AL18" s="13"/>
      <c r="AM18" s="13"/>
      <c r="AN18" s="14"/>
      <c r="AO18" s="13" t="s">
        <v>34</v>
      </c>
      <c r="AP18" s="13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3" customFormat="1" ht="48" customHeight="1" x14ac:dyDescent="0.3">
      <c r="A19" s="10">
        <v>12</v>
      </c>
      <c r="B19" s="11" t="s">
        <v>78</v>
      </c>
      <c r="C19" s="11" t="s">
        <v>38</v>
      </c>
      <c r="D19" s="27">
        <f>3*(8*60)</f>
        <v>1440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 t="s">
        <v>34</v>
      </c>
      <c r="AM19" s="13"/>
      <c r="AN19" s="13"/>
      <c r="AO19" s="13"/>
      <c r="AP19" s="13" t="s">
        <v>34</v>
      </c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3" customFormat="1" ht="42.75" customHeight="1" x14ac:dyDescent="0.3">
      <c r="A20" s="10">
        <v>13</v>
      </c>
      <c r="B20" s="11" t="s">
        <v>39</v>
      </c>
      <c r="C20" s="15" t="s">
        <v>38</v>
      </c>
      <c r="D20" s="13">
        <v>30</v>
      </c>
      <c r="E20" s="1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 t="s">
        <v>34</v>
      </c>
      <c r="AM20" s="13"/>
      <c r="AN20" s="13"/>
      <c r="AO20" s="13"/>
      <c r="AP20" s="13" t="s">
        <v>34</v>
      </c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3" customFormat="1" ht="53.1" customHeight="1" x14ac:dyDescent="0.3">
      <c r="A21" s="10">
        <v>14</v>
      </c>
      <c r="B21" s="11" t="s">
        <v>41</v>
      </c>
      <c r="C21" s="15" t="s">
        <v>38</v>
      </c>
      <c r="D21" s="13">
        <v>10</v>
      </c>
      <c r="E21" s="16"/>
      <c r="F21" s="13"/>
      <c r="G21" s="13"/>
      <c r="H21" s="13"/>
      <c r="I21" s="13"/>
      <c r="J21" s="13">
        <v>1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0" t="s">
        <v>34</v>
      </c>
      <c r="AK21" s="13"/>
      <c r="AL21" s="13"/>
      <c r="AM21" s="13"/>
      <c r="AN21" s="13"/>
      <c r="AO21" s="13" t="s">
        <v>34</v>
      </c>
      <c r="AP21" s="1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3" customFormat="1" ht="53.1" customHeight="1" x14ac:dyDescent="0.3">
      <c r="A22" s="10">
        <v>15</v>
      </c>
      <c r="B22" s="11" t="s">
        <v>42</v>
      </c>
      <c r="C22" s="15" t="s">
        <v>38</v>
      </c>
      <c r="D22" s="13">
        <v>120</v>
      </c>
      <c r="E22" s="16"/>
      <c r="F22" s="13"/>
      <c r="G22" s="13"/>
      <c r="H22" s="13"/>
      <c r="I22" s="13"/>
      <c r="J22" s="13">
        <v>1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 t="s">
        <v>34</v>
      </c>
      <c r="AJ22" s="17"/>
      <c r="AK22" s="13"/>
      <c r="AL22" s="13"/>
      <c r="AM22" s="13"/>
      <c r="AN22" s="13" t="s">
        <v>34</v>
      </c>
      <c r="AO22" s="13"/>
      <c r="AP22" s="13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3" customFormat="1" ht="53.1" customHeight="1" x14ac:dyDescent="0.3">
      <c r="A23" s="10">
        <v>16</v>
      </c>
      <c r="B23" s="11" t="s">
        <v>45</v>
      </c>
      <c r="C23" s="15" t="s">
        <v>38</v>
      </c>
      <c r="D23" s="13">
        <v>30</v>
      </c>
      <c r="E23" s="16"/>
      <c r="F23" s="13"/>
      <c r="G23" s="13"/>
      <c r="H23" s="13"/>
      <c r="I23" s="13"/>
      <c r="J23" s="13">
        <v>1</v>
      </c>
      <c r="K23" s="13"/>
      <c r="L23" s="13"/>
      <c r="M23" s="13">
        <v>8</v>
      </c>
      <c r="N23" s="13"/>
      <c r="O23" s="13"/>
      <c r="P23" s="13"/>
      <c r="Q23" s="13"/>
      <c r="R23" s="13" t="s">
        <v>34</v>
      </c>
      <c r="S23" s="13"/>
      <c r="T23" s="13" t="s">
        <v>34</v>
      </c>
      <c r="U23" s="13" t="s">
        <v>34</v>
      </c>
      <c r="V23" s="13" t="s">
        <v>34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 t="s">
        <v>34</v>
      </c>
      <c r="AJ23" s="13"/>
      <c r="AK23" s="13"/>
      <c r="AL23" s="13"/>
      <c r="AM23" s="13"/>
      <c r="AN23" s="13" t="s">
        <v>34</v>
      </c>
      <c r="AO23" s="13"/>
      <c r="AP23" s="13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3" customFormat="1" ht="57" customHeight="1" x14ac:dyDescent="0.3">
      <c r="A24" s="10">
        <v>17</v>
      </c>
      <c r="B24" s="11" t="s">
        <v>46</v>
      </c>
      <c r="C24" s="15" t="s">
        <v>38</v>
      </c>
      <c r="D24" s="13">
        <v>30</v>
      </c>
      <c r="E24" s="16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 t="s">
        <v>34</v>
      </c>
      <c r="AM24" s="13"/>
      <c r="AN24" s="13"/>
      <c r="AO24" s="13"/>
      <c r="AP24" s="13" t="s">
        <v>34</v>
      </c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3" customFormat="1" ht="53.1" customHeight="1" x14ac:dyDescent="0.3">
      <c r="A25" s="10">
        <v>18</v>
      </c>
      <c r="B25" s="11" t="s">
        <v>79</v>
      </c>
      <c r="C25" s="15" t="s">
        <v>38</v>
      </c>
      <c r="D25" s="13">
        <v>45</v>
      </c>
      <c r="E25" s="16"/>
      <c r="F25" s="13"/>
      <c r="G25" s="13"/>
      <c r="H25" s="13"/>
      <c r="I25" s="13"/>
      <c r="J25" s="13">
        <v>1</v>
      </c>
      <c r="K25" s="13"/>
      <c r="L25" s="13">
        <v>4</v>
      </c>
      <c r="M25" s="13"/>
      <c r="N25" s="13"/>
      <c r="O25" s="13"/>
      <c r="P25" s="13"/>
      <c r="Q25" s="13"/>
      <c r="R25" s="13" t="s">
        <v>34</v>
      </c>
      <c r="S25" s="13"/>
      <c r="T25" s="13" t="s">
        <v>34</v>
      </c>
      <c r="U25" s="13" t="s">
        <v>34</v>
      </c>
      <c r="V25" s="13" t="s">
        <v>34</v>
      </c>
      <c r="W25" s="13" t="s">
        <v>34</v>
      </c>
      <c r="X25" s="13" t="s">
        <v>34</v>
      </c>
      <c r="Y25" s="13" t="s">
        <v>34</v>
      </c>
      <c r="Z25" s="13" t="s">
        <v>34</v>
      </c>
      <c r="AA25" s="13" t="s">
        <v>34</v>
      </c>
      <c r="AB25" s="13" t="s">
        <v>34</v>
      </c>
      <c r="AC25" s="13" t="s">
        <v>34</v>
      </c>
      <c r="AD25" s="13" t="s">
        <v>34</v>
      </c>
      <c r="AE25" s="13" t="s">
        <v>34</v>
      </c>
      <c r="AF25" s="13" t="s">
        <v>34</v>
      </c>
      <c r="AG25" s="13" t="s">
        <v>34</v>
      </c>
      <c r="AH25" s="13"/>
      <c r="AI25" s="13" t="s">
        <v>34</v>
      </c>
      <c r="AJ25" s="13"/>
      <c r="AK25" s="13"/>
      <c r="AL25" s="13"/>
      <c r="AM25" s="13"/>
      <c r="AN25" s="13" t="s">
        <v>34</v>
      </c>
      <c r="AO25" s="13"/>
      <c r="AP25" s="13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3" customFormat="1" ht="53.1" customHeight="1" x14ac:dyDescent="0.3">
      <c r="A26" s="10">
        <v>19</v>
      </c>
      <c r="B26" s="11" t="s">
        <v>75</v>
      </c>
      <c r="C26" s="15" t="s">
        <v>38</v>
      </c>
      <c r="D26" s="28">
        <v>240</v>
      </c>
      <c r="E26" s="16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 t="s">
        <v>34</v>
      </c>
      <c r="AM26" s="13"/>
      <c r="AN26" s="13"/>
      <c r="AO26" s="13"/>
      <c r="AP26" s="13" t="s">
        <v>34</v>
      </c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3" customFormat="1" ht="68.25" customHeight="1" x14ac:dyDescent="0.3">
      <c r="A27" s="10">
        <v>20</v>
      </c>
      <c r="B27" s="11" t="s">
        <v>47</v>
      </c>
      <c r="C27" s="11" t="s">
        <v>38</v>
      </c>
      <c r="D27" s="18">
        <v>25</v>
      </c>
      <c r="E27" s="13"/>
      <c r="F27" s="13"/>
      <c r="G27" s="13"/>
      <c r="H27" s="13"/>
      <c r="I27" s="13">
        <v>1</v>
      </c>
      <c r="J27" s="13"/>
      <c r="K27" s="13"/>
      <c r="L27" s="13"/>
      <c r="M27" s="13"/>
      <c r="N27" s="13"/>
      <c r="O27" s="13"/>
      <c r="P27" s="13"/>
      <c r="Q27" s="13"/>
      <c r="R27" s="13" t="s">
        <v>34</v>
      </c>
      <c r="S27" s="13"/>
      <c r="T27" s="13"/>
      <c r="U27" s="13"/>
      <c r="V27" s="13"/>
      <c r="W27" s="13"/>
      <c r="X27" s="13"/>
      <c r="Y27" s="13" t="s">
        <v>34</v>
      </c>
      <c r="Z27" s="13" t="s">
        <v>34</v>
      </c>
      <c r="AA27" s="13" t="s">
        <v>34</v>
      </c>
      <c r="AB27" s="13" t="s">
        <v>34</v>
      </c>
      <c r="AC27" s="13"/>
      <c r="AD27" s="13"/>
      <c r="AE27" s="13" t="s">
        <v>34</v>
      </c>
      <c r="AF27" s="13" t="s">
        <v>34</v>
      </c>
      <c r="AG27" s="13" t="s">
        <v>34</v>
      </c>
      <c r="AH27" s="13"/>
      <c r="AI27" s="13"/>
      <c r="AJ27" s="13" t="s">
        <v>34</v>
      </c>
      <c r="AK27" s="13"/>
      <c r="AL27" s="13"/>
      <c r="AM27" s="13"/>
      <c r="AN27" s="13"/>
      <c r="AO27" s="13" t="s">
        <v>34</v>
      </c>
      <c r="AP27" s="13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3" customFormat="1" ht="53.1" customHeight="1" x14ac:dyDescent="0.3">
      <c r="A28" s="10">
        <v>21</v>
      </c>
      <c r="B28" s="11" t="s">
        <v>48</v>
      </c>
      <c r="C28" s="11" t="s">
        <v>38</v>
      </c>
      <c r="D28" s="12">
        <v>5</v>
      </c>
      <c r="E28" s="13"/>
      <c r="F28" s="13"/>
      <c r="G28" s="13"/>
      <c r="H28" s="13"/>
      <c r="I28" s="13">
        <v>1</v>
      </c>
      <c r="J28" s="13"/>
      <c r="K28" s="13"/>
      <c r="L28" s="13"/>
      <c r="M28" s="13"/>
      <c r="N28" s="13"/>
      <c r="O28" s="13"/>
      <c r="P28" s="13"/>
      <c r="Q28" s="13"/>
      <c r="R28" s="13" t="s">
        <v>34</v>
      </c>
      <c r="S28" s="13" t="s">
        <v>34</v>
      </c>
      <c r="T28" s="13" t="s">
        <v>34</v>
      </c>
      <c r="U28" s="13" t="s">
        <v>34</v>
      </c>
      <c r="V28" s="13" t="s">
        <v>34</v>
      </c>
      <c r="W28" s="13"/>
      <c r="X28" s="13"/>
      <c r="Y28" s="13" t="s">
        <v>34</v>
      </c>
      <c r="Z28" s="13" t="s">
        <v>34</v>
      </c>
      <c r="AA28" s="13" t="s">
        <v>34</v>
      </c>
      <c r="AB28" s="13"/>
      <c r="AC28" s="13"/>
      <c r="AD28" s="13"/>
      <c r="AE28" s="13" t="s">
        <v>34</v>
      </c>
      <c r="AF28" s="13" t="s">
        <v>34</v>
      </c>
      <c r="AG28" s="13" t="s">
        <v>34</v>
      </c>
      <c r="AH28" s="13"/>
      <c r="AI28" s="13" t="s">
        <v>34</v>
      </c>
      <c r="AJ28" s="13"/>
      <c r="AK28" s="13"/>
      <c r="AL28" s="13"/>
      <c r="AM28" s="13"/>
      <c r="AN28" s="13" t="s">
        <v>34</v>
      </c>
      <c r="AO28" s="13"/>
      <c r="AP28" s="13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3" customFormat="1" ht="53.1" customHeight="1" x14ac:dyDescent="0.3">
      <c r="A29" s="10">
        <v>22</v>
      </c>
      <c r="B29" s="11" t="s">
        <v>75</v>
      </c>
      <c r="C29" s="11" t="s">
        <v>38</v>
      </c>
      <c r="D29" s="12">
        <v>240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 t="s">
        <v>34</v>
      </c>
      <c r="AM29" s="13"/>
      <c r="AN29" s="13"/>
      <c r="AO29" s="13"/>
      <c r="AP29" s="13" t="s">
        <v>34</v>
      </c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3" customFormat="1" ht="53.1" customHeight="1" x14ac:dyDescent="0.3">
      <c r="A30" s="10">
        <v>23</v>
      </c>
      <c r="B30" s="11" t="s">
        <v>49</v>
      </c>
      <c r="C30" s="11" t="s">
        <v>38</v>
      </c>
      <c r="D30" s="12">
        <v>30</v>
      </c>
      <c r="E30" s="13"/>
      <c r="F30" s="13"/>
      <c r="G30" s="13"/>
      <c r="H30" s="13"/>
      <c r="I30" s="13"/>
      <c r="J30" s="13"/>
      <c r="K30" s="13">
        <v>1</v>
      </c>
      <c r="L30" s="13">
        <v>4</v>
      </c>
      <c r="M30" s="13"/>
      <c r="N30" s="13"/>
      <c r="O30" s="13"/>
      <c r="P30" s="13"/>
      <c r="Q30" s="13"/>
      <c r="R30" s="13" t="s">
        <v>34</v>
      </c>
      <c r="S30" s="13"/>
      <c r="T30" s="13" t="s">
        <v>34</v>
      </c>
      <c r="U30" s="13" t="s">
        <v>34</v>
      </c>
      <c r="V30" s="13" t="s">
        <v>34</v>
      </c>
      <c r="W30" s="13"/>
      <c r="X30" s="13" t="s">
        <v>34</v>
      </c>
      <c r="Y30" s="13" t="s">
        <v>34</v>
      </c>
      <c r="Z30" s="13" t="s">
        <v>34</v>
      </c>
      <c r="AA30" s="13" t="s">
        <v>34</v>
      </c>
      <c r="AB30" s="13" t="s">
        <v>34</v>
      </c>
      <c r="AC30" s="13"/>
      <c r="AD30" s="13" t="s">
        <v>34</v>
      </c>
      <c r="AE30" s="13" t="s">
        <v>34</v>
      </c>
      <c r="AF30" s="13" t="s">
        <v>34</v>
      </c>
      <c r="AG30" s="13"/>
      <c r="AH30" s="13"/>
      <c r="AI30" s="13" t="s">
        <v>34</v>
      </c>
      <c r="AJ30" s="13"/>
      <c r="AK30" s="13"/>
      <c r="AL30" s="13"/>
      <c r="AM30" s="13"/>
      <c r="AN30" s="13" t="s">
        <v>34</v>
      </c>
      <c r="AO30" s="13"/>
      <c r="AP30" s="13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3" customFormat="1" ht="53.1" customHeight="1" x14ac:dyDescent="0.3">
      <c r="A31" s="10">
        <v>24</v>
      </c>
      <c r="B31" s="11" t="s">
        <v>50</v>
      </c>
      <c r="C31" s="11" t="s">
        <v>38</v>
      </c>
      <c r="D31" s="12">
        <v>20</v>
      </c>
      <c r="E31" s="13"/>
      <c r="F31" s="13"/>
      <c r="G31" s="13"/>
      <c r="H31" s="13"/>
      <c r="I31" s="13">
        <v>1</v>
      </c>
      <c r="J31" s="13"/>
      <c r="K31" s="13"/>
      <c r="L31" s="13">
        <v>1</v>
      </c>
      <c r="M31" s="13"/>
      <c r="N31" s="13">
        <v>1</v>
      </c>
      <c r="O31" s="13"/>
      <c r="P31" s="13"/>
      <c r="Q31" s="13"/>
      <c r="R31" s="13"/>
      <c r="S31" s="13"/>
      <c r="T31" s="13"/>
      <c r="U31" s="13"/>
      <c r="V31" s="13"/>
      <c r="W31" s="13" t="s">
        <v>34</v>
      </c>
      <c r="X31" s="13" t="s">
        <v>34</v>
      </c>
      <c r="Y31" s="13" t="s">
        <v>34</v>
      </c>
      <c r="Z31" s="13" t="s">
        <v>34</v>
      </c>
      <c r="AA31" s="13" t="s">
        <v>34</v>
      </c>
      <c r="AB31" s="13" t="s">
        <v>34</v>
      </c>
      <c r="AC31" s="13" t="s">
        <v>34</v>
      </c>
      <c r="AD31" s="13" t="s">
        <v>34</v>
      </c>
      <c r="AE31" s="13" t="s">
        <v>34</v>
      </c>
      <c r="AF31" s="13" t="s">
        <v>34</v>
      </c>
      <c r="AG31" s="13"/>
      <c r="AH31" s="13"/>
      <c r="AI31" s="13" t="s">
        <v>34</v>
      </c>
      <c r="AJ31" s="13"/>
      <c r="AK31" s="13"/>
      <c r="AL31" s="13"/>
      <c r="AM31" s="13"/>
      <c r="AN31" s="13" t="s">
        <v>34</v>
      </c>
      <c r="AO31" s="13"/>
      <c r="AP31" s="13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3" customFormat="1" ht="53.1" customHeight="1" x14ac:dyDescent="0.3">
      <c r="A32" s="10">
        <v>25</v>
      </c>
      <c r="B32" s="11" t="s">
        <v>75</v>
      </c>
      <c r="C32" s="11" t="s">
        <v>38</v>
      </c>
      <c r="D32" s="12">
        <v>480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 t="s">
        <v>34</v>
      </c>
      <c r="AM32" s="13"/>
      <c r="AN32" s="13"/>
      <c r="AO32" s="13"/>
      <c r="AP32" s="13" t="s">
        <v>34</v>
      </c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5" s="3" customFormat="1" ht="53.1" customHeight="1" x14ac:dyDescent="0.3">
      <c r="A33" s="10">
        <v>26</v>
      </c>
      <c r="B33" s="11" t="s">
        <v>81</v>
      </c>
      <c r="C33" s="11" t="s">
        <v>38</v>
      </c>
      <c r="D33" s="12">
        <v>10</v>
      </c>
      <c r="E33" s="13"/>
      <c r="F33" s="13"/>
      <c r="G33" s="13"/>
      <c r="H33" s="13">
        <v>1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 t="s">
        <v>34</v>
      </c>
      <c r="AB33" s="13" t="s">
        <v>34</v>
      </c>
      <c r="AC33" s="13"/>
      <c r="AD33" s="13"/>
      <c r="AE33" s="13"/>
      <c r="AF33" s="13" t="s">
        <v>34</v>
      </c>
      <c r="AG33" s="13"/>
      <c r="AH33" s="13"/>
      <c r="AI33" s="13"/>
      <c r="AJ33" s="13" t="s">
        <v>34</v>
      </c>
      <c r="AK33" s="13"/>
      <c r="AL33" s="13"/>
      <c r="AM33" s="13"/>
      <c r="AN33" s="13"/>
      <c r="AO33" s="13" t="s">
        <v>34</v>
      </c>
      <c r="AP33" s="13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5" s="3" customFormat="1" ht="53.1" customHeight="1" x14ac:dyDescent="0.3">
      <c r="A34" s="10">
        <v>27</v>
      </c>
      <c r="B34" s="11" t="s">
        <v>82</v>
      </c>
      <c r="C34" s="11" t="s">
        <v>38</v>
      </c>
      <c r="D34" s="12">
        <v>5</v>
      </c>
      <c r="E34" s="13"/>
      <c r="F34" s="13"/>
      <c r="G34" s="13"/>
      <c r="H34" s="13">
        <v>1</v>
      </c>
      <c r="I34" s="13"/>
      <c r="J34" s="13"/>
      <c r="K34" s="13"/>
      <c r="L34" s="13"/>
      <c r="M34" s="13"/>
      <c r="N34" s="13"/>
      <c r="O34" s="13"/>
      <c r="P34" s="13"/>
      <c r="Q34" s="13"/>
      <c r="R34" s="13" t="s">
        <v>34</v>
      </c>
      <c r="S34" s="13"/>
      <c r="T34" s="13" t="s">
        <v>34</v>
      </c>
      <c r="U34" s="13" t="s">
        <v>34</v>
      </c>
      <c r="V34" s="13" t="s">
        <v>34</v>
      </c>
      <c r="W34" s="13"/>
      <c r="X34" s="13"/>
      <c r="Y34" s="13"/>
      <c r="Z34" s="13"/>
      <c r="AA34" s="13" t="s">
        <v>34</v>
      </c>
      <c r="AB34" s="13" t="s">
        <v>34</v>
      </c>
      <c r="AC34" s="13"/>
      <c r="AD34" s="13"/>
      <c r="AE34" s="13"/>
      <c r="AF34" s="13" t="s">
        <v>34</v>
      </c>
      <c r="AG34" s="13"/>
      <c r="AH34" s="13"/>
      <c r="AI34" s="13" t="s">
        <v>34</v>
      </c>
      <c r="AJ34" s="13"/>
      <c r="AK34" s="13"/>
      <c r="AL34" s="13"/>
      <c r="AM34" s="13"/>
      <c r="AN34" s="13" t="s">
        <v>34</v>
      </c>
      <c r="AO34" s="13"/>
      <c r="AP34" s="13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5" s="3" customFormat="1" ht="53.1" customHeight="1" x14ac:dyDescent="0.3">
      <c r="A35" s="10">
        <v>28</v>
      </c>
      <c r="B35" s="11" t="s">
        <v>89</v>
      </c>
      <c r="C35" s="11" t="s">
        <v>38</v>
      </c>
      <c r="D35" s="12">
        <v>10</v>
      </c>
      <c r="E35" s="13"/>
      <c r="F35" s="13"/>
      <c r="G35" s="13">
        <v>1</v>
      </c>
      <c r="H35" s="13"/>
      <c r="I35" s="13"/>
      <c r="J35" s="13"/>
      <c r="K35" s="13"/>
      <c r="L35" s="13">
        <v>1</v>
      </c>
      <c r="M35" s="13"/>
      <c r="N35" s="13"/>
      <c r="O35" s="13"/>
      <c r="P35" s="13"/>
      <c r="Q35" s="13"/>
      <c r="R35" s="13" t="s">
        <v>34</v>
      </c>
      <c r="S35" s="13" t="s">
        <v>34</v>
      </c>
      <c r="T35" s="13" t="s">
        <v>34</v>
      </c>
      <c r="U35" s="13" t="s">
        <v>34</v>
      </c>
      <c r="V35" s="13" t="s">
        <v>34</v>
      </c>
      <c r="W35" s="13"/>
      <c r="X35" s="13" t="s">
        <v>34</v>
      </c>
      <c r="Y35" s="13" t="s">
        <v>34</v>
      </c>
      <c r="Z35" s="13" t="s">
        <v>34</v>
      </c>
      <c r="AA35" s="13" t="s">
        <v>34</v>
      </c>
      <c r="AB35" s="13" t="s">
        <v>34</v>
      </c>
      <c r="AC35" s="13"/>
      <c r="AD35" s="13" t="s">
        <v>34</v>
      </c>
      <c r="AE35" s="13" t="s">
        <v>34</v>
      </c>
      <c r="AF35" s="13" t="s">
        <v>34</v>
      </c>
      <c r="AG35" s="13" t="s">
        <v>34</v>
      </c>
      <c r="AH35" s="13"/>
      <c r="AI35" s="13" t="s">
        <v>34</v>
      </c>
      <c r="AJ35" s="13"/>
      <c r="AK35" s="13"/>
      <c r="AL35" s="13"/>
      <c r="AM35" s="13"/>
      <c r="AN35" s="13" t="s">
        <v>34</v>
      </c>
      <c r="AO35" s="13"/>
      <c r="AP35" s="13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5" s="3" customFormat="1" ht="53.1" customHeight="1" x14ac:dyDescent="0.3">
      <c r="A36" s="10">
        <v>29</v>
      </c>
      <c r="B36" s="11" t="s">
        <v>91</v>
      </c>
      <c r="C36" s="11" t="s">
        <v>38</v>
      </c>
      <c r="D36" s="12">
        <v>60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 t="s">
        <v>34</v>
      </c>
      <c r="AM36" s="13"/>
      <c r="AN36" s="13"/>
      <c r="AO36" s="13"/>
      <c r="AP36" s="13" t="s">
        <v>34</v>
      </c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5" s="3" customFormat="1" ht="53.1" customHeight="1" x14ac:dyDescent="0.3">
      <c r="A37" s="10">
        <v>30</v>
      </c>
      <c r="B37" s="11" t="s">
        <v>84</v>
      </c>
      <c r="C37" s="11" t="s">
        <v>38</v>
      </c>
      <c r="D37" s="12">
        <v>10</v>
      </c>
      <c r="E37" s="13"/>
      <c r="F37" s="13">
        <v>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 t="s">
        <v>34</v>
      </c>
      <c r="AB37" s="13"/>
      <c r="AC37" s="13"/>
      <c r="AD37" s="13"/>
      <c r="AE37" s="13"/>
      <c r="AF37" s="13"/>
      <c r="AG37" s="13"/>
      <c r="AH37" s="13"/>
      <c r="AI37" s="13"/>
      <c r="AJ37" s="13"/>
      <c r="AK37" s="13" t="s">
        <v>34</v>
      </c>
      <c r="AL37" s="13"/>
      <c r="AM37" s="13"/>
      <c r="AN37" s="13" t="s">
        <v>34</v>
      </c>
      <c r="AO37" s="13"/>
      <c r="AP37" s="13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5" s="3" customFormat="1" ht="53.1" customHeight="1" x14ac:dyDescent="0.3">
      <c r="A38" s="10">
        <v>31</v>
      </c>
      <c r="B38" s="11" t="s">
        <v>85</v>
      </c>
      <c r="C38" s="11" t="s">
        <v>31</v>
      </c>
      <c r="D38" s="12">
        <v>5</v>
      </c>
      <c r="E38" s="13">
        <v>1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 t="s">
        <v>34</v>
      </c>
      <c r="S38" s="13" t="s">
        <v>34</v>
      </c>
      <c r="T38" s="13" t="s">
        <v>34</v>
      </c>
      <c r="U38" s="13" t="s">
        <v>34</v>
      </c>
      <c r="V38" s="13" t="s">
        <v>34</v>
      </c>
      <c r="W38" s="13"/>
      <c r="X38" s="13"/>
      <c r="Y38" s="13" t="s">
        <v>34</v>
      </c>
      <c r="Z38" s="13" t="s">
        <v>34</v>
      </c>
      <c r="AA38" s="13" t="s">
        <v>34</v>
      </c>
      <c r="AB38" s="13" t="s">
        <v>34</v>
      </c>
      <c r="AC38" s="13"/>
      <c r="AD38" s="13"/>
      <c r="AE38" s="13" t="s">
        <v>34</v>
      </c>
      <c r="AF38" s="13" t="s">
        <v>34</v>
      </c>
      <c r="AG38" s="13" t="s">
        <v>34</v>
      </c>
      <c r="AH38" s="13"/>
      <c r="AI38" s="13" t="s">
        <v>34</v>
      </c>
      <c r="AJ38" s="13"/>
      <c r="AK38" s="13"/>
      <c r="AL38" s="13"/>
      <c r="AM38" s="13"/>
      <c r="AN38" s="13" t="s">
        <v>34</v>
      </c>
      <c r="AO38" s="13"/>
      <c r="AP38" s="13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5" s="3" customFormat="1" ht="53.1" customHeight="1" x14ac:dyDescent="0.3">
      <c r="A39" s="10">
        <v>32</v>
      </c>
      <c r="B39" s="11" t="s">
        <v>86</v>
      </c>
      <c r="C39" s="11" t="s">
        <v>31</v>
      </c>
      <c r="D39" s="12">
        <v>15</v>
      </c>
      <c r="E39" s="13">
        <v>1</v>
      </c>
      <c r="F39" s="13"/>
      <c r="G39" s="13"/>
      <c r="H39" s="13"/>
      <c r="I39" s="13"/>
      <c r="J39" s="13"/>
      <c r="K39" s="13"/>
      <c r="L39" s="13">
        <v>2</v>
      </c>
      <c r="M39" s="13"/>
      <c r="N39" s="13"/>
      <c r="O39" s="13"/>
      <c r="P39" s="13"/>
      <c r="Q39" s="13"/>
      <c r="R39" s="13" t="s">
        <v>34</v>
      </c>
      <c r="S39" s="13"/>
      <c r="T39" s="13" t="s">
        <v>34</v>
      </c>
      <c r="U39" s="13" t="s">
        <v>34</v>
      </c>
      <c r="V39" s="13" t="s">
        <v>34</v>
      </c>
      <c r="W39" s="13"/>
      <c r="X39" s="13" t="s">
        <v>34</v>
      </c>
      <c r="Y39" s="13" t="s">
        <v>34</v>
      </c>
      <c r="Z39" s="13" t="s">
        <v>34</v>
      </c>
      <c r="AA39" s="13" t="s">
        <v>34</v>
      </c>
      <c r="AB39" s="13" t="s">
        <v>34</v>
      </c>
      <c r="AC39" s="13"/>
      <c r="AD39" s="13" t="s">
        <v>34</v>
      </c>
      <c r="AE39" s="13" t="s">
        <v>34</v>
      </c>
      <c r="AF39" s="13" t="s">
        <v>34</v>
      </c>
      <c r="AG39" s="13"/>
      <c r="AH39" s="13"/>
      <c r="AI39" s="13" t="s">
        <v>34</v>
      </c>
      <c r="AJ39" s="13"/>
      <c r="AK39" s="13"/>
      <c r="AL39" s="13"/>
      <c r="AM39" s="13"/>
      <c r="AN39" s="13" t="s">
        <v>34</v>
      </c>
      <c r="AO39" s="13"/>
      <c r="AP39" s="13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5" s="3" customFormat="1" ht="53.1" customHeight="1" x14ac:dyDescent="0.3">
      <c r="A40" s="10">
        <v>33</v>
      </c>
      <c r="B40" s="11" t="s">
        <v>87</v>
      </c>
      <c r="C40" s="11" t="s">
        <v>31</v>
      </c>
      <c r="D40" s="12">
        <v>5</v>
      </c>
      <c r="E40" s="13">
        <v>1</v>
      </c>
      <c r="F40" s="13"/>
      <c r="G40" s="13"/>
      <c r="H40" s="13"/>
      <c r="I40" s="13"/>
      <c r="J40" s="13"/>
      <c r="K40" s="13"/>
      <c r="L40" s="13">
        <v>1</v>
      </c>
      <c r="M40" s="13"/>
      <c r="N40" s="13"/>
      <c r="O40" s="13">
        <v>1</v>
      </c>
      <c r="P40" s="13">
        <v>1</v>
      </c>
      <c r="Q40" s="13"/>
      <c r="R40" s="13" t="s">
        <v>34</v>
      </c>
      <c r="S40" s="13" t="s">
        <v>34</v>
      </c>
      <c r="T40" s="13" t="s">
        <v>34</v>
      </c>
      <c r="U40" s="13" t="s">
        <v>34</v>
      </c>
      <c r="V40" s="13" t="s">
        <v>34</v>
      </c>
      <c r="W40" s="13"/>
      <c r="X40" s="13"/>
      <c r="Y40" s="13" t="s">
        <v>34</v>
      </c>
      <c r="Z40" s="13" t="s">
        <v>34</v>
      </c>
      <c r="AA40" s="13" t="s">
        <v>34</v>
      </c>
      <c r="AB40" s="13" t="s">
        <v>34</v>
      </c>
      <c r="AC40" s="13"/>
      <c r="AD40" s="13"/>
      <c r="AE40" s="13" t="s">
        <v>34</v>
      </c>
      <c r="AF40" s="13" t="s">
        <v>34</v>
      </c>
      <c r="AG40" s="13" t="s">
        <v>34</v>
      </c>
      <c r="AH40" s="13"/>
      <c r="AI40" s="13" t="s">
        <v>34</v>
      </c>
      <c r="AJ40" s="13"/>
      <c r="AK40" s="13"/>
      <c r="AL40" s="13"/>
      <c r="AM40" s="13"/>
      <c r="AN40" s="13" t="s">
        <v>34</v>
      </c>
      <c r="AO40" s="13"/>
      <c r="AP40" s="13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5" s="5" customFormat="1" ht="77.25" customHeight="1" x14ac:dyDescent="0.3">
      <c r="A41" s="10">
        <v>34</v>
      </c>
      <c r="B41" s="11" t="s">
        <v>88</v>
      </c>
      <c r="C41" s="11" t="s">
        <v>31</v>
      </c>
      <c r="D41" s="12">
        <v>240</v>
      </c>
      <c r="E41" s="17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 t="s">
        <v>34</v>
      </c>
      <c r="AM41" s="13"/>
      <c r="AN41" s="13"/>
      <c r="AO41" s="13"/>
      <c r="AP41" s="13" t="s">
        <v>34</v>
      </c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</row>
    <row r="42" spans="1:85" s="9" customFormat="1" x14ac:dyDescent="0.3">
      <c r="A42" s="136" t="s">
        <v>30</v>
      </c>
      <c r="B42" s="136"/>
      <c r="C42" s="136"/>
      <c r="D42" s="23">
        <f t="shared" ref="D42:Q42" si="0">SUM(D8:D41)</f>
        <v>3885</v>
      </c>
      <c r="E42" s="23">
        <f t="shared" si="0"/>
        <v>8</v>
      </c>
      <c r="F42" s="23">
        <f t="shared" si="0"/>
        <v>2</v>
      </c>
      <c r="G42" s="23">
        <f t="shared" si="0"/>
        <v>2</v>
      </c>
      <c r="H42" s="23">
        <f t="shared" si="0"/>
        <v>2</v>
      </c>
      <c r="I42" s="23">
        <f t="shared" si="0"/>
        <v>4</v>
      </c>
      <c r="J42" s="23">
        <f t="shared" si="0"/>
        <v>5</v>
      </c>
      <c r="K42" s="23">
        <f t="shared" si="0"/>
        <v>1</v>
      </c>
      <c r="L42" s="23">
        <f t="shared" si="0"/>
        <v>17</v>
      </c>
      <c r="M42" s="23">
        <f t="shared" si="0"/>
        <v>8</v>
      </c>
      <c r="N42" s="23">
        <f t="shared" si="0"/>
        <v>1</v>
      </c>
      <c r="O42" s="23">
        <f t="shared" si="0"/>
        <v>1</v>
      </c>
      <c r="P42" s="23">
        <f t="shared" si="0"/>
        <v>1</v>
      </c>
      <c r="Q42" s="23">
        <f t="shared" si="0"/>
        <v>1</v>
      </c>
      <c r="R42" s="23">
        <f t="shared" ref="R42:AP42" si="1">COUNTA(R8:R41)</f>
        <v>16</v>
      </c>
      <c r="S42" s="23">
        <f t="shared" si="1"/>
        <v>8</v>
      </c>
      <c r="T42" s="23">
        <f t="shared" si="1"/>
        <v>14</v>
      </c>
      <c r="U42" s="23">
        <f t="shared" si="1"/>
        <v>14</v>
      </c>
      <c r="V42" s="23">
        <f t="shared" si="1"/>
        <v>14</v>
      </c>
      <c r="W42" s="23">
        <f t="shared" si="1"/>
        <v>2</v>
      </c>
      <c r="X42" s="23">
        <f t="shared" si="1"/>
        <v>8</v>
      </c>
      <c r="Y42" s="23">
        <f t="shared" si="1"/>
        <v>15</v>
      </c>
      <c r="Z42" s="23">
        <f t="shared" si="1"/>
        <v>15</v>
      </c>
      <c r="AA42" s="23">
        <f t="shared" si="1"/>
        <v>21</v>
      </c>
      <c r="AB42" s="23">
        <f t="shared" si="1"/>
        <v>18</v>
      </c>
      <c r="AC42" s="23">
        <f t="shared" si="1"/>
        <v>2</v>
      </c>
      <c r="AD42" s="23">
        <f t="shared" si="1"/>
        <v>8</v>
      </c>
      <c r="AE42" s="23">
        <f t="shared" si="1"/>
        <v>15</v>
      </c>
      <c r="AF42" s="23">
        <f t="shared" si="1"/>
        <v>19</v>
      </c>
      <c r="AG42" s="23">
        <f t="shared" si="1"/>
        <v>12</v>
      </c>
      <c r="AH42" s="23">
        <f t="shared" si="1"/>
        <v>1</v>
      </c>
      <c r="AI42" s="23">
        <f t="shared" si="1"/>
        <v>17</v>
      </c>
      <c r="AJ42" s="23">
        <f t="shared" si="1"/>
        <v>5</v>
      </c>
      <c r="AK42" s="23">
        <f t="shared" si="1"/>
        <v>2</v>
      </c>
      <c r="AL42" s="23">
        <f t="shared" si="1"/>
        <v>10</v>
      </c>
      <c r="AM42" s="23">
        <f t="shared" si="1"/>
        <v>0</v>
      </c>
      <c r="AN42" s="23">
        <f t="shared" si="1"/>
        <v>19</v>
      </c>
      <c r="AO42" s="23">
        <f t="shared" si="1"/>
        <v>5</v>
      </c>
      <c r="AP42" s="23">
        <f t="shared" si="1"/>
        <v>10</v>
      </c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</row>
    <row r="43" spans="1:85" x14ac:dyDescent="0.3">
      <c r="AM43" s="30"/>
      <c r="AP43" s="4"/>
    </row>
    <row r="44" spans="1:85" x14ac:dyDescent="0.3">
      <c r="B44" s="7"/>
      <c r="C44" s="31" t="s">
        <v>58</v>
      </c>
      <c r="D44" s="23">
        <f>ROUNDUP((D42/60/8),0)</f>
        <v>9</v>
      </c>
      <c r="F44" s="30"/>
    </row>
  </sheetData>
  <mergeCells count="27">
    <mergeCell ref="AN5:AN7"/>
    <mergeCell ref="AO5:AO7"/>
    <mergeCell ref="AK5:AK6"/>
    <mergeCell ref="AL5:AL6"/>
    <mergeCell ref="A42:C42"/>
    <mergeCell ref="AM5:AM6"/>
    <mergeCell ref="AF6:AH6"/>
    <mergeCell ref="E5:Q5"/>
    <mergeCell ref="R5:AH5"/>
    <mergeCell ref="AI5:AI6"/>
    <mergeCell ref="AJ5:AJ6"/>
    <mergeCell ref="A1:AP1"/>
    <mergeCell ref="A2:AP2"/>
    <mergeCell ref="A4:A7"/>
    <mergeCell ref="B4:B7"/>
    <mergeCell ref="C4:C7"/>
    <mergeCell ref="D4:D7"/>
    <mergeCell ref="E4:Q4"/>
    <mergeCell ref="R4:AH4"/>
    <mergeCell ref="AI4:AM4"/>
    <mergeCell ref="AN4:AP4"/>
    <mergeCell ref="AP5:AP7"/>
    <mergeCell ref="E6:K6"/>
    <mergeCell ref="L6:O6"/>
    <mergeCell ref="P6:Q6"/>
    <mergeCell ref="R6:X6"/>
    <mergeCell ref="Z6:AE6"/>
  </mergeCells>
  <printOptions horizontalCentered="1"/>
  <pageMargins left="0" right="0" top="0.39370078740157483" bottom="0.59055118110236227" header="0.31496062992125984" footer="0"/>
  <pageSetup paperSize="9" scale="3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G63"/>
  <sheetViews>
    <sheetView zoomScale="50" zoomScaleNormal="50" zoomScaleSheetLayoutView="50" workbookViewId="0">
      <pane xSplit="4" ySplit="7" topLeftCell="E8" activePane="bottomRight" state="frozen"/>
      <selection activeCell="B8" sqref="B8"/>
      <selection pane="topRight" activeCell="B8" sqref="B8"/>
      <selection pane="bottomLeft" activeCell="B8" sqref="B8"/>
      <selection pane="bottomRight" activeCell="N55" sqref="N55"/>
    </sheetView>
  </sheetViews>
  <sheetFormatPr baseColWidth="10" defaultColWidth="13.28515625" defaultRowHeight="15.6" x14ac:dyDescent="0.3"/>
  <cols>
    <col min="1" max="1" width="11.85546875" style="2" customWidth="1"/>
    <col min="2" max="2" width="96.42578125" style="2" customWidth="1"/>
    <col min="3" max="3" width="47.7109375" style="2" customWidth="1"/>
    <col min="4" max="4" width="10.140625" style="29" customWidth="1"/>
    <col min="5" max="15" width="7" style="20" customWidth="1"/>
    <col min="16" max="16" width="16.140625" style="20" customWidth="1"/>
    <col min="17" max="17" width="18.28515625" style="20" customWidth="1"/>
    <col min="18" max="21" width="8.140625" style="20" customWidth="1"/>
    <col min="22" max="24" width="7" style="20" customWidth="1"/>
    <col min="25" max="25" width="36.7109375" style="20" customWidth="1"/>
    <col min="26" max="39" width="7" style="20" customWidth="1"/>
    <col min="40" max="42" width="7" style="2" customWidth="1"/>
    <col min="43" max="16384" width="13.28515625" style="2"/>
  </cols>
  <sheetData>
    <row r="1" spans="1:84" ht="30" customHeight="1" x14ac:dyDescent="0.3">
      <c r="A1" s="145" t="s">
        <v>43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</row>
    <row r="2" spans="1:84" ht="39.75" customHeight="1" x14ac:dyDescent="0.3">
      <c r="A2" s="146" t="s">
        <v>139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8"/>
    </row>
    <row r="4" spans="1:84" s="26" customFormat="1" ht="15.75" customHeight="1" x14ac:dyDescent="0.25">
      <c r="A4" s="142" t="s">
        <v>0</v>
      </c>
      <c r="B4" s="142" t="s">
        <v>1</v>
      </c>
      <c r="C4" s="142" t="s">
        <v>2</v>
      </c>
      <c r="D4" s="137" t="s">
        <v>3</v>
      </c>
      <c r="E4" s="141" t="s">
        <v>4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38" t="s">
        <v>35</v>
      </c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40"/>
      <c r="AI4" s="142" t="s">
        <v>5</v>
      </c>
      <c r="AJ4" s="142"/>
      <c r="AK4" s="142"/>
      <c r="AL4" s="142"/>
      <c r="AM4" s="142"/>
      <c r="AN4" s="142" t="s">
        <v>6</v>
      </c>
      <c r="AO4" s="142"/>
      <c r="AP4" s="142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</row>
    <row r="5" spans="1:84" s="26" customFormat="1" ht="15.75" customHeight="1" x14ac:dyDescent="0.25">
      <c r="A5" s="142"/>
      <c r="B5" s="142"/>
      <c r="C5" s="142"/>
      <c r="D5" s="137"/>
      <c r="E5" s="141" t="s">
        <v>7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38" t="s">
        <v>36</v>
      </c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40"/>
      <c r="AI5" s="137" t="s">
        <v>8</v>
      </c>
      <c r="AJ5" s="137" t="s">
        <v>9</v>
      </c>
      <c r="AK5" s="137" t="s">
        <v>10</v>
      </c>
      <c r="AL5" s="137" t="s">
        <v>11</v>
      </c>
      <c r="AM5" s="137" t="s">
        <v>12</v>
      </c>
      <c r="AN5" s="137" t="s">
        <v>13</v>
      </c>
      <c r="AO5" s="137" t="s">
        <v>14</v>
      </c>
      <c r="AP5" s="137" t="s">
        <v>15</v>
      </c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</row>
    <row r="6" spans="1:84" s="26" customFormat="1" ht="80.25" customHeight="1" x14ac:dyDescent="0.25">
      <c r="A6" s="142"/>
      <c r="B6" s="142"/>
      <c r="C6" s="142"/>
      <c r="D6" s="137"/>
      <c r="E6" s="141" t="s">
        <v>16</v>
      </c>
      <c r="F6" s="141"/>
      <c r="G6" s="141"/>
      <c r="H6" s="141"/>
      <c r="I6" s="141"/>
      <c r="J6" s="141"/>
      <c r="K6" s="141"/>
      <c r="L6" s="138" t="s">
        <v>17</v>
      </c>
      <c r="M6" s="139"/>
      <c r="N6" s="139"/>
      <c r="O6" s="139"/>
      <c r="P6" s="138" t="s">
        <v>18</v>
      </c>
      <c r="Q6" s="140"/>
      <c r="R6" s="138" t="s">
        <v>19</v>
      </c>
      <c r="S6" s="139"/>
      <c r="T6" s="139"/>
      <c r="U6" s="139"/>
      <c r="V6" s="139"/>
      <c r="W6" s="139"/>
      <c r="X6" s="140"/>
      <c r="Y6" s="120" t="s">
        <v>20</v>
      </c>
      <c r="Z6" s="138" t="s">
        <v>69</v>
      </c>
      <c r="AA6" s="139"/>
      <c r="AB6" s="139"/>
      <c r="AC6" s="139"/>
      <c r="AD6" s="139"/>
      <c r="AE6" s="140"/>
      <c r="AF6" s="138" t="s">
        <v>59</v>
      </c>
      <c r="AG6" s="139"/>
      <c r="AH6" s="140"/>
      <c r="AI6" s="137"/>
      <c r="AJ6" s="137"/>
      <c r="AK6" s="137"/>
      <c r="AL6" s="137"/>
      <c r="AM6" s="137"/>
      <c r="AN6" s="137"/>
      <c r="AO6" s="137"/>
      <c r="AP6" s="137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</row>
    <row r="7" spans="1:84" s="26" customFormat="1" ht="131.25" customHeight="1" x14ac:dyDescent="0.25">
      <c r="A7" s="142"/>
      <c r="B7" s="142"/>
      <c r="C7" s="142"/>
      <c r="D7" s="137"/>
      <c r="E7" s="1" t="s">
        <v>32</v>
      </c>
      <c r="F7" s="1" t="s">
        <v>33</v>
      </c>
      <c r="G7" s="1" t="s">
        <v>21</v>
      </c>
      <c r="H7" s="1" t="s">
        <v>51</v>
      </c>
      <c r="I7" s="1" t="s">
        <v>52</v>
      </c>
      <c r="J7" s="1" t="s">
        <v>92</v>
      </c>
      <c r="K7" s="1" t="s">
        <v>53</v>
      </c>
      <c r="L7" s="1" t="s">
        <v>70</v>
      </c>
      <c r="M7" s="1" t="s">
        <v>40</v>
      </c>
      <c r="N7" s="1" t="s">
        <v>54</v>
      </c>
      <c r="O7" s="1" t="s">
        <v>55</v>
      </c>
      <c r="P7" s="1" t="s">
        <v>22</v>
      </c>
      <c r="Q7" s="1" t="s">
        <v>71</v>
      </c>
      <c r="R7" s="1" t="s">
        <v>23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56</v>
      </c>
      <c r="X7" s="1" t="s">
        <v>24</v>
      </c>
      <c r="Y7" s="1" t="s">
        <v>67</v>
      </c>
      <c r="Z7" s="1" t="s">
        <v>25</v>
      </c>
      <c r="AA7" s="1" t="s">
        <v>26</v>
      </c>
      <c r="AB7" s="1" t="s">
        <v>27</v>
      </c>
      <c r="AC7" s="1" t="s">
        <v>57</v>
      </c>
      <c r="AD7" s="1" t="s">
        <v>28</v>
      </c>
      <c r="AE7" s="1" t="s">
        <v>29</v>
      </c>
      <c r="AF7" s="1" t="s">
        <v>60</v>
      </c>
      <c r="AG7" s="1" t="s">
        <v>62</v>
      </c>
      <c r="AH7" s="1" t="s">
        <v>61</v>
      </c>
      <c r="AI7" s="121"/>
      <c r="AJ7" s="121"/>
      <c r="AK7" s="121"/>
      <c r="AL7" s="121"/>
      <c r="AM7" s="121"/>
      <c r="AN7" s="137"/>
      <c r="AO7" s="137"/>
      <c r="AP7" s="137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</row>
    <row r="8" spans="1:84" s="3" customFormat="1" ht="53.1" customHeight="1" x14ac:dyDescent="0.3">
      <c r="A8" s="10">
        <v>1</v>
      </c>
      <c r="B8" s="11" t="s">
        <v>44</v>
      </c>
      <c r="C8" s="11" t="s">
        <v>31</v>
      </c>
      <c r="D8" s="12">
        <v>1</v>
      </c>
      <c r="E8" s="13">
        <v>1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 t="s">
        <v>34</v>
      </c>
      <c r="AB8" s="13" t="s">
        <v>34</v>
      </c>
      <c r="AC8" s="13"/>
      <c r="AD8" s="13"/>
      <c r="AE8" s="13"/>
      <c r="AF8" s="13" t="s">
        <v>34</v>
      </c>
      <c r="AG8" s="13"/>
      <c r="AH8" s="13"/>
      <c r="AI8" s="13" t="s">
        <v>34</v>
      </c>
      <c r="AJ8" s="13"/>
      <c r="AK8" s="13"/>
      <c r="AL8" s="13"/>
      <c r="AM8" s="13"/>
      <c r="AN8" s="13" t="s">
        <v>34</v>
      </c>
      <c r="AO8" s="13"/>
      <c r="AP8" s="13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s="3" customFormat="1" ht="60" customHeight="1" x14ac:dyDescent="0.3">
      <c r="A9" s="10">
        <v>2</v>
      </c>
      <c r="B9" s="130" t="s">
        <v>135</v>
      </c>
      <c r="C9" s="11" t="s">
        <v>31</v>
      </c>
      <c r="D9" s="12">
        <v>10</v>
      </c>
      <c r="E9" s="13">
        <v>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 t="s">
        <v>34</v>
      </c>
      <c r="S9" s="13"/>
      <c r="T9" s="13"/>
      <c r="U9" s="13"/>
      <c r="V9" s="13"/>
      <c r="W9" s="13"/>
      <c r="X9" s="13"/>
      <c r="Y9" s="13"/>
      <c r="Z9" s="13"/>
      <c r="AA9" s="13" t="s">
        <v>34</v>
      </c>
      <c r="AB9" s="13" t="s">
        <v>34</v>
      </c>
      <c r="AC9" s="13"/>
      <c r="AD9" s="13"/>
      <c r="AE9" s="13"/>
      <c r="AF9" s="13" t="s">
        <v>34</v>
      </c>
      <c r="AG9" s="13"/>
      <c r="AH9" s="13"/>
      <c r="AI9" s="13"/>
      <c r="AJ9" s="13" t="s">
        <v>34</v>
      </c>
      <c r="AK9" s="13"/>
      <c r="AL9" s="13"/>
      <c r="AM9" s="13"/>
      <c r="AN9" s="13"/>
      <c r="AO9" s="13" t="s">
        <v>34</v>
      </c>
      <c r="AP9" s="13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s="3" customFormat="1" ht="53.1" customHeight="1" x14ac:dyDescent="0.3">
      <c r="A10" s="10">
        <v>3</v>
      </c>
      <c r="B10" s="11" t="s">
        <v>94</v>
      </c>
      <c r="C10" s="11" t="s">
        <v>31</v>
      </c>
      <c r="D10" s="12">
        <v>5</v>
      </c>
      <c r="E10" s="13">
        <v>1</v>
      </c>
      <c r="F10" s="13"/>
      <c r="G10" s="13"/>
      <c r="H10" s="13"/>
      <c r="I10" s="13"/>
      <c r="J10" s="13"/>
      <c r="K10" s="13"/>
      <c r="L10" s="13">
        <v>1</v>
      </c>
      <c r="M10" s="13"/>
      <c r="N10" s="13"/>
      <c r="O10" s="13"/>
      <c r="P10" s="13"/>
      <c r="Q10" s="13"/>
      <c r="R10" s="13" t="s">
        <v>34</v>
      </c>
      <c r="S10" s="13"/>
      <c r="T10" s="13" t="s">
        <v>34</v>
      </c>
      <c r="U10" s="13" t="s">
        <v>34</v>
      </c>
      <c r="V10" s="13" t="s">
        <v>34</v>
      </c>
      <c r="W10" s="13"/>
      <c r="X10" s="13" t="s">
        <v>34</v>
      </c>
      <c r="Y10" s="13" t="s">
        <v>34</v>
      </c>
      <c r="Z10" s="13" t="s">
        <v>34</v>
      </c>
      <c r="AA10" s="13" t="s">
        <v>34</v>
      </c>
      <c r="AB10" s="13" t="s">
        <v>34</v>
      </c>
      <c r="AC10" s="13"/>
      <c r="AD10" s="13" t="s">
        <v>34</v>
      </c>
      <c r="AE10" s="13" t="s">
        <v>34</v>
      </c>
      <c r="AF10" s="13" t="s">
        <v>34</v>
      </c>
      <c r="AG10" s="13" t="s">
        <v>34</v>
      </c>
      <c r="AH10" s="13" t="s">
        <v>34</v>
      </c>
      <c r="AI10" s="13" t="s">
        <v>34</v>
      </c>
      <c r="AJ10" s="13"/>
      <c r="AK10" s="13"/>
      <c r="AL10" s="13"/>
      <c r="AM10" s="13"/>
      <c r="AN10" s="13" t="s">
        <v>34</v>
      </c>
      <c r="AO10" s="13"/>
      <c r="AP10" s="13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s="3" customFormat="1" ht="53.1" customHeight="1" x14ac:dyDescent="0.3">
      <c r="A11" s="10">
        <v>4</v>
      </c>
      <c r="B11" s="11" t="s">
        <v>122</v>
      </c>
      <c r="C11" s="11" t="s">
        <v>31</v>
      </c>
      <c r="D11" s="12">
        <v>4</v>
      </c>
      <c r="E11" s="13">
        <v>1</v>
      </c>
      <c r="F11" s="13"/>
      <c r="G11" s="13"/>
      <c r="H11" s="13"/>
      <c r="I11" s="13"/>
      <c r="J11" s="13"/>
      <c r="K11" s="13"/>
      <c r="L11" s="13">
        <v>2</v>
      </c>
      <c r="M11" s="13"/>
      <c r="N11" s="13"/>
      <c r="O11" s="13"/>
      <c r="P11" s="13"/>
      <c r="Q11" s="13"/>
      <c r="R11" s="13" t="s">
        <v>34</v>
      </c>
      <c r="S11" s="13" t="s">
        <v>34</v>
      </c>
      <c r="T11" s="13" t="s">
        <v>34</v>
      </c>
      <c r="U11" s="13" t="s">
        <v>34</v>
      </c>
      <c r="V11" s="13" t="s">
        <v>34</v>
      </c>
      <c r="W11" s="13"/>
      <c r="X11" s="13" t="s">
        <v>34</v>
      </c>
      <c r="Y11" s="13" t="s">
        <v>34</v>
      </c>
      <c r="Z11" s="13" t="s">
        <v>34</v>
      </c>
      <c r="AA11" s="13" t="s">
        <v>34</v>
      </c>
      <c r="AB11" s="13" t="s">
        <v>34</v>
      </c>
      <c r="AC11" s="13"/>
      <c r="AD11" s="13" t="s">
        <v>34</v>
      </c>
      <c r="AE11" s="13" t="s">
        <v>34</v>
      </c>
      <c r="AF11" s="13" t="s">
        <v>34</v>
      </c>
      <c r="AG11" s="13" t="s">
        <v>34</v>
      </c>
      <c r="AH11" s="13"/>
      <c r="AI11" s="13" t="s">
        <v>34</v>
      </c>
      <c r="AJ11" s="13"/>
      <c r="AK11" s="13"/>
      <c r="AL11" s="13"/>
      <c r="AM11" s="13"/>
      <c r="AN11" s="13" t="s">
        <v>34</v>
      </c>
      <c r="AO11" s="13"/>
      <c r="AP11" s="13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s="3" customFormat="1" ht="53.1" customHeight="1" x14ac:dyDescent="0.3">
      <c r="A12" s="10">
        <v>5</v>
      </c>
      <c r="B12" s="11" t="s">
        <v>136</v>
      </c>
      <c r="C12" s="11" t="s">
        <v>31</v>
      </c>
      <c r="D12" s="12">
        <v>5</v>
      </c>
      <c r="E12" s="13">
        <v>1</v>
      </c>
      <c r="F12" s="13"/>
      <c r="G12" s="13"/>
      <c r="H12" s="13"/>
      <c r="I12" s="13"/>
      <c r="J12" s="13"/>
      <c r="K12" s="13"/>
      <c r="L12" s="13">
        <v>1</v>
      </c>
      <c r="M12" s="13"/>
      <c r="N12" s="13"/>
      <c r="O12" s="13"/>
      <c r="P12" s="13"/>
      <c r="Q12" s="13"/>
      <c r="R12" s="13" t="s">
        <v>34</v>
      </c>
      <c r="S12" s="13" t="s">
        <v>34</v>
      </c>
      <c r="T12" s="13" t="s">
        <v>34</v>
      </c>
      <c r="U12" s="13" t="s">
        <v>34</v>
      </c>
      <c r="V12" s="13" t="s">
        <v>34</v>
      </c>
      <c r="W12" s="13"/>
      <c r="X12" s="13" t="s">
        <v>34</v>
      </c>
      <c r="Y12" s="13" t="s">
        <v>34</v>
      </c>
      <c r="Z12" s="13" t="s">
        <v>34</v>
      </c>
      <c r="AA12" s="13" t="s">
        <v>34</v>
      </c>
      <c r="AB12" s="13" t="s">
        <v>34</v>
      </c>
      <c r="AC12" s="13"/>
      <c r="AD12" s="13" t="s">
        <v>34</v>
      </c>
      <c r="AE12" s="13" t="s">
        <v>34</v>
      </c>
      <c r="AF12" s="13" t="s">
        <v>34</v>
      </c>
      <c r="AG12" s="13" t="s">
        <v>34</v>
      </c>
      <c r="AH12" s="13"/>
      <c r="AI12" s="13" t="s">
        <v>34</v>
      </c>
      <c r="AJ12" s="13"/>
      <c r="AK12" s="13"/>
      <c r="AL12" s="13"/>
      <c r="AM12" s="13"/>
      <c r="AN12" s="13" t="s">
        <v>34</v>
      </c>
      <c r="AO12" s="13"/>
      <c r="AP12" s="13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3" customFormat="1" ht="53.1" customHeight="1" x14ac:dyDescent="0.3">
      <c r="A13" s="10">
        <v>6</v>
      </c>
      <c r="B13" s="11" t="s">
        <v>68</v>
      </c>
      <c r="C13" s="11" t="s">
        <v>31</v>
      </c>
      <c r="D13" s="12">
        <v>240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 t="s">
        <v>34</v>
      </c>
      <c r="AM13" s="13"/>
      <c r="AN13" s="13"/>
      <c r="AO13" s="13"/>
      <c r="AP13" s="13" t="s">
        <v>34</v>
      </c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3" customFormat="1" ht="53.1" customHeight="1" x14ac:dyDescent="0.3">
      <c r="A14" s="10">
        <v>7</v>
      </c>
      <c r="B14" s="11" t="s">
        <v>73</v>
      </c>
      <c r="C14" s="11" t="s">
        <v>31</v>
      </c>
      <c r="D14" s="12">
        <v>10</v>
      </c>
      <c r="E14" s="13"/>
      <c r="F14" s="13">
        <v>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 t="s">
        <v>34</v>
      </c>
      <c r="AB14" s="13"/>
      <c r="AC14" s="13"/>
      <c r="AD14" s="13"/>
      <c r="AE14" s="13"/>
      <c r="AF14" s="13"/>
      <c r="AG14" s="13"/>
      <c r="AH14" s="13"/>
      <c r="AI14" s="13"/>
      <c r="AJ14" s="13"/>
      <c r="AK14" s="13" t="s">
        <v>34</v>
      </c>
      <c r="AL14" s="13"/>
      <c r="AM14" s="13"/>
      <c r="AN14" s="13" t="s">
        <v>34</v>
      </c>
      <c r="AO14" s="13"/>
      <c r="AP14" s="13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3" customFormat="1" ht="53.1" customHeight="1" x14ac:dyDescent="0.3">
      <c r="A15" s="10">
        <v>8</v>
      </c>
      <c r="B15" s="11" t="s">
        <v>74</v>
      </c>
      <c r="C15" s="11" t="s">
        <v>38</v>
      </c>
      <c r="D15" s="12">
        <v>5</v>
      </c>
      <c r="E15" s="13"/>
      <c r="F15" s="13"/>
      <c r="G15" s="13">
        <v>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 t="s">
        <v>34</v>
      </c>
      <c r="S15" s="13" t="s">
        <v>34</v>
      </c>
      <c r="T15" s="13" t="s">
        <v>34</v>
      </c>
      <c r="U15" s="13" t="s">
        <v>34</v>
      </c>
      <c r="V15" s="13" t="s">
        <v>34</v>
      </c>
      <c r="W15" s="13"/>
      <c r="X15" s="13"/>
      <c r="Y15" s="13" t="s">
        <v>34</v>
      </c>
      <c r="Z15" s="13" t="s">
        <v>34</v>
      </c>
      <c r="AA15" s="13" t="s">
        <v>34</v>
      </c>
      <c r="AB15" s="13" t="s">
        <v>34</v>
      </c>
      <c r="AC15" s="13"/>
      <c r="AD15" s="13"/>
      <c r="AE15" s="13" t="s">
        <v>34</v>
      </c>
      <c r="AF15" s="13" t="s">
        <v>34</v>
      </c>
      <c r="AG15" s="13" t="s">
        <v>34</v>
      </c>
      <c r="AH15" s="13"/>
      <c r="AI15" s="13" t="s">
        <v>34</v>
      </c>
      <c r="AJ15" s="13"/>
      <c r="AK15" s="13"/>
      <c r="AL15" s="13"/>
      <c r="AM15" s="13"/>
      <c r="AN15" s="13" t="s">
        <v>34</v>
      </c>
      <c r="AO15" s="13"/>
      <c r="AP15" s="13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3" customFormat="1" ht="53.1" customHeight="1" x14ac:dyDescent="0.3">
      <c r="A16" s="10">
        <v>9</v>
      </c>
      <c r="B16" s="11" t="s">
        <v>75</v>
      </c>
      <c r="C16" s="11" t="s">
        <v>38</v>
      </c>
      <c r="D16" s="12">
        <v>120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 t="s">
        <v>34</v>
      </c>
      <c r="AM16" s="13"/>
      <c r="AN16" s="13"/>
      <c r="AO16" s="13"/>
      <c r="AP16" s="13" t="s">
        <v>34</v>
      </c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3" customFormat="1" ht="64.5" customHeight="1" x14ac:dyDescent="0.3">
      <c r="A17" s="10">
        <v>10</v>
      </c>
      <c r="B17" s="11" t="s">
        <v>93</v>
      </c>
      <c r="C17" s="11" t="s">
        <v>38</v>
      </c>
      <c r="D17" s="12">
        <v>15</v>
      </c>
      <c r="E17" s="13"/>
      <c r="F17" s="13"/>
      <c r="G17" s="13"/>
      <c r="H17" s="13"/>
      <c r="I17" s="13">
        <v>1</v>
      </c>
      <c r="J17" s="13"/>
      <c r="K17" s="13"/>
      <c r="L17" s="13"/>
      <c r="M17" s="13"/>
      <c r="N17" s="13"/>
      <c r="O17" s="13"/>
      <c r="P17" s="13"/>
      <c r="Q17" s="13">
        <v>1</v>
      </c>
      <c r="R17" s="13" t="s">
        <v>34</v>
      </c>
      <c r="S17" s="13" t="s">
        <v>34</v>
      </c>
      <c r="T17" s="13" t="s">
        <v>34</v>
      </c>
      <c r="U17" s="13" t="s">
        <v>34</v>
      </c>
      <c r="V17" s="13" t="s">
        <v>34</v>
      </c>
      <c r="W17" s="13"/>
      <c r="X17" s="13"/>
      <c r="Y17" s="13" t="s">
        <v>34</v>
      </c>
      <c r="Z17" s="13" t="s">
        <v>34</v>
      </c>
      <c r="AA17" s="13" t="s">
        <v>34</v>
      </c>
      <c r="AB17" s="13" t="s">
        <v>34</v>
      </c>
      <c r="AC17" s="13"/>
      <c r="AD17" s="13"/>
      <c r="AE17" s="13" t="s">
        <v>34</v>
      </c>
      <c r="AF17" s="13" t="s">
        <v>34</v>
      </c>
      <c r="AG17" s="13" t="s">
        <v>34</v>
      </c>
      <c r="AH17" s="13"/>
      <c r="AI17" s="13" t="s">
        <v>34</v>
      </c>
      <c r="AJ17" s="13"/>
      <c r="AK17" s="13"/>
      <c r="AL17" s="13"/>
      <c r="AM17" s="13"/>
      <c r="AN17" s="13" t="s">
        <v>34</v>
      </c>
      <c r="AO17" s="13"/>
      <c r="AP17" s="13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3" customFormat="1" ht="39" customHeight="1" x14ac:dyDescent="0.3">
      <c r="A18" s="10">
        <v>11</v>
      </c>
      <c r="B18" s="11" t="s">
        <v>77</v>
      </c>
      <c r="C18" s="11" t="s">
        <v>38</v>
      </c>
      <c r="D18" s="12">
        <v>60</v>
      </c>
      <c r="E18" s="13"/>
      <c r="F18" s="13"/>
      <c r="G18" s="13"/>
      <c r="H18" s="13"/>
      <c r="I18" s="13"/>
      <c r="J18" s="13">
        <v>2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 t="s">
        <v>34</v>
      </c>
      <c r="Z18" s="13" t="s">
        <v>34</v>
      </c>
      <c r="AA18" s="13" t="s">
        <v>34</v>
      </c>
      <c r="AB18" s="13" t="s">
        <v>34</v>
      </c>
      <c r="AC18" s="13"/>
      <c r="AD18" s="13"/>
      <c r="AE18" s="13" t="s">
        <v>34</v>
      </c>
      <c r="AF18" s="13" t="s">
        <v>34</v>
      </c>
      <c r="AG18" s="13" t="s">
        <v>34</v>
      </c>
      <c r="AH18" s="13"/>
      <c r="AI18" s="13"/>
      <c r="AJ18" s="13" t="s">
        <v>34</v>
      </c>
      <c r="AK18" s="13"/>
      <c r="AL18" s="13"/>
      <c r="AM18" s="13"/>
      <c r="AN18" s="14"/>
      <c r="AO18" s="13" t="s">
        <v>34</v>
      </c>
      <c r="AP18" s="13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3" customFormat="1" ht="53.1" customHeight="1" x14ac:dyDescent="0.3">
      <c r="A19" s="10">
        <v>12</v>
      </c>
      <c r="B19" s="11" t="s">
        <v>78</v>
      </c>
      <c r="C19" s="11" t="s">
        <v>38</v>
      </c>
      <c r="D19" s="27">
        <v>1320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 t="s">
        <v>34</v>
      </c>
      <c r="AM19" s="13"/>
      <c r="AN19" s="13"/>
      <c r="AO19" s="13"/>
      <c r="AP19" s="13" t="s">
        <v>34</v>
      </c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3" customFormat="1" ht="53.1" customHeight="1" x14ac:dyDescent="0.3">
      <c r="A20" s="10">
        <v>13</v>
      </c>
      <c r="B20" s="11" t="s">
        <v>39</v>
      </c>
      <c r="C20" s="15" t="s">
        <v>38</v>
      </c>
      <c r="D20" s="13">
        <v>30</v>
      </c>
      <c r="E20" s="1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 t="s">
        <v>34</v>
      </c>
      <c r="AM20" s="13"/>
      <c r="AN20" s="13"/>
      <c r="AO20" s="13"/>
      <c r="AP20" s="13" t="s">
        <v>34</v>
      </c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3" customFormat="1" ht="53.1" customHeight="1" x14ac:dyDescent="0.3">
      <c r="A21" s="10">
        <v>14</v>
      </c>
      <c r="B21" s="11" t="s">
        <v>41</v>
      </c>
      <c r="C21" s="15" t="s">
        <v>38</v>
      </c>
      <c r="D21" s="13">
        <v>15</v>
      </c>
      <c r="E21" s="16"/>
      <c r="F21" s="13"/>
      <c r="G21" s="13"/>
      <c r="H21" s="13"/>
      <c r="I21" s="13"/>
      <c r="J21" s="13">
        <v>2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0" t="s">
        <v>34</v>
      </c>
      <c r="AK21" s="13"/>
      <c r="AL21" s="13"/>
      <c r="AM21" s="13"/>
      <c r="AN21" s="13"/>
      <c r="AO21" s="13" t="s">
        <v>34</v>
      </c>
      <c r="AP21" s="1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3" customFormat="1" ht="53.1" customHeight="1" x14ac:dyDescent="0.3">
      <c r="A22" s="10">
        <v>15</v>
      </c>
      <c r="B22" s="11" t="s">
        <v>42</v>
      </c>
      <c r="C22" s="15" t="s">
        <v>38</v>
      </c>
      <c r="D22" s="13">
        <v>240</v>
      </c>
      <c r="E22" s="16"/>
      <c r="F22" s="13"/>
      <c r="G22" s="13"/>
      <c r="H22" s="13"/>
      <c r="I22" s="13"/>
      <c r="J22" s="13">
        <v>2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 t="s">
        <v>34</v>
      </c>
      <c r="AJ22" s="17"/>
      <c r="AK22" s="13"/>
      <c r="AL22" s="13"/>
      <c r="AM22" s="13"/>
      <c r="AN22" s="13" t="s">
        <v>34</v>
      </c>
      <c r="AO22" s="13"/>
      <c r="AP22" s="13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3" customFormat="1" ht="65.25" customHeight="1" x14ac:dyDescent="0.3">
      <c r="A23" s="10">
        <v>16</v>
      </c>
      <c r="B23" s="11" t="s">
        <v>45</v>
      </c>
      <c r="C23" s="15" t="s">
        <v>38</v>
      </c>
      <c r="D23" s="13">
        <v>45</v>
      </c>
      <c r="E23" s="16"/>
      <c r="F23" s="13"/>
      <c r="G23" s="13"/>
      <c r="H23" s="13"/>
      <c r="I23" s="13"/>
      <c r="J23" s="13">
        <v>2</v>
      </c>
      <c r="K23" s="13"/>
      <c r="L23" s="13"/>
      <c r="M23" s="13">
        <v>8</v>
      </c>
      <c r="N23" s="13"/>
      <c r="O23" s="13"/>
      <c r="P23" s="13"/>
      <c r="Q23" s="13"/>
      <c r="R23" s="13" t="s">
        <v>34</v>
      </c>
      <c r="S23" s="13"/>
      <c r="T23" s="13" t="s">
        <v>34</v>
      </c>
      <c r="U23" s="13" t="s">
        <v>34</v>
      </c>
      <c r="V23" s="13" t="s">
        <v>34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 t="s">
        <v>34</v>
      </c>
      <c r="AJ23" s="13"/>
      <c r="AK23" s="13"/>
      <c r="AL23" s="13"/>
      <c r="AM23" s="13"/>
      <c r="AN23" s="13" t="s">
        <v>34</v>
      </c>
      <c r="AO23" s="13"/>
      <c r="AP23" s="13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3" customFormat="1" ht="53.1" customHeight="1" x14ac:dyDescent="0.3">
      <c r="A24" s="10">
        <v>17</v>
      </c>
      <c r="B24" s="11" t="s">
        <v>46</v>
      </c>
      <c r="C24" s="15" t="s">
        <v>38</v>
      </c>
      <c r="D24" s="13">
        <v>30</v>
      </c>
      <c r="E24" s="16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 t="s">
        <v>34</v>
      </c>
      <c r="AM24" s="13"/>
      <c r="AN24" s="13"/>
      <c r="AO24" s="13"/>
      <c r="AP24" s="13" t="s">
        <v>34</v>
      </c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3" customFormat="1" ht="77.25" customHeight="1" x14ac:dyDescent="0.3">
      <c r="A25" s="10">
        <v>18</v>
      </c>
      <c r="B25" s="11" t="s">
        <v>79</v>
      </c>
      <c r="C25" s="15" t="s">
        <v>38</v>
      </c>
      <c r="D25" s="13">
        <v>60</v>
      </c>
      <c r="E25" s="16"/>
      <c r="F25" s="13"/>
      <c r="G25" s="13"/>
      <c r="H25" s="13"/>
      <c r="I25" s="13"/>
      <c r="J25" s="13">
        <v>2</v>
      </c>
      <c r="K25" s="13"/>
      <c r="L25" s="13">
        <v>4</v>
      </c>
      <c r="M25" s="13"/>
      <c r="N25" s="13"/>
      <c r="O25" s="13"/>
      <c r="P25" s="13"/>
      <c r="Q25" s="13"/>
      <c r="R25" s="13" t="s">
        <v>34</v>
      </c>
      <c r="S25" s="13"/>
      <c r="T25" s="13" t="s">
        <v>34</v>
      </c>
      <c r="U25" s="13" t="s">
        <v>34</v>
      </c>
      <c r="V25" s="13" t="s">
        <v>34</v>
      </c>
      <c r="W25" s="13" t="s">
        <v>34</v>
      </c>
      <c r="X25" s="13" t="s">
        <v>34</v>
      </c>
      <c r="Y25" s="13" t="s">
        <v>34</v>
      </c>
      <c r="Z25" s="13" t="s">
        <v>34</v>
      </c>
      <c r="AA25" s="13" t="s">
        <v>34</v>
      </c>
      <c r="AB25" s="13" t="s">
        <v>34</v>
      </c>
      <c r="AC25" s="13" t="s">
        <v>34</v>
      </c>
      <c r="AD25" s="13" t="s">
        <v>34</v>
      </c>
      <c r="AE25" s="13" t="s">
        <v>34</v>
      </c>
      <c r="AF25" s="13" t="s">
        <v>34</v>
      </c>
      <c r="AG25" s="13" t="s">
        <v>34</v>
      </c>
      <c r="AH25" s="13"/>
      <c r="AI25" s="13" t="s">
        <v>34</v>
      </c>
      <c r="AJ25" s="13"/>
      <c r="AK25" s="13"/>
      <c r="AL25" s="13"/>
      <c r="AM25" s="13"/>
      <c r="AN25" s="13" t="s">
        <v>34</v>
      </c>
      <c r="AO25" s="13"/>
      <c r="AP25" s="13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3" customFormat="1" ht="53.1" customHeight="1" x14ac:dyDescent="0.3">
      <c r="A26" s="10">
        <v>19</v>
      </c>
      <c r="B26" s="11" t="s">
        <v>75</v>
      </c>
      <c r="C26" s="15" t="s">
        <v>38</v>
      </c>
      <c r="D26" s="28">
        <v>120</v>
      </c>
      <c r="E26" s="16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 t="s">
        <v>34</v>
      </c>
      <c r="AM26" s="13"/>
      <c r="AN26" s="13"/>
      <c r="AO26" s="13"/>
      <c r="AP26" s="13" t="s">
        <v>34</v>
      </c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3" customFormat="1" ht="53.1" customHeight="1" x14ac:dyDescent="0.3">
      <c r="A27" s="10">
        <v>20</v>
      </c>
      <c r="B27" s="11" t="s">
        <v>47</v>
      </c>
      <c r="C27" s="11" t="s">
        <v>38</v>
      </c>
      <c r="D27" s="18">
        <v>30</v>
      </c>
      <c r="E27" s="13"/>
      <c r="F27" s="13"/>
      <c r="G27" s="13"/>
      <c r="H27" s="13"/>
      <c r="I27" s="13">
        <v>1</v>
      </c>
      <c r="J27" s="13"/>
      <c r="K27" s="13"/>
      <c r="L27" s="13"/>
      <c r="M27" s="13"/>
      <c r="N27" s="13"/>
      <c r="O27" s="13"/>
      <c r="P27" s="13"/>
      <c r="Q27" s="13"/>
      <c r="R27" s="13" t="s">
        <v>34</v>
      </c>
      <c r="S27" s="13"/>
      <c r="T27" s="13"/>
      <c r="U27" s="13"/>
      <c r="V27" s="13"/>
      <c r="W27" s="13"/>
      <c r="X27" s="13"/>
      <c r="Y27" s="13" t="s">
        <v>34</v>
      </c>
      <c r="Z27" s="13" t="s">
        <v>34</v>
      </c>
      <c r="AA27" s="13" t="s">
        <v>34</v>
      </c>
      <c r="AB27" s="13" t="s">
        <v>34</v>
      </c>
      <c r="AC27" s="13"/>
      <c r="AD27" s="13"/>
      <c r="AE27" s="13" t="s">
        <v>34</v>
      </c>
      <c r="AF27" s="13" t="s">
        <v>34</v>
      </c>
      <c r="AG27" s="13" t="s">
        <v>34</v>
      </c>
      <c r="AH27" s="13"/>
      <c r="AI27" s="13"/>
      <c r="AJ27" s="13" t="s">
        <v>34</v>
      </c>
      <c r="AK27" s="13"/>
      <c r="AL27" s="13"/>
      <c r="AM27" s="13"/>
      <c r="AN27" s="13"/>
      <c r="AO27" s="13" t="s">
        <v>34</v>
      </c>
      <c r="AP27" s="13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3" customFormat="1" ht="53.1" customHeight="1" x14ac:dyDescent="0.3">
      <c r="A28" s="10">
        <v>21</v>
      </c>
      <c r="B28" s="11" t="s">
        <v>48</v>
      </c>
      <c r="C28" s="11" t="s">
        <v>38</v>
      </c>
      <c r="D28" s="12">
        <v>5</v>
      </c>
      <c r="E28" s="13"/>
      <c r="F28" s="13"/>
      <c r="G28" s="13"/>
      <c r="H28" s="13"/>
      <c r="I28" s="13">
        <v>1</v>
      </c>
      <c r="J28" s="13"/>
      <c r="K28" s="13"/>
      <c r="L28" s="13"/>
      <c r="M28" s="13"/>
      <c r="N28" s="13"/>
      <c r="O28" s="13"/>
      <c r="P28" s="13"/>
      <c r="Q28" s="13"/>
      <c r="R28" s="13" t="s">
        <v>34</v>
      </c>
      <c r="S28" s="13" t="s">
        <v>34</v>
      </c>
      <c r="T28" s="13" t="s">
        <v>34</v>
      </c>
      <c r="U28" s="13" t="s">
        <v>34</v>
      </c>
      <c r="V28" s="13" t="s">
        <v>34</v>
      </c>
      <c r="W28" s="13"/>
      <c r="X28" s="13"/>
      <c r="Y28" s="13" t="s">
        <v>34</v>
      </c>
      <c r="Z28" s="13" t="s">
        <v>34</v>
      </c>
      <c r="AA28" s="13" t="s">
        <v>34</v>
      </c>
      <c r="AB28" s="13"/>
      <c r="AC28" s="13"/>
      <c r="AD28" s="13"/>
      <c r="AE28" s="13" t="s">
        <v>34</v>
      </c>
      <c r="AF28" s="13" t="s">
        <v>34</v>
      </c>
      <c r="AG28" s="13" t="s">
        <v>34</v>
      </c>
      <c r="AH28" s="13"/>
      <c r="AI28" s="13" t="s">
        <v>34</v>
      </c>
      <c r="AJ28" s="13"/>
      <c r="AK28" s="13"/>
      <c r="AL28" s="13"/>
      <c r="AM28" s="13"/>
      <c r="AN28" s="13" t="s">
        <v>34</v>
      </c>
      <c r="AO28" s="13"/>
      <c r="AP28" s="13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3" customFormat="1" ht="53.1" customHeight="1" x14ac:dyDescent="0.3">
      <c r="A29" s="10">
        <v>22</v>
      </c>
      <c r="B29" s="11" t="s">
        <v>75</v>
      </c>
      <c r="C29" s="11" t="s">
        <v>38</v>
      </c>
      <c r="D29" s="12">
        <v>120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 t="s">
        <v>34</v>
      </c>
      <c r="AM29" s="13"/>
      <c r="AN29" s="13"/>
      <c r="AO29" s="13"/>
      <c r="AP29" s="13" t="s">
        <v>34</v>
      </c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3" customFormat="1" ht="53.1" customHeight="1" x14ac:dyDescent="0.3">
      <c r="A30" s="10">
        <v>23</v>
      </c>
      <c r="B30" s="11" t="s">
        <v>49</v>
      </c>
      <c r="C30" s="11" t="s">
        <v>38</v>
      </c>
      <c r="D30" s="12">
        <v>30</v>
      </c>
      <c r="E30" s="13"/>
      <c r="F30" s="13"/>
      <c r="G30" s="13"/>
      <c r="H30" s="13"/>
      <c r="I30" s="13"/>
      <c r="J30" s="13"/>
      <c r="K30" s="13">
        <v>1</v>
      </c>
      <c r="L30" s="13">
        <v>4</v>
      </c>
      <c r="M30" s="13"/>
      <c r="N30" s="13"/>
      <c r="O30" s="13"/>
      <c r="P30" s="13"/>
      <c r="Q30" s="13"/>
      <c r="R30" s="13" t="s">
        <v>34</v>
      </c>
      <c r="S30" s="13"/>
      <c r="T30" s="13" t="s">
        <v>34</v>
      </c>
      <c r="U30" s="13" t="s">
        <v>34</v>
      </c>
      <c r="V30" s="13" t="s">
        <v>34</v>
      </c>
      <c r="W30" s="13"/>
      <c r="X30" s="13" t="s">
        <v>34</v>
      </c>
      <c r="Y30" s="13" t="s">
        <v>34</v>
      </c>
      <c r="Z30" s="13" t="s">
        <v>34</v>
      </c>
      <c r="AA30" s="13" t="s">
        <v>34</v>
      </c>
      <c r="AB30" s="13" t="s">
        <v>34</v>
      </c>
      <c r="AC30" s="13"/>
      <c r="AD30" s="13" t="s">
        <v>34</v>
      </c>
      <c r="AE30" s="13" t="s">
        <v>34</v>
      </c>
      <c r="AF30" s="13" t="s">
        <v>34</v>
      </c>
      <c r="AG30" s="13"/>
      <c r="AH30" s="13"/>
      <c r="AI30" s="13" t="s">
        <v>34</v>
      </c>
      <c r="AJ30" s="13"/>
      <c r="AK30" s="13"/>
      <c r="AL30" s="13"/>
      <c r="AM30" s="13"/>
      <c r="AN30" s="13" t="s">
        <v>34</v>
      </c>
      <c r="AO30" s="13"/>
      <c r="AP30" s="13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3" customFormat="1" ht="53.1" customHeight="1" x14ac:dyDescent="0.3">
      <c r="A31" s="10">
        <v>24</v>
      </c>
      <c r="B31" s="11" t="s">
        <v>50</v>
      </c>
      <c r="C31" s="11" t="s">
        <v>38</v>
      </c>
      <c r="D31" s="12">
        <v>20</v>
      </c>
      <c r="E31" s="13"/>
      <c r="F31" s="13"/>
      <c r="G31" s="13"/>
      <c r="H31" s="13"/>
      <c r="I31" s="13">
        <v>1</v>
      </c>
      <c r="J31" s="13"/>
      <c r="K31" s="13"/>
      <c r="L31" s="13">
        <v>1</v>
      </c>
      <c r="M31" s="13"/>
      <c r="N31" s="13">
        <v>1</v>
      </c>
      <c r="O31" s="13"/>
      <c r="P31" s="13"/>
      <c r="Q31" s="13"/>
      <c r="R31" s="13"/>
      <c r="S31" s="13"/>
      <c r="T31" s="13"/>
      <c r="U31" s="13"/>
      <c r="V31" s="13"/>
      <c r="W31" s="13" t="s">
        <v>34</v>
      </c>
      <c r="X31" s="13" t="s">
        <v>34</v>
      </c>
      <c r="Y31" s="13" t="s">
        <v>34</v>
      </c>
      <c r="Z31" s="13" t="s">
        <v>34</v>
      </c>
      <c r="AA31" s="13" t="s">
        <v>34</v>
      </c>
      <c r="AB31" s="13" t="s">
        <v>34</v>
      </c>
      <c r="AC31" s="13" t="s">
        <v>34</v>
      </c>
      <c r="AD31" s="13" t="s">
        <v>34</v>
      </c>
      <c r="AE31" s="13" t="s">
        <v>34</v>
      </c>
      <c r="AF31" s="13" t="s">
        <v>34</v>
      </c>
      <c r="AG31" s="13"/>
      <c r="AH31" s="13"/>
      <c r="AI31" s="13" t="s">
        <v>34</v>
      </c>
      <c r="AJ31" s="13"/>
      <c r="AK31" s="13"/>
      <c r="AL31" s="13"/>
      <c r="AM31" s="13"/>
      <c r="AN31" s="13" t="s">
        <v>34</v>
      </c>
      <c r="AO31" s="13"/>
      <c r="AP31" s="13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3" customFormat="1" ht="53.1" customHeight="1" x14ac:dyDescent="0.3">
      <c r="A32" s="10">
        <v>25</v>
      </c>
      <c r="B32" s="11" t="s">
        <v>75</v>
      </c>
      <c r="C32" s="11" t="s">
        <v>38</v>
      </c>
      <c r="D32" s="12">
        <v>120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 t="s">
        <v>34</v>
      </c>
      <c r="AM32" s="13"/>
      <c r="AN32" s="13"/>
      <c r="AO32" s="13"/>
      <c r="AP32" s="13" t="s">
        <v>34</v>
      </c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5" s="3" customFormat="1" ht="53.1" customHeight="1" x14ac:dyDescent="0.3">
      <c r="A33" s="10">
        <v>26</v>
      </c>
      <c r="B33" s="11" t="s">
        <v>81</v>
      </c>
      <c r="C33" s="11" t="s">
        <v>38</v>
      </c>
      <c r="D33" s="12">
        <v>10</v>
      </c>
      <c r="E33" s="13"/>
      <c r="F33" s="13"/>
      <c r="G33" s="13"/>
      <c r="H33" s="13">
        <v>1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 t="s">
        <v>34</v>
      </c>
      <c r="AB33" s="13" t="s">
        <v>34</v>
      </c>
      <c r="AC33" s="13"/>
      <c r="AD33" s="13"/>
      <c r="AE33" s="13"/>
      <c r="AF33" s="13" t="s">
        <v>34</v>
      </c>
      <c r="AG33" s="13"/>
      <c r="AH33" s="13"/>
      <c r="AI33" s="13"/>
      <c r="AJ33" s="13" t="s">
        <v>34</v>
      </c>
      <c r="AK33" s="13"/>
      <c r="AL33" s="13"/>
      <c r="AM33" s="13"/>
      <c r="AN33" s="13"/>
      <c r="AO33" s="13" t="s">
        <v>34</v>
      </c>
      <c r="AP33" s="13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5" s="3" customFormat="1" ht="53.1" customHeight="1" x14ac:dyDescent="0.3">
      <c r="A34" s="10">
        <v>27</v>
      </c>
      <c r="B34" s="11" t="s">
        <v>82</v>
      </c>
      <c r="C34" s="11" t="s">
        <v>38</v>
      </c>
      <c r="D34" s="12">
        <v>5</v>
      </c>
      <c r="E34" s="13"/>
      <c r="F34" s="13"/>
      <c r="G34" s="13"/>
      <c r="H34" s="13">
        <v>1</v>
      </c>
      <c r="I34" s="13"/>
      <c r="J34" s="13"/>
      <c r="K34" s="13"/>
      <c r="L34" s="13"/>
      <c r="M34" s="13"/>
      <c r="N34" s="13"/>
      <c r="O34" s="13"/>
      <c r="P34" s="13"/>
      <c r="Q34" s="13"/>
      <c r="R34" s="13" t="s">
        <v>34</v>
      </c>
      <c r="S34" s="13"/>
      <c r="T34" s="13" t="s">
        <v>34</v>
      </c>
      <c r="U34" s="13" t="s">
        <v>34</v>
      </c>
      <c r="V34" s="13" t="s">
        <v>34</v>
      </c>
      <c r="W34" s="13"/>
      <c r="X34" s="13"/>
      <c r="Y34" s="13"/>
      <c r="Z34" s="13"/>
      <c r="AA34" s="13" t="s">
        <v>34</v>
      </c>
      <c r="AB34" s="13" t="s">
        <v>34</v>
      </c>
      <c r="AC34" s="13"/>
      <c r="AD34" s="13"/>
      <c r="AE34" s="13"/>
      <c r="AF34" s="13" t="s">
        <v>34</v>
      </c>
      <c r="AG34" s="13"/>
      <c r="AH34" s="13"/>
      <c r="AI34" s="13" t="s">
        <v>34</v>
      </c>
      <c r="AJ34" s="13"/>
      <c r="AK34" s="13"/>
      <c r="AL34" s="13"/>
      <c r="AM34" s="13"/>
      <c r="AN34" s="13" t="s">
        <v>34</v>
      </c>
      <c r="AO34" s="13"/>
      <c r="AP34" s="13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5" s="3" customFormat="1" ht="53.1" customHeight="1" x14ac:dyDescent="0.3">
      <c r="A35" s="10">
        <v>28</v>
      </c>
      <c r="B35" s="11" t="s">
        <v>89</v>
      </c>
      <c r="C35" s="11" t="s">
        <v>38</v>
      </c>
      <c r="D35" s="12">
        <v>10</v>
      </c>
      <c r="E35" s="13"/>
      <c r="F35" s="13"/>
      <c r="G35" s="13">
        <v>1</v>
      </c>
      <c r="H35" s="13"/>
      <c r="I35" s="13"/>
      <c r="J35" s="13"/>
      <c r="K35" s="13"/>
      <c r="L35" s="13">
        <v>1</v>
      </c>
      <c r="M35" s="13"/>
      <c r="N35" s="13"/>
      <c r="O35" s="13"/>
      <c r="P35" s="13"/>
      <c r="Q35" s="13"/>
      <c r="R35" s="13" t="s">
        <v>34</v>
      </c>
      <c r="S35" s="13" t="s">
        <v>34</v>
      </c>
      <c r="T35" s="13" t="s">
        <v>34</v>
      </c>
      <c r="U35" s="13" t="s">
        <v>34</v>
      </c>
      <c r="V35" s="13" t="s">
        <v>34</v>
      </c>
      <c r="W35" s="13"/>
      <c r="X35" s="13" t="s">
        <v>34</v>
      </c>
      <c r="Y35" s="13" t="s">
        <v>34</v>
      </c>
      <c r="Z35" s="13" t="s">
        <v>34</v>
      </c>
      <c r="AA35" s="13" t="s">
        <v>34</v>
      </c>
      <c r="AB35" s="13" t="s">
        <v>34</v>
      </c>
      <c r="AC35" s="13"/>
      <c r="AD35" s="13" t="s">
        <v>34</v>
      </c>
      <c r="AE35" s="13" t="s">
        <v>34</v>
      </c>
      <c r="AF35" s="13" t="s">
        <v>34</v>
      </c>
      <c r="AG35" s="13" t="s">
        <v>34</v>
      </c>
      <c r="AH35" s="13"/>
      <c r="AI35" s="13" t="s">
        <v>34</v>
      </c>
      <c r="AJ35" s="13"/>
      <c r="AK35" s="13"/>
      <c r="AL35" s="13"/>
      <c r="AM35" s="13"/>
      <c r="AN35" s="13" t="s">
        <v>34</v>
      </c>
      <c r="AO35" s="13"/>
      <c r="AP35" s="13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5" s="3" customFormat="1" ht="53.1" customHeight="1" x14ac:dyDescent="0.3">
      <c r="A36" s="10">
        <v>29</v>
      </c>
      <c r="B36" s="11" t="s">
        <v>91</v>
      </c>
      <c r="C36" s="11" t="s">
        <v>38</v>
      </c>
      <c r="D36" s="12">
        <v>60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 t="s">
        <v>34</v>
      </c>
      <c r="AM36" s="13"/>
      <c r="AN36" s="13"/>
      <c r="AO36" s="13"/>
      <c r="AP36" s="13" t="s">
        <v>34</v>
      </c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5" s="3" customFormat="1" ht="53.1" customHeight="1" x14ac:dyDescent="0.3">
      <c r="A37" s="10">
        <v>30</v>
      </c>
      <c r="B37" s="11" t="s">
        <v>84</v>
      </c>
      <c r="C37" s="11" t="s">
        <v>38</v>
      </c>
      <c r="D37" s="12">
        <v>10</v>
      </c>
      <c r="E37" s="13"/>
      <c r="F37" s="13">
        <v>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 t="s">
        <v>34</v>
      </c>
      <c r="AB37" s="13"/>
      <c r="AC37" s="13"/>
      <c r="AD37" s="13"/>
      <c r="AE37" s="13"/>
      <c r="AF37" s="13"/>
      <c r="AG37" s="13"/>
      <c r="AH37" s="13"/>
      <c r="AI37" s="13"/>
      <c r="AJ37" s="13"/>
      <c r="AK37" s="13" t="s">
        <v>34</v>
      </c>
      <c r="AL37" s="13"/>
      <c r="AM37" s="13"/>
      <c r="AN37" s="13" t="s">
        <v>34</v>
      </c>
      <c r="AO37" s="13"/>
      <c r="AP37" s="13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5" s="3" customFormat="1" ht="53.1" customHeight="1" x14ac:dyDescent="0.3">
      <c r="A38" s="10">
        <v>31</v>
      </c>
      <c r="B38" s="11" t="s">
        <v>85</v>
      </c>
      <c r="C38" s="11" t="s">
        <v>31</v>
      </c>
      <c r="D38" s="12">
        <v>5</v>
      </c>
      <c r="E38" s="13">
        <v>1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 t="s">
        <v>34</v>
      </c>
      <c r="S38" s="13" t="s">
        <v>34</v>
      </c>
      <c r="T38" s="13" t="s">
        <v>34</v>
      </c>
      <c r="U38" s="13" t="s">
        <v>34</v>
      </c>
      <c r="V38" s="13" t="s">
        <v>34</v>
      </c>
      <c r="W38" s="13"/>
      <c r="X38" s="13"/>
      <c r="Y38" s="13" t="s">
        <v>34</v>
      </c>
      <c r="Z38" s="13" t="s">
        <v>34</v>
      </c>
      <c r="AA38" s="13" t="s">
        <v>34</v>
      </c>
      <c r="AB38" s="13" t="s">
        <v>34</v>
      </c>
      <c r="AC38" s="13"/>
      <c r="AD38" s="13"/>
      <c r="AE38" s="13" t="s">
        <v>34</v>
      </c>
      <c r="AF38" s="13" t="s">
        <v>34</v>
      </c>
      <c r="AG38" s="13" t="s">
        <v>34</v>
      </c>
      <c r="AH38" s="13"/>
      <c r="AI38" s="13" t="s">
        <v>34</v>
      </c>
      <c r="AJ38" s="13"/>
      <c r="AK38" s="13"/>
      <c r="AL38" s="13"/>
      <c r="AM38" s="13"/>
      <c r="AN38" s="13" t="s">
        <v>34</v>
      </c>
      <c r="AO38" s="13"/>
      <c r="AP38" s="13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5" s="3" customFormat="1" ht="53.1" customHeight="1" x14ac:dyDescent="0.3">
      <c r="A39" s="10">
        <v>32</v>
      </c>
      <c r="B39" s="11" t="s">
        <v>86</v>
      </c>
      <c r="C39" s="11" t="s">
        <v>31</v>
      </c>
      <c r="D39" s="12">
        <v>15</v>
      </c>
      <c r="E39" s="13">
        <v>1</v>
      </c>
      <c r="F39" s="13"/>
      <c r="G39" s="13"/>
      <c r="H39" s="13"/>
      <c r="I39" s="13"/>
      <c r="J39" s="13"/>
      <c r="K39" s="13"/>
      <c r="L39" s="13">
        <v>2</v>
      </c>
      <c r="M39" s="13"/>
      <c r="N39" s="13"/>
      <c r="O39" s="13"/>
      <c r="P39" s="13"/>
      <c r="Q39" s="13"/>
      <c r="R39" s="13" t="s">
        <v>34</v>
      </c>
      <c r="S39" s="13"/>
      <c r="T39" s="13" t="s">
        <v>34</v>
      </c>
      <c r="U39" s="13" t="s">
        <v>34</v>
      </c>
      <c r="V39" s="13" t="s">
        <v>34</v>
      </c>
      <c r="W39" s="13"/>
      <c r="X39" s="13" t="s">
        <v>34</v>
      </c>
      <c r="Y39" s="13" t="s">
        <v>34</v>
      </c>
      <c r="Z39" s="13" t="s">
        <v>34</v>
      </c>
      <c r="AA39" s="13" t="s">
        <v>34</v>
      </c>
      <c r="AB39" s="13" t="s">
        <v>34</v>
      </c>
      <c r="AC39" s="13"/>
      <c r="AD39" s="13" t="s">
        <v>34</v>
      </c>
      <c r="AE39" s="13" t="s">
        <v>34</v>
      </c>
      <c r="AF39" s="13" t="s">
        <v>34</v>
      </c>
      <c r="AG39" s="13"/>
      <c r="AH39" s="13"/>
      <c r="AI39" s="13" t="s">
        <v>34</v>
      </c>
      <c r="AJ39" s="13"/>
      <c r="AK39" s="13"/>
      <c r="AL39" s="13"/>
      <c r="AM39" s="13"/>
      <c r="AN39" s="13" t="s">
        <v>34</v>
      </c>
      <c r="AO39" s="13"/>
      <c r="AP39" s="13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5" s="3" customFormat="1" ht="53.1" customHeight="1" x14ac:dyDescent="0.3">
      <c r="A40" s="10">
        <v>33</v>
      </c>
      <c r="B40" s="11" t="s">
        <v>87</v>
      </c>
      <c r="C40" s="11" t="s">
        <v>31</v>
      </c>
      <c r="D40" s="12">
        <v>5</v>
      </c>
      <c r="E40" s="13">
        <v>1</v>
      </c>
      <c r="F40" s="13"/>
      <c r="G40" s="13"/>
      <c r="H40" s="13"/>
      <c r="I40" s="13"/>
      <c r="J40" s="13"/>
      <c r="K40" s="13"/>
      <c r="L40" s="13">
        <v>1</v>
      </c>
      <c r="M40" s="13"/>
      <c r="N40" s="13"/>
      <c r="O40" s="13">
        <v>1</v>
      </c>
      <c r="P40" s="13">
        <v>1</v>
      </c>
      <c r="Q40" s="13"/>
      <c r="R40" s="13" t="s">
        <v>34</v>
      </c>
      <c r="S40" s="13" t="s">
        <v>34</v>
      </c>
      <c r="T40" s="13" t="s">
        <v>34</v>
      </c>
      <c r="U40" s="13" t="s">
        <v>34</v>
      </c>
      <c r="V40" s="13" t="s">
        <v>34</v>
      </c>
      <c r="W40" s="13"/>
      <c r="X40" s="13"/>
      <c r="Y40" s="13" t="s">
        <v>34</v>
      </c>
      <c r="Z40" s="13" t="s">
        <v>34</v>
      </c>
      <c r="AA40" s="13" t="s">
        <v>34</v>
      </c>
      <c r="AB40" s="13" t="s">
        <v>34</v>
      </c>
      <c r="AC40" s="13"/>
      <c r="AD40" s="13"/>
      <c r="AE40" s="13" t="s">
        <v>34</v>
      </c>
      <c r="AF40" s="13" t="s">
        <v>34</v>
      </c>
      <c r="AG40" s="13" t="s">
        <v>34</v>
      </c>
      <c r="AH40" s="13"/>
      <c r="AI40" s="13" t="s">
        <v>34</v>
      </c>
      <c r="AJ40" s="13"/>
      <c r="AK40" s="13"/>
      <c r="AL40" s="13"/>
      <c r="AM40" s="13"/>
      <c r="AN40" s="13" t="s">
        <v>34</v>
      </c>
      <c r="AO40" s="13"/>
      <c r="AP40" s="13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5" s="5" customFormat="1" ht="53.1" customHeight="1" x14ac:dyDescent="0.3">
      <c r="A41" s="10">
        <v>34</v>
      </c>
      <c r="B41" s="11" t="s">
        <v>88</v>
      </c>
      <c r="C41" s="11" t="s">
        <v>31</v>
      </c>
      <c r="D41" s="12">
        <v>240</v>
      </c>
      <c r="E41" s="17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 t="s">
        <v>34</v>
      </c>
      <c r="AM41" s="13"/>
      <c r="AN41" s="13"/>
      <c r="AO41" s="13"/>
      <c r="AP41" s="13" t="s">
        <v>34</v>
      </c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</row>
    <row r="42" spans="1:85" s="9" customFormat="1" x14ac:dyDescent="0.3">
      <c r="A42" s="136" t="s">
        <v>30</v>
      </c>
      <c r="B42" s="136"/>
      <c r="C42" s="136"/>
      <c r="D42" s="23">
        <f t="shared" ref="D42:Q42" si="0">SUM(D8:D41)</f>
        <v>3020</v>
      </c>
      <c r="E42" s="23">
        <f t="shared" si="0"/>
        <v>8</v>
      </c>
      <c r="F42" s="23">
        <f t="shared" si="0"/>
        <v>2</v>
      </c>
      <c r="G42" s="23">
        <f t="shared" si="0"/>
        <v>2</v>
      </c>
      <c r="H42" s="23">
        <f t="shared" si="0"/>
        <v>2</v>
      </c>
      <c r="I42" s="23">
        <f t="shared" si="0"/>
        <v>4</v>
      </c>
      <c r="J42" s="23">
        <f t="shared" si="0"/>
        <v>10</v>
      </c>
      <c r="K42" s="23">
        <f t="shared" si="0"/>
        <v>1</v>
      </c>
      <c r="L42" s="23">
        <f t="shared" si="0"/>
        <v>17</v>
      </c>
      <c r="M42" s="23">
        <f t="shared" si="0"/>
        <v>8</v>
      </c>
      <c r="N42" s="23">
        <f t="shared" si="0"/>
        <v>1</v>
      </c>
      <c r="O42" s="23">
        <f t="shared" si="0"/>
        <v>1</v>
      </c>
      <c r="P42" s="23">
        <f t="shared" si="0"/>
        <v>1</v>
      </c>
      <c r="Q42" s="23">
        <f t="shared" si="0"/>
        <v>1</v>
      </c>
      <c r="R42" s="23">
        <f t="shared" ref="R42:AP42" si="1">COUNTA(R8:R41)</f>
        <v>16</v>
      </c>
      <c r="S42" s="23">
        <f t="shared" si="1"/>
        <v>8</v>
      </c>
      <c r="T42" s="23">
        <f t="shared" si="1"/>
        <v>14</v>
      </c>
      <c r="U42" s="23">
        <f t="shared" si="1"/>
        <v>14</v>
      </c>
      <c r="V42" s="23">
        <f t="shared" si="1"/>
        <v>14</v>
      </c>
      <c r="W42" s="23">
        <f t="shared" si="1"/>
        <v>2</v>
      </c>
      <c r="X42" s="23">
        <f t="shared" si="1"/>
        <v>8</v>
      </c>
      <c r="Y42" s="23">
        <f t="shared" si="1"/>
        <v>15</v>
      </c>
      <c r="Z42" s="23">
        <f t="shared" si="1"/>
        <v>15</v>
      </c>
      <c r="AA42" s="23">
        <f t="shared" si="1"/>
        <v>21</v>
      </c>
      <c r="AB42" s="23">
        <f t="shared" si="1"/>
        <v>18</v>
      </c>
      <c r="AC42" s="23">
        <f t="shared" si="1"/>
        <v>2</v>
      </c>
      <c r="AD42" s="23">
        <f t="shared" si="1"/>
        <v>8</v>
      </c>
      <c r="AE42" s="23">
        <f t="shared" si="1"/>
        <v>15</v>
      </c>
      <c r="AF42" s="23">
        <f t="shared" si="1"/>
        <v>19</v>
      </c>
      <c r="AG42" s="23">
        <f t="shared" si="1"/>
        <v>12</v>
      </c>
      <c r="AH42" s="23">
        <f t="shared" si="1"/>
        <v>1</v>
      </c>
      <c r="AI42" s="23">
        <f t="shared" si="1"/>
        <v>17</v>
      </c>
      <c r="AJ42" s="23">
        <f t="shared" si="1"/>
        <v>5</v>
      </c>
      <c r="AK42" s="23">
        <f t="shared" si="1"/>
        <v>2</v>
      </c>
      <c r="AL42" s="23">
        <f t="shared" si="1"/>
        <v>10</v>
      </c>
      <c r="AM42" s="23">
        <f t="shared" si="1"/>
        <v>0</v>
      </c>
      <c r="AN42" s="23">
        <f t="shared" si="1"/>
        <v>19</v>
      </c>
      <c r="AO42" s="23">
        <f t="shared" si="1"/>
        <v>5</v>
      </c>
      <c r="AP42" s="23">
        <f t="shared" si="1"/>
        <v>10</v>
      </c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</row>
    <row r="43" spans="1:85" x14ac:dyDescent="0.3">
      <c r="AM43" s="30"/>
      <c r="AP43" s="4"/>
    </row>
    <row r="44" spans="1:85" x14ac:dyDescent="0.3">
      <c r="B44" s="7"/>
      <c r="C44" s="124" t="s">
        <v>58</v>
      </c>
      <c r="D44" s="8">
        <f>ROUNDUP((D42/60/8),0)</f>
        <v>7</v>
      </c>
      <c r="F44" s="30"/>
    </row>
    <row r="46" spans="1:85" x14ac:dyDescent="0.3">
      <c r="D46" s="135"/>
    </row>
    <row r="63" spans="4:4" x14ac:dyDescent="0.3">
      <c r="D63" s="135"/>
    </row>
  </sheetData>
  <mergeCells count="27">
    <mergeCell ref="AN5:AN7"/>
    <mergeCell ref="AO5:AO7"/>
    <mergeCell ref="AK5:AK6"/>
    <mergeCell ref="AL5:AL6"/>
    <mergeCell ref="A42:C42"/>
    <mergeCell ref="AM5:AM6"/>
    <mergeCell ref="AF6:AH6"/>
    <mergeCell ref="E5:Q5"/>
    <mergeCell ref="R5:AH5"/>
    <mergeCell ref="AI5:AI6"/>
    <mergeCell ref="AJ5:AJ6"/>
    <mergeCell ref="A1:AP1"/>
    <mergeCell ref="A2:AP2"/>
    <mergeCell ref="A4:A7"/>
    <mergeCell ref="B4:B7"/>
    <mergeCell ref="C4:C7"/>
    <mergeCell ref="D4:D7"/>
    <mergeCell ref="E4:Q4"/>
    <mergeCell ref="R4:AH4"/>
    <mergeCell ref="AI4:AM4"/>
    <mergeCell ref="AN4:AP4"/>
    <mergeCell ref="AP5:AP7"/>
    <mergeCell ref="E6:K6"/>
    <mergeCell ref="L6:O6"/>
    <mergeCell ref="P6:Q6"/>
    <mergeCell ref="R6:X6"/>
    <mergeCell ref="Z6:AE6"/>
  </mergeCells>
  <printOptions horizontalCentered="1"/>
  <pageMargins left="0" right="0" top="0.39370078740157483" bottom="0.59055118110236227" header="0.31496062992125984" footer="0"/>
  <pageSetup paperSize="9" scale="3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F44"/>
  <sheetViews>
    <sheetView zoomScale="50" zoomScaleNormal="50" zoomScaleSheetLayoutView="69" workbookViewId="0">
      <pane xSplit="4" ySplit="7" topLeftCell="E8" activePane="bottomRight" state="frozen"/>
      <selection activeCell="B8" sqref="B8"/>
      <selection pane="topRight" activeCell="B8" sqref="B8"/>
      <selection pane="bottomLeft" activeCell="B8" sqref="B8"/>
      <selection pane="bottomRight" activeCell="D14" sqref="D14"/>
    </sheetView>
  </sheetViews>
  <sheetFormatPr baseColWidth="10" defaultColWidth="13.28515625" defaultRowHeight="47.25" customHeight="1" x14ac:dyDescent="0.3"/>
  <cols>
    <col min="1" max="1" width="11.85546875" style="2" customWidth="1"/>
    <col min="2" max="2" width="96.85546875" style="2" customWidth="1"/>
    <col min="3" max="3" width="47.28515625" style="2" customWidth="1"/>
    <col min="4" max="4" width="10.140625" style="29" customWidth="1"/>
    <col min="5" max="15" width="7" style="20" customWidth="1"/>
    <col min="16" max="16" width="16.85546875" style="20" customWidth="1"/>
    <col min="17" max="17" width="15.7109375" style="20" customWidth="1"/>
    <col min="18" max="21" width="8.140625" style="20" customWidth="1"/>
    <col min="22" max="24" width="7" style="20" customWidth="1"/>
    <col min="25" max="25" width="39.28515625" style="20" customWidth="1"/>
    <col min="26" max="39" width="7" style="20" customWidth="1"/>
    <col min="40" max="42" width="7" style="2" customWidth="1"/>
    <col min="43" max="16384" width="13.28515625" style="2"/>
  </cols>
  <sheetData>
    <row r="1" spans="1:84" ht="47.25" customHeight="1" x14ac:dyDescent="0.3">
      <c r="A1" s="145" t="s">
        <v>43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</row>
    <row r="2" spans="1:84" ht="47.25" customHeight="1" x14ac:dyDescent="0.3">
      <c r="A2" s="146" t="s">
        <v>140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8"/>
    </row>
    <row r="4" spans="1:84" s="26" customFormat="1" ht="47.25" customHeight="1" x14ac:dyDescent="0.25">
      <c r="A4" s="142" t="s">
        <v>0</v>
      </c>
      <c r="B4" s="142" t="s">
        <v>1</v>
      </c>
      <c r="C4" s="142" t="s">
        <v>2</v>
      </c>
      <c r="D4" s="137" t="s">
        <v>3</v>
      </c>
      <c r="E4" s="141" t="s">
        <v>4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38" t="s">
        <v>35</v>
      </c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40"/>
      <c r="AI4" s="142" t="s">
        <v>5</v>
      </c>
      <c r="AJ4" s="142"/>
      <c r="AK4" s="142"/>
      <c r="AL4" s="142"/>
      <c r="AM4" s="142"/>
      <c r="AN4" s="142" t="s">
        <v>6</v>
      </c>
      <c r="AO4" s="142"/>
      <c r="AP4" s="142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</row>
    <row r="5" spans="1:84" s="26" customFormat="1" ht="47.25" customHeight="1" x14ac:dyDescent="0.25">
      <c r="A5" s="142"/>
      <c r="B5" s="142"/>
      <c r="C5" s="142"/>
      <c r="D5" s="137"/>
      <c r="E5" s="141" t="s">
        <v>7</v>
      </c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38" t="s">
        <v>36</v>
      </c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40"/>
      <c r="AI5" s="137" t="s">
        <v>8</v>
      </c>
      <c r="AJ5" s="137" t="s">
        <v>9</v>
      </c>
      <c r="AK5" s="137" t="s">
        <v>10</v>
      </c>
      <c r="AL5" s="137" t="s">
        <v>11</v>
      </c>
      <c r="AM5" s="137" t="s">
        <v>12</v>
      </c>
      <c r="AN5" s="137" t="s">
        <v>13</v>
      </c>
      <c r="AO5" s="137" t="s">
        <v>14</v>
      </c>
      <c r="AP5" s="137" t="s">
        <v>15</v>
      </c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</row>
    <row r="6" spans="1:84" s="26" customFormat="1" ht="78.75" customHeight="1" x14ac:dyDescent="0.25">
      <c r="A6" s="142"/>
      <c r="B6" s="142"/>
      <c r="C6" s="142"/>
      <c r="D6" s="137"/>
      <c r="E6" s="141" t="s">
        <v>16</v>
      </c>
      <c r="F6" s="141"/>
      <c r="G6" s="141"/>
      <c r="H6" s="141"/>
      <c r="I6" s="141"/>
      <c r="J6" s="141"/>
      <c r="K6" s="141"/>
      <c r="L6" s="138" t="s">
        <v>17</v>
      </c>
      <c r="M6" s="139"/>
      <c r="N6" s="139"/>
      <c r="O6" s="139"/>
      <c r="P6" s="138" t="s">
        <v>18</v>
      </c>
      <c r="Q6" s="140"/>
      <c r="R6" s="138" t="s">
        <v>19</v>
      </c>
      <c r="S6" s="139"/>
      <c r="T6" s="139"/>
      <c r="U6" s="139"/>
      <c r="V6" s="139"/>
      <c r="W6" s="139"/>
      <c r="X6" s="140"/>
      <c r="Y6" s="120" t="s">
        <v>20</v>
      </c>
      <c r="Z6" s="138" t="s">
        <v>69</v>
      </c>
      <c r="AA6" s="139"/>
      <c r="AB6" s="139"/>
      <c r="AC6" s="139"/>
      <c r="AD6" s="139"/>
      <c r="AE6" s="140"/>
      <c r="AF6" s="138" t="s">
        <v>59</v>
      </c>
      <c r="AG6" s="139"/>
      <c r="AH6" s="140"/>
      <c r="AI6" s="137"/>
      <c r="AJ6" s="137"/>
      <c r="AK6" s="137"/>
      <c r="AL6" s="137"/>
      <c r="AM6" s="137"/>
      <c r="AN6" s="137"/>
      <c r="AO6" s="137"/>
      <c r="AP6" s="137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</row>
    <row r="7" spans="1:84" s="26" customFormat="1" ht="165.75" customHeight="1" x14ac:dyDescent="0.25">
      <c r="A7" s="142"/>
      <c r="B7" s="142"/>
      <c r="C7" s="142"/>
      <c r="D7" s="137"/>
      <c r="E7" s="1" t="s">
        <v>32</v>
      </c>
      <c r="F7" s="1" t="s">
        <v>33</v>
      </c>
      <c r="G7" s="1" t="s">
        <v>21</v>
      </c>
      <c r="H7" s="1" t="s">
        <v>51</v>
      </c>
      <c r="I7" s="1" t="s">
        <v>52</v>
      </c>
      <c r="J7" s="1" t="s">
        <v>92</v>
      </c>
      <c r="K7" s="1" t="s">
        <v>53</v>
      </c>
      <c r="L7" s="1" t="s">
        <v>70</v>
      </c>
      <c r="M7" s="1" t="s">
        <v>40</v>
      </c>
      <c r="N7" s="1" t="s">
        <v>54</v>
      </c>
      <c r="O7" s="1" t="s">
        <v>55</v>
      </c>
      <c r="P7" s="1" t="s">
        <v>22</v>
      </c>
      <c r="Q7" s="1" t="s">
        <v>71</v>
      </c>
      <c r="R7" s="1" t="s">
        <v>23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56</v>
      </c>
      <c r="X7" s="1" t="s">
        <v>24</v>
      </c>
      <c r="Y7" s="1" t="s">
        <v>67</v>
      </c>
      <c r="Z7" s="1" t="s">
        <v>25</v>
      </c>
      <c r="AA7" s="1" t="s">
        <v>26</v>
      </c>
      <c r="AB7" s="1" t="s">
        <v>27</v>
      </c>
      <c r="AC7" s="1" t="s">
        <v>57</v>
      </c>
      <c r="AD7" s="1" t="s">
        <v>28</v>
      </c>
      <c r="AE7" s="1" t="s">
        <v>29</v>
      </c>
      <c r="AF7" s="1" t="s">
        <v>60</v>
      </c>
      <c r="AG7" s="1" t="s">
        <v>62</v>
      </c>
      <c r="AH7" s="1" t="s">
        <v>61</v>
      </c>
      <c r="AI7" s="121"/>
      <c r="AJ7" s="121"/>
      <c r="AK7" s="121"/>
      <c r="AL7" s="121"/>
      <c r="AM7" s="121"/>
      <c r="AN7" s="137"/>
      <c r="AO7" s="137"/>
      <c r="AP7" s="137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</row>
    <row r="8" spans="1:84" s="3" customFormat="1" ht="47.25" customHeight="1" x14ac:dyDescent="0.3">
      <c r="A8" s="10">
        <v>1</v>
      </c>
      <c r="B8" s="11" t="s">
        <v>44</v>
      </c>
      <c r="C8" s="11" t="s">
        <v>31</v>
      </c>
      <c r="D8" s="12">
        <v>1</v>
      </c>
      <c r="E8" s="13">
        <v>1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 t="s">
        <v>34</v>
      </c>
      <c r="AB8" s="13" t="s">
        <v>34</v>
      </c>
      <c r="AC8" s="13"/>
      <c r="AD8" s="13"/>
      <c r="AE8" s="13"/>
      <c r="AF8" s="13" t="s">
        <v>34</v>
      </c>
      <c r="AG8" s="13"/>
      <c r="AH8" s="13"/>
      <c r="AI8" s="13" t="s">
        <v>34</v>
      </c>
      <c r="AJ8" s="13"/>
      <c r="AK8" s="13"/>
      <c r="AL8" s="13"/>
      <c r="AM8" s="13"/>
      <c r="AN8" s="13" t="s">
        <v>34</v>
      </c>
      <c r="AO8" s="13"/>
      <c r="AP8" s="13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s="3" customFormat="1" ht="47.25" customHeight="1" x14ac:dyDescent="0.3">
      <c r="A9" s="10">
        <v>2</v>
      </c>
      <c r="B9" s="130" t="s">
        <v>135</v>
      </c>
      <c r="C9" s="11" t="s">
        <v>31</v>
      </c>
      <c r="D9" s="12">
        <v>10</v>
      </c>
      <c r="E9" s="13">
        <v>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 t="s">
        <v>34</v>
      </c>
      <c r="S9" s="13"/>
      <c r="T9" s="13"/>
      <c r="U9" s="13"/>
      <c r="V9" s="13"/>
      <c r="W9" s="13"/>
      <c r="X9" s="13"/>
      <c r="Y9" s="13"/>
      <c r="Z9" s="13"/>
      <c r="AA9" s="13" t="s">
        <v>34</v>
      </c>
      <c r="AB9" s="13" t="s">
        <v>34</v>
      </c>
      <c r="AC9" s="13"/>
      <c r="AD9" s="13"/>
      <c r="AE9" s="13"/>
      <c r="AF9" s="13" t="s">
        <v>34</v>
      </c>
      <c r="AG9" s="13"/>
      <c r="AH9" s="13"/>
      <c r="AI9" s="13"/>
      <c r="AJ9" s="13" t="s">
        <v>34</v>
      </c>
      <c r="AK9" s="13"/>
      <c r="AL9" s="13"/>
      <c r="AM9" s="13"/>
      <c r="AN9" s="13"/>
      <c r="AO9" s="13" t="s">
        <v>34</v>
      </c>
      <c r="AP9" s="13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s="3" customFormat="1" ht="47.25" customHeight="1" x14ac:dyDescent="0.3">
      <c r="A10" s="10">
        <v>3</v>
      </c>
      <c r="B10" s="11" t="s">
        <v>94</v>
      </c>
      <c r="C10" s="11" t="s">
        <v>31</v>
      </c>
      <c r="D10" s="12">
        <v>5</v>
      </c>
      <c r="E10" s="13">
        <v>1</v>
      </c>
      <c r="F10" s="13"/>
      <c r="G10" s="13"/>
      <c r="H10" s="13"/>
      <c r="I10" s="13"/>
      <c r="J10" s="13"/>
      <c r="K10" s="13"/>
      <c r="L10" s="13">
        <v>1</v>
      </c>
      <c r="M10" s="13"/>
      <c r="N10" s="13"/>
      <c r="O10" s="13"/>
      <c r="P10" s="13"/>
      <c r="Q10" s="13"/>
      <c r="R10" s="13" t="s">
        <v>34</v>
      </c>
      <c r="S10" s="13"/>
      <c r="T10" s="13" t="s">
        <v>34</v>
      </c>
      <c r="U10" s="13" t="s">
        <v>34</v>
      </c>
      <c r="V10" s="13" t="s">
        <v>34</v>
      </c>
      <c r="W10" s="13"/>
      <c r="X10" s="13" t="s">
        <v>34</v>
      </c>
      <c r="Y10" s="13" t="s">
        <v>34</v>
      </c>
      <c r="Z10" s="13" t="s">
        <v>34</v>
      </c>
      <c r="AA10" s="13" t="s">
        <v>34</v>
      </c>
      <c r="AB10" s="13" t="s">
        <v>34</v>
      </c>
      <c r="AC10" s="13"/>
      <c r="AD10" s="13" t="s">
        <v>34</v>
      </c>
      <c r="AE10" s="13" t="s">
        <v>34</v>
      </c>
      <c r="AF10" s="13" t="s">
        <v>34</v>
      </c>
      <c r="AG10" s="13" t="s">
        <v>34</v>
      </c>
      <c r="AH10" s="13" t="s">
        <v>34</v>
      </c>
      <c r="AI10" s="13" t="s">
        <v>34</v>
      </c>
      <c r="AJ10" s="13"/>
      <c r="AK10" s="13"/>
      <c r="AL10" s="13"/>
      <c r="AM10" s="13"/>
      <c r="AN10" s="13" t="s">
        <v>34</v>
      </c>
      <c r="AO10" s="13"/>
      <c r="AP10" s="13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s="3" customFormat="1" ht="47.25" customHeight="1" x14ac:dyDescent="0.3">
      <c r="A11" s="10">
        <v>4</v>
      </c>
      <c r="B11" s="11" t="s">
        <v>122</v>
      </c>
      <c r="C11" s="11" t="s">
        <v>31</v>
      </c>
      <c r="D11" s="12">
        <v>4</v>
      </c>
      <c r="E11" s="13">
        <v>1</v>
      </c>
      <c r="F11" s="13"/>
      <c r="G11" s="13"/>
      <c r="H11" s="13"/>
      <c r="I11" s="13"/>
      <c r="J11" s="13"/>
      <c r="K11" s="13"/>
      <c r="L11" s="13">
        <v>2</v>
      </c>
      <c r="M11" s="13"/>
      <c r="N11" s="13"/>
      <c r="O11" s="13"/>
      <c r="P11" s="13"/>
      <c r="Q11" s="13"/>
      <c r="R11" s="13" t="s">
        <v>34</v>
      </c>
      <c r="S11" s="13" t="s">
        <v>34</v>
      </c>
      <c r="T11" s="13" t="s">
        <v>34</v>
      </c>
      <c r="U11" s="13" t="s">
        <v>34</v>
      </c>
      <c r="V11" s="13" t="s">
        <v>34</v>
      </c>
      <c r="W11" s="13"/>
      <c r="X11" s="13" t="s">
        <v>34</v>
      </c>
      <c r="Y11" s="13" t="s">
        <v>34</v>
      </c>
      <c r="Z11" s="13" t="s">
        <v>34</v>
      </c>
      <c r="AA11" s="13" t="s">
        <v>34</v>
      </c>
      <c r="AB11" s="13" t="s">
        <v>34</v>
      </c>
      <c r="AC11" s="13"/>
      <c r="AD11" s="13" t="s">
        <v>34</v>
      </c>
      <c r="AE11" s="13" t="s">
        <v>34</v>
      </c>
      <c r="AF11" s="13" t="s">
        <v>34</v>
      </c>
      <c r="AG11" s="13" t="s">
        <v>34</v>
      </c>
      <c r="AH11" s="13"/>
      <c r="AI11" s="13" t="s">
        <v>34</v>
      </c>
      <c r="AJ11" s="13"/>
      <c r="AK11" s="13"/>
      <c r="AL11" s="13"/>
      <c r="AM11" s="13"/>
      <c r="AN11" s="13" t="s">
        <v>34</v>
      </c>
      <c r="AO11" s="13"/>
      <c r="AP11" s="13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s="3" customFormat="1" ht="47.25" customHeight="1" x14ac:dyDescent="0.3">
      <c r="A12" s="10">
        <v>5</v>
      </c>
      <c r="B12" s="11" t="s">
        <v>136</v>
      </c>
      <c r="C12" s="11" t="s">
        <v>31</v>
      </c>
      <c r="D12" s="12">
        <v>5</v>
      </c>
      <c r="E12" s="13">
        <v>1</v>
      </c>
      <c r="F12" s="13"/>
      <c r="G12" s="13"/>
      <c r="H12" s="13"/>
      <c r="I12" s="13"/>
      <c r="J12" s="13"/>
      <c r="K12" s="13"/>
      <c r="L12" s="13">
        <v>1</v>
      </c>
      <c r="M12" s="13"/>
      <c r="N12" s="13"/>
      <c r="O12" s="13"/>
      <c r="P12" s="13"/>
      <c r="Q12" s="13"/>
      <c r="R12" s="13" t="s">
        <v>34</v>
      </c>
      <c r="S12" s="13" t="s">
        <v>34</v>
      </c>
      <c r="T12" s="13" t="s">
        <v>34</v>
      </c>
      <c r="U12" s="13" t="s">
        <v>34</v>
      </c>
      <c r="V12" s="13" t="s">
        <v>34</v>
      </c>
      <c r="W12" s="13"/>
      <c r="X12" s="13" t="s">
        <v>34</v>
      </c>
      <c r="Y12" s="13" t="s">
        <v>34</v>
      </c>
      <c r="Z12" s="13" t="s">
        <v>34</v>
      </c>
      <c r="AA12" s="13" t="s">
        <v>34</v>
      </c>
      <c r="AB12" s="13" t="s">
        <v>34</v>
      </c>
      <c r="AC12" s="13"/>
      <c r="AD12" s="13" t="s">
        <v>34</v>
      </c>
      <c r="AE12" s="13" t="s">
        <v>34</v>
      </c>
      <c r="AF12" s="13" t="s">
        <v>34</v>
      </c>
      <c r="AG12" s="13" t="s">
        <v>34</v>
      </c>
      <c r="AH12" s="13"/>
      <c r="AI12" s="13" t="s">
        <v>34</v>
      </c>
      <c r="AJ12" s="13"/>
      <c r="AK12" s="13"/>
      <c r="AL12" s="13"/>
      <c r="AM12" s="13"/>
      <c r="AN12" s="13" t="s">
        <v>34</v>
      </c>
      <c r="AO12" s="13"/>
      <c r="AP12" s="13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3" customFormat="1" ht="47.25" customHeight="1" x14ac:dyDescent="0.3">
      <c r="A13" s="10">
        <v>6</v>
      </c>
      <c r="B13" s="11" t="s">
        <v>68</v>
      </c>
      <c r="C13" s="11" t="s">
        <v>31</v>
      </c>
      <c r="D13" s="12">
        <v>240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 t="s">
        <v>34</v>
      </c>
      <c r="AM13" s="13"/>
      <c r="AN13" s="13"/>
      <c r="AO13" s="13"/>
      <c r="AP13" s="13" t="s">
        <v>34</v>
      </c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3" customFormat="1" ht="47.25" customHeight="1" x14ac:dyDescent="0.3">
      <c r="A14" s="10">
        <v>7</v>
      </c>
      <c r="B14" s="11" t="s">
        <v>73</v>
      </c>
      <c r="C14" s="11" t="s">
        <v>31</v>
      </c>
      <c r="D14" s="12">
        <v>10</v>
      </c>
      <c r="E14" s="13"/>
      <c r="F14" s="13">
        <v>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 t="s">
        <v>34</v>
      </c>
      <c r="AB14" s="13"/>
      <c r="AC14" s="13"/>
      <c r="AD14" s="13"/>
      <c r="AE14" s="13"/>
      <c r="AF14" s="13"/>
      <c r="AG14" s="13"/>
      <c r="AH14" s="13"/>
      <c r="AI14" s="13"/>
      <c r="AJ14" s="13"/>
      <c r="AK14" s="13" t="s">
        <v>34</v>
      </c>
      <c r="AL14" s="13"/>
      <c r="AM14" s="13"/>
      <c r="AN14" s="13" t="s">
        <v>34</v>
      </c>
      <c r="AO14" s="13"/>
      <c r="AP14" s="13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3" customFormat="1" ht="47.25" customHeight="1" x14ac:dyDescent="0.3">
      <c r="A15" s="10">
        <v>8</v>
      </c>
      <c r="B15" s="11" t="s">
        <v>74</v>
      </c>
      <c r="C15" s="11" t="s">
        <v>38</v>
      </c>
      <c r="D15" s="12">
        <v>5</v>
      </c>
      <c r="E15" s="13"/>
      <c r="F15" s="13"/>
      <c r="G15" s="13">
        <v>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 t="s">
        <v>34</v>
      </c>
      <c r="S15" s="13" t="s">
        <v>34</v>
      </c>
      <c r="T15" s="13" t="s">
        <v>34</v>
      </c>
      <c r="U15" s="13" t="s">
        <v>34</v>
      </c>
      <c r="V15" s="13" t="s">
        <v>34</v>
      </c>
      <c r="W15" s="13"/>
      <c r="X15" s="13"/>
      <c r="Y15" s="13" t="s">
        <v>34</v>
      </c>
      <c r="Z15" s="13" t="s">
        <v>34</v>
      </c>
      <c r="AA15" s="13" t="s">
        <v>34</v>
      </c>
      <c r="AB15" s="13" t="s">
        <v>34</v>
      </c>
      <c r="AC15" s="13"/>
      <c r="AD15" s="13"/>
      <c r="AE15" s="13" t="s">
        <v>34</v>
      </c>
      <c r="AF15" s="13" t="s">
        <v>34</v>
      </c>
      <c r="AG15" s="13" t="s">
        <v>34</v>
      </c>
      <c r="AH15" s="13"/>
      <c r="AI15" s="13" t="s">
        <v>34</v>
      </c>
      <c r="AJ15" s="13"/>
      <c r="AK15" s="13"/>
      <c r="AL15" s="13"/>
      <c r="AM15" s="13"/>
      <c r="AN15" s="13" t="s">
        <v>34</v>
      </c>
      <c r="AO15" s="13"/>
      <c r="AP15" s="13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3" customFormat="1" ht="47.25" customHeight="1" x14ac:dyDescent="0.3">
      <c r="A16" s="10">
        <v>9</v>
      </c>
      <c r="B16" s="11" t="s">
        <v>75</v>
      </c>
      <c r="C16" s="11" t="s">
        <v>38</v>
      </c>
      <c r="D16" s="12">
        <v>120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 t="s">
        <v>34</v>
      </c>
      <c r="AM16" s="13"/>
      <c r="AN16" s="13"/>
      <c r="AO16" s="13"/>
      <c r="AP16" s="13" t="s">
        <v>34</v>
      </c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3" customFormat="1" ht="47.25" customHeight="1" x14ac:dyDescent="0.3">
      <c r="A17" s="10">
        <v>10</v>
      </c>
      <c r="B17" s="11" t="s">
        <v>93</v>
      </c>
      <c r="C17" s="11" t="s">
        <v>38</v>
      </c>
      <c r="D17" s="12">
        <v>15</v>
      </c>
      <c r="E17" s="13"/>
      <c r="F17" s="13"/>
      <c r="G17" s="13"/>
      <c r="H17" s="13"/>
      <c r="I17" s="13">
        <v>1</v>
      </c>
      <c r="J17" s="13"/>
      <c r="K17" s="13"/>
      <c r="L17" s="13"/>
      <c r="M17" s="13"/>
      <c r="N17" s="13"/>
      <c r="O17" s="13"/>
      <c r="P17" s="13"/>
      <c r="Q17" s="13">
        <v>1</v>
      </c>
      <c r="R17" s="13" t="s">
        <v>34</v>
      </c>
      <c r="S17" s="13" t="s">
        <v>34</v>
      </c>
      <c r="T17" s="13" t="s">
        <v>34</v>
      </c>
      <c r="U17" s="13" t="s">
        <v>34</v>
      </c>
      <c r="V17" s="13" t="s">
        <v>34</v>
      </c>
      <c r="W17" s="13"/>
      <c r="X17" s="13"/>
      <c r="Y17" s="13" t="s">
        <v>34</v>
      </c>
      <c r="Z17" s="13" t="s">
        <v>34</v>
      </c>
      <c r="AA17" s="13" t="s">
        <v>34</v>
      </c>
      <c r="AB17" s="13" t="s">
        <v>34</v>
      </c>
      <c r="AC17" s="13"/>
      <c r="AD17" s="13"/>
      <c r="AE17" s="13" t="s">
        <v>34</v>
      </c>
      <c r="AF17" s="13" t="s">
        <v>34</v>
      </c>
      <c r="AG17" s="13" t="s">
        <v>34</v>
      </c>
      <c r="AH17" s="13"/>
      <c r="AI17" s="13" t="s">
        <v>34</v>
      </c>
      <c r="AJ17" s="13"/>
      <c r="AK17" s="13"/>
      <c r="AL17" s="13"/>
      <c r="AM17" s="13"/>
      <c r="AN17" s="13" t="s">
        <v>34</v>
      </c>
      <c r="AO17" s="13"/>
      <c r="AP17" s="13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3" customFormat="1" ht="47.25" customHeight="1" x14ac:dyDescent="0.3">
      <c r="A18" s="10">
        <v>11</v>
      </c>
      <c r="B18" s="11" t="s">
        <v>77</v>
      </c>
      <c r="C18" s="11" t="s">
        <v>38</v>
      </c>
      <c r="D18" s="12">
        <v>60</v>
      </c>
      <c r="E18" s="13"/>
      <c r="F18" s="13"/>
      <c r="G18" s="13"/>
      <c r="H18" s="13"/>
      <c r="I18" s="13"/>
      <c r="J18" s="13">
        <v>3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 t="s">
        <v>34</v>
      </c>
      <c r="Z18" s="13" t="s">
        <v>34</v>
      </c>
      <c r="AA18" s="13" t="s">
        <v>34</v>
      </c>
      <c r="AB18" s="13" t="s">
        <v>34</v>
      </c>
      <c r="AC18" s="13"/>
      <c r="AD18" s="13"/>
      <c r="AE18" s="13" t="s">
        <v>34</v>
      </c>
      <c r="AF18" s="13" t="s">
        <v>34</v>
      </c>
      <c r="AG18" s="13" t="s">
        <v>34</v>
      </c>
      <c r="AH18" s="13"/>
      <c r="AI18" s="13"/>
      <c r="AJ18" s="13" t="s">
        <v>34</v>
      </c>
      <c r="AK18" s="13"/>
      <c r="AL18" s="13"/>
      <c r="AM18" s="13"/>
      <c r="AN18" s="14"/>
      <c r="AO18" s="13" t="s">
        <v>34</v>
      </c>
      <c r="AP18" s="13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3" customFormat="1" ht="47.25" customHeight="1" x14ac:dyDescent="0.3">
      <c r="A19" s="10">
        <v>12</v>
      </c>
      <c r="B19" s="11" t="s">
        <v>78</v>
      </c>
      <c r="C19" s="11" t="s">
        <v>38</v>
      </c>
      <c r="D19" s="27">
        <v>1320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 t="s">
        <v>34</v>
      </c>
      <c r="AM19" s="13"/>
      <c r="AN19" s="13"/>
      <c r="AO19" s="13"/>
      <c r="AP19" s="13" t="s">
        <v>34</v>
      </c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3" customFormat="1" ht="47.25" customHeight="1" x14ac:dyDescent="0.3">
      <c r="A20" s="10">
        <v>13</v>
      </c>
      <c r="B20" s="11" t="s">
        <v>39</v>
      </c>
      <c r="C20" s="15" t="s">
        <v>38</v>
      </c>
      <c r="D20" s="13">
        <v>30</v>
      </c>
      <c r="E20" s="1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 t="s">
        <v>34</v>
      </c>
      <c r="AM20" s="13"/>
      <c r="AN20" s="13"/>
      <c r="AO20" s="13"/>
      <c r="AP20" s="13" t="s">
        <v>34</v>
      </c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3" customFormat="1" ht="47.25" customHeight="1" x14ac:dyDescent="0.3">
      <c r="A21" s="10">
        <v>14</v>
      </c>
      <c r="B21" s="11" t="s">
        <v>41</v>
      </c>
      <c r="C21" s="15" t="s">
        <v>38</v>
      </c>
      <c r="D21" s="13">
        <v>15</v>
      </c>
      <c r="E21" s="16"/>
      <c r="F21" s="13"/>
      <c r="G21" s="13"/>
      <c r="H21" s="13"/>
      <c r="I21" s="13"/>
      <c r="J21" s="13">
        <v>3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0" t="s">
        <v>34</v>
      </c>
      <c r="AK21" s="13"/>
      <c r="AL21" s="13"/>
      <c r="AM21" s="13"/>
      <c r="AN21" s="13"/>
      <c r="AO21" s="13" t="s">
        <v>34</v>
      </c>
      <c r="AP21" s="1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3" customFormat="1" ht="47.25" customHeight="1" x14ac:dyDescent="0.3">
      <c r="A22" s="10">
        <v>15</v>
      </c>
      <c r="B22" s="11" t="s">
        <v>42</v>
      </c>
      <c r="C22" s="15" t="s">
        <v>38</v>
      </c>
      <c r="D22" s="13">
        <v>420</v>
      </c>
      <c r="E22" s="16"/>
      <c r="F22" s="13"/>
      <c r="G22" s="13"/>
      <c r="H22" s="13"/>
      <c r="I22" s="13"/>
      <c r="J22" s="13">
        <v>3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 t="s">
        <v>34</v>
      </c>
      <c r="AJ22" s="17"/>
      <c r="AK22" s="13"/>
      <c r="AL22" s="13"/>
      <c r="AM22" s="13"/>
      <c r="AN22" s="13" t="s">
        <v>34</v>
      </c>
      <c r="AO22" s="13"/>
      <c r="AP22" s="13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3" customFormat="1" ht="47.25" customHeight="1" x14ac:dyDescent="0.3">
      <c r="A23" s="10">
        <v>16</v>
      </c>
      <c r="B23" s="11" t="s">
        <v>45</v>
      </c>
      <c r="C23" s="15" t="s">
        <v>38</v>
      </c>
      <c r="D23" s="13">
        <v>60</v>
      </c>
      <c r="E23" s="16"/>
      <c r="F23" s="13"/>
      <c r="G23" s="13"/>
      <c r="H23" s="13"/>
      <c r="I23" s="13"/>
      <c r="J23" s="13">
        <v>3</v>
      </c>
      <c r="K23" s="13"/>
      <c r="L23" s="13"/>
      <c r="M23" s="13">
        <v>8</v>
      </c>
      <c r="N23" s="13"/>
      <c r="O23" s="13"/>
      <c r="P23" s="13"/>
      <c r="Q23" s="13"/>
      <c r="R23" s="13" t="s">
        <v>34</v>
      </c>
      <c r="S23" s="13"/>
      <c r="T23" s="13" t="s">
        <v>34</v>
      </c>
      <c r="U23" s="13" t="s">
        <v>34</v>
      </c>
      <c r="V23" s="13" t="s">
        <v>34</v>
      </c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 t="s">
        <v>34</v>
      </c>
      <c r="AJ23" s="13"/>
      <c r="AK23" s="13"/>
      <c r="AL23" s="13"/>
      <c r="AM23" s="13"/>
      <c r="AN23" s="13" t="s">
        <v>34</v>
      </c>
      <c r="AO23" s="13"/>
      <c r="AP23" s="13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3" customFormat="1" ht="47.25" customHeight="1" x14ac:dyDescent="0.3">
      <c r="A24" s="10">
        <v>17</v>
      </c>
      <c r="B24" s="11" t="s">
        <v>46</v>
      </c>
      <c r="C24" s="15" t="s">
        <v>38</v>
      </c>
      <c r="D24" s="13">
        <v>30</v>
      </c>
      <c r="E24" s="16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 t="s">
        <v>34</v>
      </c>
      <c r="AM24" s="13"/>
      <c r="AN24" s="13"/>
      <c r="AO24" s="13"/>
      <c r="AP24" s="13" t="s">
        <v>34</v>
      </c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3" customFormat="1" ht="47.25" customHeight="1" x14ac:dyDescent="0.3">
      <c r="A25" s="10">
        <v>18</v>
      </c>
      <c r="B25" s="11" t="s">
        <v>79</v>
      </c>
      <c r="C25" s="15" t="s">
        <v>38</v>
      </c>
      <c r="D25" s="13">
        <v>60</v>
      </c>
      <c r="E25" s="16"/>
      <c r="F25" s="13"/>
      <c r="G25" s="13"/>
      <c r="H25" s="13"/>
      <c r="I25" s="13"/>
      <c r="J25" s="13">
        <v>3</v>
      </c>
      <c r="K25" s="13"/>
      <c r="L25" s="13">
        <v>4</v>
      </c>
      <c r="M25" s="13"/>
      <c r="N25" s="13"/>
      <c r="O25" s="13"/>
      <c r="P25" s="13"/>
      <c r="Q25" s="13"/>
      <c r="R25" s="13" t="s">
        <v>34</v>
      </c>
      <c r="S25" s="13"/>
      <c r="T25" s="13" t="s">
        <v>34</v>
      </c>
      <c r="U25" s="13" t="s">
        <v>34</v>
      </c>
      <c r="V25" s="13" t="s">
        <v>34</v>
      </c>
      <c r="W25" s="13" t="s">
        <v>34</v>
      </c>
      <c r="X25" s="13" t="s">
        <v>34</v>
      </c>
      <c r="Y25" s="13" t="s">
        <v>34</v>
      </c>
      <c r="Z25" s="13" t="s">
        <v>34</v>
      </c>
      <c r="AA25" s="13" t="s">
        <v>34</v>
      </c>
      <c r="AB25" s="13" t="s">
        <v>34</v>
      </c>
      <c r="AC25" s="13" t="s">
        <v>34</v>
      </c>
      <c r="AD25" s="13" t="s">
        <v>34</v>
      </c>
      <c r="AE25" s="13" t="s">
        <v>34</v>
      </c>
      <c r="AF25" s="13" t="s">
        <v>34</v>
      </c>
      <c r="AG25" s="13" t="s">
        <v>34</v>
      </c>
      <c r="AH25" s="13"/>
      <c r="AI25" s="13" t="s">
        <v>34</v>
      </c>
      <c r="AJ25" s="13"/>
      <c r="AK25" s="13"/>
      <c r="AL25" s="13"/>
      <c r="AM25" s="13"/>
      <c r="AN25" s="13" t="s">
        <v>34</v>
      </c>
      <c r="AO25" s="13"/>
      <c r="AP25" s="13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3" customFormat="1" ht="47.25" customHeight="1" x14ac:dyDescent="0.3">
      <c r="A26" s="10">
        <v>19</v>
      </c>
      <c r="B26" s="11" t="s">
        <v>75</v>
      </c>
      <c r="C26" s="15" t="s">
        <v>38</v>
      </c>
      <c r="D26" s="28">
        <v>120</v>
      </c>
      <c r="E26" s="16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 t="s">
        <v>34</v>
      </c>
      <c r="AM26" s="13"/>
      <c r="AN26" s="13"/>
      <c r="AO26" s="13"/>
      <c r="AP26" s="13" t="s">
        <v>34</v>
      </c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3" customFormat="1" ht="47.25" customHeight="1" x14ac:dyDescent="0.3">
      <c r="A27" s="10">
        <v>20</v>
      </c>
      <c r="B27" s="11" t="s">
        <v>47</v>
      </c>
      <c r="C27" s="11" t="s">
        <v>38</v>
      </c>
      <c r="D27" s="18">
        <v>40</v>
      </c>
      <c r="E27" s="13"/>
      <c r="F27" s="13"/>
      <c r="G27" s="13"/>
      <c r="H27" s="13"/>
      <c r="I27" s="13">
        <v>1</v>
      </c>
      <c r="J27" s="13"/>
      <c r="K27" s="13"/>
      <c r="L27" s="13"/>
      <c r="M27" s="13"/>
      <c r="N27" s="13"/>
      <c r="O27" s="13"/>
      <c r="P27" s="13"/>
      <c r="Q27" s="13"/>
      <c r="R27" s="13" t="s">
        <v>34</v>
      </c>
      <c r="S27" s="13"/>
      <c r="T27" s="13"/>
      <c r="U27" s="13"/>
      <c r="V27" s="13"/>
      <c r="W27" s="13"/>
      <c r="X27" s="13"/>
      <c r="Y27" s="13" t="s">
        <v>34</v>
      </c>
      <c r="Z27" s="13" t="s">
        <v>34</v>
      </c>
      <c r="AA27" s="13" t="s">
        <v>34</v>
      </c>
      <c r="AB27" s="13" t="s">
        <v>34</v>
      </c>
      <c r="AC27" s="13"/>
      <c r="AD27" s="13"/>
      <c r="AE27" s="13" t="s">
        <v>34</v>
      </c>
      <c r="AF27" s="13" t="s">
        <v>34</v>
      </c>
      <c r="AG27" s="13" t="s">
        <v>34</v>
      </c>
      <c r="AH27" s="13"/>
      <c r="AI27" s="13"/>
      <c r="AJ27" s="13" t="s">
        <v>34</v>
      </c>
      <c r="AK27" s="13"/>
      <c r="AL27" s="13"/>
      <c r="AM27" s="13"/>
      <c r="AN27" s="13"/>
      <c r="AO27" s="13" t="s">
        <v>34</v>
      </c>
      <c r="AP27" s="13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s="3" customFormat="1" ht="47.25" customHeight="1" x14ac:dyDescent="0.3">
      <c r="A28" s="10">
        <v>21</v>
      </c>
      <c r="B28" s="11" t="s">
        <v>48</v>
      </c>
      <c r="C28" s="11" t="s">
        <v>38</v>
      </c>
      <c r="D28" s="12">
        <v>5</v>
      </c>
      <c r="E28" s="13"/>
      <c r="F28" s="13"/>
      <c r="G28" s="13"/>
      <c r="H28" s="13"/>
      <c r="I28" s="13">
        <v>1</v>
      </c>
      <c r="J28" s="13"/>
      <c r="K28" s="13"/>
      <c r="L28" s="13"/>
      <c r="M28" s="13"/>
      <c r="N28" s="13"/>
      <c r="O28" s="13"/>
      <c r="P28" s="13"/>
      <c r="Q28" s="13"/>
      <c r="R28" s="13" t="s">
        <v>34</v>
      </c>
      <c r="S28" s="13" t="s">
        <v>34</v>
      </c>
      <c r="T28" s="13" t="s">
        <v>34</v>
      </c>
      <c r="U28" s="13" t="s">
        <v>34</v>
      </c>
      <c r="V28" s="13" t="s">
        <v>34</v>
      </c>
      <c r="W28" s="13"/>
      <c r="X28" s="13"/>
      <c r="Y28" s="13" t="s">
        <v>34</v>
      </c>
      <c r="Z28" s="13" t="s">
        <v>34</v>
      </c>
      <c r="AA28" s="13" t="s">
        <v>34</v>
      </c>
      <c r="AB28" s="13"/>
      <c r="AC28" s="13"/>
      <c r="AD28" s="13"/>
      <c r="AE28" s="13" t="s">
        <v>34</v>
      </c>
      <c r="AF28" s="13" t="s">
        <v>34</v>
      </c>
      <c r="AG28" s="13" t="s">
        <v>34</v>
      </c>
      <c r="AH28" s="13"/>
      <c r="AI28" s="13" t="s">
        <v>34</v>
      </c>
      <c r="AJ28" s="13"/>
      <c r="AK28" s="13"/>
      <c r="AL28" s="13"/>
      <c r="AM28" s="13"/>
      <c r="AN28" s="13" t="s">
        <v>34</v>
      </c>
      <c r="AO28" s="13"/>
      <c r="AP28" s="13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s="3" customFormat="1" ht="47.25" customHeight="1" x14ac:dyDescent="0.3">
      <c r="A29" s="10">
        <v>22</v>
      </c>
      <c r="B29" s="11" t="s">
        <v>75</v>
      </c>
      <c r="C29" s="15" t="s">
        <v>38</v>
      </c>
      <c r="D29" s="28">
        <v>120</v>
      </c>
      <c r="E29" s="16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 t="s">
        <v>34</v>
      </c>
      <c r="AM29" s="13"/>
      <c r="AN29" s="13"/>
      <c r="AO29" s="13"/>
      <c r="AP29" s="13" t="s">
        <v>34</v>
      </c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s="3" customFormat="1" ht="47.25" customHeight="1" x14ac:dyDescent="0.3">
      <c r="A30" s="10">
        <v>23</v>
      </c>
      <c r="B30" s="11" t="s">
        <v>49</v>
      </c>
      <c r="C30" s="11" t="s">
        <v>38</v>
      </c>
      <c r="D30" s="12">
        <v>60</v>
      </c>
      <c r="E30" s="13"/>
      <c r="F30" s="13"/>
      <c r="G30" s="13"/>
      <c r="H30" s="13"/>
      <c r="I30" s="13"/>
      <c r="J30" s="13"/>
      <c r="K30" s="13">
        <v>1</v>
      </c>
      <c r="L30" s="13">
        <v>4</v>
      </c>
      <c r="M30" s="13"/>
      <c r="N30" s="13"/>
      <c r="O30" s="13"/>
      <c r="P30" s="13"/>
      <c r="Q30" s="13"/>
      <c r="R30" s="13" t="s">
        <v>34</v>
      </c>
      <c r="S30" s="13"/>
      <c r="T30" s="13" t="s">
        <v>34</v>
      </c>
      <c r="U30" s="13" t="s">
        <v>34</v>
      </c>
      <c r="V30" s="13" t="s">
        <v>34</v>
      </c>
      <c r="W30" s="13"/>
      <c r="X30" s="13" t="s">
        <v>34</v>
      </c>
      <c r="Y30" s="13" t="s">
        <v>34</v>
      </c>
      <c r="Z30" s="13" t="s">
        <v>34</v>
      </c>
      <c r="AA30" s="13" t="s">
        <v>34</v>
      </c>
      <c r="AB30" s="13" t="s">
        <v>34</v>
      </c>
      <c r="AC30" s="13"/>
      <c r="AD30" s="13" t="s">
        <v>34</v>
      </c>
      <c r="AE30" s="13" t="s">
        <v>34</v>
      </c>
      <c r="AF30" s="13" t="s">
        <v>34</v>
      </c>
      <c r="AG30" s="13"/>
      <c r="AH30" s="13"/>
      <c r="AI30" s="13" t="s">
        <v>34</v>
      </c>
      <c r="AJ30" s="13"/>
      <c r="AK30" s="13"/>
      <c r="AL30" s="13"/>
      <c r="AM30" s="13"/>
      <c r="AN30" s="13" t="s">
        <v>34</v>
      </c>
      <c r="AO30" s="13"/>
      <c r="AP30" s="13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s="3" customFormat="1" ht="47.25" customHeight="1" x14ac:dyDescent="0.3">
      <c r="A31" s="10">
        <v>24</v>
      </c>
      <c r="B31" s="11" t="s">
        <v>50</v>
      </c>
      <c r="C31" s="11" t="s">
        <v>38</v>
      </c>
      <c r="D31" s="12">
        <v>20</v>
      </c>
      <c r="E31" s="13"/>
      <c r="F31" s="13"/>
      <c r="G31" s="13"/>
      <c r="H31" s="13"/>
      <c r="I31" s="13">
        <v>1</v>
      </c>
      <c r="J31" s="13"/>
      <c r="K31" s="13"/>
      <c r="L31" s="13">
        <v>1</v>
      </c>
      <c r="M31" s="13"/>
      <c r="N31" s="13">
        <v>1</v>
      </c>
      <c r="O31" s="13"/>
      <c r="P31" s="13"/>
      <c r="Q31" s="13"/>
      <c r="R31" s="13"/>
      <c r="S31" s="13"/>
      <c r="T31" s="13"/>
      <c r="U31" s="13"/>
      <c r="V31" s="13"/>
      <c r="W31" s="13" t="s">
        <v>34</v>
      </c>
      <c r="X31" s="13" t="s">
        <v>34</v>
      </c>
      <c r="Y31" s="13" t="s">
        <v>34</v>
      </c>
      <c r="Z31" s="13" t="s">
        <v>34</v>
      </c>
      <c r="AA31" s="13" t="s">
        <v>34</v>
      </c>
      <c r="AB31" s="13" t="s">
        <v>34</v>
      </c>
      <c r="AC31" s="13" t="s">
        <v>34</v>
      </c>
      <c r="AD31" s="13" t="s">
        <v>34</v>
      </c>
      <c r="AE31" s="13" t="s">
        <v>34</v>
      </c>
      <c r="AF31" s="13" t="s">
        <v>34</v>
      </c>
      <c r="AG31" s="13"/>
      <c r="AH31" s="13"/>
      <c r="AI31" s="13" t="s">
        <v>34</v>
      </c>
      <c r="AJ31" s="13"/>
      <c r="AK31" s="13"/>
      <c r="AL31" s="13"/>
      <c r="AM31" s="13"/>
      <c r="AN31" s="13" t="s">
        <v>34</v>
      </c>
      <c r="AO31" s="13"/>
      <c r="AP31" s="13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s="3" customFormat="1" ht="47.25" customHeight="1" x14ac:dyDescent="0.3">
      <c r="A32" s="10">
        <v>25</v>
      </c>
      <c r="B32" s="11" t="s">
        <v>75</v>
      </c>
      <c r="C32" s="11" t="s">
        <v>38</v>
      </c>
      <c r="D32" s="12">
        <v>120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 t="s">
        <v>34</v>
      </c>
      <c r="AM32" s="13"/>
      <c r="AN32" s="13"/>
      <c r="AO32" s="13"/>
      <c r="AP32" s="13" t="s">
        <v>34</v>
      </c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s="3" customFormat="1" ht="47.25" customHeight="1" x14ac:dyDescent="0.3">
      <c r="A33" s="10">
        <v>26</v>
      </c>
      <c r="B33" s="11" t="s">
        <v>81</v>
      </c>
      <c r="C33" s="11" t="s">
        <v>38</v>
      </c>
      <c r="D33" s="12">
        <v>10</v>
      </c>
      <c r="E33" s="13"/>
      <c r="F33" s="13"/>
      <c r="G33" s="13"/>
      <c r="H33" s="13">
        <v>1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 t="s">
        <v>34</v>
      </c>
      <c r="AB33" s="13" t="s">
        <v>34</v>
      </c>
      <c r="AC33" s="13"/>
      <c r="AD33" s="13"/>
      <c r="AE33" s="13"/>
      <c r="AF33" s="13" t="s">
        <v>34</v>
      </c>
      <c r="AG33" s="13"/>
      <c r="AH33" s="13"/>
      <c r="AI33" s="13"/>
      <c r="AJ33" s="13" t="s">
        <v>34</v>
      </c>
      <c r="AK33" s="13"/>
      <c r="AL33" s="13"/>
      <c r="AM33" s="13"/>
      <c r="AN33" s="13"/>
      <c r="AO33" s="13" t="s">
        <v>34</v>
      </c>
      <c r="AP33" s="13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s="3" customFormat="1" ht="47.25" customHeight="1" x14ac:dyDescent="0.3">
      <c r="A34" s="10">
        <v>27</v>
      </c>
      <c r="B34" s="11" t="s">
        <v>82</v>
      </c>
      <c r="C34" s="11" t="s">
        <v>38</v>
      </c>
      <c r="D34" s="12">
        <v>5</v>
      </c>
      <c r="E34" s="13"/>
      <c r="F34" s="13"/>
      <c r="G34" s="13"/>
      <c r="H34" s="13">
        <v>1</v>
      </c>
      <c r="I34" s="13"/>
      <c r="J34" s="13"/>
      <c r="K34" s="13"/>
      <c r="L34" s="13"/>
      <c r="M34" s="13"/>
      <c r="N34" s="13"/>
      <c r="O34" s="13"/>
      <c r="P34" s="13"/>
      <c r="Q34" s="13"/>
      <c r="R34" s="13" t="s">
        <v>34</v>
      </c>
      <c r="S34" s="13"/>
      <c r="T34" s="13" t="s">
        <v>34</v>
      </c>
      <c r="U34" s="13" t="s">
        <v>34</v>
      </c>
      <c r="V34" s="13" t="s">
        <v>34</v>
      </c>
      <c r="W34" s="13"/>
      <c r="X34" s="13"/>
      <c r="Y34" s="13"/>
      <c r="Z34" s="13"/>
      <c r="AA34" s="13" t="s">
        <v>34</v>
      </c>
      <c r="AB34" s="13" t="s">
        <v>34</v>
      </c>
      <c r="AC34" s="13"/>
      <c r="AD34" s="13"/>
      <c r="AE34" s="13"/>
      <c r="AF34" s="13" t="s">
        <v>34</v>
      </c>
      <c r="AG34" s="13"/>
      <c r="AH34" s="13"/>
      <c r="AI34" s="13" t="s">
        <v>34</v>
      </c>
      <c r="AJ34" s="13"/>
      <c r="AK34" s="13"/>
      <c r="AL34" s="13"/>
      <c r="AM34" s="13"/>
      <c r="AN34" s="13" t="s">
        <v>34</v>
      </c>
      <c r="AO34" s="13"/>
      <c r="AP34" s="13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s="3" customFormat="1" ht="47.25" customHeight="1" x14ac:dyDescent="0.3">
      <c r="A35" s="10">
        <v>28</v>
      </c>
      <c r="B35" s="11" t="s">
        <v>89</v>
      </c>
      <c r="C35" s="11" t="s">
        <v>38</v>
      </c>
      <c r="D35" s="12">
        <v>10</v>
      </c>
      <c r="E35" s="13"/>
      <c r="F35" s="13"/>
      <c r="G35" s="13">
        <v>1</v>
      </c>
      <c r="H35" s="13"/>
      <c r="I35" s="13"/>
      <c r="J35" s="13"/>
      <c r="K35" s="13"/>
      <c r="L35" s="13">
        <v>1</v>
      </c>
      <c r="M35" s="13"/>
      <c r="N35" s="13"/>
      <c r="O35" s="13"/>
      <c r="P35" s="13"/>
      <c r="Q35" s="13"/>
      <c r="R35" s="13" t="s">
        <v>34</v>
      </c>
      <c r="S35" s="13" t="s">
        <v>34</v>
      </c>
      <c r="T35" s="13" t="s">
        <v>34</v>
      </c>
      <c r="U35" s="13" t="s">
        <v>34</v>
      </c>
      <c r="V35" s="13" t="s">
        <v>34</v>
      </c>
      <c r="W35" s="13"/>
      <c r="X35" s="13" t="s">
        <v>34</v>
      </c>
      <c r="Y35" s="13" t="s">
        <v>34</v>
      </c>
      <c r="Z35" s="13" t="s">
        <v>34</v>
      </c>
      <c r="AA35" s="13" t="s">
        <v>34</v>
      </c>
      <c r="AB35" s="13" t="s">
        <v>34</v>
      </c>
      <c r="AC35" s="13"/>
      <c r="AD35" s="13" t="s">
        <v>34</v>
      </c>
      <c r="AE35" s="13" t="s">
        <v>34</v>
      </c>
      <c r="AF35" s="13" t="s">
        <v>34</v>
      </c>
      <c r="AG35" s="13" t="s">
        <v>34</v>
      </c>
      <c r="AH35" s="13"/>
      <c r="AI35" s="13" t="s">
        <v>34</v>
      </c>
      <c r="AJ35" s="13"/>
      <c r="AK35" s="13"/>
      <c r="AL35" s="13"/>
      <c r="AM35" s="13"/>
      <c r="AN35" s="13" t="s">
        <v>34</v>
      </c>
      <c r="AO35" s="13"/>
      <c r="AP35" s="13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s="3" customFormat="1" ht="47.25" customHeight="1" x14ac:dyDescent="0.3">
      <c r="A36" s="10">
        <v>29</v>
      </c>
      <c r="B36" s="11" t="s">
        <v>91</v>
      </c>
      <c r="C36" s="11" t="s">
        <v>38</v>
      </c>
      <c r="D36" s="12">
        <v>60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 t="s">
        <v>34</v>
      </c>
      <c r="AM36" s="13"/>
      <c r="AN36" s="13"/>
      <c r="AO36" s="13"/>
      <c r="AP36" s="13" t="s">
        <v>34</v>
      </c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  <row r="37" spans="1:84" s="3" customFormat="1" ht="47.25" customHeight="1" x14ac:dyDescent="0.3">
      <c r="A37" s="10">
        <v>30</v>
      </c>
      <c r="B37" s="11" t="s">
        <v>84</v>
      </c>
      <c r="C37" s="11" t="s">
        <v>38</v>
      </c>
      <c r="D37" s="12">
        <v>10</v>
      </c>
      <c r="E37" s="13"/>
      <c r="F37" s="13">
        <v>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 t="s">
        <v>34</v>
      </c>
      <c r="AB37" s="13"/>
      <c r="AC37" s="13"/>
      <c r="AD37" s="13"/>
      <c r="AE37" s="13"/>
      <c r="AF37" s="13"/>
      <c r="AG37" s="13"/>
      <c r="AH37" s="13"/>
      <c r="AI37" s="13"/>
      <c r="AJ37" s="13"/>
      <c r="AK37" s="13" t="s">
        <v>34</v>
      </c>
      <c r="AL37" s="13"/>
      <c r="AM37" s="13"/>
      <c r="AN37" s="13" t="s">
        <v>34</v>
      </c>
      <c r="AO37" s="13"/>
      <c r="AP37" s="13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</row>
    <row r="38" spans="1:84" s="3" customFormat="1" ht="47.25" customHeight="1" x14ac:dyDescent="0.3">
      <c r="A38" s="10">
        <v>31</v>
      </c>
      <c r="B38" s="11" t="s">
        <v>85</v>
      </c>
      <c r="C38" s="11" t="s">
        <v>31</v>
      </c>
      <c r="D38" s="12">
        <v>5</v>
      </c>
      <c r="E38" s="13">
        <v>1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 t="s">
        <v>34</v>
      </c>
      <c r="S38" s="13" t="s">
        <v>34</v>
      </c>
      <c r="T38" s="13" t="s">
        <v>34</v>
      </c>
      <c r="U38" s="13" t="s">
        <v>34</v>
      </c>
      <c r="V38" s="13" t="s">
        <v>34</v>
      </c>
      <c r="W38" s="13"/>
      <c r="X38" s="13"/>
      <c r="Y38" s="13" t="s">
        <v>34</v>
      </c>
      <c r="Z38" s="13" t="s">
        <v>34</v>
      </c>
      <c r="AA38" s="13" t="s">
        <v>34</v>
      </c>
      <c r="AB38" s="13" t="s">
        <v>34</v>
      </c>
      <c r="AC38" s="13"/>
      <c r="AD38" s="13"/>
      <c r="AE38" s="13" t="s">
        <v>34</v>
      </c>
      <c r="AF38" s="13" t="s">
        <v>34</v>
      </c>
      <c r="AG38" s="13" t="s">
        <v>34</v>
      </c>
      <c r="AH38" s="13"/>
      <c r="AI38" s="13" t="s">
        <v>34</v>
      </c>
      <c r="AJ38" s="13"/>
      <c r="AK38" s="13"/>
      <c r="AL38" s="13"/>
      <c r="AM38" s="13"/>
      <c r="AN38" s="13" t="s">
        <v>34</v>
      </c>
      <c r="AO38" s="13"/>
      <c r="AP38" s="13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</row>
    <row r="39" spans="1:84" s="3" customFormat="1" ht="47.25" customHeight="1" x14ac:dyDescent="0.3">
      <c r="A39" s="10">
        <v>32</v>
      </c>
      <c r="B39" s="11" t="s">
        <v>86</v>
      </c>
      <c r="C39" s="11" t="s">
        <v>31</v>
      </c>
      <c r="D39" s="12">
        <v>15</v>
      </c>
      <c r="E39" s="13">
        <v>1</v>
      </c>
      <c r="F39" s="13"/>
      <c r="G39" s="13"/>
      <c r="H39" s="13"/>
      <c r="I39" s="13"/>
      <c r="J39" s="13"/>
      <c r="K39" s="13"/>
      <c r="L39" s="13">
        <v>2</v>
      </c>
      <c r="M39" s="13"/>
      <c r="N39" s="13"/>
      <c r="O39" s="13"/>
      <c r="P39" s="13"/>
      <c r="Q39" s="13"/>
      <c r="R39" s="13" t="s">
        <v>34</v>
      </c>
      <c r="S39" s="13"/>
      <c r="T39" s="13" t="s">
        <v>34</v>
      </c>
      <c r="U39" s="13" t="s">
        <v>34</v>
      </c>
      <c r="V39" s="13" t="s">
        <v>34</v>
      </c>
      <c r="W39" s="13"/>
      <c r="X39" s="13" t="s">
        <v>34</v>
      </c>
      <c r="Y39" s="13" t="s">
        <v>34</v>
      </c>
      <c r="Z39" s="13" t="s">
        <v>34</v>
      </c>
      <c r="AA39" s="13" t="s">
        <v>34</v>
      </c>
      <c r="AB39" s="13" t="s">
        <v>34</v>
      </c>
      <c r="AC39" s="13"/>
      <c r="AD39" s="13" t="s">
        <v>34</v>
      </c>
      <c r="AE39" s="13" t="s">
        <v>34</v>
      </c>
      <c r="AF39" s="13" t="s">
        <v>34</v>
      </c>
      <c r="AG39" s="13"/>
      <c r="AH39" s="13"/>
      <c r="AI39" s="13" t="s">
        <v>34</v>
      </c>
      <c r="AJ39" s="13"/>
      <c r="AK39" s="13"/>
      <c r="AL39" s="13"/>
      <c r="AM39" s="13"/>
      <c r="AN39" s="13" t="s">
        <v>34</v>
      </c>
      <c r="AO39" s="13"/>
      <c r="AP39" s="13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</row>
    <row r="40" spans="1:84" s="3" customFormat="1" ht="47.25" customHeight="1" x14ac:dyDescent="0.3">
      <c r="A40" s="10">
        <v>33</v>
      </c>
      <c r="B40" s="11" t="s">
        <v>87</v>
      </c>
      <c r="C40" s="11" t="s">
        <v>31</v>
      </c>
      <c r="D40" s="12">
        <v>5</v>
      </c>
      <c r="E40" s="13">
        <v>1</v>
      </c>
      <c r="F40" s="13"/>
      <c r="G40" s="13"/>
      <c r="H40" s="13"/>
      <c r="I40" s="13"/>
      <c r="J40" s="13"/>
      <c r="K40" s="13"/>
      <c r="L40" s="13">
        <v>1</v>
      </c>
      <c r="M40" s="13"/>
      <c r="N40" s="13"/>
      <c r="O40" s="13">
        <v>1</v>
      </c>
      <c r="P40" s="13">
        <v>1</v>
      </c>
      <c r="Q40" s="13"/>
      <c r="R40" s="13" t="s">
        <v>34</v>
      </c>
      <c r="S40" s="13" t="s">
        <v>34</v>
      </c>
      <c r="T40" s="13" t="s">
        <v>34</v>
      </c>
      <c r="U40" s="13" t="s">
        <v>34</v>
      </c>
      <c r="V40" s="13" t="s">
        <v>34</v>
      </c>
      <c r="W40" s="13"/>
      <c r="X40" s="13"/>
      <c r="Y40" s="13" t="s">
        <v>34</v>
      </c>
      <c r="Z40" s="13" t="s">
        <v>34</v>
      </c>
      <c r="AA40" s="13" t="s">
        <v>34</v>
      </c>
      <c r="AB40" s="13" t="s">
        <v>34</v>
      </c>
      <c r="AC40" s="13"/>
      <c r="AD40" s="13"/>
      <c r="AE40" s="13" t="s">
        <v>34</v>
      </c>
      <c r="AF40" s="13" t="s">
        <v>34</v>
      </c>
      <c r="AG40" s="13" t="s">
        <v>34</v>
      </c>
      <c r="AH40" s="13"/>
      <c r="AI40" s="13" t="s">
        <v>34</v>
      </c>
      <c r="AJ40" s="13"/>
      <c r="AK40" s="13"/>
      <c r="AL40" s="13"/>
      <c r="AM40" s="13"/>
      <c r="AN40" s="13" t="s">
        <v>34</v>
      </c>
      <c r="AO40" s="13"/>
      <c r="AP40" s="13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</row>
    <row r="41" spans="1:84" s="3" customFormat="1" ht="47.25" customHeight="1" x14ac:dyDescent="0.3">
      <c r="A41" s="10">
        <v>34</v>
      </c>
      <c r="B41" s="11" t="s">
        <v>88</v>
      </c>
      <c r="C41" s="11" t="s">
        <v>31</v>
      </c>
      <c r="D41" s="12">
        <v>240</v>
      </c>
      <c r="E41" s="17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 t="s">
        <v>34</v>
      </c>
      <c r="AM41" s="13"/>
      <c r="AN41" s="13"/>
      <c r="AO41" s="13"/>
      <c r="AP41" s="13" t="s">
        <v>34</v>
      </c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</row>
    <row r="42" spans="1:84" s="9" customFormat="1" ht="47.25" customHeight="1" x14ac:dyDescent="0.3">
      <c r="A42" s="136" t="s">
        <v>30</v>
      </c>
      <c r="B42" s="136"/>
      <c r="C42" s="136"/>
      <c r="D42" s="23">
        <f t="shared" ref="D42:Q42" si="0">SUM(D8:D41)</f>
        <v>3255</v>
      </c>
      <c r="E42" s="23">
        <f t="shared" si="0"/>
        <v>8</v>
      </c>
      <c r="F42" s="23">
        <f t="shared" si="0"/>
        <v>2</v>
      </c>
      <c r="G42" s="23">
        <f t="shared" si="0"/>
        <v>2</v>
      </c>
      <c r="H42" s="23">
        <f t="shared" si="0"/>
        <v>2</v>
      </c>
      <c r="I42" s="23">
        <f t="shared" si="0"/>
        <v>4</v>
      </c>
      <c r="J42" s="23">
        <f t="shared" si="0"/>
        <v>15</v>
      </c>
      <c r="K42" s="23">
        <f t="shared" si="0"/>
        <v>1</v>
      </c>
      <c r="L42" s="23">
        <f t="shared" si="0"/>
        <v>17</v>
      </c>
      <c r="M42" s="23">
        <f t="shared" si="0"/>
        <v>8</v>
      </c>
      <c r="N42" s="23">
        <f t="shared" si="0"/>
        <v>1</v>
      </c>
      <c r="O42" s="23">
        <f t="shared" si="0"/>
        <v>1</v>
      </c>
      <c r="P42" s="23">
        <f t="shared" si="0"/>
        <v>1</v>
      </c>
      <c r="Q42" s="23">
        <f t="shared" si="0"/>
        <v>1</v>
      </c>
      <c r="R42" s="23">
        <f t="shared" ref="R42:AP42" si="1">COUNTA(R8:R41)</f>
        <v>16</v>
      </c>
      <c r="S42" s="23">
        <f t="shared" si="1"/>
        <v>8</v>
      </c>
      <c r="T42" s="23">
        <f t="shared" si="1"/>
        <v>14</v>
      </c>
      <c r="U42" s="23">
        <f t="shared" si="1"/>
        <v>14</v>
      </c>
      <c r="V42" s="23">
        <f t="shared" si="1"/>
        <v>14</v>
      </c>
      <c r="W42" s="23">
        <f t="shared" si="1"/>
        <v>2</v>
      </c>
      <c r="X42" s="23">
        <f t="shared" si="1"/>
        <v>8</v>
      </c>
      <c r="Y42" s="23">
        <f t="shared" si="1"/>
        <v>15</v>
      </c>
      <c r="Z42" s="23">
        <f t="shared" si="1"/>
        <v>15</v>
      </c>
      <c r="AA42" s="23">
        <f t="shared" si="1"/>
        <v>21</v>
      </c>
      <c r="AB42" s="23">
        <f t="shared" si="1"/>
        <v>18</v>
      </c>
      <c r="AC42" s="23">
        <f t="shared" si="1"/>
        <v>2</v>
      </c>
      <c r="AD42" s="23">
        <f t="shared" si="1"/>
        <v>8</v>
      </c>
      <c r="AE42" s="23">
        <f t="shared" si="1"/>
        <v>15</v>
      </c>
      <c r="AF42" s="23">
        <f t="shared" si="1"/>
        <v>19</v>
      </c>
      <c r="AG42" s="23">
        <f t="shared" si="1"/>
        <v>12</v>
      </c>
      <c r="AH42" s="23">
        <f t="shared" si="1"/>
        <v>1</v>
      </c>
      <c r="AI42" s="23">
        <f t="shared" si="1"/>
        <v>17</v>
      </c>
      <c r="AJ42" s="23">
        <f t="shared" si="1"/>
        <v>5</v>
      </c>
      <c r="AK42" s="23">
        <f t="shared" si="1"/>
        <v>2</v>
      </c>
      <c r="AL42" s="23">
        <f t="shared" si="1"/>
        <v>10</v>
      </c>
      <c r="AM42" s="23">
        <f t="shared" si="1"/>
        <v>0</v>
      </c>
      <c r="AN42" s="23">
        <f t="shared" si="1"/>
        <v>19</v>
      </c>
      <c r="AO42" s="23">
        <f t="shared" si="1"/>
        <v>5</v>
      </c>
      <c r="AP42" s="23">
        <f t="shared" si="1"/>
        <v>10</v>
      </c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</row>
    <row r="43" spans="1:84" ht="47.25" customHeight="1" x14ac:dyDescent="0.3">
      <c r="AM43" s="30"/>
      <c r="AP43" s="4"/>
    </row>
    <row r="44" spans="1:84" ht="30.75" customHeight="1" x14ac:dyDescent="0.3">
      <c r="B44" s="7"/>
      <c r="C44" s="31" t="s">
        <v>58</v>
      </c>
      <c r="D44" s="8">
        <f>D42/60/8</f>
        <v>6.78125</v>
      </c>
      <c r="F44" s="30"/>
    </row>
  </sheetData>
  <mergeCells count="27">
    <mergeCell ref="AN5:AN7"/>
    <mergeCell ref="AO5:AO7"/>
    <mergeCell ref="AK5:AK6"/>
    <mergeCell ref="AL5:AL6"/>
    <mergeCell ref="A42:C42"/>
    <mergeCell ref="AM5:AM6"/>
    <mergeCell ref="AF6:AH6"/>
    <mergeCell ref="E5:Q5"/>
    <mergeCell ref="R5:AH5"/>
    <mergeCell ref="AI5:AI6"/>
    <mergeCell ref="AJ5:AJ6"/>
    <mergeCell ref="A1:AP1"/>
    <mergeCell ref="A2:AP2"/>
    <mergeCell ref="A4:A7"/>
    <mergeCell ref="B4:B7"/>
    <mergeCell ref="C4:C7"/>
    <mergeCell ref="D4:D7"/>
    <mergeCell ref="E4:Q4"/>
    <mergeCell ref="R4:AH4"/>
    <mergeCell ref="AI4:AM4"/>
    <mergeCell ref="AN4:AP4"/>
    <mergeCell ref="AP5:AP7"/>
    <mergeCell ref="E6:K6"/>
    <mergeCell ref="L6:O6"/>
    <mergeCell ref="P6:Q6"/>
    <mergeCell ref="R6:X6"/>
    <mergeCell ref="Z6:AE6"/>
  </mergeCells>
  <printOptions horizontalCentered="1"/>
  <pageMargins left="0" right="0" top="0.39370078740157483" bottom="0.59055118110236227" header="0.31496062992125984" footer="0"/>
  <pageSetup paperSize="9" scale="3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A1:CE44"/>
  <sheetViews>
    <sheetView zoomScale="50" zoomScaleNormal="50" zoomScaleSheetLayoutView="50" workbookViewId="0">
      <pane xSplit="4" ySplit="7" topLeftCell="E26" activePane="bottomRight" state="frozen"/>
      <selection activeCell="B36" sqref="B36"/>
      <selection pane="topRight" activeCell="B36" sqref="B36"/>
      <selection pane="bottomLeft" activeCell="B36" sqref="B36"/>
      <selection pane="bottomRight" activeCell="E7" sqref="E7"/>
    </sheetView>
  </sheetViews>
  <sheetFormatPr baseColWidth="10" defaultColWidth="13.28515625" defaultRowHeight="15.6" x14ac:dyDescent="0.3"/>
  <cols>
    <col min="1" max="1" width="11.85546875" style="33" customWidth="1"/>
    <col min="2" max="2" width="93.42578125" style="33" customWidth="1"/>
    <col min="3" max="3" width="47.7109375" style="33" customWidth="1"/>
    <col min="4" max="4" width="10.140625" style="60" customWidth="1"/>
    <col min="5" max="15" width="7" style="34" customWidth="1"/>
    <col min="16" max="16" width="14.140625" style="34" customWidth="1"/>
    <col min="17" max="17" width="17.140625" style="34" customWidth="1"/>
    <col min="18" max="21" width="8.140625" style="34" customWidth="1"/>
    <col min="22" max="24" width="7" style="34" customWidth="1"/>
    <col min="25" max="25" width="30" style="34" customWidth="1"/>
    <col min="26" max="30" width="7" style="34" customWidth="1"/>
    <col min="31" max="31" width="8.28515625" style="34" customWidth="1"/>
    <col min="32" max="39" width="7" style="34" customWidth="1"/>
    <col min="40" max="42" width="7" style="33" customWidth="1"/>
    <col min="43" max="16384" width="13.28515625" style="33"/>
  </cols>
  <sheetData>
    <row r="1" spans="1:83" ht="30" customHeight="1" x14ac:dyDescent="0.3">
      <c r="A1" s="155" t="s">
        <v>43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</row>
    <row r="2" spans="1:83" ht="42" customHeight="1" x14ac:dyDescent="0.3">
      <c r="A2" s="156" t="s">
        <v>141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</row>
    <row r="4" spans="1:83" s="35" customFormat="1" ht="32.25" customHeight="1" x14ac:dyDescent="0.25">
      <c r="A4" s="157" t="s">
        <v>0</v>
      </c>
      <c r="B4" s="157" t="s">
        <v>1</v>
      </c>
      <c r="C4" s="157" t="s">
        <v>2</v>
      </c>
      <c r="D4" s="153" t="s">
        <v>3</v>
      </c>
      <c r="E4" s="154" t="s">
        <v>4</v>
      </c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0" t="s">
        <v>35</v>
      </c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2"/>
      <c r="AI4" s="157" t="s">
        <v>5</v>
      </c>
      <c r="AJ4" s="157"/>
      <c r="AK4" s="157"/>
      <c r="AL4" s="157"/>
      <c r="AM4" s="157"/>
      <c r="AN4" s="157" t="s">
        <v>6</v>
      </c>
      <c r="AO4" s="157"/>
      <c r="AP4" s="157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</row>
    <row r="5" spans="1:83" s="35" customFormat="1" ht="15.75" customHeight="1" x14ac:dyDescent="0.25">
      <c r="A5" s="157"/>
      <c r="B5" s="157"/>
      <c r="C5" s="157"/>
      <c r="D5" s="153"/>
      <c r="E5" s="154" t="s">
        <v>7</v>
      </c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0" t="s">
        <v>36</v>
      </c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2"/>
      <c r="AI5" s="153" t="s">
        <v>8</v>
      </c>
      <c r="AJ5" s="153" t="s">
        <v>9</v>
      </c>
      <c r="AK5" s="153" t="s">
        <v>10</v>
      </c>
      <c r="AL5" s="153" t="s">
        <v>11</v>
      </c>
      <c r="AM5" s="153" t="s">
        <v>12</v>
      </c>
      <c r="AN5" s="153" t="s">
        <v>13</v>
      </c>
      <c r="AO5" s="153" t="s">
        <v>14</v>
      </c>
      <c r="AP5" s="153" t="s">
        <v>15</v>
      </c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</row>
    <row r="6" spans="1:83" s="35" customFormat="1" ht="80.25" customHeight="1" x14ac:dyDescent="0.25">
      <c r="A6" s="157"/>
      <c r="B6" s="157"/>
      <c r="C6" s="157"/>
      <c r="D6" s="153"/>
      <c r="E6" s="154" t="s">
        <v>16</v>
      </c>
      <c r="F6" s="154"/>
      <c r="G6" s="154"/>
      <c r="H6" s="154"/>
      <c r="I6" s="154"/>
      <c r="J6" s="154"/>
      <c r="K6" s="154"/>
      <c r="L6" s="150" t="s">
        <v>17</v>
      </c>
      <c r="M6" s="151"/>
      <c r="N6" s="151"/>
      <c r="O6" s="151"/>
      <c r="P6" s="150" t="s">
        <v>18</v>
      </c>
      <c r="Q6" s="152"/>
      <c r="R6" s="150" t="s">
        <v>19</v>
      </c>
      <c r="S6" s="151"/>
      <c r="T6" s="151"/>
      <c r="U6" s="151"/>
      <c r="V6" s="151"/>
      <c r="W6" s="151"/>
      <c r="X6" s="152"/>
      <c r="Y6" s="36" t="s">
        <v>20</v>
      </c>
      <c r="Z6" s="150" t="s">
        <v>69</v>
      </c>
      <c r="AA6" s="151"/>
      <c r="AB6" s="151"/>
      <c r="AC6" s="151"/>
      <c r="AD6" s="151"/>
      <c r="AE6" s="152"/>
      <c r="AF6" s="150" t="s">
        <v>59</v>
      </c>
      <c r="AG6" s="151"/>
      <c r="AH6" s="152"/>
      <c r="AI6" s="153"/>
      <c r="AJ6" s="153"/>
      <c r="AK6" s="153"/>
      <c r="AL6" s="153"/>
      <c r="AM6" s="153"/>
      <c r="AN6" s="153"/>
      <c r="AO6" s="153"/>
      <c r="AP6" s="153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</row>
    <row r="7" spans="1:83" s="35" customFormat="1" ht="131.25" customHeight="1" x14ac:dyDescent="0.25">
      <c r="A7" s="157"/>
      <c r="B7" s="157"/>
      <c r="C7" s="157"/>
      <c r="D7" s="153"/>
      <c r="E7" s="37" t="s">
        <v>32</v>
      </c>
      <c r="F7" s="37" t="s">
        <v>33</v>
      </c>
      <c r="G7" s="37" t="s">
        <v>21</v>
      </c>
      <c r="H7" s="37" t="s">
        <v>51</v>
      </c>
      <c r="I7" s="37" t="s">
        <v>52</v>
      </c>
      <c r="J7" s="37" t="s">
        <v>37</v>
      </c>
      <c r="K7" s="37" t="s">
        <v>53</v>
      </c>
      <c r="L7" s="37" t="s">
        <v>70</v>
      </c>
      <c r="M7" s="37" t="s">
        <v>40</v>
      </c>
      <c r="N7" s="37" t="s">
        <v>54</v>
      </c>
      <c r="O7" s="37" t="s">
        <v>55</v>
      </c>
      <c r="P7" s="37" t="s">
        <v>22</v>
      </c>
      <c r="Q7" s="37" t="s">
        <v>71</v>
      </c>
      <c r="R7" s="37" t="s">
        <v>23</v>
      </c>
      <c r="S7" s="37" t="s">
        <v>63</v>
      </c>
      <c r="T7" s="37" t="s">
        <v>64</v>
      </c>
      <c r="U7" s="37" t="s">
        <v>65</v>
      </c>
      <c r="V7" s="37" t="s">
        <v>66</v>
      </c>
      <c r="W7" s="37" t="s">
        <v>56</v>
      </c>
      <c r="X7" s="37" t="s">
        <v>24</v>
      </c>
      <c r="Y7" s="37" t="s">
        <v>67</v>
      </c>
      <c r="Z7" s="37" t="s">
        <v>25</v>
      </c>
      <c r="AA7" s="37" t="s">
        <v>26</v>
      </c>
      <c r="AB7" s="37" t="s">
        <v>27</v>
      </c>
      <c r="AC7" s="37" t="s">
        <v>57</v>
      </c>
      <c r="AD7" s="37" t="s">
        <v>28</v>
      </c>
      <c r="AE7" s="37" t="s">
        <v>29</v>
      </c>
      <c r="AF7" s="37" t="s">
        <v>60</v>
      </c>
      <c r="AG7" s="37" t="s">
        <v>62</v>
      </c>
      <c r="AH7" s="37" t="s">
        <v>61</v>
      </c>
      <c r="AI7" s="38"/>
      <c r="AJ7" s="38"/>
      <c r="AK7" s="38"/>
      <c r="AL7" s="38"/>
      <c r="AM7" s="38"/>
      <c r="AN7" s="153"/>
      <c r="AO7" s="153"/>
      <c r="AP7" s="153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</row>
    <row r="8" spans="1:83" s="43" customFormat="1" ht="57.75" customHeight="1" x14ac:dyDescent="0.3">
      <c r="A8" s="46">
        <v>1</v>
      </c>
      <c r="B8" s="39" t="s">
        <v>44</v>
      </c>
      <c r="C8" s="39" t="s">
        <v>31</v>
      </c>
      <c r="D8" s="40">
        <v>1</v>
      </c>
      <c r="E8" s="41">
        <v>1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 t="s">
        <v>34</v>
      </c>
      <c r="AB8" s="41" t="s">
        <v>34</v>
      </c>
      <c r="AC8" s="41"/>
      <c r="AD8" s="41"/>
      <c r="AE8" s="41"/>
      <c r="AF8" s="41" t="s">
        <v>34</v>
      </c>
      <c r="AG8" s="41"/>
      <c r="AH8" s="41"/>
      <c r="AI8" s="41" t="s">
        <v>34</v>
      </c>
      <c r="AJ8" s="41"/>
      <c r="AK8" s="41"/>
      <c r="AL8" s="41"/>
      <c r="AM8" s="41"/>
      <c r="AN8" s="41" t="s">
        <v>34</v>
      </c>
      <c r="AO8" s="41"/>
      <c r="AP8" s="41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</row>
    <row r="9" spans="1:83" s="43" customFormat="1" ht="50.25" customHeight="1" x14ac:dyDescent="0.3">
      <c r="A9" s="46">
        <v>2</v>
      </c>
      <c r="B9" s="130" t="s">
        <v>135</v>
      </c>
      <c r="C9" s="39" t="s">
        <v>31</v>
      </c>
      <c r="D9" s="40">
        <v>5</v>
      </c>
      <c r="E9" s="41">
        <v>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 t="s">
        <v>34</v>
      </c>
      <c r="S9" s="41"/>
      <c r="T9" s="41"/>
      <c r="U9" s="41"/>
      <c r="V9" s="41"/>
      <c r="W9" s="41"/>
      <c r="X9" s="41"/>
      <c r="Y9" s="41"/>
      <c r="Z9" s="41"/>
      <c r="AA9" s="41" t="s">
        <v>34</v>
      </c>
      <c r="AB9" s="41" t="s">
        <v>34</v>
      </c>
      <c r="AC9" s="41"/>
      <c r="AD9" s="41"/>
      <c r="AE9" s="41"/>
      <c r="AF9" s="41" t="s">
        <v>34</v>
      </c>
      <c r="AG9" s="41"/>
      <c r="AH9" s="41"/>
      <c r="AI9" s="41"/>
      <c r="AJ9" s="41" t="s">
        <v>34</v>
      </c>
      <c r="AK9" s="41"/>
      <c r="AL9" s="41"/>
      <c r="AM9" s="41"/>
      <c r="AN9" s="41"/>
      <c r="AO9" s="41" t="s">
        <v>34</v>
      </c>
      <c r="AP9" s="41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</row>
    <row r="10" spans="1:83" s="43" customFormat="1" ht="71.25" customHeight="1" x14ac:dyDescent="0.3">
      <c r="A10" s="46">
        <v>3</v>
      </c>
      <c r="B10" s="39" t="s">
        <v>90</v>
      </c>
      <c r="C10" s="39" t="s">
        <v>31</v>
      </c>
      <c r="D10" s="40">
        <v>5</v>
      </c>
      <c r="E10" s="41">
        <v>1</v>
      </c>
      <c r="F10" s="41"/>
      <c r="G10" s="41"/>
      <c r="H10" s="41"/>
      <c r="I10" s="41"/>
      <c r="J10" s="41"/>
      <c r="K10" s="41"/>
      <c r="L10" s="41">
        <v>1</v>
      </c>
      <c r="M10" s="41"/>
      <c r="N10" s="41"/>
      <c r="O10" s="41"/>
      <c r="P10" s="41"/>
      <c r="Q10" s="41"/>
      <c r="R10" s="41" t="s">
        <v>34</v>
      </c>
      <c r="S10" s="41"/>
      <c r="T10" s="41" t="s">
        <v>34</v>
      </c>
      <c r="U10" s="41" t="s">
        <v>34</v>
      </c>
      <c r="V10" s="41" t="s">
        <v>34</v>
      </c>
      <c r="W10" s="41"/>
      <c r="X10" s="41" t="s">
        <v>34</v>
      </c>
      <c r="Y10" s="41" t="s">
        <v>34</v>
      </c>
      <c r="Z10" s="41" t="s">
        <v>34</v>
      </c>
      <c r="AA10" s="41" t="s">
        <v>34</v>
      </c>
      <c r="AB10" s="41" t="s">
        <v>34</v>
      </c>
      <c r="AC10" s="41"/>
      <c r="AD10" s="41" t="s">
        <v>34</v>
      </c>
      <c r="AE10" s="41" t="s">
        <v>34</v>
      </c>
      <c r="AF10" s="41" t="s">
        <v>34</v>
      </c>
      <c r="AG10" s="41" t="s">
        <v>34</v>
      </c>
      <c r="AH10" s="41" t="s">
        <v>34</v>
      </c>
      <c r="AI10" s="41" t="s">
        <v>34</v>
      </c>
      <c r="AJ10" s="41"/>
      <c r="AK10" s="41"/>
      <c r="AL10" s="41"/>
      <c r="AM10" s="41"/>
      <c r="AN10" s="41" t="s">
        <v>34</v>
      </c>
      <c r="AO10" s="41"/>
      <c r="AP10" s="41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</row>
    <row r="11" spans="1:83" s="43" customFormat="1" ht="53.4" customHeight="1" x14ac:dyDescent="0.3">
      <c r="A11" s="46">
        <v>4</v>
      </c>
      <c r="B11" s="11" t="s">
        <v>122</v>
      </c>
      <c r="C11" s="39" t="s">
        <v>31</v>
      </c>
      <c r="D11" s="40">
        <v>4</v>
      </c>
      <c r="E11" s="41">
        <v>1</v>
      </c>
      <c r="F11" s="41"/>
      <c r="G11" s="41"/>
      <c r="H11" s="41"/>
      <c r="I11" s="41"/>
      <c r="J11" s="41"/>
      <c r="K11" s="41"/>
      <c r="L11" s="41">
        <v>2</v>
      </c>
      <c r="M11" s="41"/>
      <c r="N11" s="41"/>
      <c r="O11" s="41"/>
      <c r="P11" s="41"/>
      <c r="Q11" s="41"/>
      <c r="R11" s="41" t="s">
        <v>34</v>
      </c>
      <c r="S11" s="41" t="s">
        <v>34</v>
      </c>
      <c r="T11" s="41" t="s">
        <v>34</v>
      </c>
      <c r="U11" s="41" t="s">
        <v>34</v>
      </c>
      <c r="V11" s="41" t="s">
        <v>34</v>
      </c>
      <c r="W11" s="41"/>
      <c r="X11" s="41" t="s">
        <v>34</v>
      </c>
      <c r="Y11" s="41" t="s">
        <v>34</v>
      </c>
      <c r="Z11" s="41" t="s">
        <v>34</v>
      </c>
      <c r="AA11" s="41" t="s">
        <v>34</v>
      </c>
      <c r="AB11" s="41" t="s">
        <v>34</v>
      </c>
      <c r="AC11" s="41"/>
      <c r="AD11" s="41" t="s">
        <v>34</v>
      </c>
      <c r="AE11" s="41" t="s">
        <v>34</v>
      </c>
      <c r="AF11" s="41" t="s">
        <v>34</v>
      </c>
      <c r="AG11" s="41" t="s">
        <v>34</v>
      </c>
      <c r="AH11" s="41"/>
      <c r="AI11" s="41" t="s">
        <v>34</v>
      </c>
      <c r="AJ11" s="41"/>
      <c r="AK11" s="41"/>
      <c r="AL11" s="41"/>
      <c r="AM11" s="41"/>
      <c r="AN11" s="41" t="s">
        <v>34</v>
      </c>
      <c r="AO11" s="41"/>
      <c r="AP11" s="41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</row>
    <row r="12" spans="1:83" s="43" customFormat="1" ht="53.4" customHeight="1" x14ac:dyDescent="0.3">
      <c r="A12" s="46">
        <v>5</v>
      </c>
      <c r="B12" s="11" t="s">
        <v>136</v>
      </c>
      <c r="C12" s="39" t="s">
        <v>31</v>
      </c>
      <c r="D12" s="40">
        <v>5</v>
      </c>
      <c r="E12" s="41">
        <v>1</v>
      </c>
      <c r="F12" s="41"/>
      <c r="G12" s="41"/>
      <c r="H12" s="41"/>
      <c r="I12" s="41"/>
      <c r="J12" s="41"/>
      <c r="K12" s="41"/>
      <c r="L12" s="41">
        <v>1</v>
      </c>
      <c r="M12" s="41"/>
      <c r="N12" s="41"/>
      <c r="O12" s="41"/>
      <c r="P12" s="41"/>
      <c r="Q12" s="41"/>
      <c r="R12" s="41" t="s">
        <v>34</v>
      </c>
      <c r="S12" s="41" t="s">
        <v>34</v>
      </c>
      <c r="T12" s="41" t="s">
        <v>34</v>
      </c>
      <c r="U12" s="41" t="s">
        <v>34</v>
      </c>
      <c r="V12" s="41" t="s">
        <v>34</v>
      </c>
      <c r="W12" s="41"/>
      <c r="X12" s="41" t="s">
        <v>34</v>
      </c>
      <c r="Y12" s="41" t="s">
        <v>34</v>
      </c>
      <c r="Z12" s="41" t="s">
        <v>34</v>
      </c>
      <c r="AA12" s="41" t="s">
        <v>34</v>
      </c>
      <c r="AB12" s="41" t="s">
        <v>34</v>
      </c>
      <c r="AC12" s="41"/>
      <c r="AD12" s="41" t="s">
        <v>34</v>
      </c>
      <c r="AE12" s="41" t="s">
        <v>34</v>
      </c>
      <c r="AF12" s="41" t="s">
        <v>34</v>
      </c>
      <c r="AG12" s="41" t="s">
        <v>34</v>
      </c>
      <c r="AH12" s="41"/>
      <c r="AI12" s="41" t="s">
        <v>34</v>
      </c>
      <c r="AJ12" s="41"/>
      <c r="AK12" s="41"/>
      <c r="AL12" s="41"/>
      <c r="AM12" s="41"/>
      <c r="AN12" s="41" t="s">
        <v>34</v>
      </c>
      <c r="AO12" s="41"/>
      <c r="AP12" s="41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</row>
    <row r="13" spans="1:83" s="45" customFormat="1" ht="53.4" customHeight="1" x14ac:dyDescent="0.3">
      <c r="A13" s="46">
        <v>6</v>
      </c>
      <c r="B13" s="39" t="s">
        <v>68</v>
      </c>
      <c r="C13" s="39" t="s">
        <v>31</v>
      </c>
      <c r="D13" s="40">
        <v>240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 t="s">
        <v>34</v>
      </c>
      <c r="AM13" s="41"/>
      <c r="AN13" s="41"/>
      <c r="AO13" s="41"/>
      <c r="AP13" s="41" t="s">
        <v>34</v>
      </c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</row>
    <row r="14" spans="1:83" s="45" customFormat="1" ht="53.4" customHeight="1" x14ac:dyDescent="0.3">
      <c r="A14" s="46">
        <v>7</v>
      </c>
      <c r="B14" s="39" t="s">
        <v>73</v>
      </c>
      <c r="C14" s="39" t="s">
        <v>31</v>
      </c>
      <c r="D14" s="40">
        <v>10</v>
      </c>
      <c r="E14" s="41"/>
      <c r="F14" s="41">
        <v>1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 t="s">
        <v>34</v>
      </c>
      <c r="AB14" s="41"/>
      <c r="AC14" s="41"/>
      <c r="AD14" s="41"/>
      <c r="AE14" s="41"/>
      <c r="AF14" s="41"/>
      <c r="AG14" s="41"/>
      <c r="AH14" s="41"/>
      <c r="AI14" s="41"/>
      <c r="AJ14" s="41"/>
      <c r="AK14" s="41" t="s">
        <v>34</v>
      </c>
      <c r="AL14" s="41"/>
      <c r="AM14" s="41"/>
      <c r="AN14" s="41" t="s">
        <v>34</v>
      </c>
      <c r="AO14" s="41"/>
      <c r="AP14" s="41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</row>
    <row r="15" spans="1:83" s="43" customFormat="1" ht="59.25" customHeight="1" x14ac:dyDescent="0.3">
      <c r="A15" s="46">
        <v>8</v>
      </c>
      <c r="B15" s="39" t="s">
        <v>95</v>
      </c>
      <c r="C15" s="39" t="s">
        <v>38</v>
      </c>
      <c r="D15" s="40">
        <v>5</v>
      </c>
      <c r="E15" s="41"/>
      <c r="F15" s="41"/>
      <c r="G15" s="41">
        <v>1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 t="s">
        <v>34</v>
      </c>
      <c r="S15" s="41" t="s">
        <v>34</v>
      </c>
      <c r="T15" s="41" t="s">
        <v>34</v>
      </c>
      <c r="U15" s="41" t="s">
        <v>34</v>
      </c>
      <c r="V15" s="41" t="s">
        <v>34</v>
      </c>
      <c r="W15" s="41"/>
      <c r="X15" s="41"/>
      <c r="Y15" s="41" t="s">
        <v>34</v>
      </c>
      <c r="Z15" s="41" t="s">
        <v>34</v>
      </c>
      <c r="AA15" s="41" t="s">
        <v>34</v>
      </c>
      <c r="AB15" s="41" t="s">
        <v>34</v>
      </c>
      <c r="AC15" s="41"/>
      <c r="AD15" s="41"/>
      <c r="AE15" s="41" t="s">
        <v>34</v>
      </c>
      <c r="AF15" s="41" t="s">
        <v>34</v>
      </c>
      <c r="AG15" s="41" t="s">
        <v>34</v>
      </c>
      <c r="AH15" s="41"/>
      <c r="AI15" s="41" t="s">
        <v>34</v>
      </c>
      <c r="AJ15" s="41"/>
      <c r="AK15" s="41"/>
      <c r="AL15" s="41"/>
      <c r="AM15" s="41"/>
      <c r="AN15" s="41" t="s">
        <v>34</v>
      </c>
      <c r="AO15" s="41"/>
      <c r="AP15" s="41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</row>
    <row r="16" spans="1:83" s="43" customFormat="1" ht="53.4" customHeight="1" x14ac:dyDescent="0.3">
      <c r="A16" s="46">
        <v>9</v>
      </c>
      <c r="B16" s="39" t="s">
        <v>75</v>
      </c>
      <c r="C16" s="39" t="s">
        <v>38</v>
      </c>
      <c r="D16" s="40">
        <v>120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 t="s">
        <v>34</v>
      </c>
      <c r="AM16" s="41"/>
      <c r="AN16" s="41"/>
      <c r="AO16" s="41"/>
      <c r="AP16" s="41" t="s">
        <v>34</v>
      </c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</row>
    <row r="17" spans="1:79" s="43" customFormat="1" ht="54" customHeight="1" x14ac:dyDescent="0.3">
      <c r="A17" s="46">
        <v>10</v>
      </c>
      <c r="B17" s="47" t="s">
        <v>123</v>
      </c>
      <c r="C17" s="47" t="s">
        <v>38</v>
      </c>
      <c r="D17" s="48">
        <v>20</v>
      </c>
      <c r="E17" s="41"/>
      <c r="F17" s="41"/>
      <c r="G17" s="41"/>
      <c r="H17" s="41"/>
      <c r="I17" s="41">
        <v>1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 t="s">
        <v>34</v>
      </c>
      <c r="Z17" s="41" t="s">
        <v>34</v>
      </c>
      <c r="AA17" s="41" t="s">
        <v>34</v>
      </c>
      <c r="AB17" s="41" t="s">
        <v>34</v>
      </c>
      <c r="AC17" s="41"/>
      <c r="AD17" s="41"/>
      <c r="AE17" s="41" t="s">
        <v>34</v>
      </c>
      <c r="AF17" s="41" t="s">
        <v>34</v>
      </c>
      <c r="AG17" s="41" t="s">
        <v>34</v>
      </c>
      <c r="AH17" s="41"/>
      <c r="AI17" s="41" t="s">
        <v>34</v>
      </c>
      <c r="AJ17" s="41"/>
      <c r="AK17" s="41"/>
      <c r="AL17" s="41"/>
      <c r="AM17" s="42"/>
      <c r="AN17" s="41" t="s">
        <v>34</v>
      </c>
      <c r="AO17" s="42"/>
      <c r="AP17" s="42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</row>
    <row r="18" spans="1:79" s="43" customFormat="1" ht="51.75" customHeight="1" x14ac:dyDescent="0.3">
      <c r="A18" s="46">
        <v>11</v>
      </c>
      <c r="B18" s="47" t="s">
        <v>124</v>
      </c>
      <c r="C18" s="47" t="s">
        <v>38</v>
      </c>
      <c r="D18" s="48">
        <v>480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 t="s">
        <v>34</v>
      </c>
      <c r="AM18" s="42"/>
      <c r="AN18" s="41"/>
      <c r="AO18" s="42"/>
      <c r="AP18" s="41" t="s">
        <v>34</v>
      </c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</row>
    <row r="19" spans="1:79" s="43" customFormat="1" ht="51.75" customHeight="1" x14ac:dyDescent="0.3">
      <c r="A19" s="46">
        <v>12</v>
      </c>
      <c r="B19" s="39" t="s">
        <v>48</v>
      </c>
      <c r="C19" s="39" t="s">
        <v>38</v>
      </c>
      <c r="D19" s="40">
        <v>5</v>
      </c>
      <c r="E19" s="41"/>
      <c r="F19" s="41"/>
      <c r="G19" s="41"/>
      <c r="H19" s="41"/>
      <c r="I19" s="41">
        <v>1</v>
      </c>
      <c r="J19" s="41"/>
      <c r="K19" s="41"/>
      <c r="L19" s="41"/>
      <c r="M19" s="41"/>
      <c r="N19" s="41"/>
      <c r="O19" s="41"/>
      <c r="P19" s="41"/>
      <c r="Q19" s="41">
        <v>1</v>
      </c>
      <c r="R19" s="41" t="s">
        <v>34</v>
      </c>
      <c r="S19" s="41" t="s">
        <v>34</v>
      </c>
      <c r="T19" s="41" t="s">
        <v>34</v>
      </c>
      <c r="U19" s="41" t="s">
        <v>34</v>
      </c>
      <c r="V19" s="41" t="s">
        <v>34</v>
      </c>
      <c r="W19" s="41"/>
      <c r="X19" s="41"/>
      <c r="Y19" s="41" t="s">
        <v>34</v>
      </c>
      <c r="Z19" s="41" t="s">
        <v>34</v>
      </c>
      <c r="AA19" s="41" t="s">
        <v>34</v>
      </c>
      <c r="AB19" s="41" t="s">
        <v>34</v>
      </c>
      <c r="AC19" s="41"/>
      <c r="AD19" s="41"/>
      <c r="AE19" s="41" t="s">
        <v>34</v>
      </c>
      <c r="AF19" s="41" t="s">
        <v>34</v>
      </c>
      <c r="AG19" s="41" t="s">
        <v>34</v>
      </c>
      <c r="AH19" s="41"/>
      <c r="AI19" s="41" t="s">
        <v>34</v>
      </c>
      <c r="AJ19" s="41"/>
      <c r="AK19" s="41"/>
      <c r="AL19" s="41"/>
      <c r="AM19" s="41"/>
      <c r="AN19" s="41" t="s">
        <v>34</v>
      </c>
      <c r="AO19" s="41"/>
      <c r="AP19" s="41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</row>
    <row r="20" spans="1:79" s="43" customFormat="1" ht="53.4" customHeight="1" x14ac:dyDescent="0.3">
      <c r="A20" s="46">
        <v>13</v>
      </c>
      <c r="B20" s="39" t="s">
        <v>75</v>
      </c>
      <c r="C20" s="49" t="s">
        <v>38</v>
      </c>
      <c r="D20" s="50">
        <v>120</v>
      </c>
      <c r="E20" s="5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 t="s">
        <v>34</v>
      </c>
      <c r="AM20" s="42"/>
      <c r="AN20" s="42"/>
      <c r="AO20" s="42"/>
      <c r="AP20" s="41" t="s">
        <v>34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</row>
    <row r="21" spans="1:79" s="43" customFormat="1" ht="53.4" customHeight="1" x14ac:dyDescent="0.3">
      <c r="A21" s="46">
        <v>14</v>
      </c>
      <c r="B21" s="39" t="s">
        <v>96</v>
      </c>
      <c r="C21" s="39" t="s">
        <v>38</v>
      </c>
      <c r="D21" s="50">
        <v>20</v>
      </c>
      <c r="E21" s="51"/>
      <c r="F21" s="41"/>
      <c r="G21" s="41"/>
      <c r="H21" s="41"/>
      <c r="I21" s="41"/>
      <c r="J21" s="41"/>
      <c r="K21" s="41">
        <v>1</v>
      </c>
      <c r="L21" s="41"/>
      <c r="M21" s="41"/>
      <c r="N21" s="41"/>
      <c r="O21" s="41"/>
      <c r="P21" s="41"/>
      <c r="Q21" s="41"/>
      <c r="R21" s="41" t="s">
        <v>34</v>
      </c>
      <c r="S21" s="41"/>
      <c r="T21" s="41"/>
      <c r="U21" s="41"/>
      <c r="V21" s="41"/>
      <c r="W21" s="41"/>
      <c r="X21" s="41"/>
      <c r="Y21" s="41" t="s">
        <v>34</v>
      </c>
      <c r="Z21" s="41" t="s">
        <v>34</v>
      </c>
      <c r="AA21" s="41" t="s">
        <v>34</v>
      </c>
      <c r="AB21" s="41" t="s">
        <v>34</v>
      </c>
      <c r="AC21" s="41"/>
      <c r="AD21" s="41"/>
      <c r="AE21" s="41" t="s">
        <v>34</v>
      </c>
      <c r="AF21" s="50" t="s">
        <v>34</v>
      </c>
      <c r="AG21" s="50" t="s">
        <v>34</v>
      </c>
      <c r="AH21" s="50"/>
      <c r="AI21" s="50"/>
      <c r="AJ21" s="50" t="s">
        <v>34</v>
      </c>
      <c r="AK21" s="41"/>
      <c r="AL21" s="41"/>
      <c r="AM21" s="42"/>
      <c r="AN21" s="42"/>
      <c r="AO21" s="41" t="s">
        <v>34</v>
      </c>
      <c r="AP21" s="42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</row>
    <row r="22" spans="1:79" s="43" customFormat="1" ht="53.4" customHeight="1" x14ac:dyDescent="0.3">
      <c r="A22" s="46">
        <v>15</v>
      </c>
      <c r="B22" s="39" t="s">
        <v>49</v>
      </c>
      <c r="C22" s="39" t="s">
        <v>38</v>
      </c>
      <c r="D22" s="40">
        <v>30</v>
      </c>
      <c r="E22" s="41"/>
      <c r="F22" s="41"/>
      <c r="G22" s="41"/>
      <c r="H22" s="41"/>
      <c r="I22" s="41"/>
      <c r="J22" s="41"/>
      <c r="K22" s="41">
        <v>1</v>
      </c>
      <c r="L22" s="41">
        <v>4</v>
      </c>
      <c r="M22" s="41"/>
      <c r="N22" s="41"/>
      <c r="O22" s="41"/>
      <c r="P22" s="41"/>
      <c r="Q22" s="41"/>
      <c r="R22" s="41" t="s">
        <v>34</v>
      </c>
      <c r="S22" s="41"/>
      <c r="T22" s="41" t="s">
        <v>34</v>
      </c>
      <c r="U22" s="41" t="s">
        <v>34</v>
      </c>
      <c r="V22" s="41" t="s">
        <v>34</v>
      </c>
      <c r="W22" s="41"/>
      <c r="X22" s="41" t="s">
        <v>34</v>
      </c>
      <c r="Y22" s="41" t="s">
        <v>34</v>
      </c>
      <c r="Z22" s="41" t="s">
        <v>34</v>
      </c>
      <c r="AA22" s="41" t="s">
        <v>34</v>
      </c>
      <c r="AB22" s="41" t="s">
        <v>34</v>
      </c>
      <c r="AC22" s="41"/>
      <c r="AD22" s="41" t="s">
        <v>34</v>
      </c>
      <c r="AE22" s="41" t="s">
        <v>34</v>
      </c>
      <c r="AF22" s="41" t="s">
        <v>34</v>
      </c>
      <c r="AG22" s="41"/>
      <c r="AH22" s="41"/>
      <c r="AI22" s="41" t="s">
        <v>34</v>
      </c>
      <c r="AJ22" s="41"/>
      <c r="AK22" s="41"/>
      <c r="AL22" s="41"/>
      <c r="AM22" s="41"/>
      <c r="AN22" s="41" t="s">
        <v>34</v>
      </c>
      <c r="AO22" s="41"/>
      <c r="AP22" s="41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</row>
    <row r="23" spans="1:79" s="43" customFormat="1" ht="53.4" customHeight="1" x14ac:dyDescent="0.3">
      <c r="A23" s="46">
        <v>16</v>
      </c>
      <c r="B23" s="39" t="s">
        <v>50</v>
      </c>
      <c r="C23" s="39" t="s">
        <v>38</v>
      </c>
      <c r="D23" s="40">
        <v>20</v>
      </c>
      <c r="E23" s="41"/>
      <c r="F23" s="41"/>
      <c r="G23" s="41"/>
      <c r="H23" s="41"/>
      <c r="I23" s="41">
        <v>1</v>
      </c>
      <c r="J23" s="41"/>
      <c r="K23" s="41"/>
      <c r="L23" s="41">
        <v>1</v>
      </c>
      <c r="M23" s="41"/>
      <c r="N23" s="41">
        <v>1</v>
      </c>
      <c r="O23" s="41"/>
      <c r="P23" s="41"/>
      <c r="Q23" s="41"/>
      <c r="R23" s="41"/>
      <c r="S23" s="41"/>
      <c r="T23" s="41"/>
      <c r="U23" s="41"/>
      <c r="V23" s="41"/>
      <c r="W23" s="41" t="s">
        <v>34</v>
      </c>
      <c r="X23" s="41" t="s">
        <v>34</v>
      </c>
      <c r="Y23" s="41" t="s">
        <v>34</v>
      </c>
      <c r="Z23" s="41" t="s">
        <v>34</v>
      </c>
      <c r="AA23" s="41" t="s">
        <v>34</v>
      </c>
      <c r="AB23" s="41" t="s">
        <v>34</v>
      </c>
      <c r="AC23" s="41" t="s">
        <v>34</v>
      </c>
      <c r="AD23" s="41" t="s">
        <v>34</v>
      </c>
      <c r="AE23" s="41" t="s">
        <v>34</v>
      </c>
      <c r="AF23" s="41" t="s">
        <v>34</v>
      </c>
      <c r="AG23" s="41"/>
      <c r="AH23" s="41"/>
      <c r="AI23" s="41" t="s">
        <v>34</v>
      </c>
      <c r="AJ23" s="41"/>
      <c r="AK23" s="41"/>
      <c r="AL23" s="41"/>
      <c r="AM23" s="41"/>
      <c r="AN23" s="41" t="s">
        <v>34</v>
      </c>
      <c r="AO23" s="41"/>
      <c r="AP23" s="41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</row>
    <row r="24" spans="1:79" s="43" customFormat="1" ht="53.4" customHeight="1" x14ac:dyDescent="0.3">
      <c r="A24" s="46">
        <v>17</v>
      </c>
      <c r="B24" s="39" t="s">
        <v>75</v>
      </c>
      <c r="C24" s="39" t="s">
        <v>38</v>
      </c>
      <c r="D24" s="40">
        <v>120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 t="s">
        <v>34</v>
      </c>
      <c r="AM24" s="42"/>
      <c r="AN24" s="42"/>
      <c r="AO24" s="42"/>
      <c r="AP24" s="41" t="s">
        <v>34</v>
      </c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</row>
    <row r="25" spans="1:79" s="43" customFormat="1" ht="53.4" customHeight="1" x14ac:dyDescent="0.3">
      <c r="A25" s="46">
        <v>18</v>
      </c>
      <c r="B25" s="39" t="s">
        <v>81</v>
      </c>
      <c r="C25" s="39" t="s">
        <v>38</v>
      </c>
      <c r="D25" s="40">
        <v>10</v>
      </c>
      <c r="E25" s="41"/>
      <c r="F25" s="41"/>
      <c r="G25" s="41"/>
      <c r="H25" s="41">
        <v>1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 t="s">
        <v>34</v>
      </c>
      <c r="AB25" s="41" t="s">
        <v>34</v>
      </c>
      <c r="AC25" s="41"/>
      <c r="AD25" s="41"/>
      <c r="AE25" s="41"/>
      <c r="AF25" s="41" t="s">
        <v>34</v>
      </c>
      <c r="AG25" s="41"/>
      <c r="AH25" s="41"/>
      <c r="AI25" s="41"/>
      <c r="AJ25" s="41" t="s">
        <v>34</v>
      </c>
      <c r="AK25" s="41"/>
      <c r="AL25" s="41"/>
      <c r="AM25" s="41"/>
      <c r="AN25" s="41"/>
      <c r="AO25" s="41" t="s">
        <v>34</v>
      </c>
      <c r="AP25" s="41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</row>
    <row r="26" spans="1:79" s="43" customFormat="1" ht="48" customHeight="1" x14ac:dyDescent="0.3">
      <c r="A26" s="46">
        <v>19</v>
      </c>
      <c r="B26" s="39" t="s">
        <v>82</v>
      </c>
      <c r="C26" s="39" t="s">
        <v>38</v>
      </c>
      <c r="D26" s="40">
        <v>5</v>
      </c>
      <c r="E26" s="41"/>
      <c r="F26" s="41"/>
      <c r="G26" s="41"/>
      <c r="H26" s="41">
        <v>1</v>
      </c>
      <c r="I26" s="41"/>
      <c r="J26" s="41"/>
      <c r="K26" s="41"/>
      <c r="L26" s="41"/>
      <c r="M26" s="41"/>
      <c r="N26" s="41"/>
      <c r="O26" s="41"/>
      <c r="P26" s="41"/>
      <c r="Q26" s="41"/>
      <c r="R26" s="41" t="s">
        <v>34</v>
      </c>
      <c r="S26" s="41"/>
      <c r="T26" s="41" t="s">
        <v>34</v>
      </c>
      <c r="U26" s="41" t="s">
        <v>34</v>
      </c>
      <c r="V26" s="41" t="s">
        <v>34</v>
      </c>
      <c r="W26" s="41"/>
      <c r="X26" s="41"/>
      <c r="Y26" s="41"/>
      <c r="Z26" s="41"/>
      <c r="AA26" s="41" t="s">
        <v>34</v>
      </c>
      <c r="AB26" s="41" t="s">
        <v>34</v>
      </c>
      <c r="AC26" s="41"/>
      <c r="AD26" s="41"/>
      <c r="AE26" s="41"/>
      <c r="AF26" s="41" t="s">
        <v>34</v>
      </c>
      <c r="AG26" s="41"/>
      <c r="AH26" s="41"/>
      <c r="AI26" s="41" t="s">
        <v>34</v>
      </c>
      <c r="AJ26" s="41"/>
      <c r="AK26" s="41"/>
      <c r="AL26" s="41"/>
      <c r="AM26" s="41"/>
      <c r="AN26" s="41" t="s">
        <v>34</v>
      </c>
      <c r="AO26" s="41"/>
      <c r="AP26" s="41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</row>
    <row r="27" spans="1:79" s="43" customFormat="1" ht="65.25" customHeight="1" x14ac:dyDescent="0.3">
      <c r="A27" s="46">
        <v>20</v>
      </c>
      <c r="B27" s="39" t="s">
        <v>89</v>
      </c>
      <c r="C27" s="39" t="s">
        <v>38</v>
      </c>
      <c r="D27" s="40">
        <v>10</v>
      </c>
      <c r="E27" s="41"/>
      <c r="F27" s="41"/>
      <c r="G27" s="41">
        <v>1</v>
      </c>
      <c r="H27" s="41"/>
      <c r="I27" s="41"/>
      <c r="J27" s="41"/>
      <c r="K27" s="41"/>
      <c r="L27" s="41">
        <v>1</v>
      </c>
      <c r="M27" s="41"/>
      <c r="N27" s="41"/>
      <c r="O27" s="41"/>
      <c r="P27" s="41"/>
      <c r="Q27" s="41"/>
      <c r="R27" s="41" t="s">
        <v>34</v>
      </c>
      <c r="S27" s="41" t="s">
        <v>34</v>
      </c>
      <c r="T27" s="41" t="s">
        <v>34</v>
      </c>
      <c r="U27" s="41" t="s">
        <v>34</v>
      </c>
      <c r="V27" s="41" t="s">
        <v>34</v>
      </c>
      <c r="W27" s="41"/>
      <c r="X27" s="41" t="s">
        <v>34</v>
      </c>
      <c r="Y27" s="41" t="s">
        <v>34</v>
      </c>
      <c r="Z27" s="41" t="s">
        <v>34</v>
      </c>
      <c r="AA27" s="41" t="s">
        <v>34</v>
      </c>
      <c r="AB27" s="41" t="s">
        <v>34</v>
      </c>
      <c r="AC27" s="41"/>
      <c r="AD27" s="41" t="s">
        <v>34</v>
      </c>
      <c r="AE27" s="41" t="s">
        <v>34</v>
      </c>
      <c r="AF27" s="41" t="s">
        <v>34</v>
      </c>
      <c r="AG27" s="41" t="s">
        <v>34</v>
      </c>
      <c r="AH27" s="41"/>
      <c r="AI27" s="41" t="s">
        <v>34</v>
      </c>
      <c r="AJ27" s="41"/>
      <c r="AK27" s="41"/>
      <c r="AL27" s="41"/>
      <c r="AM27" s="41"/>
      <c r="AN27" s="41" t="s">
        <v>34</v>
      </c>
      <c r="AO27" s="41"/>
      <c r="AP27" s="41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</row>
    <row r="28" spans="1:79" s="43" customFormat="1" ht="53.4" customHeight="1" x14ac:dyDescent="0.3">
      <c r="A28" s="46">
        <v>21</v>
      </c>
      <c r="B28" s="39" t="s">
        <v>83</v>
      </c>
      <c r="C28" s="39" t="s">
        <v>38</v>
      </c>
      <c r="D28" s="40">
        <v>60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 t="s">
        <v>34</v>
      </c>
      <c r="AM28" s="42"/>
      <c r="AN28" s="41"/>
      <c r="AO28" s="42"/>
      <c r="AP28" s="41" t="s">
        <v>34</v>
      </c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</row>
    <row r="29" spans="1:79" s="43" customFormat="1" ht="53.4" customHeight="1" x14ac:dyDescent="0.3">
      <c r="A29" s="46">
        <v>22</v>
      </c>
      <c r="B29" s="39" t="s">
        <v>84</v>
      </c>
      <c r="C29" s="39" t="s">
        <v>38</v>
      </c>
      <c r="D29" s="40">
        <v>10</v>
      </c>
      <c r="E29" s="41"/>
      <c r="F29" s="41">
        <v>1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 t="s">
        <v>34</v>
      </c>
      <c r="AB29" s="41"/>
      <c r="AC29" s="41"/>
      <c r="AD29" s="41"/>
      <c r="AE29" s="41"/>
      <c r="AF29" s="41"/>
      <c r="AG29" s="41"/>
      <c r="AH29" s="41"/>
      <c r="AI29" s="41"/>
      <c r="AJ29" s="41"/>
      <c r="AK29" s="41" t="s">
        <v>34</v>
      </c>
      <c r="AL29" s="41"/>
      <c r="AM29" s="41"/>
      <c r="AN29" s="41" t="s">
        <v>34</v>
      </c>
      <c r="AO29" s="41"/>
      <c r="AP29" s="41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</row>
    <row r="30" spans="1:79" s="43" customFormat="1" ht="53.4" customHeight="1" x14ac:dyDescent="0.3">
      <c r="A30" s="46">
        <v>23</v>
      </c>
      <c r="B30" s="39" t="s">
        <v>85</v>
      </c>
      <c r="C30" s="39" t="s">
        <v>31</v>
      </c>
      <c r="D30" s="40">
        <v>5</v>
      </c>
      <c r="E30" s="41">
        <v>1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 t="s">
        <v>34</v>
      </c>
      <c r="S30" s="41" t="s">
        <v>34</v>
      </c>
      <c r="T30" s="41" t="s">
        <v>34</v>
      </c>
      <c r="U30" s="41" t="s">
        <v>34</v>
      </c>
      <c r="V30" s="41" t="s">
        <v>34</v>
      </c>
      <c r="W30" s="41"/>
      <c r="X30" s="41"/>
      <c r="Y30" s="41" t="s">
        <v>34</v>
      </c>
      <c r="Z30" s="41" t="s">
        <v>34</v>
      </c>
      <c r="AA30" s="41" t="s">
        <v>34</v>
      </c>
      <c r="AB30" s="41" t="s">
        <v>34</v>
      </c>
      <c r="AC30" s="41"/>
      <c r="AD30" s="41"/>
      <c r="AE30" s="41" t="s">
        <v>34</v>
      </c>
      <c r="AF30" s="41" t="s">
        <v>34</v>
      </c>
      <c r="AG30" s="41" t="s">
        <v>34</v>
      </c>
      <c r="AH30" s="41"/>
      <c r="AI30" s="41" t="s">
        <v>34</v>
      </c>
      <c r="AJ30" s="41"/>
      <c r="AK30" s="41"/>
      <c r="AL30" s="41"/>
      <c r="AM30" s="41"/>
      <c r="AN30" s="41" t="s">
        <v>34</v>
      </c>
      <c r="AO30" s="41"/>
      <c r="AP30" s="41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</row>
    <row r="31" spans="1:79" s="43" customFormat="1" ht="53.4" customHeight="1" x14ac:dyDescent="0.3">
      <c r="A31" s="46">
        <v>24</v>
      </c>
      <c r="B31" s="39" t="s">
        <v>86</v>
      </c>
      <c r="C31" s="39" t="s">
        <v>31</v>
      </c>
      <c r="D31" s="40">
        <v>15</v>
      </c>
      <c r="E31" s="41">
        <v>1</v>
      </c>
      <c r="F31" s="41"/>
      <c r="G31" s="41"/>
      <c r="H31" s="41"/>
      <c r="I31" s="41"/>
      <c r="J31" s="41"/>
      <c r="K31" s="41"/>
      <c r="L31" s="41">
        <v>2</v>
      </c>
      <c r="M31" s="41"/>
      <c r="N31" s="41"/>
      <c r="O31" s="41"/>
      <c r="P31" s="41"/>
      <c r="Q31" s="41"/>
      <c r="R31" s="41" t="s">
        <v>34</v>
      </c>
      <c r="S31" s="41"/>
      <c r="T31" s="41" t="s">
        <v>34</v>
      </c>
      <c r="U31" s="41" t="s">
        <v>34</v>
      </c>
      <c r="V31" s="41" t="s">
        <v>34</v>
      </c>
      <c r="W31" s="41"/>
      <c r="X31" s="41" t="s">
        <v>34</v>
      </c>
      <c r="Y31" s="41" t="s">
        <v>34</v>
      </c>
      <c r="Z31" s="41" t="s">
        <v>34</v>
      </c>
      <c r="AA31" s="41" t="s">
        <v>34</v>
      </c>
      <c r="AB31" s="41" t="s">
        <v>34</v>
      </c>
      <c r="AC31" s="41"/>
      <c r="AD31" s="41" t="s">
        <v>34</v>
      </c>
      <c r="AE31" s="41" t="s">
        <v>34</v>
      </c>
      <c r="AF31" s="41" t="s">
        <v>34</v>
      </c>
      <c r="AG31" s="41"/>
      <c r="AH31" s="41"/>
      <c r="AI31" s="41" t="s">
        <v>34</v>
      </c>
      <c r="AJ31" s="41"/>
      <c r="AK31" s="41"/>
      <c r="AL31" s="41"/>
      <c r="AM31" s="41"/>
      <c r="AN31" s="41" t="s">
        <v>34</v>
      </c>
      <c r="AO31" s="41"/>
      <c r="AP31" s="41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</row>
    <row r="32" spans="1:79" s="43" customFormat="1" ht="53.4" customHeight="1" x14ac:dyDescent="0.3">
      <c r="A32" s="46">
        <v>25</v>
      </c>
      <c r="B32" s="39" t="s">
        <v>87</v>
      </c>
      <c r="C32" s="39" t="s">
        <v>31</v>
      </c>
      <c r="D32" s="40">
        <v>5</v>
      </c>
      <c r="E32" s="41">
        <v>1</v>
      </c>
      <c r="F32" s="41"/>
      <c r="G32" s="41"/>
      <c r="H32" s="41"/>
      <c r="I32" s="41"/>
      <c r="J32" s="41"/>
      <c r="K32" s="41"/>
      <c r="L32" s="41">
        <v>1</v>
      </c>
      <c r="M32" s="41"/>
      <c r="N32" s="41"/>
      <c r="O32" s="41">
        <v>1</v>
      </c>
      <c r="P32" s="41">
        <v>1</v>
      </c>
      <c r="Q32" s="41"/>
      <c r="R32" s="41" t="s">
        <v>34</v>
      </c>
      <c r="S32" s="41" t="s">
        <v>34</v>
      </c>
      <c r="T32" s="41" t="s">
        <v>34</v>
      </c>
      <c r="U32" s="41" t="s">
        <v>34</v>
      </c>
      <c r="V32" s="41" t="s">
        <v>34</v>
      </c>
      <c r="W32" s="41"/>
      <c r="X32" s="41"/>
      <c r="Y32" s="41" t="s">
        <v>34</v>
      </c>
      <c r="Z32" s="41" t="s">
        <v>34</v>
      </c>
      <c r="AA32" s="41" t="s">
        <v>34</v>
      </c>
      <c r="AB32" s="41" t="s">
        <v>34</v>
      </c>
      <c r="AC32" s="41"/>
      <c r="AD32" s="41"/>
      <c r="AE32" s="41" t="s">
        <v>34</v>
      </c>
      <c r="AF32" s="41" t="s">
        <v>34</v>
      </c>
      <c r="AG32" s="41" t="s">
        <v>34</v>
      </c>
      <c r="AH32" s="41"/>
      <c r="AI32" s="41" t="s">
        <v>34</v>
      </c>
      <c r="AJ32" s="41"/>
      <c r="AK32" s="41"/>
      <c r="AL32" s="41"/>
      <c r="AM32" s="41"/>
      <c r="AN32" s="41" t="s">
        <v>34</v>
      </c>
      <c r="AO32" s="41"/>
      <c r="AP32" s="41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</row>
    <row r="33" spans="1:83" s="54" customFormat="1" ht="53.4" customHeight="1" x14ac:dyDescent="0.3">
      <c r="A33" s="46">
        <v>26</v>
      </c>
      <c r="B33" s="39" t="s">
        <v>88</v>
      </c>
      <c r="C33" s="39" t="s">
        <v>31</v>
      </c>
      <c r="D33" s="40">
        <v>240</v>
      </c>
      <c r="E33" s="52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 t="s">
        <v>34</v>
      </c>
      <c r="AM33" s="41"/>
      <c r="AN33" s="41"/>
      <c r="AO33" s="41"/>
      <c r="AP33" s="41" t="s">
        <v>34</v>
      </c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</row>
    <row r="34" spans="1:83" s="43" customFormat="1" ht="54" customHeight="1" x14ac:dyDescent="0.3">
      <c r="A34" s="46">
        <v>27</v>
      </c>
      <c r="B34" s="39" t="s">
        <v>76</v>
      </c>
      <c r="C34" s="39" t="s">
        <v>38</v>
      </c>
      <c r="D34" s="40">
        <v>15</v>
      </c>
      <c r="E34" s="41"/>
      <c r="F34" s="41"/>
      <c r="G34" s="41"/>
      <c r="H34" s="41"/>
      <c r="I34" s="41">
        <v>1</v>
      </c>
      <c r="J34" s="41"/>
      <c r="K34" s="41"/>
      <c r="L34" s="41"/>
      <c r="M34" s="41"/>
      <c r="N34" s="41"/>
      <c r="O34" s="41"/>
      <c r="P34" s="41"/>
      <c r="Q34" s="41">
        <v>1</v>
      </c>
      <c r="R34" s="41" t="s">
        <v>34</v>
      </c>
      <c r="S34" s="41" t="s">
        <v>34</v>
      </c>
      <c r="T34" s="41" t="s">
        <v>34</v>
      </c>
      <c r="U34" s="41" t="s">
        <v>34</v>
      </c>
      <c r="V34" s="41" t="s">
        <v>34</v>
      </c>
      <c r="W34" s="41"/>
      <c r="X34" s="41"/>
      <c r="Y34" s="41" t="s">
        <v>34</v>
      </c>
      <c r="Z34" s="41" t="s">
        <v>34</v>
      </c>
      <c r="AA34" s="41" t="s">
        <v>34</v>
      </c>
      <c r="AB34" s="41" t="s">
        <v>34</v>
      </c>
      <c r="AC34" s="41"/>
      <c r="AD34" s="41"/>
      <c r="AE34" s="41" t="s">
        <v>34</v>
      </c>
      <c r="AF34" s="41" t="s">
        <v>34</v>
      </c>
      <c r="AG34" s="41" t="s">
        <v>34</v>
      </c>
      <c r="AH34" s="41"/>
      <c r="AI34" s="41" t="s">
        <v>34</v>
      </c>
      <c r="AJ34" s="41"/>
      <c r="AK34" s="41"/>
      <c r="AL34" s="41"/>
      <c r="AM34" s="41"/>
      <c r="AN34" s="41" t="s">
        <v>34</v>
      </c>
      <c r="AO34" s="41"/>
      <c r="AP34" s="41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</row>
    <row r="35" spans="1:83" s="43" customFormat="1" ht="53.4" customHeight="1" x14ac:dyDescent="0.3">
      <c r="A35" s="46">
        <v>28</v>
      </c>
      <c r="B35" s="39" t="s">
        <v>77</v>
      </c>
      <c r="C35" s="39" t="s">
        <v>38</v>
      </c>
      <c r="D35" s="40">
        <v>10</v>
      </c>
      <c r="E35" s="41"/>
      <c r="F35" s="41"/>
      <c r="G35" s="41"/>
      <c r="H35" s="41"/>
      <c r="I35" s="41"/>
      <c r="J35" s="41">
        <v>1</v>
      </c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 t="s">
        <v>34</v>
      </c>
      <c r="Z35" s="41" t="s">
        <v>34</v>
      </c>
      <c r="AA35" s="41" t="s">
        <v>34</v>
      </c>
      <c r="AB35" s="41" t="s">
        <v>34</v>
      </c>
      <c r="AC35" s="41"/>
      <c r="AD35" s="41"/>
      <c r="AE35" s="41" t="s">
        <v>34</v>
      </c>
      <c r="AF35" s="41" t="s">
        <v>34</v>
      </c>
      <c r="AG35" s="41" t="s">
        <v>34</v>
      </c>
      <c r="AH35" s="41"/>
      <c r="AI35" s="41"/>
      <c r="AJ35" s="41" t="s">
        <v>34</v>
      </c>
      <c r="AK35" s="41"/>
      <c r="AL35" s="41"/>
      <c r="AM35" s="41"/>
      <c r="AN35" s="55"/>
      <c r="AO35" s="41" t="s">
        <v>34</v>
      </c>
      <c r="AP35" s="41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</row>
    <row r="36" spans="1:83" s="43" customFormat="1" ht="53.4" customHeight="1" x14ac:dyDescent="0.3">
      <c r="A36" s="46">
        <v>29</v>
      </c>
      <c r="B36" s="39" t="s">
        <v>78</v>
      </c>
      <c r="C36" s="39" t="s">
        <v>38</v>
      </c>
      <c r="D36" s="56">
        <f>3*(8*60)</f>
        <v>1440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 t="s">
        <v>34</v>
      </c>
      <c r="AM36" s="41"/>
      <c r="AN36" s="41"/>
      <c r="AO36" s="41"/>
      <c r="AP36" s="41" t="s">
        <v>34</v>
      </c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</row>
    <row r="37" spans="1:83" s="43" customFormat="1" ht="53.4" customHeight="1" x14ac:dyDescent="0.3">
      <c r="A37" s="46">
        <v>30</v>
      </c>
      <c r="B37" s="39" t="s">
        <v>39</v>
      </c>
      <c r="C37" s="49" t="s">
        <v>38</v>
      </c>
      <c r="D37" s="41">
        <v>30</v>
      </c>
      <c r="E37" s="5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 t="s">
        <v>34</v>
      </c>
      <c r="AM37" s="41"/>
      <c r="AN37" s="41"/>
      <c r="AO37" s="41"/>
      <c r="AP37" s="41" t="s">
        <v>34</v>
      </c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</row>
    <row r="38" spans="1:83" s="43" customFormat="1" ht="53.4" customHeight="1" x14ac:dyDescent="0.3">
      <c r="A38" s="46">
        <v>31</v>
      </c>
      <c r="B38" s="39" t="s">
        <v>41</v>
      </c>
      <c r="C38" s="49" t="s">
        <v>38</v>
      </c>
      <c r="D38" s="41">
        <v>10</v>
      </c>
      <c r="E38" s="51"/>
      <c r="F38" s="41"/>
      <c r="G38" s="41"/>
      <c r="H38" s="41"/>
      <c r="I38" s="41"/>
      <c r="J38" s="41">
        <v>1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6" t="s">
        <v>34</v>
      </c>
      <c r="AK38" s="41"/>
      <c r="AL38" s="41"/>
      <c r="AM38" s="41"/>
      <c r="AN38" s="41"/>
      <c r="AO38" s="41" t="s">
        <v>34</v>
      </c>
      <c r="AP38" s="41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</row>
    <row r="39" spans="1:83" s="43" customFormat="1" ht="53.4" customHeight="1" x14ac:dyDescent="0.3">
      <c r="A39" s="46">
        <v>32</v>
      </c>
      <c r="B39" s="39" t="s">
        <v>42</v>
      </c>
      <c r="C39" s="49" t="s">
        <v>38</v>
      </c>
      <c r="D39" s="41">
        <v>60</v>
      </c>
      <c r="E39" s="51"/>
      <c r="F39" s="41"/>
      <c r="G39" s="41"/>
      <c r="H39" s="41"/>
      <c r="I39" s="41"/>
      <c r="J39" s="41">
        <v>1</v>
      </c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 t="s">
        <v>34</v>
      </c>
      <c r="AJ39" s="52"/>
      <c r="AK39" s="41"/>
      <c r="AL39" s="41"/>
      <c r="AM39" s="41"/>
      <c r="AN39" s="41" t="s">
        <v>34</v>
      </c>
      <c r="AO39" s="41"/>
      <c r="AP39" s="41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</row>
    <row r="40" spans="1:83" s="43" customFormat="1" ht="53.4" customHeight="1" x14ac:dyDescent="0.3">
      <c r="A40" s="46">
        <v>33</v>
      </c>
      <c r="B40" s="39" t="s">
        <v>45</v>
      </c>
      <c r="C40" s="49" t="s">
        <v>38</v>
      </c>
      <c r="D40" s="41">
        <v>30</v>
      </c>
      <c r="E40" s="51"/>
      <c r="F40" s="41"/>
      <c r="G40" s="41"/>
      <c r="H40" s="41"/>
      <c r="I40" s="41"/>
      <c r="J40" s="41">
        <v>1</v>
      </c>
      <c r="K40" s="41"/>
      <c r="L40" s="41"/>
      <c r="M40" s="41">
        <v>8</v>
      </c>
      <c r="N40" s="41"/>
      <c r="O40" s="41"/>
      <c r="P40" s="41"/>
      <c r="Q40" s="41"/>
      <c r="R40" s="41" t="s">
        <v>34</v>
      </c>
      <c r="S40" s="41"/>
      <c r="T40" s="41" t="s">
        <v>34</v>
      </c>
      <c r="U40" s="41" t="s">
        <v>34</v>
      </c>
      <c r="V40" s="41" t="s">
        <v>34</v>
      </c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 t="s">
        <v>34</v>
      </c>
      <c r="AJ40" s="41"/>
      <c r="AK40" s="41"/>
      <c r="AL40" s="41"/>
      <c r="AM40" s="41"/>
      <c r="AN40" s="41" t="s">
        <v>34</v>
      </c>
      <c r="AO40" s="41"/>
      <c r="AP40" s="41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</row>
    <row r="41" spans="1:83" s="59" customFormat="1" x14ac:dyDescent="0.3">
      <c r="A41" s="149" t="s">
        <v>30</v>
      </c>
      <c r="B41" s="149"/>
      <c r="C41" s="149"/>
      <c r="D41" s="57">
        <f t="shared" ref="D41:Q41" si="0">SUM(D8:D40)</f>
        <v>3165</v>
      </c>
      <c r="E41" s="57">
        <f t="shared" si="0"/>
        <v>8</v>
      </c>
      <c r="F41" s="57">
        <f t="shared" si="0"/>
        <v>2</v>
      </c>
      <c r="G41" s="57">
        <f t="shared" si="0"/>
        <v>2</v>
      </c>
      <c r="H41" s="57">
        <f t="shared" si="0"/>
        <v>2</v>
      </c>
      <c r="I41" s="57">
        <f t="shared" si="0"/>
        <v>4</v>
      </c>
      <c r="J41" s="57">
        <f t="shared" si="0"/>
        <v>4</v>
      </c>
      <c r="K41" s="57">
        <f t="shared" si="0"/>
        <v>2</v>
      </c>
      <c r="L41" s="57">
        <f t="shared" si="0"/>
        <v>13</v>
      </c>
      <c r="M41" s="57">
        <f t="shared" si="0"/>
        <v>8</v>
      </c>
      <c r="N41" s="57">
        <f t="shared" si="0"/>
        <v>1</v>
      </c>
      <c r="O41" s="57">
        <f t="shared" si="0"/>
        <v>1</v>
      </c>
      <c r="P41" s="57">
        <f t="shared" si="0"/>
        <v>1</v>
      </c>
      <c r="Q41" s="57">
        <f t="shared" si="0"/>
        <v>2</v>
      </c>
      <c r="R41" s="57">
        <f t="shared" ref="R41:AP41" si="1">COUNTA(R8:R40)</f>
        <v>15</v>
      </c>
      <c r="S41" s="57">
        <f t="shared" si="1"/>
        <v>8</v>
      </c>
      <c r="T41" s="57">
        <f t="shared" si="1"/>
        <v>13</v>
      </c>
      <c r="U41" s="57">
        <f t="shared" si="1"/>
        <v>13</v>
      </c>
      <c r="V41" s="57">
        <f t="shared" si="1"/>
        <v>13</v>
      </c>
      <c r="W41" s="57">
        <f t="shared" si="1"/>
        <v>1</v>
      </c>
      <c r="X41" s="57">
        <f t="shared" si="1"/>
        <v>7</v>
      </c>
      <c r="Y41" s="57">
        <f t="shared" si="1"/>
        <v>15</v>
      </c>
      <c r="Z41" s="57">
        <f t="shared" si="1"/>
        <v>15</v>
      </c>
      <c r="AA41" s="57">
        <f t="shared" si="1"/>
        <v>21</v>
      </c>
      <c r="AB41" s="57">
        <f t="shared" si="1"/>
        <v>19</v>
      </c>
      <c r="AC41" s="57">
        <f t="shared" si="1"/>
        <v>1</v>
      </c>
      <c r="AD41" s="57">
        <f t="shared" si="1"/>
        <v>7</v>
      </c>
      <c r="AE41" s="57">
        <f t="shared" si="1"/>
        <v>15</v>
      </c>
      <c r="AF41" s="57">
        <f t="shared" si="1"/>
        <v>19</v>
      </c>
      <c r="AG41" s="57">
        <f t="shared" si="1"/>
        <v>12</v>
      </c>
      <c r="AH41" s="57">
        <f t="shared" si="1"/>
        <v>1</v>
      </c>
      <c r="AI41" s="57">
        <f t="shared" si="1"/>
        <v>17</v>
      </c>
      <c r="AJ41" s="57">
        <f t="shared" si="1"/>
        <v>5</v>
      </c>
      <c r="AK41" s="57">
        <f t="shared" si="1"/>
        <v>2</v>
      </c>
      <c r="AL41" s="57">
        <f t="shared" si="1"/>
        <v>9</v>
      </c>
      <c r="AM41" s="57">
        <f t="shared" si="1"/>
        <v>0</v>
      </c>
      <c r="AN41" s="57">
        <f t="shared" si="1"/>
        <v>19</v>
      </c>
      <c r="AO41" s="57">
        <f t="shared" si="1"/>
        <v>5</v>
      </c>
      <c r="AP41" s="57">
        <f t="shared" si="1"/>
        <v>9</v>
      </c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</row>
    <row r="42" spans="1:83" x14ac:dyDescent="0.3">
      <c r="AM42" s="61"/>
      <c r="AP42" s="62"/>
    </row>
    <row r="43" spans="1:83" ht="27.75" customHeight="1" x14ac:dyDescent="0.3">
      <c r="B43" s="133"/>
      <c r="C43" s="31" t="s">
        <v>58</v>
      </c>
      <c r="D43" s="22">
        <f>ROUNDUP((D41/60/8),0)</f>
        <v>7</v>
      </c>
      <c r="F43" s="61"/>
    </row>
    <row r="44" spans="1:83" x14ac:dyDescent="0.3">
      <c r="D44" s="63"/>
    </row>
  </sheetData>
  <mergeCells count="27">
    <mergeCell ref="A1:AP1"/>
    <mergeCell ref="A2:AP2"/>
    <mergeCell ref="A4:A7"/>
    <mergeCell ref="B4:B7"/>
    <mergeCell ref="C4:C7"/>
    <mergeCell ref="D4:D7"/>
    <mergeCell ref="E4:Q4"/>
    <mergeCell ref="R4:AH4"/>
    <mergeCell ref="AI4:AM4"/>
    <mergeCell ref="AN4:AP4"/>
    <mergeCell ref="E5:Q5"/>
    <mergeCell ref="R5:AH5"/>
    <mergeCell ref="AI5:AI6"/>
    <mergeCell ref="AJ5:AJ6"/>
    <mergeCell ref="AO5:AO7"/>
    <mergeCell ref="AP5:AP7"/>
    <mergeCell ref="AN5:AN7"/>
    <mergeCell ref="E6:K6"/>
    <mergeCell ref="L6:O6"/>
    <mergeCell ref="P6:Q6"/>
    <mergeCell ref="R6:X6"/>
    <mergeCell ref="Z6:AE6"/>
    <mergeCell ref="A41:C41"/>
    <mergeCell ref="AF6:AH6"/>
    <mergeCell ref="AK5:AK6"/>
    <mergeCell ref="AL5:AL6"/>
    <mergeCell ref="AM5:AM6"/>
  </mergeCells>
  <printOptions horizontalCentered="1"/>
  <pageMargins left="0" right="0" top="0.39370078740157483" bottom="0.59055118110236227" header="0.31496062992125984" footer="0"/>
  <pageSetup paperSize="9" scale="3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CF44"/>
  <sheetViews>
    <sheetView zoomScale="50" zoomScaleNormal="50" zoomScaleSheetLayoutView="50" workbookViewId="0">
      <pane xSplit="4" ySplit="7" topLeftCell="E28" activePane="bottomRight" state="frozen"/>
      <selection activeCell="AR33" sqref="AR33"/>
      <selection pane="topRight" activeCell="AR33" sqref="AR33"/>
      <selection pane="bottomLeft" activeCell="AR33" sqref="AR33"/>
      <selection pane="bottomRight" activeCell="D29" sqref="D29"/>
    </sheetView>
  </sheetViews>
  <sheetFormatPr baseColWidth="10" defaultColWidth="13.28515625" defaultRowHeight="15.6" x14ac:dyDescent="0.3"/>
  <cols>
    <col min="1" max="1" width="11.85546875" style="64" customWidth="1"/>
    <col min="2" max="2" width="93.42578125" style="64" customWidth="1"/>
    <col min="3" max="3" width="47.7109375" style="64" customWidth="1"/>
    <col min="4" max="4" width="10.140625" style="84" customWidth="1"/>
    <col min="5" max="15" width="7" style="65" customWidth="1"/>
    <col min="16" max="16" width="14.140625" style="65" customWidth="1"/>
    <col min="17" max="17" width="17.140625" style="65" customWidth="1"/>
    <col min="18" max="21" width="8.140625" style="65" customWidth="1"/>
    <col min="22" max="24" width="7" style="65" customWidth="1"/>
    <col min="25" max="25" width="30" style="65" customWidth="1"/>
    <col min="26" max="30" width="7" style="65" customWidth="1"/>
    <col min="31" max="31" width="8.28515625" style="65" customWidth="1"/>
    <col min="32" max="39" width="7" style="65" customWidth="1"/>
    <col min="40" max="42" width="7" style="64" customWidth="1"/>
    <col min="43" max="16384" width="13.28515625" style="64"/>
  </cols>
  <sheetData>
    <row r="1" spans="1:84" ht="30" customHeight="1" x14ac:dyDescent="0.3">
      <c r="A1" s="165" t="s">
        <v>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</row>
    <row r="2" spans="1:84" ht="45.75" customHeight="1" x14ac:dyDescent="0.3">
      <c r="A2" s="166" t="s">
        <v>142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</row>
    <row r="4" spans="1:84" s="66" customFormat="1" ht="32.25" customHeight="1" x14ac:dyDescent="0.25">
      <c r="A4" s="167" t="s">
        <v>0</v>
      </c>
      <c r="B4" s="167" t="s">
        <v>1</v>
      </c>
      <c r="C4" s="167" t="s">
        <v>2</v>
      </c>
      <c r="D4" s="163" t="s">
        <v>3</v>
      </c>
      <c r="E4" s="164" t="s">
        <v>4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0" t="s">
        <v>35</v>
      </c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2"/>
      <c r="AI4" s="167" t="s">
        <v>5</v>
      </c>
      <c r="AJ4" s="167"/>
      <c r="AK4" s="167"/>
      <c r="AL4" s="167"/>
      <c r="AM4" s="167"/>
      <c r="AN4" s="167" t="s">
        <v>6</v>
      </c>
      <c r="AO4" s="167"/>
      <c r="AP4" s="167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</row>
    <row r="5" spans="1:84" s="66" customFormat="1" ht="15.75" customHeight="1" x14ac:dyDescent="0.25">
      <c r="A5" s="167"/>
      <c r="B5" s="167"/>
      <c r="C5" s="167"/>
      <c r="D5" s="163"/>
      <c r="E5" s="164" t="s">
        <v>7</v>
      </c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0" t="s">
        <v>36</v>
      </c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2"/>
      <c r="AI5" s="163" t="s">
        <v>8</v>
      </c>
      <c r="AJ5" s="163" t="s">
        <v>9</v>
      </c>
      <c r="AK5" s="163" t="s">
        <v>10</v>
      </c>
      <c r="AL5" s="163" t="s">
        <v>11</v>
      </c>
      <c r="AM5" s="163" t="s">
        <v>12</v>
      </c>
      <c r="AN5" s="163" t="s">
        <v>13</v>
      </c>
      <c r="AO5" s="163" t="s">
        <v>14</v>
      </c>
      <c r="AP5" s="163" t="s">
        <v>15</v>
      </c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</row>
    <row r="6" spans="1:84" s="66" customFormat="1" ht="81.75" customHeight="1" x14ac:dyDescent="0.25">
      <c r="A6" s="167"/>
      <c r="B6" s="167"/>
      <c r="C6" s="167"/>
      <c r="D6" s="163"/>
      <c r="E6" s="164" t="s">
        <v>16</v>
      </c>
      <c r="F6" s="164"/>
      <c r="G6" s="164"/>
      <c r="H6" s="164"/>
      <c r="I6" s="164"/>
      <c r="J6" s="164"/>
      <c r="K6" s="164"/>
      <c r="L6" s="160" t="s">
        <v>17</v>
      </c>
      <c r="M6" s="161"/>
      <c r="N6" s="161"/>
      <c r="O6" s="161"/>
      <c r="P6" s="160" t="s">
        <v>18</v>
      </c>
      <c r="Q6" s="162"/>
      <c r="R6" s="160" t="s">
        <v>19</v>
      </c>
      <c r="S6" s="161"/>
      <c r="T6" s="161"/>
      <c r="U6" s="161"/>
      <c r="V6" s="161"/>
      <c r="W6" s="161"/>
      <c r="X6" s="162"/>
      <c r="Y6" s="122" t="s">
        <v>20</v>
      </c>
      <c r="Z6" s="160" t="s">
        <v>69</v>
      </c>
      <c r="AA6" s="161"/>
      <c r="AB6" s="161"/>
      <c r="AC6" s="161"/>
      <c r="AD6" s="161"/>
      <c r="AE6" s="162"/>
      <c r="AF6" s="160" t="s">
        <v>59</v>
      </c>
      <c r="AG6" s="161"/>
      <c r="AH6" s="162"/>
      <c r="AI6" s="163"/>
      <c r="AJ6" s="163"/>
      <c r="AK6" s="163"/>
      <c r="AL6" s="163"/>
      <c r="AM6" s="163"/>
      <c r="AN6" s="163"/>
      <c r="AO6" s="163"/>
      <c r="AP6" s="163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</row>
    <row r="7" spans="1:84" s="66" customFormat="1" ht="131.25" customHeight="1" x14ac:dyDescent="0.25">
      <c r="A7" s="167"/>
      <c r="B7" s="167"/>
      <c r="C7" s="167"/>
      <c r="D7" s="163"/>
      <c r="E7" s="67" t="s">
        <v>32</v>
      </c>
      <c r="F7" s="67" t="s">
        <v>33</v>
      </c>
      <c r="G7" s="67" t="s">
        <v>21</v>
      </c>
      <c r="H7" s="67" t="s">
        <v>51</v>
      </c>
      <c r="I7" s="67" t="s">
        <v>52</v>
      </c>
      <c r="J7" s="67" t="s">
        <v>37</v>
      </c>
      <c r="K7" s="67" t="s">
        <v>53</v>
      </c>
      <c r="L7" s="67" t="s">
        <v>70</v>
      </c>
      <c r="M7" s="67" t="s">
        <v>40</v>
      </c>
      <c r="N7" s="67" t="s">
        <v>54</v>
      </c>
      <c r="O7" s="67" t="s">
        <v>55</v>
      </c>
      <c r="P7" s="67" t="s">
        <v>22</v>
      </c>
      <c r="Q7" s="67" t="s">
        <v>71</v>
      </c>
      <c r="R7" s="67" t="s">
        <v>23</v>
      </c>
      <c r="S7" s="67" t="s">
        <v>63</v>
      </c>
      <c r="T7" s="67" t="s">
        <v>64</v>
      </c>
      <c r="U7" s="67" t="s">
        <v>65</v>
      </c>
      <c r="V7" s="67" t="s">
        <v>66</v>
      </c>
      <c r="W7" s="67" t="s">
        <v>56</v>
      </c>
      <c r="X7" s="67" t="s">
        <v>24</v>
      </c>
      <c r="Y7" s="67" t="s">
        <v>67</v>
      </c>
      <c r="Z7" s="67" t="s">
        <v>25</v>
      </c>
      <c r="AA7" s="67" t="s">
        <v>26</v>
      </c>
      <c r="AB7" s="67" t="s">
        <v>27</v>
      </c>
      <c r="AC7" s="67" t="s">
        <v>57</v>
      </c>
      <c r="AD7" s="67" t="s">
        <v>28</v>
      </c>
      <c r="AE7" s="67" t="s">
        <v>29</v>
      </c>
      <c r="AF7" s="67" t="s">
        <v>60</v>
      </c>
      <c r="AG7" s="67" t="s">
        <v>62</v>
      </c>
      <c r="AH7" s="67" t="s">
        <v>61</v>
      </c>
      <c r="AI7" s="123"/>
      <c r="AJ7" s="123"/>
      <c r="AK7" s="123"/>
      <c r="AL7" s="123"/>
      <c r="AM7" s="123"/>
      <c r="AN7" s="163"/>
      <c r="AO7" s="163"/>
      <c r="AP7" s="163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</row>
    <row r="8" spans="1:84" s="72" customFormat="1" ht="58.5" customHeight="1" x14ac:dyDescent="0.3">
      <c r="A8" s="73">
        <v>1</v>
      </c>
      <c r="B8" s="68" t="s">
        <v>44</v>
      </c>
      <c r="C8" s="68" t="s">
        <v>31</v>
      </c>
      <c r="D8" s="69">
        <v>1</v>
      </c>
      <c r="E8" s="70">
        <v>1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 t="s">
        <v>34</v>
      </c>
      <c r="AB8" s="70" t="s">
        <v>34</v>
      </c>
      <c r="AC8" s="70"/>
      <c r="AD8" s="70"/>
      <c r="AE8" s="70"/>
      <c r="AF8" s="70" t="s">
        <v>34</v>
      </c>
      <c r="AG8" s="70"/>
      <c r="AH8" s="70"/>
      <c r="AI8" s="70" t="s">
        <v>34</v>
      </c>
      <c r="AJ8" s="70"/>
      <c r="AK8" s="70"/>
      <c r="AL8" s="70"/>
      <c r="AM8" s="70"/>
      <c r="AN8" s="70" t="s">
        <v>34</v>
      </c>
      <c r="AO8" s="70"/>
      <c r="AP8" s="70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</row>
    <row r="9" spans="1:84" s="72" customFormat="1" ht="53.25" customHeight="1" x14ac:dyDescent="0.3">
      <c r="A9" s="73">
        <v>2</v>
      </c>
      <c r="B9" s="130" t="s">
        <v>135</v>
      </c>
      <c r="C9" s="68" t="s">
        <v>31</v>
      </c>
      <c r="D9" s="69">
        <v>5</v>
      </c>
      <c r="E9" s="70">
        <v>1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 t="s">
        <v>34</v>
      </c>
      <c r="S9" s="70"/>
      <c r="T9" s="70"/>
      <c r="U9" s="70"/>
      <c r="V9" s="70"/>
      <c r="W9" s="70"/>
      <c r="X9" s="70"/>
      <c r="Y9" s="70"/>
      <c r="Z9" s="70"/>
      <c r="AA9" s="70" t="s">
        <v>34</v>
      </c>
      <c r="AB9" s="70" t="s">
        <v>34</v>
      </c>
      <c r="AC9" s="70"/>
      <c r="AD9" s="70"/>
      <c r="AE9" s="70"/>
      <c r="AF9" s="70" t="s">
        <v>34</v>
      </c>
      <c r="AG9" s="70"/>
      <c r="AH9" s="70"/>
      <c r="AI9" s="70"/>
      <c r="AJ9" s="70" t="s">
        <v>34</v>
      </c>
      <c r="AK9" s="70"/>
      <c r="AL9" s="70"/>
      <c r="AM9" s="70"/>
      <c r="AN9" s="70"/>
      <c r="AO9" s="70" t="s">
        <v>34</v>
      </c>
      <c r="AP9" s="70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</row>
    <row r="10" spans="1:84" s="72" customFormat="1" ht="53.4" customHeight="1" x14ac:dyDescent="0.3">
      <c r="A10" s="73">
        <v>3</v>
      </c>
      <c r="B10" s="68" t="s">
        <v>90</v>
      </c>
      <c r="C10" s="68" t="s">
        <v>31</v>
      </c>
      <c r="D10" s="69">
        <v>5</v>
      </c>
      <c r="E10" s="70">
        <v>1</v>
      </c>
      <c r="F10" s="70"/>
      <c r="G10" s="70"/>
      <c r="H10" s="70"/>
      <c r="I10" s="70"/>
      <c r="J10" s="70"/>
      <c r="K10" s="70"/>
      <c r="L10" s="70">
        <v>1</v>
      </c>
      <c r="M10" s="70"/>
      <c r="N10" s="70"/>
      <c r="O10" s="70"/>
      <c r="P10" s="70"/>
      <c r="Q10" s="70"/>
      <c r="R10" s="70" t="s">
        <v>34</v>
      </c>
      <c r="S10" s="70"/>
      <c r="T10" s="70" t="s">
        <v>34</v>
      </c>
      <c r="U10" s="70" t="s">
        <v>34</v>
      </c>
      <c r="V10" s="70" t="s">
        <v>34</v>
      </c>
      <c r="W10" s="70"/>
      <c r="X10" s="70" t="s">
        <v>34</v>
      </c>
      <c r="Y10" s="70" t="s">
        <v>34</v>
      </c>
      <c r="Z10" s="70" t="s">
        <v>34</v>
      </c>
      <c r="AA10" s="70" t="s">
        <v>34</v>
      </c>
      <c r="AB10" s="70" t="s">
        <v>34</v>
      </c>
      <c r="AC10" s="70"/>
      <c r="AD10" s="70" t="s">
        <v>34</v>
      </c>
      <c r="AE10" s="70" t="s">
        <v>34</v>
      </c>
      <c r="AF10" s="70" t="s">
        <v>34</v>
      </c>
      <c r="AG10" s="70" t="s">
        <v>34</v>
      </c>
      <c r="AH10" s="70" t="s">
        <v>34</v>
      </c>
      <c r="AI10" s="70" t="s">
        <v>34</v>
      </c>
      <c r="AJ10" s="70"/>
      <c r="AK10" s="70"/>
      <c r="AL10" s="70"/>
      <c r="AM10" s="70"/>
      <c r="AN10" s="70" t="s">
        <v>34</v>
      </c>
      <c r="AO10" s="70"/>
      <c r="AP10" s="70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</row>
    <row r="11" spans="1:84" s="72" customFormat="1" ht="53.4" customHeight="1" x14ac:dyDescent="0.3">
      <c r="A11" s="73">
        <v>4</v>
      </c>
      <c r="B11" s="11" t="s">
        <v>122</v>
      </c>
      <c r="C11" s="68" t="s">
        <v>31</v>
      </c>
      <c r="D11" s="69">
        <v>4</v>
      </c>
      <c r="E11" s="70">
        <v>1</v>
      </c>
      <c r="F11" s="70"/>
      <c r="G11" s="70"/>
      <c r="H11" s="70"/>
      <c r="I11" s="70"/>
      <c r="J11" s="70"/>
      <c r="K11" s="70"/>
      <c r="L11" s="70">
        <v>2</v>
      </c>
      <c r="M11" s="70"/>
      <c r="N11" s="70"/>
      <c r="O11" s="70"/>
      <c r="P11" s="70"/>
      <c r="Q11" s="70"/>
      <c r="R11" s="70" t="s">
        <v>34</v>
      </c>
      <c r="S11" s="70" t="s">
        <v>34</v>
      </c>
      <c r="T11" s="70" t="s">
        <v>34</v>
      </c>
      <c r="U11" s="70" t="s">
        <v>34</v>
      </c>
      <c r="V11" s="70" t="s">
        <v>34</v>
      </c>
      <c r="W11" s="70"/>
      <c r="X11" s="70" t="s">
        <v>34</v>
      </c>
      <c r="Y11" s="70" t="s">
        <v>34</v>
      </c>
      <c r="Z11" s="70" t="s">
        <v>34</v>
      </c>
      <c r="AA11" s="70" t="s">
        <v>34</v>
      </c>
      <c r="AB11" s="70" t="s">
        <v>34</v>
      </c>
      <c r="AC11" s="70"/>
      <c r="AD11" s="70" t="s">
        <v>34</v>
      </c>
      <c r="AE11" s="70" t="s">
        <v>34</v>
      </c>
      <c r="AF11" s="70" t="s">
        <v>34</v>
      </c>
      <c r="AG11" s="70" t="s">
        <v>34</v>
      </c>
      <c r="AH11" s="70"/>
      <c r="AI11" s="70" t="s">
        <v>34</v>
      </c>
      <c r="AJ11" s="70"/>
      <c r="AK11" s="70"/>
      <c r="AL11" s="70"/>
      <c r="AM11" s="70"/>
      <c r="AN11" s="70" t="s">
        <v>34</v>
      </c>
      <c r="AO11" s="70"/>
      <c r="AP11" s="70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</row>
    <row r="12" spans="1:84" s="72" customFormat="1" ht="55.5" customHeight="1" x14ac:dyDescent="0.3">
      <c r="A12" s="73">
        <v>5</v>
      </c>
      <c r="B12" s="11" t="s">
        <v>136</v>
      </c>
      <c r="C12" s="68" t="s">
        <v>31</v>
      </c>
      <c r="D12" s="69">
        <v>5</v>
      </c>
      <c r="E12" s="70">
        <v>1</v>
      </c>
      <c r="F12" s="70"/>
      <c r="G12" s="70"/>
      <c r="H12" s="70"/>
      <c r="I12" s="70"/>
      <c r="J12" s="70"/>
      <c r="K12" s="70"/>
      <c r="L12" s="70">
        <v>1</v>
      </c>
      <c r="M12" s="70"/>
      <c r="N12" s="70"/>
      <c r="O12" s="70"/>
      <c r="P12" s="70"/>
      <c r="Q12" s="70"/>
      <c r="R12" s="70" t="s">
        <v>34</v>
      </c>
      <c r="S12" s="70" t="s">
        <v>34</v>
      </c>
      <c r="T12" s="70" t="s">
        <v>34</v>
      </c>
      <c r="U12" s="70" t="s">
        <v>34</v>
      </c>
      <c r="V12" s="70" t="s">
        <v>34</v>
      </c>
      <c r="W12" s="70"/>
      <c r="X12" s="70" t="s">
        <v>34</v>
      </c>
      <c r="Y12" s="70" t="s">
        <v>34</v>
      </c>
      <c r="Z12" s="70" t="s">
        <v>34</v>
      </c>
      <c r="AA12" s="70" t="s">
        <v>34</v>
      </c>
      <c r="AB12" s="70" t="s">
        <v>34</v>
      </c>
      <c r="AC12" s="70"/>
      <c r="AD12" s="70" t="s">
        <v>34</v>
      </c>
      <c r="AE12" s="70" t="s">
        <v>34</v>
      </c>
      <c r="AF12" s="70" t="s">
        <v>34</v>
      </c>
      <c r="AG12" s="70" t="s">
        <v>34</v>
      </c>
      <c r="AH12" s="70"/>
      <c r="AI12" s="70" t="s">
        <v>34</v>
      </c>
      <c r="AJ12" s="70"/>
      <c r="AK12" s="70"/>
      <c r="AL12" s="70"/>
      <c r="AM12" s="70"/>
      <c r="AN12" s="70" t="s">
        <v>34</v>
      </c>
      <c r="AO12" s="70"/>
      <c r="AP12" s="70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</row>
    <row r="13" spans="1:84" s="72" customFormat="1" ht="53.4" customHeight="1" x14ac:dyDescent="0.3">
      <c r="A13" s="73">
        <v>6</v>
      </c>
      <c r="B13" s="68" t="s">
        <v>68</v>
      </c>
      <c r="C13" s="68" t="s">
        <v>31</v>
      </c>
      <c r="D13" s="69">
        <v>240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 t="s">
        <v>34</v>
      </c>
      <c r="AM13" s="70"/>
      <c r="AN13" s="70"/>
      <c r="AO13" s="70"/>
      <c r="AP13" s="70" t="s">
        <v>34</v>
      </c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</row>
    <row r="14" spans="1:84" s="72" customFormat="1" ht="53.4" customHeight="1" x14ac:dyDescent="0.3">
      <c r="A14" s="73">
        <v>7</v>
      </c>
      <c r="B14" s="68" t="s">
        <v>73</v>
      </c>
      <c r="C14" s="68" t="s">
        <v>31</v>
      </c>
      <c r="D14" s="69">
        <v>10</v>
      </c>
      <c r="E14" s="70"/>
      <c r="F14" s="70">
        <v>1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 t="s">
        <v>34</v>
      </c>
      <c r="AB14" s="70"/>
      <c r="AC14" s="70"/>
      <c r="AD14" s="70"/>
      <c r="AE14" s="70"/>
      <c r="AF14" s="70"/>
      <c r="AG14" s="70"/>
      <c r="AH14" s="70"/>
      <c r="AI14" s="70"/>
      <c r="AJ14" s="70"/>
      <c r="AK14" s="70" t="s">
        <v>34</v>
      </c>
      <c r="AL14" s="70"/>
      <c r="AM14" s="70"/>
      <c r="AN14" s="70" t="s">
        <v>34</v>
      </c>
      <c r="AO14" s="70"/>
      <c r="AP14" s="70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</row>
    <row r="15" spans="1:84" s="72" customFormat="1" ht="53.4" customHeight="1" x14ac:dyDescent="0.3">
      <c r="A15" s="73">
        <v>8</v>
      </c>
      <c r="B15" s="68" t="s">
        <v>95</v>
      </c>
      <c r="C15" s="68" t="s">
        <v>38</v>
      </c>
      <c r="D15" s="69">
        <v>5</v>
      </c>
      <c r="E15" s="70"/>
      <c r="F15" s="70"/>
      <c r="G15" s="70">
        <v>1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 t="s">
        <v>34</v>
      </c>
      <c r="S15" s="70" t="s">
        <v>34</v>
      </c>
      <c r="T15" s="70" t="s">
        <v>34</v>
      </c>
      <c r="U15" s="70" t="s">
        <v>34</v>
      </c>
      <c r="V15" s="70" t="s">
        <v>34</v>
      </c>
      <c r="W15" s="70"/>
      <c r="X15" s="70"/>
      <c r="Y15" s="70" t="s">
        <v>34</v>
      </c>
      <c r="Z15" s="70" t="s">
        <v>34</v>
      </c>
      <c r="AA15" s="70" t="s">
        <v>34</v>
      </c>
      <c r="AB15" s="70" t="s">
        <v>34</v>
      </c>
      <c r="AC15" s="70"/>
      <c r="AD15" s="70"/>
      <c r="AE15" s="70" t="s">
        <v>34</v>
      </c>
      <c r="AF15" s="70" t="s">
        <v>34</v>
      </c>
      <c r="AG15" s="70" t="s">
        <v>34</v>
      </c>
      <c r="AH15" s="70"/>
      <c r="AI15" s="70" t="s">
        <v>34</v>
      </c>
      <c r="AJ15" s="70"/>
      <c r="AK15" s="70"/>
      <c r="AL15" s="70"/>
      <c r="AM15" s="70"/>
      <c r="AN15" s="70" t="s">
        <v>34</v>
      </c>
      <c r="AO15" s="70"/>
      <c r="AP15" s="70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</row>
    <row r="16" spans="1:84" s="72" customFormat="1" ht="53.4" customHeight="1" x14ac:dyDescent="0.3">
      <c r="A16" s="73">
        <v>9</v>
      </c>
      <c r="B16" s="68" t="s">
        <v>75</v>
      </c>
      <c r="C16" s="68" t="s">
        <v>38</v>
      </c>
      <c r="D16" s="69">
        <v>120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 t="s">
        <v>34</v>
      </c>
      <c r="AM16" s="70"/>
      <c r="AN16" s="70"/>
      <c r="AO16" s="70"/>
      <c r="AP16" s="70" t="s">
        <v>34</v>
      </c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</row>
    <row r="17" spans="1:80" s="72" customFormat="1" ht="44.25" customHeight="1" x14ac:dyDescent="0.3">
      <c r="A17" s="73">
        <v>10</v>
      </c>
      <c r="B17" s="47" t="s">
        <v>123</v>
      </c>
      <c r="C17" s="47" t="s">
        <v>38</v>
      </c>
      <c r="D17" s="48">
        <v>20</v>
      </c>
      <c r="E17" s="70"/>
      <c r="F17" s="70"/>
      <c r="G17" s="70"/>
      <c r="H17" s="70"/>
      <c r="I17" s="70">
        <v>1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 t="s">
        <v>34</v>
      </c>
      <c r="Z17" s="70" t="s">
        <v>34</v>
      </c>
      <c r="AA17" s="70" t="s">
        <v>34</v>
      </c>
      <c r="AB17" s="70" t="s">
        <v>34</v>
      </c>
      <c r="AC17" s="70"/>
      <c r="AD17" s="70"/>
      <c r="AE17" s="70" t="s">
        <v>34</v>
      </c>
      <c r="AF17" s="70" t="s">
        <v>34</v>
      </c>
      <c r="AG17" s="70" t="s">
        <v>34</v>
      </c>
      <c r="AH17" s="70"/>
      <c r="AI17" s="70" t="s">
        <v>34</v>
      </c>
      <c r="AJ17" s="70"/>
      <c r="AK17" s="70"/>
      <c r="AL17" s="70"/>
      <c r="AM17" s="71"/>
      <c r="AN17" s="70" t="s">
        <v>34</v>
      </c>
      <c r="AO17" s="71"/>
      <c r="AP17" s="71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</row>
    <row r="18" spans="1:80" s="72" customFormat="1" ht="53.4" customHeight="1" x14ac:dyDescent="0.3">
      <c r="A18" s="73">
        <v>11</v>
      </c>
      <c r="B18" s="47" t="s">
        <v>124</v>
      </c>
      <c r="C18" s="47" t="s">
        <v>38</v>
      </c>
      <c r="D18" s="48">
        <v>480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 t="s">
        <v>34</v>
      </c>
      <c r="AM18" s="42"/>
      <c r="AN18" s="41"/>
      <c r="AO18" s="42"/>
      <c r="AP18" s="41" t="s">
        <v>34</v>
      </c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</row>
    <row r="19" spans="1:80" s="72" customFormat="1" ht="53.4" customHeight="1" x14ac:dyDescent="0.3">
      <c r="A19" s="73">
        <v>12</v>
      </c>
      <c r="B19" s="68" t="s">
        <v>48</v>
      </c>
      <c r="C19" s="68" t="s">
        <v>38</v>
      </c>
      <c r="D19" s="69">
        <v>5</v>
      </c>
      <c r="E19" s="70"/>
      <c r="F19" s="70"/>
      <c r="G19" s="70"/>
      <c r="H19" s="70"/>
      <c r="I19" s="70">
        <v>1</v>
      </c>
      <c r="J19" s="70"/>
      <c r="K19" s="70"/>
      <c r="L19" s="70"/>
      <c r="M19" s="70"/>
      <c r="N19" s="70"/>
      <c r="O19" s="70"/>
      <c r="P19" s="70"/>
      <c r="Q19" s="70">
        <v>1</v>
      </c>
      <c r="R19" s="70" t="s">
        <v>34</v>
      </c>
      <c r="S19" s="70" t="s">
        <v>34</v>
      </c>
      <c r="T19" s="70" t="s">
        <v>34</v>
      </c>
      <c r="U19" s="70" t="s">
        <v>34</v>
      </c>
      <c r="V19" s="70" t="s">
        <v>34</v>
      </c>
      <c r="W19" s="70"/>
      <c r="X19" s="70"/>
      <c r="Y19" s="70" t="s">
        <v>34</v>
      </c>
      <c r="Z19" s="70" t="s">
        <v>34</v>
      </c>
      <c r="AA19" s="70" t="s">
        <v>34</v>
      </c>
      <c r="AB19" s="70" t="s">
        <v>34</v>
      </c>
      <c r="AC19" s="70"/>
      <c r="AD19" s="70"/>
      <c r="AE19" s="70" t="s">
        <v>34</v>
      </c>
      <c r="AF19" s="70" t="s">
        <v>34</v>
      </c>
      <c r="AG19" s="70" t="s">
        <v>34</v>
      </c>
      <c r="AH19" s="70"/>
      <c r="AI19" s="70" t="s">
        <v>34</v>
      </c>
      <c r="AJ19" s="70"/>
      <c r="AK19" s="70"/>
      <c r="AL19" s="70"/>
      <c r="AM19" s="70"/>
      <c r="AN19" s="70" t="s">
        <v>34</v>
      </c>
      <c r="AO19" s="70"/>
      <c r="AP19" s="70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</row>
    <row r="20" spans="1:80" s="72" customFormat="1" ht="43.5" customHeight="1" x14ac:dyDescent="0.3">
      <c r="A20" s="73">
        <v>13</v>
      </c>
      <c r="B20" s="68" t="s">
        <v>75</v>
      </c>
      <c r="C20" s="76" t="s">
        <v>38</v>
      </c>
      <c r="D20" s="79">
        <v>120</v>
      </c>
      <c r="E20" s="77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 t="s">
        <v>34</v>
      </c>
      <c r="AM20" s="71"/>
      <c r="AN20" s="71"/>
      <c r="AO20" s="71"/>
      <c r="AP20" s="70" t="s">
        <v>34</v>
      </c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</row>
    <row r="21" spans="1:80" s="72" customFormat="1" ht="55.5" customHeight="1" x14ac:dyDescent="0.3">
      <c r="A21" s="73">
        <v>14</v>
      </c>
      <c r="B21" s="68" t="s">
        <v>96</v>
      </c>
      <c r="C21" s="68" t="s">
        <v>38</v>
      </c>
      <c r="D21" s="79">
        <v>20</v>
      </c>
      <c r="E21" s="77"/>
      <c r="F21" s="70"/>
      <c r="G21" s="70"/>
      <c r="H21" s="70"/>
      <c r="I21" s="70"/>
      <c r="J21" s="70"/>
      <c r="K21" s="70">
        <v>1</v>
      </c>
      <c r="L21" s="70"/>
      <c r="M21" s="70"/>
      <c r="N21" s="70"/>
      <c r="O21" s="70"/>
      <c r="P21" s="70"/>
      <c r="Q21" s="70"/>
      <c r="R21" s="70" t="s">
        <v>34</v>
      </c>
      <c r="S21" s="70"/>
      <c r="T21" s="70"/>
      <c r="U21" s="70"/>
      <c r="V21" s="70"/>
      <c r="W21" s="70"/>
      <c r="X21" s="70"/>
      <c r="Y21" s="70" t="s">
        <v>34</v>
      </c>
      <c r="Z21" s="70" t="s">
        <v>34</v>
      </c>
      <c r="AA21" s="70" t="s">
        <v>34</v>
      </c>
      <c r="AB21" s="70" t="s">
        <v>34</v>
      </c>
      <c r="AC21" s="70"/>
      <c r="AD21" s="70"/>
      <c r="AE21" s="70" t="s">
        <v>34</v>
      </c>
      <c r="AF21" s="79" t="s">
        <v>34</v>
      </c>
      <c r="AG21" s="79" t="s">
        <v>34</v>
      </c>
      <c r="AH21" s="79"/>
      <c r="AI21" s="79"/>
      <c r="AJ21" s="79" t="s">
        <v>34</v>
      </c>
      <c r="AK21" s="70"/>
      <c r="AL21" s="70"/>
      <c r="AM21" s="71"/>
      <c r="AN21" s="71"/>
      <c r="AO21" s="70" t="s">
        <v>34</v>
      </c>
      <c r="AP21" s="7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</row>
    <row r="22" spans="1:80" s="72" customFormat="1" ht="53.4" customHeight="1" x14ac:dyDescent="0.3">
      <c r="A22" s="73">
        <v>15</v>
      </c>
      <c r="B22" s="68" t="s">
        <v>49</v>
      </c>
      <c r="C22" s="68" t="s">
        <v>38</v>
      </c>
      <c r="D22" s="69">
        <v>30</v>
      </c>
      <c r="E22" s="70"/>
      <c r="F22" s="70"/>
      <c r="G22" s="70"/>
      <c r="H22" s="70"/>
      <c r="I22" s="70"/>
      <c r="J22" s="70"/>
      <c r="K22" s="70">
        <v>1</v>
      </c>
      <c r="L22" s="70">
        <v>4</v>
      </c>
      <c r="M22" s="70"/>
      <c r="N22" s="70"/>
      <c r="O22" s="70"/>
      <c r="P22" s="70"/>
      <c r="Q22" s="70"/>
      <c r="R22" s="70" t="s">
        <v>34</v>
      </c>
      <c r="S22" s="70"/>
      <c r="T22" s="70" t="s">
        <v>34</v>
      </c>
      <c r="U22" s="70" t="s">
        <v>34</v>
      </c>
      <c r="V22" s="70" t="s">
        <v>34</v>
      </c>
      <c r="W22" s="70"/>
      <c r="X22" s="70" t="s">
        <v>34</v>
      </c>
      <c r="Y22" s="70" t="s">
        <v>34</v>
      </c>
      <c r="Z22" s="70" t="s">
        <v>34</v>
      </c>
      <c r="AA22" s="70" t="s">
        <v>34</v>
      </c>
      <c r="AB22" s="70" t="s">
        <v>34</v>
      </c>
      <c r="AC22" s="70"/>
      <c r="AD22" s="70" t="s">
        <v>34</v>
      </c>
      <c r="AE22" s="70" t="s">
        <v>34</v>
      </c>
      <c r="AF22" s="70" t="s">
        <v>34</v>
      </c>
      <c r="AG22" s="70"/>
      <c r="AH22" s="70"/>
      <c r="AI22" s="70" t="s">
        <v>34</v>
      </c>
      <c r="AJ22" s="70"/>
      <c r="AK22" s="70"/>
      <c r="AL22" s="70"/>
      <c r="AM22" s="70"/>
      <c r="AN22" s="70" t="s">
        <v>34</v>
      </c>
      <c r="AO22" s="70"/>
      <c r="AP22" s="70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</row>
    <row r="23" spans="1:80" s="72" customFormat="1" ht="53.4" customHeight="1" x14ac:dyDescent="0.3">
      <c r="A23" s="73">
        <v>16</v>
      </c>
      <c r="B23" s="68" t="s">
        <v>50</v>
      </c>
      <c r="C23" s="68" t="s">
        <v>38</v>
      </c>
      <c r="D23" s="69">
        <v>20</v>
      </c>
      <c r="E23" s="70"/>
      <c r="F23" s="70"/>
      <c r="G23" s="70"/>
      <c r="H23" s="70"/>
      <c r="I23" s="70">
        <v>1</v>
      </c>
      <c r="J23" s="70"/>
      <c r="K23" s="70"/>
      <c r="L23" s="70">
        <v>1</v>
      </c>
      <c r="M23" s="70"/>
      <c r="N23" s="70">
        <v>1</v>
      </c>
      <c r="O23" s="70"/>
      <c r="P23" s="70"/>
      <c r="Q23" s="70"/>
      <c r="R23" s="70"/>
      <c r="S23" s="70"/>
      <c r="T23" s="70"/>
      <c r="U23" s="70"/>
      <c r="V23" s="70"/>
      <c r="W23" s="70" t="s">
        <v>34</v>
      </c>
      <c r="X23" s="70" t="s">
        <v>34</v>
      </c>
      <c r="Y23" s="70" t="s">
        <v>34</v>
      </c>
      <c r="Z23" s="70" t="s">
        <v>34</v>
      </c>
      <c r="AA23" s="70" t="s">
        <v>34</v>
      </c>
      <c r="AB23" s="70" t="s">
        <v>34</v>
      </c>
      <c r="AC23" s="70" t="s">
        <v>34</v>
      </c>
      <c r="AD23" s="70" t="s">
        <v>34</v>
      </c>
      <c r="AE23" s="70" t="s">
        <v>34</v>
      </c>
      <c r="AF23" s="70" t="s">
        <v>34</v>
      </c>
      <c r="AG23" s="70"/>
      <c r="AH23" s="70"/>
      <c r="AI23" s="70" t="s">
        <v>34</v>
      </c>
      <c r="AJ23" s="70"/>
      <c r="AK23" s="70"/>
      <c r="AL23" s="70"/>
      <c r="AM23" s="70"/>
      <c r="AN23" s="70" t="s">
        <v>34</v>
      </c>
      <c r="AO23" s="70"/>
      <c r="AP23" s="70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</row>
    <row r="24" spans="1:80" s="72" customFormat="1" ht="53.4" customHeight="1" x14ac:dyDescent="0.3">
      <c r="A24" s="73">
        <v>17</v>
      </c>
      <c r="B24" s="68" t="s">
        <v>75</v>
      </c>
      <c r="C24" s="68" t="s">
        <v>38</v>
      </c>
      <c r="D24" s="69">
        <v>120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 t="s">
        <v>34</v>
      </c>
      <c r="AM24" s="71"/>
      <c r="AN24" s="71"/>
      <c r="AO24" s="71"/>
      <c r="AP24" s="70" t="s">
        <v>34</v>
      </c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</row>
    <row r="25" spans="1:80" s="72" customFormat="1" ht="53.4" customHeight="1" x14ac:dyDescent="0.3">
      <c r="A25" s="73">
        <v>18</v>
      </c>
      <c r="B25" s="68" t="s">
        <v>81</v>
      </c>
      <c r="C25" s="68" t="s">
        <v>38</v>
      </c>
      <c r="D25" s="69">
        <v>10</v>
      </c>
      <c r="E25" s="70"/>
      <c r="F25" s="70"/>
      <c r="G25" s="70"/>
      <c r="H25" s="70">
        <v>1</v>
      </c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 t="s">
        <v>34</v>
      </c>
      <c r="AB25" s="70" t="s">
        <v>34</v>
      </c>
      <c r="AC25" s="70"/>
      <c r="AD25" s="70"/>
      <c r="AE25" s="70"/>
      <c r="AF25" s="70" t="s">
        <v>34</v>
      </c>
      <c r="AG25" s="70"/>
      <c r="AH25" s="70"/>
      <c r="AI25" s="70"/>
      <c r="AJ25" s="70" t="s">
        <v>34</v>
      </c>
      <c r="AK25" s="70"/>
      <c r="AL25" s="70"/>
      <c r="AM25" s="70"/>
      <c r="AN25" s="70"/>
      <c r="AO25" s="70" t="s">
        <v>34</v>
      </c>
      <c r="AP25" s="70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</row>
    <row r="26" spans="1:80" s="72" customFormat="1" ht="53.4" customHeight="1" x14ac:dyDescent="0.3">
      <c r="A26" s="73">
        <v>19</v>
      </c>
      <c r="B26" s="68" t="s">
        <v>82</v>
      </c>
      <c r="C26" s="68" t="s">
        <v>38</v>
      </c>
      <c r="D26" s="69">
        <v>5</v>
      </c>
      <c r="E26" s="70"/>
      <c r="F26" s="70"/>
      <c r="G26" s="70"/>
      <c r="H26" s="70">
        <v>1</v>
      </c>
      <c r="I26" s="70"/>
      <c r="J26" s="70"/>
      <c r="K26" s="70"/>
      <c r="L26" s="70"/>
      <c r="M26" s="70"/>
      <c r="N26" s="70"/>
      <c r="O26" s="70"/>
      <c r="P26" s="70"/>
      <c r="Q26" s="70"/>
      <c r="R26" s="70" t="s">
        <v>34</v>
      </c>
      <c r="S26" s="70"/>
      <c r="T26" s="70" t="s">
        <v>34</v>
      </c>
      <c r="U26" s="70" t="s">
        <v>34</v>
      </c>
      <c r="V26" s="70" t="s">
        <v>34</v>
      </c>
      <c r="W26" s="70"/>
      <c r="X26" s="70"/>
      <c r="Y26" s="70"/>
      <c r="Z26" s="70"/>
      <c r="AA26" s="70" t="s">
        <v>34</v>
      </c>
      <c r="AB26" s="70" t="s">
        <v>34</v>
      </c>
      <c r="AC26" s="70"/>
      <c r="AD26" s="70"/>
      <c r="AE26" s="70"/>
      <c r="AF26" s="70" t="s">
        <v>34</v>
      </c>
      <c r="AG26" s="70"/>
      <c r="AH26" s="70"/>
      <c r="AI26" s="70" t="s">
        <v>34</v>
      </c>
      <c r="AJ26" s="70"/>
      <c r="AK26" s="70"/>
      <c r="AL26" s="70"/>
      <c r="AM26" s="70"/>
      <c r="AN26" s="70" t="s">
        <v>34</v>
      </c>
      <c r="AO26" s="70"/>
      <c r="AP26" s="70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</row>
    <row r="27" spans="1:80" s="72" customFormat="1" ht="65.25" customHeight="1" x14ac:dyDescent="0.3">
      <c r="A27" s="73">
        <v>20</v>
      </c>
      <c r="B27" s="68" t="s">
        <v>89</v>
      </c>
      <c r="C27" s="68" t="s">
        <v>38</v>
      </c>
      <c r="D27" s="69">
        <v>10</v>
      </c>
      <c r="E27" s="70"/>
      <c r="F27" s="70"/>
      <c r="G27" s="70">
        <v>1</v>
      </c>
      <c r="H27" s="70"/>
      <c r="I27" s="70"/>
      <c r="J27" s="70"/>
      <c r="K27" s="70"/>
      <c r="L27" s="70">
        <v>1</v>
      </c>
      <c r="M27" s="70"/>
      <c r="N27" s="70"/>
      <c r="O27" s="70"/>
      <c r="P27" s="70"/>
      <c r="Q27" s="70"/>
      <c r="R27" s="70" t="s">
        <v>34</v>
      </c>
      <c r="S27" s="70" t="s">
        <v>34</v>
      </c>
      <c r="T27" s="70" t="s">
        <v>34</v>
      </c>
      <c r="U27" s="70" t="s">
        <v>34</v>
      </c>
      <c r="V27" s="70" t="s">
        <v>34</v>
      </c>
      <c r="W27" s="70"/>
      <c r="X27" s="70" t="s">
        <v>34</v>
      </c>
      <c r="Y27" s="70" t="s">
        <v>34</v>
      </c>
      <c r="Z27" s="70" t="s">
        <v>34</v>
      </c>
      <c r="AA27" s="70" t="s">
        <v>34</v>
      </c>
      <c r="AB27" s="70" t="s">
        <v>34</v>
      </c>
      <c r="AC27" s="70"/>
      <c r="AD27" s="70" t="s">
        <v>34</v>
      </c>
      <c r="AE27" s="70" t="s">
        <v>34</v>
      </c>
      <c r="AF27" s="70" t="s">
        <v>34</v>
      </c>
      <c r="AG27" s="70" t="s">
        <v>34</v>
      </c>
      <c r="AH27" s="70"/>
      <c r="AI27" s="70" t="s">
        <v>34</v>
      </c>
      <c r="AJ27" s="70"/>
      <c r="AK27" s="70"/>
      <c r="AL27" s="70"/>
      <c r="AM27" s="70"/>
      <c r="AN27" s="70" t="s">
        <v>34</v>
      </c>
      <c r="AO27" s="70"/>
      <c r="AP27" s="70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</row>
    <row r="28" spans="1:80" s="72" customFormat="1" ht="53.4" customHeight="1" x14ac:dyDescent="0.3">
      <c r="A28" s="73">
        <v>21</v>
      </c>
      <c r="B28" s="68" t="s">
        <v>83</v>
      </c>
      <c r="C28" s="68" t="s">
        <v>38</v>
      </c>
      <c r="D28" s="69">
        <v>60</v>
      </c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 t="s">
        <v>34</v>
      </c>
      <c r="AM28" s="71"/>
      <c r="AN28" s="70"/>
      <c r="AO28" s="71"/>
      <c r="AP28" s="70" t="s">
        <v>34</v>
      </c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</row>
    <row r="29" spans="1:80" s="72" customFormat="1" ht="53.4" customHeight="1" x14ac:dyDescent="0.3">
      <c r="A29" s="73">
        <v>22</v>
      </c>
      <c r="B29" s="68" t="s">
        <v>84</v>
      </c>
      <c r="C29" s="68" t="s">
        <v>38</v>
      </c>
      <c r="D29" s="69">
        <v>10</v>
      </c>
      <c r="E29" s="70"/>
      <c r="F29" s="70">
        <v>1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 t="s">
        <v>34</v>
      </c>
      <c r="AB29" s="70"/>
      <c r="AC29" s="70"/>
      <c r="AD29" s="70"/>
      <c r="AE29" s="70"/>
      <c r="AF29" s="70"/>
      <c r="AG29" s="70"/>
      <c r="AH29" s="70"/>
      <c r="AI29" s="70"/>
      <c r="AJ29" s="70"/>
      <c r="AK29" s="70" t="s">
        <v>34</v>
      </c>
      <c r="AL29" s="70"/>
      <c r="AM29" s="70"/>
      <c r="AN29" s="70" t="s">
        <v>34</v>
      </c>
      <c r="AO29" s="70"/>
      <c r="AP29" s="70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</row>
    <row r="30" spans="1:80" s="72" customFormat="1" ht="53.4" customHeight="1" x14ac:dyDescent="0.3">
      <c r="A30" s="73">
        <v>23</v>
      </c>
      <c r="B30" s="68" t="s">
        <v>85</v>
      </c>
      <c r="C30" s="68" t="s">
        <v>31</v>
      </c>
      <c r="D30" s="69">
        <v>5</v>
      </c>
      <c r="E30" s="70">
        <v>1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 t="s">
        <v>34</v>
      </c>
      <c r="S30" s="70" t="s">
        <v>34</v>
      </c>
      <c r="T30" s="70" t="s">
        <v>34</v>
      </c>
      <c r="U30" s="70" t="s">
        <v>34</v>
      </c>
      <c r="V30" s="70" t="s">
        <v>34</v>
      </c>
      <c r="W30" s="70"/>
      <c r="X30" s="70"/>
      <c r="Y30" s="70" t="s">
        <v>34</v>
      </c>
      <c r="Z30" s="70" t="s">
        <v>34</v>
      </c>
      <c r="AA30" s="70" t="s">
        <v>34</v>
      </c>
      <c r="AB30" s="70" t="s">
        <v>34</v>
      </c>
      <c r="AC30" s="70"/>
      <c r="AD30" s="70"/>
      <c r="AE30" s="70" t="s">
        <v>34</v>
      </c>
      <c r="AF30" s="70" t="s">
        <v>34</v>
      </c>
      <c r="AG30" s="70" t="s">
        <v>34</v>
      </c>
      <c r="AH30" s="70"/>
      <c r="AI30" s="70" t="s">
        <v>34</v>
      </c>
      <c r="AJ30" s="70"/>
      <c r="AK30" s="70"/>
      <c r="AL30" s="70"/>
      <c r="AM30" s="70"/>
      <c r="AN30" s="70" t="s">
        <v>34</v>
      </c>
      <c r="AO30" s="70"/>
      <c r="AP30" s="70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</row>
    <row r="31" spans="1:80" s="72" customFormat="1" ht="53.4" customHeight="1" x14ac:dyDescent="0.3">
      <c r="A31" s="73">
        <v>24</v>
      </c>
      <c r="B31" s="68" t="s">
        <v>86</v>
      </c>
      <c r="C31" s="68" t="s">
        <v>31</v>
      </c>
      <c r="D31" s="69">
        <v>15</v>
      </c>
      <c r="E31" s="70">
        <v>1</v>
      </c>
      <c r="F31" s="70"/>
      <c r="G31" s="70"/>
      <c r="H31" s="70"/>
      <c r="I31" s="70"/>
      <c r="J31" s="70"/>
      <c r="K31" s="70"/>
      <c r="L31" s="70">
        <v>2</v>
      </c>
      <c r="M31" s="70"/>
      <c r="N31" s="70"/>
      <c r="O31" s="70"/>
      <c r="P31" s="70"/>
      <c r="Q31" s="70"/>
      <c r="R31" s="70" t="s">
        <v>34</v>
      </c>
      <c r="S31" s="70"/>
      <c r="T31" s="70" t="s">
        <v>34</v>
      </c>
      <c r="U31" s="70" t="s">
        <v>34</v>
      </c>
      <c r="V31" s="70" t="s">
        <v>34</v>
      </c>
      <c r="W31" s="70"/>
      <c r="X31" s="70" t="s">
        <v>34</v>
      </c>
      <c r="Y31" s="70" t="s">
        <v>34</v>
      </c>
      <c r="Z31" s="70" t="s">
        <v>34</v>
      </c>
      <c r="AA31" s="70" t="s">
        <v>34</v>
      </c>
      <c r="AB31" s="70" t="s">
        <v>34</v>
      </c>
      <c r="AC31" s="70"/>
      <c r="AD31" s="70" t="s">
        <v>34</v>
      </c>
      <c r="AE31" s="70" t="s">
        <v>34</v>
      </c>
      <c r="AF31" s="70" t="s">
        <v>34</v>
      </c>
      <c r="AG31" s="70"/>
      <c r="AH31" s="70"/>
      <c r="AI31" s="70" t="s">
        <v>34</v>
      </c>
      <c r="AJ31" s="70"/>
      <c r="AK31" s="70"/>
      <c r="AL31" s="70"/>
      <c r="AM31" s="70"/>
      <c r="AN31" s="70" t="s">
        <v>34</v>
      </c>
      <c r="AO31" s="70"/>
      <c r="AP31" s="70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</row>
    <row r="32" spans="1:80" s="72" customFormat="1" ht="53.4" customHeight="1" x14ac:dyDescent="0.3">
      <c r="A32" s="73">
        <v>25</v>
      </c>
      <c r="B32" s="68" t="s">
        <v>87</v>
      </c>
      <c r="C32" s="68" t="s">
        <v>31</v>
      </c>
      <c r="D32" s="69">
        <v>5</v>
      </c>
      <c r="E32" s="70">
        <v>1</v>
      </c>
      <c r="F32" s="70"/>
      <c r="G32" s="70"/>
      <c r="H32" s="70"/>
      <c r="I32" s="70"/>
      <c r="J32" s="70"/>
      <c r="K32" s="70"/>
      <c r="L32" s="70">
        <v>1</v>
      </c>
      <c r="M32" s="70"/>
      <c r="N32" s="70"/>
      <c r="O32" s="70">
        <v>1</v>
      </c>
      <c r="P32" s="70">
        <v>1</v>
      </c>
      <c r="Q32" s="70"/>
      <c r="R32" s="70" t="s">
        <v>34</v>
      </c>
      <c r="S32" s="70" t="s">
        <v>34</v>
      </c>
      <c r="T32" s="70" t="s">
        <v>34</v>
      </c>
      <c r="U32" s="70" t="s">
        <v>34</v>
      </c>
      <c r="V32" s="70" t="s">
        <v>34</v>
      </c>
      <c r="W32" s="70"/>
      <c r="X32" s="70"/>
      <c r="Y32" s="70" t="s">
        <v>34</v>
      </c>
      <c r="Z32" s="70" t="s">
        <v>34</v>
      </c>
      <c r="AA32" s="70" t="s">
        <v>34</v>
      </c>
      <c r="AB32" s="70" t="s">
        <v>34</v>
      </c>
      <c r="AC32" s="70"/>
      <c r="AD32" s="70"/>
      <c r="AE32" s="70" t="s">
        <v>34</v>
      </c>
      <c r="AF32" s="70" t="s">
        <v>34</v>
      </c>
      <c r="AG32" s="70" t="s">
        <v>34</v>
      </c>
      <c r="AH32" s="70"/>
      <c r="AI32" s="70" t="s">
        <v>34</v>
      </c>
      <c r="AJ32" s="70"/>
      <c r="AK32" s="70"/>
      <c r="AL32" s="70"/>
      <c r="AM32" s="70"/>
      <c r="AN32" s="70" t="s">
        <v>34</v>
      </c>
      <c r="AO32" s="70"/>
      <c r="AP32" s="70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</row>
    <row r="33" spans="1:84" s="90" customFormat="1" ht="53.4" customHeight="1" x14ac:dyDescent="0.3">
      <c r="A33" s="73">
        <v>26</v>
      </c>
      <c r="B33" s="68" t="s">
        <v>88</v>
      </c>
      <c r="C33" s="68" t="s">
        <v>31</v>
      </c>
      <c r="D33" s="69">
        <v>240</v>
      </c>
      <c r="E33" s="78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 t="s">
        <v>34</v>
      </c>
      <c r="AM33" s="70"/>
      <c r="AN33" s="70"/>
      <c r="AO33" s="70"/>
      <c r="AP33" s="70" t="s">
        <v>34</v>
      </c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</row>
    <row r="34" spans="1:84" s="72" customFormat="1" ht="53.4" customHeight="1" x14ac:dyDescent="0.3">
      <c r="A34" s="73">
        <v>27</v>
      </c>
      <c r="B34" s="68" t="s">
        <v>76</v>
      </c>
      <c r="C34" s="68" t="s">
        <v>38</v>
      </c>
      <c r="D34" s="69">
        <v>15</v>
      </c>
      <c r="E34" s="70"/>
      <c r="F34" s="70"/>
      <c r="G34" s="70"/>
      <c r="H34" s="70"/>
      <c r="I34" s="70">
        <v>1</v>
      </c>
      <c r="J34" s="70"/>
      <c r="K34" s="70"/>
      <c r="L34" s="70"/>
      <c r="M34" s="70"/>
      <c r="N34" s="70"/>
      <c r="O34" s="70"/>
      <c r="P34" s="70"/>
      <c r="Q34" s="70">
        <v>1</v>
      </c>
      <c r="R34" s="70" t="s">
        <v>34</v>
      </c>
      <c r="S34" s="70" t="s">
        <v>34</v>
      </c>
      <c r="T34" s="70" t="s">
        <v>34</v>
      </c>
      <c r="U34" s="70" t="s">
        <v>34</v>
      </c>
      <c r="V34" s="70" t="s">
        <v>34</v>
      </c>
      <c r="W34" s="70"/>
      <c r="X34" s="70"/>
      <c r="Y34" s="70" t="s">
        <v>34</v>
      </c>
      <c r="Z34" s="70" t="s">
        <v>34</v>
      </c>
      <c r="AA34" s="70" t="s">
        <v>34</v>
      </c>
      <c r="AB34" s="70" t="s">
        <v>34</v>
      </c>
      <c r="AC34" s="70"/>
      <c r="AD34" s="70"/>
      <c r="AE34" s="70" t="s">
        <v>34</v>
      </c>
      <c r="AF34" s="70" t="s">
        <v>34</v>
      </c>
      <c r="AG34" s="70" t="s">
        <v>34</v>
      </c>
      <c r="AH34" s="70"/>
      <c r="AI34" s="70" t="s">
        <v>34</v>
      </c>
      <c r="AJ34" s="70"/>
      <c r="AK34" s="70"/>
      <c r="AL34" s="70"/>
      <c r="AM34" s="70"/>
      <c r="AN34" s="70" t="s">
        <v>34</v>
      </c>
      <c r="AO34" s="70"/>
      <c r="AP34" s="70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</row>
    <row r="35" spans="1:84" s="72" customFormat="1" ht="53.4" customHeight="1" x14ac:dyDescent="0.3">
      <c r="A35" s="73">
        <v>28</v>
      </c>
      <c r="B35" s="68" t="s">
        <v>77</v>
      </c>
      <c r="C35" s="68" t="s">
        <v>38</v>
      </c>
      <c r="D35" s="69">
        <v>10</v>
      </c>
      <c r="E35" s="70"/>
      <c r="F35" s="70"/>
      <c r="G35" s="70"/>
      <c r="H35" s="70"/>
      <c r="I35" s="70"/>
      <c r="J35" s="70">
        <v>1</v>
      </c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 t="s">
        <v>34</v>
      </c>
      <c r="Z35" s="70" t="s">
        <v>34</v>
      </c>
      <c r="AA35" s="70" t="s">
        <v>34</v>
      </c>
      <c r="AB35" s="70" t="s">
        <v>34</v>
      </c>
      <c r="AC35" s="70"/>
      <c r="AD35" s="70"/>
      <c r="AE35" s="70" t="s">
        <v>34</v>
      </c>
      <c r="AF35" s="70" t="s">
        <v>34</v>
      </c>
      <c r="AG35" s="70" t="s">
        <v>34</v>
      </c>
      <c r="AH35" s="70"/>
      <c r="AI35" s="70"/>
      <c r="AJ35" s="70" t="s">
        <v>34</v>
      </c>
      <c r="AK35" s="70"/>
      <c r="AL35" s="70"/>
      <c r="AM35" s="70"/>
      <c r="AN35" s="74"/>
      <c r="AO35" s="70" t="s">
        <v>34</v>
      </c>
      <c r="AP35" s="70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</row>
    <row r="36" spans="1:84" s="72" customFormat="1" ht="53.4" customHeight="1" x14ac:dyDescent="0.3">
      <c r="A36" s="73">
        <v>29</v>
      </c>
      <c r="B36" s="68" t="s">
        <v>78</v>
      </c>
      <c r="C36" s="68" t="s">
        <v>38</v>
      </c>
      <c r="D36" s="75">
        <f>3*(8*60)</f>
        <v>1440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 t="s">
        <v>34</v>
      </c>
      <c r="AM36" s="70"/>
      <c r="AN36" s="70"/>
      <c r="AO36" s="70"/>
      <c r="AP36" s="70" t="s">
        <v>34</v>
      </c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</row>
    <row r="37" spans="1:84" s="72" customFormat="1" ht="53.4" customHeight="1" x14ac:dyDescent="0.3">
      <c r="A37" s="73">
        <v>30</v>
      </c>
      <c r="B37" s="68" t="s">
        <v>39</v>
      </c>
      <c r="C37" s="76" t="s">
        <v>38</v>
      </c>
      <c r="D37" s="70">
        <v>30</v>
      </c>
      <c r="E37" s="77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 t="s">
        <v>34</v>
      </c>
      <c r="AM37" s="70"/>
      <c r="AN37" s="70"/>
      <c r="AO37" s="70"/>
      <c r="AP37" s="70" t="s">
        <v>34</v>
      </c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</row>
    <row r="38" spans="1:84" s="72" customFormat="1" ht="53.4" customHeight="1" x14ac:dyDescent="0.3">
      <c r="A38" s="73">
        <v>31</v>
      </c>
      <c r="B38" s="68" t="s">
        <v>41</v>
      </c>
      <c r="C38" s="76" t="s">
        <v>38</v>
      </c>
      <c r="D38" s="70">
        <v>10</v>
      </c>
      <c r="E38" s="77"/>
      <c r="F38" s="70"/>
      <c r="G38" s="70"/>
      <c r="H38" s="70"/>
      <c r="I38" s="70"/>
      <c r="J38" s="70">
        <v>1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3" t="s">
        <v>34</v>
      </c>
      <c r="AK38" s="70"/>
      <c r="AL38" s="70"/>
      <c r="AM38" s="70"/>
      <c r="AN38" s="70"/>
      <c r="AO38" s="70" t="s">
        <v>34</v>
      </c>
      <c r="AP38" s="70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</row>
    <row r="39" spans="1:84" s="72" customFormat="1" ht="53.4" customHeight="1" x14ac:dyDescent="0.3">
      <c r="A39" s="73">
        <v>32</v>
      </c>
      <c r="B39" s="68" t="s">
        <v>42</v>
      </c>
      <c r="C39" s="76" t="s">
        <v>38</v>
      </c>
      <c r="D39" s="70">
        <v>120</v>
      </c>
      <c r="E39" s="77"/>
      <c r="F39" s="70"/>
      <c r="G39" s="70"/>
      <c r="H39" s="70"/>
      <c r="I39" s="70"/>
      <c r="J39" s="70">
        <v>1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 t="s">
        <v>34</v>
      </c>
      <c r="AJ39" s="78"/>
      <c r="AK39" s="70"/>
      <c r="AL39" s="70"/>
      <c r="AM39" s="70"/>
      <c r="AN39" s="70" t="s">
        <v>34</v>
      </c>
      <c r="AO39" s="70"/>
      <c r="AP39" s="70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</row>
    <row r="40" spans="1:84" s="72" customFormat="1" ht="53.4" customHeight="1" x14ac:dyDescent="0.3">
      <c r="A40" s="73">
        <v>33</v>
      </c>
      <c r="B40" s="68" t="s">
        <v>45</v>
      </c>
      <c r="C40" s="76" t="s">
        <v>38</v>
      </c>
      <c r="D40" s="70">
        <v>30</v>
      </c>
      <c r="E40" s="77"/>
      <c r="F40" s="70"/>
      <c r="G40" s="70"/>
      <c r="H40" s="70"/>
      <c r="I40" s="70"/>
      <c r="J40" s="70">
        <v>1</v>
      </c>
      <c r="K40" s="70"/>
      <c r="L40" s="70"/>
      <c r="M40" s="70">
        <v>8</v>
      </c>
      <c r="N40" s="70"/>
      <c r="O40" s="70"/>
      <c r="P40" s="70"/>
      <c r="Q40" s="70"/>
      <c r="R40" s="70" t="s">
        <v>34</v>
      </c>
      <c r="S40" s="70"/>
      <c r="T40" s="70" t="s">
        <v>34</v>
      </c>
      <c r="U40" s="70" t="s">
        <v>34</v>
      </c>
      <c r="V40" s="70" t="s">
        <v>34</v>
      </c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 t="s">
        <v>34</v>
      </c>
      <c r="AJ40" s="70"/>
      <c r="AK40" s="70"/>
      <c r="AL40" s="70"/>
      <c r="AM40" s="70"/>
      <c r="AN40" s="70" t="s">
        <v>34</v>
      </c>
      <c r="AO40" s="70"/>
      <c r="AP40" s="70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</row>
    <row r="41" spans="1:84" s="83" customFormat="1" x14ac:dyDescent="0.3">
      <c r="A41" s="158" t="s">
        <v>30</v>
      </c>
      <c r="B41" s="158"/>
      <c r="C41" s="158"/>
      <c r="D41" s="81">
        <f t="shared" ref="D41:Q41" si="0">SUM(D8:D40)</f>
        <v>3225</v>
      </c>
      <c r="E41" s="81">
        <f t="shared" si="0"/>
        <v>8</v>
      </c>
      <c r="F41" s="81">
        <f t="shared" si="0"/>
        <v>2</v>
      </c>
      <c r="G41" s="81">
        <f t="shared" si="0"/>
        <v>2</v>
      </c>
      <c r="H41" s="81">
        <f t="shared" si="0"/>
        <v>2</v>
      </c>
      <c r="I41" s="81">
        <f t="shared" si="0"/>
        <v>4</v>
      </c>
      <c r="J41" s="81">
        <f t="shared" si="0"/>
        <v>4</v>
      </c>
      <c r="K41" s="81">
        <f t="shared" si="0"/>
        <v>2</v>
      </c>
      <c r="L41" s="81">
        <f t="shared" si="0"/>
        <v>13</v>
      </c>
      <c r="M41" s="81">
        <f t="shared" si="0"/>
        <v>8</v>
      </c>
      <c r="N41" s="81">
        <f t="shared" si="0"/>
        <v>1</v>
      </c>
      <c r="O41" s="81">
        <f t="shared" si="0"/>
        <v>1</v>
      </c>
      <c r="P41" s="81">
        <f t="shared" si="0"/>
        <v>1</v>
      </c>
      <c r="Q41" s="81">
        <f t="shared" si="0"/>
        <v>2</v>
      </c>
      <c r="R41" s="81">
        <f t="shared" ref="R41:AP41" si="1">COUNTA(R8:R40)</f>
        <v>15</v>
      </c>
      <c r="S41" s="81">
        <f t="shared" si="1"/>
        <v>8</v>
      </c>
      <c r="T41" s="81">
        <f t="shared" si="1"/>
        <v>13</v>
      </c>
      <c r="U41" s="81">
        <f t="shared" si="1"/>
        <v>13</v>
      </c>
      <c r="V41" s="81">
        <f t="shared" si="1"/>
        <v>13</v>
      </c>
      <c r="W41" s="81">
        <f t="shared" si="1"/>
        <v>1</v>
      </c>
      <c r="X41" s="81">
        <f t="shared" si="1"/>
        <v>7</v>
      </c>
      <c r="Y41" s="81">
        <f t="shared" si="1"/>
        <v>15</v>
      </c>
      <c r="Z41" s="81">
        <f t="shared" si="1"/>
        <v>15</v>
      </c>
      <c r="AA41" s="81">
        <f t="shared" si="1"/>
        <v>21</v>
      </c>
      <c r="AB41" s="81">
        <f t="shared" si="1"/>
        <v>19</v>
      </c>
      <c r="AC41" s="81">
        <f t="shared" si="1"/>
        <v>1</v>
      </c>
      <c r="AD41" s="81">
        <f t="shared" si="1"/>
        <v>7</v>
      </c>
      <c r="AE41" s="81">
        <f t="shared" si="1"/>
        <v>15</v>
      </c>
      <c r="AF41" s="81">
        <f t="shared" si="1"/>
        <v>19</v>
      </c>
      <c r="AG41" s="81">
        <f t="shared" si="1"/>
        <v>12</v>
      </c>
      <c r="AH41" s="81">
        <f t="shared" si="1"/>
        <v>1</v>
      </c>
      <c r="AI41" s="81">
        <f t="shared" si="1"/>
        <v>17</v>
      </c>
      <c r="AJ41" s="81">
        <f t="shared" si="1"/>
        <v>5</v>
      </c>
      <c r="AK41" s="81">
        <f t="shared" si="1"/>
        <v>2</v>
      </c>
      <c r="AL41" s="81">
        <f t="shared" si="1"/>
        <v>9</v>
      </c>
      <c r="AM41" s="81">
        <f t="shared" si="1"/>
        <v>0</v>
      </c>
      <c r="AN41" s="81">
        <f t="shared" si="1"/>
        <v>19</v>
      </c>
      <c r="AO41" s="81">
        <f t="shared" si="1"/>
        <v>5</v>
      </c>
      <c r="AP41" s="81">
        <f t="shared" si="1"/>
        <v>9</v>
      </c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</row>
    <row r="42" spans="1:84" x14ac:dyDescent="0.3">
      <c r="AM42" s="85"/>
      <c r="AP42" s="86"/>
    </row>
    <row r="43" spans="1:84" ht="27.75" customHeight="1" x14ac:dyDescent="0.3">
      <c r="B43" s="159"/>
      <c r="C43" s="31" t="s">
        <v>58</v>
      </c>
      <c r="D43" s="22">
        <f>ROUNDUP((D41/60/8),0)</f>
        <v>7</v>
      </c>
      <c r="F43" s="85"/>
    </row>
    <row r="44" spans="1:84" x14ac:dyDescent="0.3">
      <c r="B44" s="159"/>
      <c r="C44" s="83"/>
      <c r="D44" s="88"/>
      <c r="F44" s="85"/>
    </row>
  </sheetData>
  <mergeCells count="28">
    <mergeCell ref="A1:AP1"/>
    <mergeCell ref="A2:AP2"/>
    <mergeCell ref="A4:A7"/>
    <mergeCell ref="B4:B7"/>
    <mergeCell ref="C4:C7"/>
    <mergeCell ref="D4:D7"/>
    <mergeCell ref="E4:Q4"/>
    <mergeCell ref="R4:AH4"/>
    <mergeCell ref="AI4:AM4"/>
    <mergeCell ref="AN4:AP4"/>
    <mergeCell ref="E5:Q5"/>
    <mergeCell ref="R5:AH5"/>
    <mergeCell ref="AI5:AI6"/>
    <mergeCell ref="AJ5:AJ6"/>
    <mergeCell ref="AO5:AO7"/>
    <mergeCell ref="AP5:AP7"/>
    <mergeCell ref="AM5:AM6"/>
    <mergeCell ref="AN5:AN7"/>
    <mergeCell ref="E6:K6"/>
    <mergeCell ref="L6:O6"/>
    <mergeCell ref="P6:Q6"/>
    <mergeCell ref="R6:X6"/>
    <mergeCell ref="Z6:AE6"/>
    <mergeCell ref="A41:C41"/>
    <mergeCell ref="B43:B44"/>
    <mergeCell ref="AF6:AH6"/>
    <mergeCell ref="AK5:AK6"/>
    <mergeCell ref="AL5:AL6"/>
  </mergeCells>
  <printOptions horizontalCentered="1"/>
  <pageMargins left="0" right="0" top="0.39370078740157483" bottom="0.59055118110236227" header="0.31496062992125984" footer="0"/>
  <pageSetup paperSize="9" scale="3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  <pageSetUpPr fitToPage="1"/>
  </sheetPr>
  <dimension ref="A1:CG47"/>
  <sheetViews>
    <sheetView zoomScale="50" zoomScaleNormal="50" zoomScaleSheetLayoutView="50" workbookViewId="0">
      <pane xSplit="4" ySplit="7" topLeftCell="E8" activePane="bottomRight" state="frozen"/>
      <selection activeCell="AR33" sqref="AR33"/>
      <selection pane="topRight" activeCell="AR33" sqref="AR33"/>
      <selection pane="bottomLeft" activeCell="AR33" sqref="AR33"/>
      <selection pane="bottomRight" activeCell="C41" sqref="C41"/>
    </sheetView>
  </sheetViews>
  <sheetFormatPr baseColWidth="10" defaultColWidth="13.28515625" defaultRowHeight="15.6" x14ac:dyDescent="0.3"/>
  <cols>
    <col min="1" max="1" width="11.85546875" style="64" customWidth="1"/>
    <col min="2" max="2" width="96.42578125" style="64" customWidth="1"/>
    <col min="3" max="3" width="49.28515625" style="64" customWidth="1"/>
    <col min="4" max="4" width="10.140625" style="84" customWidth="1"/>
    <col min="5" max="15" width="7" style="65" customWidth="1"/>
    <col min="16" max="16" width="16.140625" style="65" customWidth="1"/>
    <col min="17" max="17" width="18.28515625" style="65" customWidth="1"/>
    <col min="18" max="21" width="8.140625" style="65" customWidth="1"/>
    <col min="22" max="24" width="7" style="65" customWidth="1"/>
    <col min="25" max="25" width="36.7109375" style="65" customWidth="1"/>
    <col min="26" max="39" width="7" style="65" customWidth="1"/>
    <col min="40" max="42" width="7" style="64" customWidth="1"/>
    <col min="43" max="16384" width="13.28515625" style="64"/>
  </cols>
  <sheetData>
    <row r="1" spans="1:84" ht="30" customHeight="1" x14ac:dyDescent="0.3">
      <c r="A1" s="169" t="s">
        <v>43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</row>
    <row r="2" spans="1:84" ht="45.75" customHeight="1" x14ac:dyDescent="0.3">
      <c r="A2" s="170" t="s">
        <v>143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2"/>
    </row>
    <row r="4" spans="1:84" s="66" customFormat="1" ht="30.75" customHeight="1" x14ac:dyDescent="0.25">
      <c r="A4" s="167" t="s">
        <v>0</v>
      </c>
      <c r="B4" s="167" t="s">
        <v>1</v>
      </c>
      <c r="C4" s="167" t="s">
        <v>2</v>
      </c>
      <c r="D4" s="163" t="s">
        <v>3</v>
      </c>
      <c r="E4" s="164" t="s">
        <v>4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0" t="s">
        <v>35</v>
      </c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2"/>
      <c r="AI4" s="167" t="s">
        <v>5</v>
      </c>
      <c r="AJ4" s="167"/>
      <c r="AK4" s="167"/>
      <c r="AL4" s="167"/>
      <c r="AM4" s="167"/>
      <c r="AN4" s="167" t="s">
        <v>6</v>
      </c>
      <c r="AO4" s="167"/>
      <c r="AP4" s="167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</row>
    <row r="5" spans="1:84" s="66" customFormat="1" ht="15.75" customHeight="1" x14ac:dyDescent="0.25">
      <c r="A5" s="167"/>
      <c r="B5" s="167"/>
      <c r="C5" s="167"/>
      <c r="D5" s="163"/>
      <c r="E5" s="164" t="s">
        <v>7</v>
      </c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0" t="s">
        <v>36</v>
      </c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2"/>
      <c r="AI5" s="163" t="s">
        <v>8</v>
      </c>
      <c r="AJ5" s="163" t="s">
        <v>9</v>
      </c>
      <c r="AK5" s="163" t="s">
        <v>10</v>
      </c>
      <c r="AL5" s="163" t="s">
        <v>11</v>
      </c>
      <c r="AM5" s="163" t="s">
        <v>12</v>
      </c>
      <c r="AN5" s="163" t="s">
        <v>13</v>
      </c>
      <c r="AO5" s="163" t="s">
        <v>14</v>
      </c>
      <c r="AP5" s="163" t="s">
        <v>15</v>
      </c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</row>
    <row r="6" spans="1:84" s="66" customFormat="1" ht="79.5" customHeight="1" x14ac:dyDescent="0.25">
      <c r="A6" s="167"/>
      <c r="B6" s="167"/>
      <c r="C6" s="167"/>
      <c r="D6" s="163"/>
      <c r="E6" s="164" t="s">
        <v>16</v>
      </c>
      <c r="F6" s="164"/>
      <c r="G6" s="164"/>
      <c r="H6" s="164"/>
      <c r="I6" s="164"/>
      <c r="J6" s="164"/>
      <c r="K6" s="164"/>
      <c r="L6" s="160" t="s">
        <v>17</v>
      </c>
      <c r="M6" s="161"/>
      <c r="N6" s="161"/>
      <c r="O6" s="161"/>
      <c r="P6" s="160" t="s">
        <v>18</v>
      </c>
      <c r="Q6" s="162"/>
      <c r="R6" s="160" t="s">
        <v>19</v>
      </c>
      <c r="S6" s="161"/>
      <c r="T6" s="161"/>
      <c r="U6" s="161"/>
      <c r="V6" s="161"/>
      <c r="W6" s="161"/>
      <c r="X6" s="162"/>
      <c r="Y6" s="122" t="s">
        <v>20</v>
      </c>
      <c r="Z6" s="160" t="s">
        <v>69</v>
      </c>
      <c r="AA6" s="161"/>
      <c r="AB6" s="161"/>
      <c r="AC6" s="161"/>
      <c r="AD6" s="161"/>
      <c r="AE6" s="162"/>
      <c r="AF6" s="160" t="s">
        <v>59</v>
      </c>
      <c r="AG6" s="161"/>
      <c r="AH6" s="162"/>
      <c r="AI6" s="163"/>
      <c r="AJ6" s="163"/>
      <c r="AK6" s="163"/>
      <c r="AL6" s="163"/>
      <c r="AM6" s="163"/>
      <c r="AN6" s="163"/>
      <c r="AO6" s="163"/>
      <c r="AP6" s="163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</row>
    <row r="7" spans="1:84" s="66" customFormat="1" ht="131.25" customHeight="1" x14ac:dyDescent="0.25">
      <c r="A7" s="167"/>
      <c r="B7" s="167"/>
      <c r="C7" s="167"/>
      <c r="D7" s="163"/>
      <c r="E7" s="67" t="s">
        <v>32</v>
      </c>
      <c r="F7" s="67" t="s">
        <v>33</v>
      </c>
      <c r="G7" s="67" t="s">
        <v>21</v>
      </c>
      <c r="H7" s="67" t="s">
        <v>51</v>
      </c>
      <c r="I7" s="67" t="s">
        <v>52</v>
      </c>
      <c r="J7" s="67" t="s">
        <v>92</v>
      </c>
      <c r="K7" s="67" t="s">
        <v>53</v>
      </c>
      <c r="L7" s="67" t="s">
        <v>70</v>
      </c>
      <c r="M7" s="67" t="s">
        <v>40</v>
      </c>
      <c r="N7" s="67" t="s">
        <v>54</v>
      </c>
      <c r="O7" s="67" t="s">
        <v>55</v>
      </c>
      <c r="P7" s="67" t="s">
        <v>22</v>
      </c>
      <c r="Q7" s="67" t="s">
        <v>71</v>
      </c>
      <c r="R7" s="67" t="s">
        <v>23</v>
      </c>
      <c r="S7" s="67" t="s">
        <v>63</v>
      </c>
      <c r="T7" s="67" t="s">
        <v>64</v>
      </c>
      <c r="U7" s="67" t="s">
        <v>65</v>
      </c>
      <c r="V7" s="67" t="s">
        <v>66</v>
      </c>
      <c r="W7" s="67" t="s">
        <v>56</v>
      </c>
      <c r="X7" s="67" t="s">
        <v>24</v>
      </c>
      <c r="Y7" s="67" t="s">
        <v>67</v>
      </c>
      <c r="Z7" s="67" t="s">
        <v>25</v>
      </c>
      <c r="AA7" s="67" t="s">
        <v>26</v>
      </c>
      <c r="AB7" s="67" t="s">
        <v>27</v>
      </c>
      <c r="AC7" s="67" t="s">
        <v>57</v>
      </c>
      <c r="AD7" s="67" t="s">
        <v>28</v>
      </c>
      <c r="AE7" s="67" t="s">
        <v>29</v>
      </c>
      <c r="AF7" s="67" t="s">
        <v>60</v>
      </c>
      <c r="AG7" s="67" t="s">
        <v>62</v>
      </c>
      <c r="AH7" s="67" t="s">
        <v>61</v>
      </c>
      <c r="AI7" s="123"/>
      <c r="AJ7" s="123"/>
      <c r="AK7" s="123"/>
      <c r="AL7" s="123"/>
      <c r="AM7" s="123"/>
      <c r="AN7" s="163"/>
      <c r="AO7" s="163"/>
      <c r="AP7" s="163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</row>
    <row r="8" spans="1:84" s="72" customFormat="1" ht="69" customHeight="1" x14ac:dyDescent="0.3">
      <c r="A8" s="73">
        <v>1</v>
      </c>
      <c r="B8" s="68" t="s">
        <v>44</v>
      </c>
      <c r="C8" s="68" t="s">
        <v>31</v>
      </c>
      <c r="D8" s="69">
        <v>1</v>
      </c>
      <c r="E8" s="70">
        <v>1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 t="s">
        <v>34</v>
      </c>
      <c r="AB8" s="70" t="s">
        <v>34</v>
      </c>
      <c r="AC8" s="70"/>
      <c r="AD8" s="70"/>
      <c r="AE8" s="70"/>
      <c r="AF8" s="70" t="s">
        <v>34</v>
      </c>
      <c r="AG8" s="70"/>
      <c r="AH8" s="70"/>
      <c r="AI8" s="70" t="s">
        <v>34</v>
      </c>
      <c r="AJ8" s="70"/>
      <c r="AK8" s="70"/>
      <c r="AL8" s="70"/>
      <c r="AM8" s="70"/>
      <c r="AN8" s="70" t="s">
        <v>34</v>
      </c>
      <c r="AO8" s="70"/>
      <c r="AP8" s="70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</row>
    <row r="9" spans="1:84" s="72" customFormat="1" ht="53.1" customHeight="1" x14ac:dyDescent="0.3">
      <c r="A9" s="73">
        <v>2</v>
      </c>
      <c r="B9" s="130" t="s">
        <v>135</v>
      </c>
      <c r="C9" s="68" t="s">
        <v>31</v>
      </c>
      <c r="D9" s="69">
        <v>5</v>
      </c>
      <c r="E9" s="70">
        <v>1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 t="s">
        <v>34</v>
      </c>
      <c r="S9" s="70"/>
      <c r="T9" s="70"/>
      <c r="U9" s="70"/>
      <c r="V9" s="70"/>
      <c r="W9" s="70"/>
      <c r="X9" s="70"/>
      <c r="Y9" s="70"/>
      <c r="Z9" s="70"/>
      <c r="AA9" s="70" t="s">
        <v>34</v>
      </c>
      <c r="AB9" s="70" t="s">
        <v>34</v>
      </c>
      <c r="AC9" s="70"/>
      <c r="AD9" s="70"/>
      <c r="AE9" s="70"/>
      <c r="AF9" s="70" t="s">
        <v>34</v>
      </c>
      <c r="AG9" s="70"/>
      <c r="AH9" s="70"/>
      <c r="AI9" s="70"/>
      <c r="AJ9" s="70" t="s">
        <v>34</v>
      </c>
      <c r="AK9" s="70"/>
      <c r="AL9" s="70"/>
      <c r="AM9" s="70"/>
      <c r="AN9" s="70"/>
      <c r="AO9" s="70" t="s">
        <v>34</v>
      </c>
      <c r="AP9" s="70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</row>
    <row r="10" spans="1:84" s="72" customFormat="1" ht="53.1" customHeight="1" x14ac:dyDescent="0.3">
      <c r="A10" s="73">
        <v>3</v>
      </c>
      <c r="B10" s="68" t="s">
        <v>94</v>
      </c>
      <c r="C10" s="68" t="s">
        <v>31</v>
      </c>
      <c r="D10" s="69">
        <v>5</v>
      </c>
      <c r="E10" s="70">
        <v>1</v>
      </c>
      <c r="F10" s="70"/>
      <c r="G10" s="70"/>
      <c r="H10" s="70"/>
      <c r="I10" s="70"/>
      <c r="J10" s="70"/>
      <c r="K10" s="70"/>
      <c r="L10" s="70">
        <v>1</v>
      </c>
      <c r="M10" s="70"/>
      <c r="N10" s="70"/>
      <c r="O10" s="70"/>
      <c r="P10" s="70"/>
      <c r="Q10" s="70"/>
      <c r="R10" s="70" t="s">
        <v>34</v>
      </c>
      <c r="S10" s="70"/>
      <c r="T10" s="70" t="s">
        <v>34</v>
      </c>
      <c r="U10" s="70" t="s">
        <v>34</v>
      </c>
      <c r="V10" s="70" t="s">
        <v>34</v>
      </c>
      <c r="W10" s="70"/>
      <c r="X10" s="70" t="s">
        <v>34</v>
      </c>
      <c r="Y10" s="70" t="s">
        <v>34</v>
      </c>
      <c r="Z10" s="70" t="s">
        <v>34</v>
      </c>
      <c r="AA10" s="70" t="s">
        <v>34</v>
      </c>
      <c r="AB10" s="70" t="s">
        <v>34</v>
      </c>
      <c r="AC10" s="70"/>
      <c r="AD10" s="70" t="s">
        <v>34</v>
      </c>
      <c r="AE10" s="70" t="s">
        <v>34</v>
      </c>
      <c r="AF10" s="70" t="s">
        <v>34</v>
      </c>
      <c r="AG10" s="70" t="s">
        <v>34</v>
      </c>
      <c r="AH10" s="70" t="s">
        <v>34</v>
      </c>
      <c r="AI10" s="70" t="s">
        <v>34</v>
      </c>
      <c r="AJ10" s="70"/>
      <c r="AK10" s="70"/>
      <c r="AL10" s="70"/>
      <c r="AM10" s="70"/>
      <c r="AN10" s="70" t="s">
        <v>34</v>
      </c>
      <c r="AO10" s="70"/>
      <c r="AP10" s="70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</row>
    <row r="11" spans="1:84" s="72" customFormat="1" ht="53.1" customHeight="1" x14ac:dyDescent="0.3">
      <c r="A11" s="73">
        <v>4</v>
      </c>
      <c r="B11" s="11" t="s">
        <v>122</v>
      </c>
      <c r="C11" s="68" t="s">
        <v>31</v>
      </c>
      <c r="D11" s="69">
        <v>4</v>
      </c>
      <c r="E11" s="70">
        <v>1</v>
      </c>
      <c r="F11" s="70"/>
      <c r="G11" s="70"/>
      <c r="H11" s="70"/>
      <c r="I11" s="70"/>
      <c r="J11" s="70"/>
      <c r="K11" s="70"/>
      <c r="L11" s="70">
        <v>2</v>
      </c>
      <c r="M11" s="70"/>
      <c r="N11" s="70"/>
      <c r="O11" s="70"/>
      <c r="P11" s="70"/>
      <c r="Q11" s="70"/>
      <c r="R11" s="70" t="s">
        <v>34</v>
      </c>
      <c r="S11" s="70" t="s">
        <v>34</v>
      </c>
      <c r="T11" s="70" t="s">
        <v>34</v>
      </c>
      <c r="U11" s="70" t="s">
        <v>34</v>
      </c>
      <c r="V11" s="70" t="s">
        <v>34</v>
      </c>
      <c r="W11" s="70"/>
      <c r="X11" s="70" t="s">
        <v>34</v>
      </c>
      <c r="Y11" s="70" t="s">
        <v>34</v>
      </c>
      <c r="Z11" s="70" t="s">
        <v>34</v>
      </c>
      <c r="AA11" s="70" t="s">
        <v>34</v>
      </c>
      <c r="AB11" s="70" t="s">
        <v>34</v>
      </c>
      <c r="AC11" s="70"/>
      <c r="AD11" s="70" t="s">
        <v>34</v>
      </c>
      <c r="AE11" s="70" t="s">
        <v>34</v>
      </c>
      <c r="AF11" s="70" t="s">
        <v>34</v>
      </c>
      <c r="AG11" s="70" t="s">
        <v>34</v>
      </c>
      <c r="AH11" s="70"/>
      <c r="AI11" s="70" t="s">
        <v>34</v>
      </c>
      <c r="AJ11" s="70"/>
      <c r="AK11" s="70"/>
      <c r="AL11" s="70"/>
      <c r="AM11" s="70"/>
      <c r="AN11" s="70" t="s">
        <v>34</v>
      </c>
      <c r="AO11" s="70"/>
      <c r="AP11" s="70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</row>
    <row r="12" spans="1:84" s="72" customFormat="1" ht="53.1" customHeight="1" x14ac:dyDescent="0.3">
      <c r="A12" s="73">
        <v>5</v>
      </c>
      <c r="B12" s="11" t="s">
        <v>136</v>
      </c>
      <c r="C12" s="68" t="s">
        <v>31</v>
      </c>
      <c r="D12" s="69">
        <v>5</v>
      </c>
      <c r="E12" s="70">
        <v>1</v>
      </c>
      <c r="F12" s="70"/>
      <c r="G12" s="70"/>
      <c r="H12" s="70"/>
      <c r="I12" s="70"/>
      <c r="J12" s="70"/>
      <c r="K12" s="70"/>
      <c r="L12" s="70">
        <v>1</v>
      </c>
      <c r="M12" s="70"/>
      <c r="N12" s="70"/>
      <c r="O12" s="70"/>
      <c r="P12" s="70"/>
      <c r="Q12" s="70"/>
      <c r="R12" s="70" t="s">
        <v>34</v>
      </c>
      <c r="S12" s="70" t="s">
        <v>34</v>
      </c>
      <c r="T12" s="70" t="s">
        <v>34</v>
      </c>
      <c r="U12" s="70" t="s">
        <v>34</v>
      </c>
      <c r="V12" s="70" t="s">
        <v>34</v>
      </c>
      <c r="W12" s="70"/>
      <c r="X12" s="70" t="s">
        <v>34</v>
      </c>
      <c r="Y12" s="70" t="s">
        <v>34</v>
      </c>
      <c r="Z12" s="70" t="s">
        <v>34</v>
      </c>
      <c r="AA12" s="70" t="s">
        <v>34</v>
      </c>
      <c r="AB12" s="70" t="s">
        <v>34</v>
      </c>
      <c r="AC12" s="70"/>
      <c r="AD12" s="70" t="s">
        <v>34</v>
      </c>
      <c r="AE12" s="70" t="s">
        <v>34</v>
      </c>
      <c r="AF12" s="70" t="s">
        <v>34</v>
      </c>
      <c r="AG12" s="70" t="s">
        <v>34</v>
      </c>
      <c r="AH12" s="70"/>
      <c r="AI12" s="70" t="s">
        <v>34</v>
      </c>
      <c r="AJ12" s="70"/>
      <c r="AK12" s="70"/>
      <c r="AL12" s="70"/>
      <c r="AM12" s="70"/>
      <c r="AN12" s="70" t="s">
        <v>34</v>
      </c>
      <c r="AO12" s="70"/>
      <c r="AP12" s="70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</row>
    <row r="13" spans="1:84" s="72" customFormat="1" ht="53.1" customHeight="1" x14ac:dyDescent="0.3">
      <c r="A13" s="73">
        <v>6</v>
      </c>
      <c r="B13" s="68" t="s">
        <v>68</v>
      </c>
      <c r="C13" s="68" t="s">
        <v>31</v>
      </c>
      <c r="D13" s="69">
        <v>240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 t="s">
        <v>34</v>
      </c>
      <c r="AM13" s="70"/>
      <c r="AN13" s="70"/>
      <c r="AO13" s="70"/>
      <c r="AP13" s="70" t="s">
        <v>34</v>
      </c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</row>
    <row r="14" spans="1:84" s="72" customFormat="1" ht="53.1" customHeight="1" x14ac:dyDescent="0.3">
      <c r="A14" s="73">
        <v>7</v>
      </c>
      <c r="B14" s="68" t="s">
        <v>73</v>
      </c>
      <c r="C14" s="68" t="s">
        <v>31</v>
      </c>
      <c r="D14" s="69">
        <v>10</v>
      </c>
      <c r="E14" s="70"/>
      <c r="F14" s="70">
        <v>1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 t="s">
        <v>34</v>
      </c>
      <c r="AB14" s="70"/>
      <c r="AC14" s="70"/>
      <c r="AD14" s="70"/>
      <c r="AE14" s="70"/>
      <c r="AF14" s="70"/>
      <c r="AG14" s="70"/>
      <c r="AH14" s="70"/>
      <c r="AI14" s="70"/>
      <c r="AJ14" s="70"/>
      <c r="AK14" s="70" t="s">
        <v>34</v>
      </c>
      <c r="AL14" s="70"/>
      <c r="AM14" s="70"/>
      <c r="AN14" s="70" t="s">
        <v>34</v>
      </c>
      <c r="AO14" s="70"/>
      <c r="AP14" s="70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</row>
    <row r="15" spans="1:84" s="72" customFormat="1" ht="53.1" customHeight="1" x14ac:dyDescent="0.3">
      <c r="A15" s="73">
        <v>8</v>
      </c>
      <c r="B15" s="68" t="s">
        <v>74</v>
      </c>
      <c r="C15" s="68" t="s">
        <v>38</v>
      </c>
      <c r="D15" s="69">
        <v>5</v>
      </c>
      <c r="E15" s="70"/>
      <c r="F15" s="70"/>
      <c r="G15" s="70">
        <v>1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 t="s">
        <v>34</v>
      </c>
      <c r="S15" s="70" t="s">
        <v>34</v>
      </c>
      <c r="T15" s="70" t="s">
        <v>34</v>
      </c>
      <c r="U15" s="70" t="s">
        <v>34</v>
      </c>
      <c r="V15" s="70" t="s">
        <v>34</v>
      </c>
      <c r="W15" s="70"/>
      <c r="X15" s="70"/>
      <c r="Y15" s="70" t="s">
        <v>34</v>
      </c>
      <c r="Z15" s="70" t="s">
        <v>34</v>
      </c>
      <c r="AA15" s="70" t="s">
        <v>34</v>
      </c>
      <c r="AB15" s="70" t="s">
        <v>34</v>
      </c>
      <c r="AC15" s="70"/>
      <c r="AD15" s="70"/>
      <c r="AE15" s="70" t="s">
        <v>34</v>
      </c>
      <c r="AF15" s="70" t="s">
        <v>34</v>
      </c>
      <c r="AG15" s="70" t="s">
        <v>34</v>
      </c>
      <c r="AH15" s="70"/>
      <c r="AI15" s="70" t="s">
        <v>34</v>
      </c>
      <c r="AJ15" s="70"/>
      <c r="AK15" s="70"/>
      <c r="AL15" s="70"/>
      <c r="AM15" s="70"/>
      <c r="AN15" s="70" t="s">
        <v>34</v>
      </c>
      <c r="AO15" s="70"/>
      <c r="AP15" s="70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</row>
    <row r="16" spans="1:84" s="72" customFormat="1" ht="53.1" customHeight="1" x14ac:dyDescent="0.3">
      <c r="A16" s="73">
        <v>9</v>
      </c>
      <c r="B16" s="68" t="s">
        <v>75</v>
      </c>
      <c r="C16" s="68" t="s">
        <v>38</v>
      </c>
      <c r="D16" s="69">
        <v>120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 t="s">
        <v>34</v>
      </c>
      <c r="AM16" s="70"/>
      <c r="AN16" s="70"/>
      <c r="AO16" s="70"/>
      <c r="AP16" s="70" t="s">
        <v>34</v>
      </c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</row>
    <row r="17" spans="1:84" s="72" customFormat="1" ht="53.1" customHeight="1" x14ac:dyDescent="0.3">
      <c r="A17" s="73">
        <v>10</v>
      </c>
      <c r="B17" s="47" t="s">
        <v>123</v>
      </c>
      <c r="C17" s="47" t="s">
        <v>38</v>
      </c>
      <c r="D17" s="48">
        <v>20</v>
      </c>
      <c r="E17" s="70"/>
      <c r="F17" s="70"/>
      <c r="G17" s="70"/>
      <c r="H17" s="70"/>
      <c r="I17" s="70">
        <v>1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 t="s">
        <v>34</v>
      </c>
      <c r="Z17" s="70" t="s">
        <v>34</v>
      </c>
      <c r="AA17" s="70" t="s">
        <v>34</v>
      </c>
      <c r="AB17" s="70" t="s">
        <v>34</v>
      </c>
      <c r="AC17" s="70"/>
      <c r="AD17" s="70"/>
      <c r="AE17" s="70" t="s">
        <v>34</v>
      </c>
      <c r="AF17" s="70" t="s">
        <v>34</v>
      </c>
      <c r="AG17" s="70"/>
      <c r="AH17" s="70" t="s">
        <v>34</v>
      </c>
      <c r="AI17" s="70" t="s">
        <v>34</v>
      </c>
      <c r="AJ17" s="70"/>
      <c r="AK17" s="70"/>
      <c r="AL17" s="70"/>
      <c r="AM17" s="70"/>
      <c r="AN17" s="70" t="s">
        <v>34</v>
      </c>
      <c r="AO17" s="70"/>
      <c r="AP17" s="70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</row>
    <row r="18" spans="1:84" s="72" customFormat="1" ht="53.1" customHeight="1" x14ac:dyDescent="0.3">
      <c r="A18" s="73">
        <v>11</v>
      </c>
      <c r="B18" s="47" t="s">
        <v>124</v>
      </c>
      <c r="C18" s="47" t="s">
        <v>38</v>
      </c>
      <c r="D18" s="48">
        <v>480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 t="s">
        <v>34</v>
      </c>
      <c r="AM18" s="42"/>
      <c r="AN18" s="41"/>
      <c r="AO18" s="42"/>
      <c r="AP18" s="41" t="s">
        <v>34</v>
      </c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</row>
    <row r="19" spans="1:84" s="72" customFormat="1" ht="53.1" customHeight="1" x14ac:dyDescent="0.3">
      <c r="A19" s="73">
        <v>12</v>
      </c>
      <c r="B19" s="68" t="s">
        <v>93</v>
      </c>
      <c r="C19" s="68" t="s">
        <v>38</v>
      </c>
      <c r="D19" s="69">
        <v>15</v>
      </c>
      <c r="E19" s="70"/>
      <c r="F19" s="70"/>
      <c r="G19" s="70"/>
      <c r="H19" s="70"/>
      <c r="I19" s="70">
        <v>1</v>
      </c>
      <c r="J19" s="70"/>
      <c r="K19" s="70"/>
      <c r="L19" s="70"/>
      <c r="M19" s="70"/>
      <c r="N19" s="70"/>
      <c r="O19" s="70"/>
      <c r="P19" s="70"/>
      <c r="Q19" s="70">
        <v>1</v>
      </c>
      <c r="R19" s="70" t="s">
        <v>34</v>
      </c>
      <c r="S19" s="70" t="s">
        <v>34</v>
      </c>
      <c r="T19" s="70" t="s">
        <v>34</v>
      </c>
      <c r="U19" s="70" t="s">
        <v>34</v>
      </c>
      <c r="V19" s="70" t="s">
        <v>34</v>
      </c>
      <c r="W19" s="70"/>
      <c r="X19" s="70"/>
      <c r="Y19" s="70" t="s">
        <v>34</v>
      </c>
      <c r="Z19" s="70" t="s">
        <v>34</v>
      </c>
      <c r="AA19" s="70" t="s">
        <v>34</v>
      </c>
      <c r="AB19" s="70" t="s">
        <v>34</v>
      </c>
      <c r="AC19" s="70"/>
      <c r="AD19" s="70"/>
      <c r="AE19" s="70" t="s">
        <v>34</v>
      </c>
      <c r="AF19" s="70" t="s">
        <v>34</v>
      </c>
      <c r="AG19" s="70" t="s">
        <v>34</v>
      </c>
      <c r="AH19" s="70"/>
      <c r="AI19" s="70" t="s">
        <v>34</v>
      </c>
      <c r="AJ19" s="70"/>
      <c r="AK19" s="70"/>
      <c r="AL19" s="70"/>
      <c r="AM19" s="70"/>
      <c r="AN19" s="70" t="s">
        <v>34</v>
      </c>
      <c r="AO19" s="70"/>
      <c r="AP19" s="70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</row>
    <row r="20" spans="1:84" s="72" customFormat="1" ht="53.1" customHeight="1" x14ac:dyDescent="0.3">
      <c r="A20" s="73">
        <v>13</v>
      </c>
      <c r="B20" s="68" t="s">
        <v>77</v>
      </c>
      <c r="C20" s="68" t="s">
        <v>38</v>
      </c>
      <c r="D20" s="69">
        <v>60</v>
      </c>
      <c r="E20" s="70"/>
      <c r="F20" s="70"/>
      <c r="G20" s="70"/>
      <c r="H20" s="70"/>
      <c r="I20" s="70"/>
      <c r="J20" s="70">
        <v>2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 t="s">
        <v>34</v>
      </c>
      <c r="Z20" s="70" t="s">
        <v>34</v>
      </c>
      <c r="AA20" s="70" t="s">
        <v>34</v>
      </c>
      <c r="AB20" s="70" t="s">
        <v>34</v>
      </c>
      <c r="AC20" s="70"/>
      <c r="AD20" s="70"/>
      <c r="AE20" s="70" t="s">
        <v>34</v>
      </c>
      <c r="AF20" s="70" t="s">
        <v>34</v>
      </c>
      <c r="AG20" s="70" t="s">
        <v>34</v>
      </c>
      <c r="AH20" s="70"/>
      <c r="AI20" s="70"/>
      <c r="AJ20" s="70" t="s">
        <v>34</v>
      </c>
      <c r="AK20" s="70"/>
      <c r="AL20" s="70"/>
      <c r="AM20" s="70"/>
      <c r="AN20" s="74"/>
      <c r="AO20" s="70" t="s">
        <v>34</v>
      </c>
      <c r="AP20" s="70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</row>
    <row r="21" spans="1:84" s="72" customFormat="1" ht="53.1" customHeight="1" x14ac:dyDescent="0.3">
      <c r="A21" s="73">
        <v>14</v>
      </c>
      <c r="B21" s="68" t="s">
        <v>78</v>
      </c>
      <c r="C21" s="68" t="s">
        <v>38</v>
      </c>
      <c r="D21" s="134">
        <f>(3*480)+(4*60)</f>
        <v>1680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 t="s">
        <v>34</v>
      </c>
      <c r="AM21" s="70"/>
      <c r="AN21" s="70"/>
      <c r="AO21" s="70"/>
      <c r="AP21" s="70" t="s">
        <v>34</v>
      </c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</row>
    <row r="22" spans="1:84" s="72" customFormat="1" ht="53.1" customHeight="1" x14ac:dyDescent="0.3">
      <c r="A22" s="73">
        <v>15</v>
      </c>
      <c r="B22" s="68" t="s">
        <v>39</v>
      </c>
      <c r="C22" s="76" t="s">
        <v>38</v>
      </c>
      <c r="D22" s="70">
        <v>30</v>
      </c>
      <c r="E22" s="77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 t="s">
        <v>34</v>
      </c>
      <c r="AM22" s="70"/>
      <c r="AN22" s="70"/>
      <c r="AO22" s="70"/>
      <c r="AP22" s="70" t="s">
        <v>34</v>
      </c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</row>
    <row r="23" spans="1:84" s="72" customFormat="1" ht="53.1" customHeight="1" x14ac:dyDescent="0.3">
      <c r="A23" s="73">
        <v>16</v>
      </c>
      <c r="B23" s="68" t="s">
        <v>41</v>
      </c>
      <c r="C23" s="76" t="s">
        <v>38</v>
      </c>
      <c r="D23" s="70">
        <v>15</v>
      </c>
      <c r="E23" s="77"/>
      <c r="F23" s="70"/>
      <c r="G23" s="70"/>
      <c r="H23" s="70"/>
      <c r="I23" s="70"/>
      <c r="J23" s="70">
        <v>2</v>
      </c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3" t="s">
        <v>34</v>
      </c>
      <c r="AK23" s="70"/>
      <c r="AL23" s="70"/>
      <c r="AM23" s="70"/>
      <c r="AN23" s="70"/>
      <c r="AO23" s="70" t="s">
        <v>34</v>
      </c>
      <c r="AP23" s="70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</row>
    <row r="24" spans="1:84" s="72" customFormat="1" ht="53.1" customHeight="1" x14ac:dyDescent="0.3">
      <c r="A24" s="73">
        <v>17</v>
      </c>
      <c r="B24" s="68" t="s">
        <v>42</v>
      </c>
      <c r="C24" s="76" t="s">
        <v>38</v>
      </c>
      <c r="D24" s="70">
        <v>240</v>
      </c>
      <c r="E24" s="77"/>
      <c r="F24" s="70"/>
      <c r="G24" s="70"/>
      <c r="H24" s="70"/>
      <c r="I24" s="70"/>
      <c r="J24" s="70">
        <v>2</v>
      </c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 t="s">
        <v>34</v>
      </c>
      <c r="AJ24" s="78"/>
      <c r="AK24" s="70"/>
      <c r="AL24" s="70"/>
      <c r="AM24" s="70"/>
      <c r="AN24" s="70" t="s">
        <v>34</v>
      </c>
      <c r="AO24" s="70"/>
      <c r="AP24" s="70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</row>
    <row r="25" spans="1:84" s="72" customFormat="1" ht="53.1" customHeight="1" x14ac:dyDescent="0.3">
      <c r="A25" s="73">
        <v>18</v>
      </c>
      <c r="B25" s="68" t="s">
        <v>45</v>
      </c>
      <c r="C25" s="76" t="s">
        <v>38</v>
      </c>
      <c r="D25" s="70">
        <v>45</v>
      </c>
      <c r="E25" s="77"/>
      <c r="F25" s="70"/>
      <c r="G25" s="70"/>
      <c r="H25" s="70"/>
      <c r="I25" s="70"/>
      <c r="J25" s="70">
        <v>2</v>
      </c>
      <c r="K25" s="70"/>
      <c r="L25" s="70"/>
      <c r="M25" s="70">
        <v>8</v>
      </c>
      <c r="N25" s="70"/>
      <c r="O25" s="70"/>
      <c r="P25" s="70"/>
      <c r="Q25" s="70"/>
      <c r="R25" s="70" t="s">
        <v>34</v>
      </c>
      <c r="S25" s="70"/>
      <c r="T25" s="70" t="s">
        <v>34</v>
      </c>
      <c r="U25" s="70" t="s">
        <v>34</v>
      </c>
      <c r="V25" s="70" t="s">
        <v>34</v>
      </c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 t="s">
        <v>34</v>
      </c>
      <c r="AJ25" s="70"/>
      <c r="AK25" s="70"/>
      <c r="AL25" s="70"/>
      <c r="AM25" s="70"/>
      <c r="AN25" s="70" t="s">
        <v>34</v>
      </c>
      <c r="AO25" s="70"/>
      <c r="AP25" s="70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</row>
    <row r="26" spans="1:84" s="72" customFormat="1" ht="53.1" customHeight="1" x14ac:dyDescent="0.3">
      <c r="A26" s="73">
        <v>19</v>
      </c>
      <c r="B26" s="68" t="s">
        <v>46</v>
      </c>
      <c r="C26" s="76" t="s">
        <v>38</v>
      </c>
      <c r="D26" s="70">
        <v>30</v>
      </c>
      <c r="E26" s="77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 t="s">
        <v>34</v>
      </c>
      <c r="AM26" s="70"/>
      <c r="AN26" s="70"/>
      <c r="AO26" s="70"/>
      <c r="AP26" s="70" t="s">
        <v>34</v>
      </c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</row>
    <row r="27" spans="1:84" s="72" customFormat="1" ht="53.1" customHeight="1" x14ac:dyDescent="0.3">
      <c r="A27" s="73">
        <v>20</v>
      </c>
      <c r="B27" s="68" t="s">
        <v>79</v>
      </c>
      <c r="C27" s="76" t="s">
        <v>38</v>
      </c>
      <c r="D27" s="70">
        <v>60</v>
      </c>
      <c r="E27" s="77"/>
      <c r="F27" s="70"/>
      <c r="G27" s="70"/>
      <c r="H27" s="70"/>
      <c r="I27" s="70"/>
      <c r="J27" s="70">
        <v>2</v>
      </c>
      <c r="K27" s="70"/>
      <c r="L27" s="70">
        <v>4</v>
      </c>
      <c r="M27" s="70"/>
      <c r="N27" s="70"/>
      <c r="O27" s="70"/>
      <c r="P27" s="70"/>
      <c r="Q27" s="70"/>
      <c r="R27" s="70" t="s">
        <v>34</v>
      </c>
      <c r="S27" s="70"/>
      <c r="T27" s="70" t="s">
        <v>34</v>
      </c>
      <c r="U27" s="70" t="s">
        <v>34</v>
      </c>
      <c r="V27" s="70" t="s">
        <v>34</v>
      </c>
      <c r="W27" s="70" t="s">
        <v>34</v>
      </c>
      <c r="X27" s="70" t="s">
        <v>34</v>
      </c>
      <c r="Y27" s="70" t="s">
        <v>34</v>
      </c>
      <c r="Z27" s="70" t="s">
        <v>34</v>
      </c>
      <c r="AA27" s="70" t="s">
        <v>34</v>
      </c>
      <c r="AB27" s="70" t="s">
        <v>34</v>
      </c>
      <c r="AC27" s="70" t="s">
        <v>34</v>
      </c>
      <c r="AD27" s="70" t="s">
        <v>34</v>
      </c>
      <c r="AE27" s="70" t="s">
        <v>34</v>
      </c>
      <c r="AF27" s="70" t="s">
        <v>34</v>
      </c>
      <c r="AG27" s="70" t="s">
        <v>34</v>
      </c>
      <c r="AH27" s="70"/>
      <c r="AI27" s="70" t="s">
        <v>34</v>
      </c>
      <c r="AJ27" s="70"/>
      <c r="AK27" s="70"/>
      <c r="AL27" s="70"/>
      <c r="AM27" s="70"/>
      <c r="AN27" s="70" t="s">
        <v>34</v>
      </c>
      <c r="AO27" s="70"/>
      <c r="AP27" s="70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</row>
    <row r="28" spans="1:84" s="72" customFormat="1" ht="53.1" customHeight="1" x14ac:dyDescent="0.3">
      <c r="A28" s="73">
        <v>21</v>
      </c>
      <c r="B28" s="68" t="s">
        <v>75</v>
      </c>
      <c r="C28" s="76" t="s">
        <v>38</v>
      </c>
      <c r="D28" s="79">
        <v>120</v>
      </c>
      <c r="E28" s="77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 t="s">
        <v>34</v>
      </c>
      <c r="AM28" s="70"/>
      <c r="AN28" s="70"/>
      <c r="AO28" s="70"/>
      <c r="AP28" s="70" t="s">
        <v>34</v>
      </c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</row>
    <row r="29" spans="1:84" s="72" customFormat="1" ht="53.1" customHeight="1" x14ac:dyDescent="0.3">
      <c r="A29" s="73">
        <v>22</v>
      </c>
      <c r="B29" s="68" t="s">
        <v>47</v>
      </c>
      <c r="C29" s="68" t="s">
        <v>38</v>
      </c>
      <c r="D29" s="80">
        <v>30</v>
      </c>
      <c r="E29" s="70"/>
      <c r="F29" s="70"/>
      <c r="G29" s="70"/>
      <c r="H29" s="70"/>
      <c r="I29" s="70">
        <v>1</v>
      </c>
      <c r="J29" s="70"/>
      <c r="K29" s="70"/>
      <c r="L29" s="70"/>
      <c r="M29" s="70"/>
      <c r="N29" s="70"/>
      <c r="O29" s="70"/>
      <c r="P29" s="70"/>
      <c r="Q29" s="70"/>
      <c r="R29" s="70" t="s">
        <v>34</v>
      </c>
      <c r="S29" s="70"/>
      <c r="T29" s="70"/>
      <c r="U29" s="70"/>
      <c r="V29" s="70"/>
      <c r="W29" s="70"/>
      <c r="X29" s="70"/>
      <c r="Y29" s="70" t="s">
        <v>34</v>
      </c>
      <c r="Z29" s="70" t="s">
        <v>34</v>
      </c>
      <c r="AA29" s="70" t="s">
        <v>34</v>
      </c>
      <c r="AB29" s="70" t="s">
        <v>34</v>
      </c>
      <c r="AC29" s="70"/>
      <c r="AD29" s="70"/>
      <c r="AE29" s="70" t="s">
        <v>34</v>
      </c>
      <c r="AF29" s="70" t="s">
        <v>34</v>
      </c>
      <c r="AG29" s="70" t="s">
        <v>34</v>
      </c>
      <c r="AH29" s="70"/>
      <c r="AI29" s="70"/>
      <c r="AJ29" s="70" t="s">
        <v>34</v>
      </c>
      <c r="AK29" s="70"/>
      <c r="AL29" s="70"/>
      <c r="AM29" s="70"/>
      <c r="AN29" s="70"/>
      <c r="AO29" s="70" t="s">
        <v>34</v>
      </c>
      <c r="AP29" s="70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</row>
    <row r="30" spans="1:84" s="72" customFormat="1" ht="53.1" customHeight="1" x14ac:dyDescent="0.3">
      <c r="A30" s="73">
        <v>23</v>
      </c>
      <c r="B30" s="68" t="s">
        <v>48</v>
      </c>
      <c r="C30" s="68" t="s">
        <v>38</v>
      </c>
      <c r="D30" s="69">
        <v>5</v>
      </c>
      <c r="E30" s="70"/>
      <c r="F30" s="70"/>
      <c r="G30" s="70"/>
      <c r="H30" s="70"/>
      <c r="I30" s="70">
        <v>1</v>
      </c>
      <c r="J30" s="70"/>
      <c r="K30" s="70"/>
      <c r="L30" s="70"/>
      <c r="M30" s="70"/>
      <c r="N30" s="70"/>
      <c r="O30" s="70"/>
      <c r="P30" s="70"/>
      <c r="Q30" s="70"/>
      <c r="R30" s="70" t="s">
        <v>34</v>
      </c>
      <c r="S30" s="70" t="s">
        <v>34</v>
      </c>
      <c r="T30" s="70" t="s">
        <v>34</v>
      </c>
      <c r="U30" s="70" t="s">
        <v>34</v>
      </c>
      <c r="V30" s="70" t="s">
        <v>34</v>
      </c>
      <c r="W30" s="70"/>
      <c r="X30" s="70"/>
      <c r="Y30" s="70" t="s">
        <v>34</v>
      </c>
      <c r="Z30" s="70" t="s">
        <v>34</v>
      </c>
      <c r="AA30" s="70" t="s">
        <v>34</v>
      </c>
      <c r="AB30" s="70"/>
      <c r="AC30" s="70"/>
      <c r="AD30" s="70"/>
      <c r="AE30" s="70" t="s">
        <v>34</v>
      </c>
      <c r="AF30" s="70" t="s">
        <v>34</v>
      </c>
      <c r="AG30" s="70" t="s">
        <v>34</v>
      </c>
      <c r="AH30" s="70"/>
      <c r="AI30" s="70" t="s">
        <v>34</v>
      </c>
      <c r="AJ30" s="70"/>
      <c r="AK30" s="70"/>
      <c r="AL30" s="70"/>
      <c r="AM30" s="70"/>
      <c r="AN30" s="70" t="s">
        <v>34</v>
      </c>
      <c r="AO30" s="70"/>
      <c r="AP30" s="70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</row>
    <row r="31" spans="1:84" s="72" customFormat="1" ht="53.1" customHeight="1" x14ac:dyDescent="0.3">
      <c r="A31" s="73">
        <v>24</v>
      </c>
      <c r="B31" s="68" t="s">
        <v>75</v>
      </c>
      <c r="C31" s="68" t="s">
        <v>38</v>
      </c>
      <c r="D31" s="69">
        <v>120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 t="s">
        <v>34</v>
      </c>
      <c r="AM31" s="70"/>
      <c r="AN31" s="70"/>
      <c r="AO31" s="70"/>
      <c r="AP31" s="70" t="s">
        <v>34</v>
      </c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</row>
    <row r="32" spans="1:84" s="72" customFormat="1" ht="53.1" customHeight="1" x14ac:dyDescent="0.3">
      <c r="A32" s="73">
        <v>25</v>
      </c>
      <c r="B32" s="68" t="s">
        <v>49</v>
      </c>
      <c r="C32" s="68" t="s">
        <v>38</v>
      </c>
      <c r="D32" s="69">
        <v>30</v>
      </c>
      <c r="E32" s="70"/>
      <c r="F32" s="70"/>
      <c r="G32" s="70"/>
      <c r="H32" s="70"/>
      <c r="I32" s="70"/>
      <c r="J32" s="70"/>
      <c r="K32" s="70">
        <v>1</v>
      </c>
      <c r="L32" s="70">
        <v>4</v>
      </c>
      <c r="M32" s="70"/>
      <c r="N32" s="70"/>
      <c r="O32" s="70"/>
      <c r="P32" s="70"/>
      <c r="Q32" s="70"/>
      <c r="R32" s="70" t="s">
        <v>34</v>
      </c>
      <c r="S32" s="70"/>
      <c r="T32" s="70" t="s">
        <v>34</v>
      </c>
      <c r="U32" s="70" t="s">
        <v>34</v>
      </c>
      <c r="V32" s="70" t="s">
        <v>34</v>
      </c>
      <c r="W32" s="70"/>
      <c r="X32" s="70" t="s">
        <v>34</v>
      </c>
      <c r="Y32" s="70" t="s">
        <v>34</v>
      </c>
      <c r="Z32" s="70" t="s">
        <v>34</v>
      </c>
      <c r="AA32" s="70" t="s">
        <v>34</v>
      </c>
      <c r="AB32" s="70" t="s">
        <v>34</v>
      </c>
      <c r="AC32" s="70"/>
      <c r="AD32" s="70" t="s">
        <v>34</v>
      </c>
      <c r="AE32" s="70" t="s">
        <v>34</v>
      </c>
      <c r="AF32" s="70" t="s">
        <v>34</v>
      </c>
      <c r="AG32" s="70"/>
      <c r="AH32" s="70"/>
      <c r="AI32" s="70" t="s">
        <v>34</v>
      </c>
      <c r="AJ32" s="70"/>
      <c r="AK32" s="70"/>
      <c r="AL32" s="70"/>
      <c r="AM32" s="70"/>
      <c r="AN32" s="70" t="s">
        <v>34</v>
      </c>
      <c r="AO32" s="70"/>
      <c r="AP32" s="70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</row>
    <row r="33" spans="1:85" s="72" customFormat="1" ht="53.1" customHeight="1" x14ac:dyDescent="0.3">
      <c r="A33" s="73">
        <v>26</v>
      </c>
      <c r="B33" s="68" t="s">
        <v>50</v>
      </c>
      <c r="C33" s="68" t="s">
        <v>38</v>
      </c>
      <c r="D33" s="69">
        <v>20</v>
      </c>
      <c r="E33" s="70"/>
      <c r="F33" s="70"/>
      <c r="G33" s="70"/>
      <c r="H33" s="70"/>
      <c r="I33" s="70">
        <v>1</v>
      </c>
      <c r="J33" s="70"/>
      <c r="K33" s="70"/>
      <c r="L33" s="70">
        <v>1</v>
      </c>
      <c r="M33" s="70"/>
      <c r="N33" s="70">
        <v>1</v>
      </c>
      <c r="O33" s="70"/>
      <c r="P33" s="70"/>
      <c r="Q33" s="70"/>
      <c r="R33" s="70"/>
      <c r="S33" s="70"/>
      <c r="T33" s="70"/>
      <c r="U33" s="70"/>
      <c r="V33" s="70"/>
      <c r="W33" s="70" t="s">
        <v>34</v>
      </c>
      <c r="X33" s="70" t="s">
        <v>34</v>
      </c>
      <c r="Y33" s="70" t="s">
        <v>34</v>
      </c>
      <c r="Z33" s="70" t="s">
        <v>34</v>
      </c>
      <c r="AA33" s="70" t="s">
        <v>34</v>
      </c>
      <c r="AB33" s="70" t="s">
        <v>34</v>
      </c>
      <c r="AC33" s="70" t="s">
        <v>34</v>
      </c>
      <c r="AD33" s="70" t="s">
        <v>34</v>
      </c>
      <c r="AE33" s="70" t="s">
        <v>34</v>
      </c>
      <c r="AF33" s="70" t="s">
        <v>34</v>
      </c>
      <c r="AG33" s="70"/>
      <c r="AH33" s="70"/>
      <c r="AI33" s="70" t="s">
        <v>34</v>
      </c>
      <c r="AJ33" s="70"/>
      <c r="AK33" s="70"/>
      <c r="AL33" s="70"/>
      <c r="AM33" s="70"/>
      <c r="AN33" s="70" t="s">
        <v>34</v>
      </c>
      <c r="AO33" s="70"/>
      <c r="AP33" s="70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</row>
    <row r="34" spans="1:85" s="72" customFormat="1" ht="53.1" customHeight="1" x14ac:dyDescent="0.3">
      <c r="A34" s="73">
        <v>27</v>
      </c>
      <c r="B34" s="68" t="s">
        <v>75</v>
      </c>
      <c r="C34" s="68" t="s">
        <v>38</v>
      </c>
      <c r="D34" s="69">
        <v>120</v>
      </c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 t="s">
        <v>34</v>
      </c>
      <c r="AM34" s="70"/>
      <c r="AN34" s="70"/>
      <c r="AO34" s="70"/>
      <c r="AP34" s="70" t="s">
        <v>34</v>
      </c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</row>
    <row r="35" spans="1:85" s="72" customFormat="1" ht="53.1" customHeight="1" x14ac:dyDescent="0.3">
      <c r="A35" s="73">
        <v>28</v>
      </c>
      <c r="B35" s="68" t="s">
        <v>81</v>
      </c>
      <c r="C35" s="68" t="s">
        <v>38</v>
      </c>
      <c r="D35" s="69">
        <v>10</v>
      </c>
      <c r="E35" s="70"/>
      <c r="F35" s="70"/>
      <c r="G35" s="70"/>
      <c r="H35" s="70">
        <v>1</v>
      </c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 t="s">
        <v>34</v>
      </c>
      <c r="AB35" s="70" t="s">
        <v>34</v>
      </c>
      <c r="AC35" s="70"/>
      <c r="AD35" s="70"/>
      <c r="AE35" s="70"/>
      <c r="AF35" s="70" t="s">
        <v>34</v>
      </c>
      <c r="AG35" s="70"/>
      <c r="AH35" s="70"/>
      <c r="AI35" s="70"/>
      <c r="AJ35" s="70" t="s">
        <v>34</v>
      </c>
      <c r="AK35" s="70"/>
      <c r="AL35" s="70"/>
      <c r="AM35" s="70"/>
      <c r="AN35" s="70"/>
      <c r="AO35" s="70" t="s">
        <v>34</v>
      </c>
      <c r="AP35" s="70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</row>
    <row r="36" spans="1:85" s="72" customFormat="1" ht="53.1" customHeight="1" x14ac:dyDescent="0.3">
      <c r="A36" s="73">
        <v>29</v>
      </c>
      <c r="B36" s="68" t="s">
        <v>82</v>
      </c>
      <c r="C36" s="68" t="s">
        <v>38</v>
      </c>
      <c r="D36" s="69">
        <v>5</v>
      </c>
      <c r="E36" s="70"/>
      <c r="F36" s="70"/>
      <c r="G36" s="70"/>
      <c r="H36" s="70">
        <v>1</v>
      </c>
      <c r="I36" s="70"/>
      <c r="J36" s="70"/>
      <c r="K36" s="70"/>
      <c r="L36" s="70"/>
      <c r="M36" s="70"/>
      <c r="N36" s="70"/>
      <c r="O36" s="70"/>
      <c r="P36" s="70"/>
      <c r="Q36" s="70"/>
      <c r="R36" s="70" t="s">
        <v>34</v>
      </c>
      <c r="S36" s="70"/>
      <c r="T36" s="70" t="s">
        <v>34</v>
      </c>
      <c r="U36" s="70" t="s">
        <v>34</v>
      </c>
      <c r="V36" s="70" t="s">
        <v>34</v>
      </c>
      <c r="W36" s="70"/>
      <c r="X36" s="70"/>
      <c r="Y36" s="70"/>
      <c r="Z36" s="70"/>
      <c r="AA36" s="70" t="s">
        <v>34</v>
      </c>
      <c r="AB36" s="70" t="s">
        <v>34</v>
      </c>
      <c r="AC36" s="70"/>
      <c r="AD36" s="70"/>
      <c r="AE36" s="70"/>
      <c r="AF36" s="70" t="s">
        <v>34</v>
      </c>
      <c r="AG36" s="70"/>
      <c r="AH36" s="70"/>
      <c r="AI36" s="70" t="s">
        <v>34</v>
      </c>
      <c r="AJ36" s="70"/>
      <c r="AK36" s="70"/>
      <c r="AL36" s="70"/>
      <c r="AM36" s="70"/>
      <c r="AN36" s="70" t="s">
        <v>34</v>
      </c>
      <c r="AO36" s="70"/>
      <c r="AP36" s="70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</row>
    <row r="37" spans="1:85" s="72" customFormat="1" ht="53.1" customHeight="1" x14ac:dyDescent="0.3">
      <c r="A37" s="73">
        <v>30</v>
      </c>
      <c r="B37" s="68" t="s">
        <v>89</v>
      </c>
      <c r="C37" s="68" t="s">
        <v>38</v>
      </c>
      <c r="D37" s="69">
        <v>10</v>
      </c>
      <c r="E37" s="70"/>
      <c r="F37" s="70"/>
      <c r="G37" s="70">
        <v>1</v>
      </c>
      <c r="H37" s="70"/>
      <c r="I37" s="70"/>
      <c r="J37" s="70"/>
      <c r="K37" s="70"/>
      <c r="L37" s="70">
        <v>1</v>
      </c>
      <c r="M37" s="70"/>
      <c r="N37" s="70"/>
      <c r="O37" s="70"/>
      <c r="P37" s="70"/>
      <c r="Q37" s="70"/>
      <c r="R37" s="70" t="s">
        <v>34</v>
      </c>
      <c r="S37" s="70" t="s">
        <v>34</v>
      </c>
      <c r="T37" s="70" t="s">
        <v>34</v>
      </c>
      <c r="U37" s="70" t="s">
        <v>34</v>
      </c>
      <c r="V37" s="70" t="s">
        <v>34</v>
      </c>
      <c r="W37" s="70"/>
      <c r="X37" s="70" t="s">
        <v>34</v>
      </c>
      <c r="Y37" s="70" t="s">
        <v>34</v>
      </c>
      <c r="Z37" s="70" t="s">
        <v>34</v>
      </c>
      <c r="AA37" s="70" t="s">
        <v>34</v>
      </c>
      <c r="AB37" s="70" t="s">
        <v>34</v>
      </c>
      <c r="AC37" s="70"/>
      <c r="AD37" s="70" t="s">
        <v>34</v>
      </c>
      <c r="AE37" s="70" t="s">
        <v>34</v>
      </c>
      <c r="AF37" s="70" t="s">
        <v>34</v>
      </c>
      <c r="AG37" s="70" t="s">
        <v>34</v>
      </c>
      <c r="AH37" s="70"/>
      <c r="AI37" s="70" t="s">
        <v>34</v>
      </c>
      <c r="AJ37" s="70"/>
      <c r="AK37" s="70"/>
      <c r="AL37" s="70"/>
      <c r="AM37" s="70"/>
      <c r="AN37" s="70" t="s">
        <v>34</v>
      </c>
      <c r="AO37" s="70"/>
      <c r="AP37" s="70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</row>
    <row r="38" spans="1:85" s="72" customFormat="1" ht="53.1" customHeight="1" x14ac:dyDescent="0.3">
      <c r="A38" s="73">
        <v>31</v>
      </c>
      <c r="B38" s="68" t="s">
        <v>91</v>
      </c>
      <c r="C38" s="68" t="s">
        <v>38</v>
      </c>
      <c r="D38" s="69">
        <v>60</v>
      </c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 t="s">
        <v>34</v>
      </c>
      <c r="AM38" s="70"/>
      <c r="AN38" s="70"/>
      <c r="AO38" s="70"/>
      <c r="AP38" s="70" t="s">
        <v>34</v>
      </c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</row>
    <row r="39" spans="1:85" s="72" customFormat="1" ht="53.1" customHeight="1" x14ac:dyDescent="0.3">
      <c r="A39" s="73">
        <v>32</v>
      </c>
      <c r="B39" s="68" t="s">
        <v>84</v>
      </c>
      <c r="C39" s="68" t="s">
        <v>38</v>
      </c>
      <c r="D39" s="69">
        <v>10</v>
      </c>
      <c r="E39" s="70"/>
      <c r="F39" s="70">
        <v>1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 t="s">
        <v>34</v>
      </c>
      <c r="AB39" s="70"/>
      <c r="AC39" s="70"/>
      <c r="AD39" s="70"/>
      <c r="AE39" s="70"/>
      <c r="AF39" s="70"/>
      <c r="AG39" s="70"/>
      <c r="AH39" s="70"/>
      <c r="AI39" s="70"/>
      <c r="AJ39" s="70"/>
      <c r="AK39" s="70" t="s">
        <v>34</v>
      </c>
      <c r="AL39" s="70"/>
      <c r="AM39" s="70"/>
      <c r="AN39" s="70" t="s">
        <v>34</v>
      </c>
      <c r="AO39" s="70"/>
      <c r="AP39" s="70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</row>
    <row r="40" spans="1:85" s="72" customFormat="1" ht="53.1" customHeight="1" x14ac:dyDescent="0.3">
      <c r="A40" s="73">
        <v>33</v>
      </c>
      <c r="B40" s="68" t="s">
        <v>85</v>
      </c>
      <c r="C40" s="68" t="s">
        <v>31</v>
      </c>
      <c r="D40" s="69">
        <v>5</v>
      </c>
      <c r="E40" s="70">
        <v>1</v>
      </c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 t="s">
        <v>34</v>
      </c>
      <c r="S40" s="70" t="s">
        <v>34</v>
      </c>
      <c r="T40" s="70" t="s">
        <v>34</v>
      </c>
      <c r="U40" s="70" t="s">
        <v>34</v>
      </c>
      <c r="V40" s="70" t="s">
        <v>34</v>
      </c>
      <c r="W40" s="70"/>
      <c r="X40" s="70"/>
      <c r="Y40" s="70" t="s">
        <v>34</v>
      </c>
      <c r="Z40" s="70" t="s">
        <v>34</v>
      </c>
      <c r="AA40" s="70" t="s">
        <v>34</v>
      </c>
      <c r="AB40" s="70" t="s">
        <v>34</v>
      </c>
      <c r="AC40" s="70"/>
      <c r="AD40" s="70"/>
      <c r="AE40" s="70" t="s">
        <v>34</v>
      </c>
      <c r="AF40" s="70" t="s">
        <v>34</v>
      </c>
      <c r="AG40" s="70" t="s">
        <v>34</v>
      </c>
      <c r="AH40" s="70"/>
      <c r="AI40" s="70" t="s">
        <v>34</v>
      </c>
      <c r="AJ40" s="70"/>
      <c r="AK40" s="70"/>
      <c r="AL40" s="70"/>
      <c r="AM40" s="70"/>
      <c r="AN40" s="70" t="s">
        <v>34</v>
      </c>
      <c r="AO40" s="70"/>
      <c r="AP40" s="70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</row>
    <row r="41" spans="1:85" s="72" customFormat="1" ht="53.1" customHeight="1" x14ac:dyDescent="0.3">
      <c r="A41" s="73">
        <v>34</v>
      </c>
      <c r="B41" s="68" t="s">
        <v>86</v>
      </c>
      <c r="C41" s="68" t="s">
        <v>31</v>
      </c>
      <c r="D41" s="69">
        <v>15</v>
      </c>
      <c r="E41" s="70">
        <v>1</v>
      </c>
      <c r="F41" s="70"/>
      <c r="G41" s="70"/>
      <c r="H41" s="70"/>
      <c r="I41" s="70"/>
      <c r="J41" s="70"/>
      <c r="K41" s="70"/>
      <c r="L41" s="70">
        <v>2</v>
      </c>
      <c r="M41" s="70"/>
      <c r="N41" s="70"/>
      <c r="O41" s="70"/>
      <c r="P41" s="70"/>
      <c r="Q41" s="70"/>
      <c r="R41" s="70" t="s">
        <v>34</v>
      </c>
      <c r="S41" s="70"/>
      <c r="T41" s="70" t="s">
        <v>34</v>
      </c>
      <c r="U41" s="70" t="s">
        <v>34</v>
      </c>
      <c r="V41" s="70" t="s">
        <v>34</v>
      </c>
      <c r="W41" s="70"/>
      <c r="X41" s="70" t="s">
        <v>34</v>
      </c>
      <c r="Y41" s="70" t="s">
        <v>34</v>
      </c>
      <c r="Z41" s="70" t="s">
        <v>34</v>
      </c>
      <c r="AA41" s="70" t="s">
        <v>34</v>
      </c>
      <c r="AB41" s="70" t="s">
        <v>34</v>
      </c>
      <c r="AC41" s="70"/>
      <c r="AD41" s="70" t="s">
        <v>34</v>
      </c>
      <c r="AE41" s="70" t="s">
        <v>34</v>
      </c>
      <c r="AF41" s="70" t="s">
        <v>34</v>
      </c>
      <c r="AG41" s="70"/>
      <c r="AH41" s="70"/>
      <c r="AI41" s="70" t="s">
        <v>34</v>
      </c>
      <c r="AJ41" s="70"/>
      <c r="AK41" s="70"/>
      <c r="AL41" s="70"/>
      <c r="AM41" s="70"/>
      <c r="AN41" s="70" t="s">
        <v>34</v>
      </c>
      <c r="AO41" s="70"/>
      <c r="AP41" s="70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</row>
    <row r="42" spans="1:85" s="72" customFormat="1" ht="53.1" customHeight="1" x14ac:dyDescent="0.3">
      <c r="A42" s="73">
        <v>35</v>
      </c>
      <c r="B42" s="68" t="s">
        <v>87</v>
      </c>
      <c r="C42" s="68" t="s">
        <v>31</v>
      </c>
      <c r="D42" s="69">
        <v>5</v>
      </c>
      <c r="E42" s="70">
        <v>1</v>
      </c>
      <c r="F42" s="70"/>
      <c r="G42" s="70"/>
      <c r="H42" s="70"/>
      <c r="I42" s="70"/>
      <c r="J42" s="70"/>
      <c r="K42" s="70"/>
      <c r="L42" s="70">
        <v>1</v>
      </c>
      <c r="M42" s="70"/>
      <c r="N42" s="70"/>
      <c r="O42" s="70">
        <v>1</v>
      </c>
      <c r="P42" s="70">
        <v>1</v>
      </c>
      <c r="Q42" s="70"/>
      <c r="R42" s="70" t="s">
        <v>34</v>
      </c>
      <c r="S42" s="70" t="s">
        <v>34</v>
      </c>
      <c r="T42" s="70" t="s">
        <v>34</v>
      </c>
      <c r="U42" s="70" t="s">
        <v>34</v>
      </c>
      <c r="V42" s="70" t="s">
        <v>34</v>
      </c>
      <c r="W42" s="70"/>
      <c r="X42" s="70"/>
      <c r="Y42" s="70" t="s">
        <v>34</v>
      </c>
      <c r="Z42" s="70" t="s">
        <v>34</v>
      </c>
      <c r="AA42" s="70" t="s">
        <v>34</v>
      </c>
      <c r="AB42" s="70" t="s">
        <v>34</v>
      </c>
      <c r="AC42" s="70"/>
      <c r="AD42" s="70"/>
      <c r="AE42" s="70" t="s">
        <v>34</v>
      </c>
      <c r="AF42" s="70" t="s">
        <v>34</v>
      </c>
      <c r="AG42" s="70" t="s">
        <v>34</v>
      </c>
      <c r="AH42" s="70"/>
      <c r="AI42" s="70" t="s">
        <v>34</v>
      </c>
      <c r="AJ42" s="70"/>
      <c r="AK42" s="70"/>
      <c r="AL42" s="70"/>
      <c r="AM42" s="70"/>
      <c r="AN42" s="70" t="s">
        <v>34</v>
      </c>
      <c r="AO42" s="70"/>
      <c r="AP42" s="70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</row>
    <row r="43" spans="1:85" s="90" customFormat="1" ht="53.1" customHeight="1" x14ac:dyDescent="0.3">
      <c r="A43" s="73">
        <v>36</v>
      </c>
      <c r="B43" s="68" t="s">
        <v>88</v>
      </c>
      <c r="C43" s="68" t="s">
        <v>31</v>
      </c>
      <c r="D43" s="69">
        <v>240</v>
      </c>
      <c r="E43" s="78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 t="s">
        <v>34</v>
      </c>
      <c r="AM43" s="70"/>
      <c r="AN43" s="70"/>
      <c r="AO43" s="70"/>
      <c r="AP43" s="70" t="s">
        <v>34</v>
      </c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</row>
    <row r="44" spans="1:85" s="83" customFormat="1" x14ac:dyDescent="0.3">
      <c r="A44" s="158" t="s">
        <v>30</v>
      </c>
      <c r="B44" s="158"/>
      <c r="C44" s="158"/>
      <c r="D44" s="81">
        <f t="shared" ref="D44:Q44" si="0">SUM(D8:D43)</f>
        <v>3875</v>
      </c>
      <c r="E44" s="81">
        <f t="shared" si="0"/>
        <v>8</v>
      </c>
      <c r="F44" s="81">
        <f t="shared" si="0"/>
        <v>2</v>
      </c>
      <c r="G44" s="81">
        <f t="shared" si="0"/>
        <v>2</v>
      </c>
      <c r="H44" s="81">
        <f t="shared" si="0"/>
        <v>2</v>
      </c>
      <c r="I44" s="81">
        <f t="shared" si="0"/>
        <v>5</v>
      </c>
      <c r="J44" s="81">
        <f t="shared" si="0"/>
        <v>10</v>
      </c>
      <c r="K44" s="81">
        <f t="shared" si="0"/>
        <v>1</v>
      </c>
      <c r="L44" s="81">
        <f t="shared" si="0"/>
        <v>17</v>
      </c>
      <c r="M44" s="81">
        <f t="shared" si="0"/>
        <v>8</v>
      </c>
      <c r="N44" s="81">
        <f t="shared" si="0"/>
        <v>1</v>
      </c>
      <c r="O44" s="81">
        <f t="shared" si="0"/>
        <v>1</v>
      </c>
      <c r="P44" s="81">
        <f t="shared" si="0"/>
        <v>1</v>
      </c>
      <c r="Q44" s="81">
        <f t="shared" si="0"/>
        <v>1</v>
      </c>
      <c r="R44" s="81">
        <f t="shared" ref="R44:AP44" si="1">COUNTA(R8:R43)</f>
        <v>16</v>
      </c>
      <c r="S44" s="81">
        <f t="shared" si="1"/>
        <v>8</v>
      </c>
      <c r="T44" s="81">
        <f t="shared" si="1"/>
        <v>14</v>
      </c>
      <c r="U44" s="81">
        <f t="shared" si="1"/>
        <v>14</v>
      </c>
      <c r="V44" s="81">
        <f t="shared" si="1"/>
        <v>14</v>
      </c>
      <c r="W44" s="81">
        <f t="shared" si="1"/>
        <v>2</v>
      </c>
      <c r="X44" s="81">
        <f t="shared" si="1"/>
        <v>8</v>
      </c>
      <c r="Y44" s="81">
        <f t="shared" si="1"/>
        <v>16</v>
      </c>
      <c r="Z44" s="81">
        <f t="shared" si="1"/>
        <v>16</v>
      </c>
      <c r="AA44" s="81">
        <f t="shared" si="1"/>
        <v>22</v>
      </c>
      <c r="AB44" s="81">
        <f t="shared" si="1"/>
        <v>19</v>
      </c>
      <c r="AC44" s="81">
        <f t="shared" si="1"/>
        <v>2</v>
      </c>
      <c r="AD44" s="81">
        <f t="shared" si="1"/>
        <v>8</v>
      </c>
      <c r="AE44" s="81">
        <f t="shared" si="1"/>
        <v>16</v>
      </c>
      <c r="AF44" s="81">
        <f t="shared" si="1"/>
        <v>20</v>
      </c>
      <c r="AG44" s="81">
        <f t="shared" si="1"/>
        <v>12</v>
      </c>
      <c r="AH44" s="81">
        <f t="shared" si="1"/>
        <v>2</v>
      </c>
      <c r="AI44" s="81">
        <f t="shared" si="1"/>
        <v>18</v>
      </c>
      <c r="AJ44" s="81">
        <f t="shared" si="1"/>
        <v>5</v>
      </c>
      <c r="AK44" s="81">
        <f t="shared" si="1"/>
        <v>2</v>
      </c>
      <c r="AL44" s="81">
        <f t="shared" si="1"/>
        <v>11</v>
      </c>
      <c r="AM44" s="81">
        <f t="shared" si="1"/>
        <v>0</v>
      </c>
      <c r="AN44" s="81">
        <f t="shared" si="1"/>
        <v>20</v>
      </c>
      <c r="AO44" s="81">
        <f t="shared" si="1"/>
        <v>5</v>
      </c>
      <c r="AP44" s="81">
        <f t="shared" si="1"/>
        <v>11</v>
      </c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</row>
    <row r="45" spans="1:85" x14ac:dyDescent="0.3">
      <c r="AM45" s="85"/>
      <c r="AP45" s="86"/>
    </row>
    <row r="46" spans="1:85" x14ac:dyDescent="0.3">
      <c r="B46" s="159"/>
      <c r="C46" s="124" t="s">
        <v>58</v>
      </c>
      <c r="D46" s="87">
        <f>ROUNDUP((D44/60/8),0)</f>
        <v>9</v>
      </c>
      <c r="F46" s="85"/>
    </row>
    <row r="47" spans="1:85" x14ac:dyDescent="0.3">
      <c r="B47" s="168"/>
      <c r="C47" s="132"/>
      <c r="D47" s="88"/>
      <c r="F47" s="85"/>
    </row>
  </sheetData>
  <mergeCells count="28">
    <mergeCell ref="B46:B47"/>
    <mergeCell ref="AM5:AM6"/>
    <mergeCell ref="AN5:AN7"/>
    <mergeCell ref="A1:AP1"/>
    <mergeCell ref="A2:AP2"/>
    <mergeCell ref="A4:A7"/>
    <mergeCell ref="B4:B7"/>
    <mergeCell ref="C4:C7"/>
    <mergeCell ref="D4:D7"/>
    <mergeCell ref="E4:Q4"/>
    <mergeCell ref="R4:AH4"/>
    <mergeCell ref="AI4:AM4"/>
    <mergeCell ref="AN4:AP4"/>
    <mergeCell ref="A44:C44"/>
    <mergeCell ref="AO5:AO7"/>
    <mergeCell ref="AP5:AP7"/>
    <mergeCell ref="AK5:AK6"/>
    <mergeCell ref="AL5:AL6"/>
    <mergeCell ref="AF6:AH6"/>
    <mergeCell ref="E5:Q5"/>
    <mergeCell ref="R5:AH5"/>
    <mergeCell ref="AI5:AI6"/>
    <mergeCell ref="AJ5:AJ6"/>
    <mergeCell ref="E6:K6"/>
    <mergeCell ref="L6:O6"/>
    <mergeCell ref="P6:Q6"/>
    <mergeCell ref="R6:X6"/>
    <mergeCell ref="Z6:AE6"/>
  </mergeCells>
  <printOptions horizontalCentered="1"/>
  <pageMargins left="0" right="0" top="0.39370078740157483" bottom="0.59055118110236227" header="0.31496062992125984" footer="0"/>
  <pageSetup paperSize="9" scale="3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  <pageSetUpPr fitToPage="1"/>
  </sheetPr>
  <dimension ref="A1:CF48"/>
  <sheetViews>
    <sheetView zoomScale="50" zoomScaleNormal="50" zoomScaleSheetLayoutView="69" workbookViewId="0">
      <pane xSplit="4" ySplit="7" topLeftCell="E8" activePane="bottomRight" state="frozen"/>
      <selection activeCell="B36" sqref="B36"/>
      <selection pane="topRight" activeCell="B36" sqref="B36"/>
      <selection pane="bottomLeft" activeCell="B36" sqref="B36"/>
      <selection pane="bottomRight" activeCell="D11" sqref="D11"/>
    </sheetView>
  </sheetViews>
  <sheetFormatPr baseColWidth="10" defaultColWidth="13.28515625" defaultRowHeight="15.6" x14ac:dyDescent="0.3"/>
  <cols>
    <col min="1" max="1" width="11.85546875" style="64" customWidth="1"/>
    <col min="2" max="2" width="96.85546875" style="64" customWidth="1"/>
    <col min="3" max="3" width="47.28515625" style="64" customWidth="1"/>
    <col min="4" max="4" width="10.140625" style="84" customWidth="1"/>
    <col min="5" max="15" width="7" style="65" customWidth="1"/>
    <col min="16" max="16" width="16.85546875" style="65" customWidth="1"/>
    <col min="17" max="17" width="15.7109375" style="65" customWidth="1"/>
    <col min="18" max="21" width="8.140625" style="65" customWidth="1"/>
    <col min="22" max="24" width="7" style="65" customWidth="1"/>
    <col min="25" max="25" width="39.28515625" style="65" customWidth="1"/>
    <col min="26" max="39" width="7" style="65" customWidth="1"/>
    <col min="40" max="42" width="7" style="64" customWidth="1"/>
    <col min="43" max="16384" width="13.28515625" style="64"/>
  </cols>
  <sheetData>
    <row r="1" spans="1:84" ht="30" customHeight="1" x14ac:dyDescent="0.3">
      <c r="A1" s="169" t="s">
        <v>43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</row>
    <row r="2" spans="1:84" ht="45.75" customHeight="1" x14ac:dyDescent="0.3">
      <c r="A2" s="170" t="s">
        <v>144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2"/>
    </row>
    <row r="4" spans="1:84" s="66" customFormat="1" ht="38.25" customHeight="1" x14ac:dyDescent="0.25">
      <c r="A4" s="167" t="s">
        <v>0</v>
      </c>
      <c r="B4" s="167" t="s">
        <v>1</v>
      </c>
      <c r="C4" s="167" t="s">
        <v>2</v>
      </c>
      <c r="D4" s="163" t="s">
        <v>3</v>
      </c>
      <c r="E4" s="164" t="s">
        <v>4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0" t="s">
        <v>35</v>
      </c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2"/>
      <c r="AI4" s="167" t="s">
        <v>5</v>
      </c>
      <c r="AJ4" s="167"/>
      <c r="AK4" s="167"/>
      <c r="AL4" s="167"/>
      <c r="AM4" s="167"/>
      <c r="AN4" s="167" t="s">
        <v>6</v>
      </c>
      <c r="AO4" s="167"/>
      <c r="AP4" s="167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</row>
    <row r="5" spans="1:84" s="66" customFormat="1" ht="15.75" customHeight="1" x14ac:dyDescent="0.25">
      <c r="A5" s="167"/>
      <c r="B5" s="167"/>
      <c r="C5" s="167"/>
      <c r="D5" s="163"/>
      <c r="E5" s="164" t="s">
        <v>7</v>
      </c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0" t="s">
        <v>36</v>
      </c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2"/>
      <c r="AI5" s="163" t="s">
        <v>8</v>
      </c>
      <c r="AJ5" s="163" t="s">
        <v>9</v>
      </c>
      <c r="AK5" s="163" t="s">
        <v>10</v>
      </c>
      <c r="AL5" s="163" t="s">
        <v>11</v>
      </c>
      <c r="AM5" s="163" t="s">
        <v>12</v>
      </c>
      <c r="AN5" s="163" t="s">
        <v>13</v>
      </c>
      <c r="AO5" s="163" t="s">
        <v>14</v>
      </c>
      <c r="AP5" s="163" t="s">
        <v>15</v>
      </c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</row>
    <row r="6" spans="1:84" s="66" customFormat="1" ht="79.5" customHeight="1" x14ac:dyDescent="0.25">
      <c r="A6" s="167"/>
      <c r="B6" s="167"/>
      <c r="C6" s="167"/>
      <c r="D6" s="163"/>
      <c r="E6" s="164" t="s">
        <v>16</v>
      </c>
      <c r="F6" s="164"/>
      <c r="G6" s="164"/>
      <c r="H6" s="164"/>
      <c r="I6" s="164"/>
      <c r="J6" s="164"/>
      <c r="K6" s="164"/>
      <c r="L6" s="160" t="s">
        <v>17</v>
      </c>
      <c r="M6" s="161"/>
      <c r="N6" s="161"/>
      <c r="O6" s="161"/>
      <c r="P6" s="160" t="s">
        <v>18</v>
      </c>
      <c r="Q6" s="162"/>
      <c r="R6" s="160" t="s">
        <v>19</v>
      </c>
      <c r="S6" s="161"/>
      <c r="T6" s="161"/>
      <c r="U6" s="161"/>
      <c r="V6" s="161"/>
      <c r="W6" s="161"/>
      <c r="X6" s="162"/>
      <c r="Y6" s="122" t="s">
        <v>20</v>
      </c>
      <c r="Z6" s="160" t="s">
        <v>69</v>
      </c>
      <c r="AA6" s="161"/>
      <c r="AB6" s="161"/>
      <c r="AC6" s="161"/>
      <c r="AD6" s="161"/>
      <c r="AE6" s="162"/>
      <c r="AF6" s="160" t="s">
        <v>59</v>
      </c>
      <c r="AG6" s="161"/>
      <c r="AH6" s="162"/>
      <c r="AI6" s="163"/>
      <c r="AJ6" s="163"/>
      <c r="AK6" s="163"/>
      <c r="AL6" s="163"/>
      <c r="AM6" s="163"/>
      <c r="AN6" s="163"/>
      <c r="AO6" s="163"/>
      <c r="AP6" s="163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</row>
    <row r="7" spans="1:84" s="66" customFormat="1" ht="131.25" customHeight="1" x14ac:dyDescent="0.25">
      <c r="A7" s="167"/>
      <c r="B7" s="167"/>
      <c r="C7" s="167"/>
      <c r="D7" s="163"/>
      <c r="E7" s="67" t="s">
        <v>32</v>
      </c>
      <c r="F7" s="67" t="s">
        <v>33</v>
      </c>
      <c r="G7" s="67" t="s">
        <v>21</v>
      </c>
      <c r="H7" s="67" t="s">
        <v>51</v>
      </c>
      <c r="I7" s="67" t="s">
        <v>52</v>
      </c>
      <c r="J7" s="67" t="s">
        <v>92</v>
      </c>
      <c r="K7" s="67" t="s">
        <v>53</v>
      </c>
      <c r="L7" s="67" t="s">
        <v>70</v>
      </c>
      <c r="M7" s="67" t="s">
        <v>40</v>
      </c>
      <c r="N7" s="67" t="s">
        <v>54</v>
      </c>
      <c r="O7" s="67" t="s">
        <v>55</v>
      </c>
      <c r="P7" s="67" t="s">
        <v>22</v>
      </c>
      <c r="Q7" s="67" t="s">
        <v>71</v>
      </c>
      <c r="R7" s="67" t="s">
        <v>23</v>
      </c>
      <c r="S7" s="67" t="s">
        <v>63</v>
      </c>
      <c r="T7" s="67" t="s">
        <v>64</v>
      </c>
      <c r="U7" s="67" t="s">
        <v>65</v>
      </c>
      <c r="V7" s="67" t="s">
        <v>66</v>
      </c>
      <c r="W7" s="67" t="s">
        <v>56</v>
      </c>
      <c r="X7" s="67" t="s">
        <v>24</v>
      </c>
      <c r="Y7" s="67" t="s">
        <v>67</v>
      </c>
      <c r="Z7" s="67" t="s">
        <v>25</v>
      </c>
      <c r="AA7" s="67" t="s">
        <v>26</v>
      </c>
      <c r="AB7" s="67" t="s">
        <v>27</v>
      </c>
      <c r="AC7" s="67" t="s">
        <v>57</v>
      </c>
      <c r="AD7" s="67" t="s">
        <v>28</v>
      </c>
      <c r="AE7" s="67" t="s">
        <v>29</v>
      </c>
      <c r="AF7" s="67" t="s">
        <v>60</v>
      </c>
      <c r="AG7" s="67" t="s">
        <v>62</v>
      </c>
      <c r="AH7" s="67" t="s">
        <v>61</v>
      </c>
      <c r="AI7" s="123"/>
      <c r="AJ7" s="123"/>
      <c r="AK7" s="123"/>
      <c r="AL7" s="123"/>
      <c r="AM7" s="123"/>
      <c r="AN7" s="163"/>
      <c r="AO7" s="163"/>
      <c r="AP7" s="163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</row>
    <row r="8" spans="1:84" s="72" customFormat="1" ht="70.5" customHeight="1" x14ac:dyDescent="0.3">
      <c r="A8" s="73">
        <v>1</v>
      </c>
      <c r="B8" s="68" t="s">
        <v>44</v>
      </c>
      <c r="C8" s="68" t="s">
        <v>31</v>
      </c>
      <c r="D8" s="69">
        <v>1</v>
      </c>
      <c r="E8" s="70">
        <v>1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 t="s">
        <v>34</v>
      </c>
      <c r="AB8" s="70" t="s">
        <v>34</v>
      </c>
      <c r="AC8" s="70"/>
      <c r="AD8" s="70"/>
      <c r="AE8" s="70"/>
      <c r="AF8" s="70" t="s">
        <v>34</v>
      </c>
      <c r="AG8" s="70"/>
      <c r="AH8" s="70"/>
      <c r="AI8" s="70" t="s">
        <v>34</v>
      </c>
      <c r="AJ8" s="70"/>
      <c r="AK8" s="70"/>
      <c r="AL8" s="70"/>
      <c r="AM8" s="70"/>
      <c r="AN8" s="70" t="s">
        <v>34</v>
      </c>
      <c r="AO8" s="70"/>
      <c r="AP8" s="70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</row>
    <row r="9" spans="1:84" s="72" customFormat="1" ht="54" customHeight="1" x14ac:dyDescent="0.3">
      <c r="A9" s="73">
        <v>2</v>
      </c>
      <c r="B9" s="130" t="s">
        <v>135</v>
      </c>
      <c r="C9" s="68" t="s">
        <v>31</v>
      </c>
      <c r="D9" s="69">
        <v>5</v>
      </c>
      <c r="E9" s="70">
        <v>1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 t="s">
        <v>34</v>
      </c>
      <c r="S9" s="70"/>
      <c r="T9" s="70"/>
      <c r="U9" s="70"/>
      <c r="V9" s="70"/>
      <c r="W9" s="70"/>
      <c r="X9" s="70"/>
      <c r="Y9" s="70"/>
      <c r="Z9" s="70"/>
      <c r="AA9" s="70" t="s">
        <v>34</v>
      </c>
      <c r="AB9" s="70" t="s">
        <v>34</v>
      </c>
      <c r="AC9" s="70"/>
      <c r="AD9" s="70"/>
      <c r="AE9" s="70"/>
      <c r="AF9" s="70" t="s">
        <v>34</v>
      </c>
      <c r="AG9" s="70"/>
      <c r="AH9" s="70"/>
      <c r="AI9" s="70"/>
      <c r="AJ9" s="70" t="s">
        <v>34</v>
      </c>
      <c r="AK9" s="70"/>
      <c r="AL9" s="70"/>
      <c r="AM9" s="70"/>
      <c r="AN9" s="70"/>
      <c r="AO9" s="70" t="s">
        <v>34</v>
      </c>
      <c r="AP9" s="70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</row>
    <row r="10" spans="1:84" s="72" customFormat="1" ht="53.1" customHeight="1" x14ac:dyDescent="0.3">
      <c r="A10" s="73">
        <v>3</v>
      </c>
      <c r="B10" s="68" t="s">
        <v>94</v>
      </c>
      <c r="C10" s="68" t="s">
        <v>31</v>
      </c>
      <c r="D10" s="69">
        <v>5</v>
      </c>
      <c r="E10" s="70">
        <v>1</v>
      </c>
      <c r="F10" s="70"/>
      <c r="G10" s="70"/>
      <c r="H10" s="70"/>
      <c r="I10" s="70"/>
      <c r="J10" s="70"/>
      <c r="K10" s="70"/>
      <c r="L10" s="70">
        <v>1</v>
      </c>
      <c r="M10" s="70"/>
      <c r="N10" s="70"/>
      <c r="O10" s="70"/>
      <c r="P10" s="70"/>
      <c r="Q10" s="70"/>
      <c r="R10" s="70" t="s">
        <v>34</v>
      </c>
      <c r="S10" s="70"/>
      <c r="T10" s="70" t="s">
        <v>34</v>
      </c>
      <c r="U10" s="70" t="s">
        <v>34</v>
      </c>
      <c r="V10" s="70" t="s">
        <v>34</v>
      </c>
      <c r="W10" s="70"/>
      <c r="X10" s="70" t="s">
        <v>34</v>
      </c>
      <c r="Y10" s="70" t="s">
        <v>34</v>
      </c>
      <c r="Z10" s="70" t="s">
        <v>34</v>
      </c>
      <c r="AA10" s="70" t="s">
        <v>34</v>
      </c>
      <c r="AB10" s="70" t="s">
        <v>34</v>
      </c>
      <c r="AC10" s="70"/>
      <c r="AD10" s="70" t="s">
        <v>34</v>
      </c>
      <c r="AE10" s="70" t="s">
        <v>34</v>
      </c>
      <c r="AF10" s="70" t="s">
        <v>34</v>
      </c>
      <c r="AG10" s="70" t="s">
        <v>34</v>
      </c>
      <c r="AH10" s="70" t="s">
        <v>34</v>
      </c>
      <c r="AI10" s="70" t="s">
        <v>34</v>
      </c>
      <c r="AJ10" s="70"/>
      <c r="AK10" s="70"/>
      <c r="AL10" s="70"/>
      <c r="AM10" s="70"/>
      <c r="AN10" s="70" t="s">
        <v>34</v>
      </c>
      <c r="AO10" s="70"/>
      <c r="AP10" s="70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</row>
    <row r="11" spans="1:84" s="72" customFormat="1" ht="53.1" customHeight="1" x14ac:dyDescent="0.3">
      <c r="A11" s="73">
        <v>4</v>
      </c>
      <c r="B11" s="11" t="s">
        <v>122</v>
      </c>
      <c r="C11" s="68" t="s">
        <v>31</v>
      </c>
      <c r="D11" s="69">
        <v>4</v>
      </c>
      <c r="E11" s="70">
        <v>1</v>
      </c>
      <c r="F11" s="70"/>
      <c r="G11" s="70"/>
      <c r="H11" s="70"/>
      <c r="I11" s="70"/>
      <c r="J11" s="70"/>
      <c r="K11" s="70"/>
      <c r="L11" s="70">
        <v>2</v>
      </c>
      <c r="M11" s="70"/>
      <c r="N11" s="70"/>
      <c r="O11" s="70"/>
      <c r="P11" s="70"/>
      <c r="Q11" s="70"/>
      <c r="R11" s="70" t="s">
        <v>34</v>
      </c>
      <c r="S11" s="70" t="s">
        <v>34</v>
      </c>
      <c r="T11" s="70" t="s">
        <v>34</v>
      </c>
      <c r="U11" s="70" t="s">
        <v>34</v>
      </c>
      <c r="V11" s="70" t="s">
        <v>34</v>
      </c>
      <c r="W11" s="70"/>
      <c r="X11" s="70" t="s">
        <v>34</v>
      </c>
      <c r="Y11" s="70" t="s">
        <v>34</v>
      </c>
      <c r="Z11" s="70" t="s">
        <v>34</v>
      </c>
      <c r="AA11" s="70" t="s">
        <v>34</v>
      </c>
      <c r="AB11" s="70" t="s">
        <v>34</v>
      </c>
      <c r="AC11" s="70"/>
      <c r="AD11" s="70" t="s">
        <v>34</v>
      </c>
      <c r="AE11" s="70" t="s">
        <v>34</v>
      </c>
      <c r="AF11" s="70" t="s">
        <v>34</v>
      </c>
      <c r="AG11" s="70" t="s">
        <v>34</v>
      </c>
      <c r="AH11" s="70"/>
      <c r="AI11" s="70" t="s">
        <v>34</v>
      </c>
      <c r="AJ11" s="70"/>
      <c r="AK11" s="70"/>
      <c r="AL11" s="70"/>
      <c r="AM11" s="70"/>
      <c r="AN11" s="70" t="s">
        <v>34</v>
      </c>
      <c r="AO11" s="70"/>
      <c r="AP11" s="70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</row>
    <row r="12" spans="1:84" s="72" customFormat="1" ht="53.1" customHeight="1" x14ac:dyDescent="0.3">
      <c r="A12" s="73">
        <v>5</v>
      </c>
      <c r="B12" s="11" t="s">
        <v>136</v>
      </c>
      <c r="C12" s="68" t="s">
        <v>31</v>
      </c>
      <c r="D12" s="69">
        <v>5</v>
      </c>
      <c r="E12" s="70">
        <v>1</v>
      </c>
      <c r="F12" s="70"/>
      <c r="G12" s="70"/>
      <c r="H12" s="70"/>
      <c r="I12" s="70"/>
      <c r="J12" s="70"/>
      <c r="K12" s="70"/>
      <c r="L12" s="70">
        <v>1</v>
      </c>
      <c r="M12" s="70"/>
      <c r="N12" s="70"/>
      <c r="O12" s="70"/>
      <c r="P12" s="70"/>
      <c r="Q12" s="70"/>
      <c r="R12" s="70" t="s">
        <v>34</v>
      </c>
      <c r="S12" s="70" t="s">
        <v>34</v>
      </c>
      <c r="T12" s="70" t="s">
        <v>34</v>
      </c>
      <c r="U12" s="70" t="s">
        <v>34</v>
      </c>
      <c r="V12" s="70" t="s">
        <v>34</v>
      </c>
      <c r="W12" s="70"/>
      <c r="X12" s="70" t="s">
        <v>34</v>
      </c>
      <c r="Y12" s="70" t="s">
        <v>34</v>
      </c>
      <c r="Z12" s="70" t="s">
        <v>34</v>
      </c>
      <c r="AA12" s="70" t="s">
        <v>34</v>
      </c>
      <c r="AB12" s="70" t="s">
        <v>34</v>
      </c>
      <c r="AC12" s="70"/>
      <c r="AD12" s="70" t="s">
        <v>34</v>
      </c>
      <c r="AE12" s="70" t="s">
        <v>34</v>
      </c>
      <c r="AF12" s="70" t="s">
        <v>34</v>
      </c>
      <c r="AG12" s="70" t="s">
        <v>34</v>
      </c>
      <c r="AH12" s="70"/>
      <c r="AI12" s="70" t="s">
        <v>34</v>
      </c>
      <c r="AJ12" s="70"/>
      <c r="AK12" s="70"/>
      <c r="AL12" s="70"/>
      <c r="AM12" s="70"/>
      <c r="AN12" s="70" t="s">
        <v>34</v>
      </c>
      <c r="AO12" s="70"/>
      <c r="AP12" s="70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</row>
    <row r="13" spans="1:84" s="72" customFormat="1" ht="53.1" customHeight="1" x14ac:dyDescent="0.3">
      <c r="A13" s="73">
        <v>6</v>
      </c>
      <c r="B13" s="68" t="s">
        <v>68</v>
      </c>
      <c r="C13" s="68" t="s">
        <v>31</v>
      </c>
      <c r="D13" s="69">
        <v>240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 t="s">
        <v>34</v>
      </c>
      <c r="AM13" s="70"/>
      <c r="AN13" s="70"/>
      <c r="AO13" s="70"/>
      <c r="AP13" s="70" t="s">
        <v>34</v>
      </c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</row>
    <row r="14" spans="1:84" s="72" customFormat="1" ht="53.1" customHeight="1" x14ac:dyDescent="0.3">
      <c r="A14" s="73">
        <v>7</v>
      </c>
      <c r="B14" s="68" t="s">
        <v>73</v>
      </c>
      <c r="C14" s="68" t="s">
        <v>31</v>
      </c>
      <c r="D14" s="69">
        <v>10</v>
      </c>
      <c r="E14" s="70"/>
      <c r="F14" s="70">
        <v>1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 t="s">
        <v>34</v>
      </c>
      <c r="AB14" s="70"/>
      <c r="AC14" s="70"/>
      <c r="AD14" s="70"/>
      <c r="AE14" s="70"/>
      <c r="AF14" s="70"/>
      <c r="AG14" s="70"/>
      <c r="AH14" s="70"/>
      <c r="AI14" s="70"/>
      <c r="AJ14" s="70"/>
      <c r="AK14" s="70" t="s">
        <v>34</v>
      </c>
      <c r="AL14" s="70"/>
      <c r="AM14" s="70"/>
      <c r="AN14" s="70" t="s">
        <v>34</v>
      </c>
      <c r="AO14" s="70"/>
      <c r="AP14" s="70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</row>
    <row r="15" spans="1:84" s="72" customFormat="1" ht="53.1" customHeight="1" x14ac:dyDescent="0.3">
      <c r="A15" s="73">
        <v>8</v>
      </c>
      <c r="B15" s="68" t="s">
        <v>74</v>
      </c>
      <c r="C15" s="68" t="s">
        <v>38</v>
      </c>
      <c r="D15" s="69">
        <v>5</v>
      </c>
      <c r="E15" s="70"/>
      <c r="F15" s="70"/>
      <c r="G15" s="70">
        <v>1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 t="s">
        <v>34</v>
      </c>
      <c r="S15" s="70" t="s">
        <v>34</v>
      </c>
      <c r="T15" s="70" t="s">
        <v>34</v>
      </c>
      <c r="U15" s="70" t="s">
        <v>34</v>
      </c>
      <c r="V15" s="70" t="s">
        <v>34</v>
      </c>
      <c r="W15" s="70"/>
      <c r="X15" s="70"/>
      <c r="Y15" s="70" t="s">
        <v>34</v>
      </c>
      <c r="Z15" s="70" t="s">
        <v>34</v>
      </c>
      <c r="AA15" s="70" t="s">
        <v>34</v>
      </c>
      <c r="AB15" s="70" t="s">
        <v>34</v>
      </c>
      <c r="AC15" s="70"/>
      <c r="AD15" s="70"/>
      <c r="AE15" s="70" t="s">
        <v>34</v>
      </c>
      <c r="AF15" s="70" t="s">
        <v>34</v>
      </c>
      <c r="AG15" s="70" t="s">
        <v>34</v>
      </c>
      <c r="AH15" s="70"/>
      <c r="AI15" s="70" t="s">
        <v>34</v>
      </c>
      <c r="AJ15" s="70"/>
      <c r="AK15" s="70"/>
      <c r="AL15" s="70"/>
      <c r="AM15" s="70"/>
      <c r="AN15" s="70" t="s">
        <v>34</v>
      </c>
      <c r="AO15" s="70"/>
      <c r="AP15" s="70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</row>
    <row r="16" spans="1:84" s="72" customFormat="1" ht="53.1" customHeight="1" x14ac:dyDescent="0.3">
      <c r="A16" s="73">
        <v>9</v>
      </c>
      <c r="B16" s="68" t="s">
        <v>75</v>
      </c>
      <c r="C16" s="68" t="s">
        <v>38</v>
      </c>
      <c r="D16" s="69">
        <v>120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 t="s">
        <v>34</v>
      </c>
      <c r="AM16" s="70"/>
      <c r="AN16" s="70"/>
      <c r="AO16" s="70"/>
      <c r="AP16" s="70" t="s">
        <v>34</v>
      </c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</row>
    <row r="17" spans="1:84" s="72" customFormat="1" ht="58.5" customHeight="1" x14ac:dyDescent="0.3">
      <c r="A17" s="73">
        <v>10</v>
      </c>
      <c r="B17" s="47" t="s">
        <v>123</v>
      </c>
      <c r="C17" s="47" t="s">
        <v>38</v>
      </c>
      <c r="D17" s="48">
        <v>20</v>
      </c>
      <c r="E17" s="70"/>
      <c r="F17" s="70"/>
      <c r="G17" s="70"/>
      <c r="H17" s="70"/>
      <c r="I17" s="70">
        <v>1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 t="s">
        <v>34</v>
      </c>
      <c r="Z17" s="70" t="s">
        <v>34</v>
      </c>
      <c r="AA17" s="70" t="s">
        <v>34</v>
      </c>
      <c r="AB17" s="70" t="s">
        <v>34</v>
      </c>
      <c r="AC17" s="70"/>
      <c r="AD17" s="70"/>
      <c r="AE17" s="70" t="s">
        <v>34</v>
      </c>
      <c r="AF17" s="70" t="s">
        <v>34</v>
      </c>
      <c r="AG17" s="70"/>
      <c r="AH17" s="70" t="s">
        <v>34</v>
      </c>
      <c r="AI17" s="70" t="s">
        <v>34</v>
      </c>
      <c r="AJ17" s="70"/>
      <c r="AK17" s="70"/>
      <c r="AL17" s="70"/>
      <c r="AM17" s="70"/>
      <c r="AN17" s="70" t="s">
        <v>34</v>
      </c>
      <c r="AO17" s="70"/>
      <c r="AP17" s="70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</row>
    <row r="18" spans="1:84" s="72" customFormat="1" ht="53.1" customHeight="1" x14ac:dyDescent="0.3">
      <c r="A18" s="73">
        <v>11</v>
      </c>
      <c r="B18" s="47" t="s">
        <v>124</v>
      </c>
      <c r="C18" s="47" t="s">
        <v>38</v>
      </c>
      <c r="D18" s="48">
        <v>480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 t="s">
        <v>34</v>
      </c>
      <c r="AM18" s="42"/>
      <c r="AN18" s="41"/>
      <c r="AO18" s="42"/>
      <c r="AP18" s="41" t="s">
        <v>34</v>
      </c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</row>
    <row r="19" spans="1:84" s="72" customFormat="1" ht="53.1" customHeight="1" x14ac:dyDescent="0.3">
      <c r="A19" s="73">
        <v>12</v>
      </c>
      <c r="B19" s="68" t="s">
        <v>93</v>
      </c>
      <c r="C19" s="68" t="s">
        <v>38</v>
      </c>
      <c r="D19" s="69">
        <v>15</v>
      </c>
      <c r="E19" s="70"/>
      <c r="F19" s="70"/>
      <c r="G19" s="70"/>
      <c r="H19" s="70"/>
      <c r="I19" s="70">
        <v>1</v>
      </c>
      <c r="J19" s="70"/>
      <c r="K19" s="70"/>
      <c r="L19" s="70"/>
      <c r="M19" s="70"/>
      <c r="N19" s="70"/>
      <c r="O19" s="70"/>
      <c r="P19" s="70"/>
      <c r="Q19" s="70">
        <v>1</v>
      </c>
      <c r="R19" s="70" t="s">
        <v>34</v>
      </c>
      <c r="S19" s="70" t="s">
        <v>34</v>
      </c>
      <c r="T19" s="70" t="s">
        <v>34</v>
      </c>
      <c r="U19" s="70" t="s">
        <v>34</v>
      </c>
      <c r="V19" s="70" t="s">
        <v>34</v>
      </c>
      <c r="W19" s="70"/>
      <c r="X19" s="70"/>
      <c r="Y19" s="70" t="s">
        <v>34</v>
      </c>
      <c r="Z19" s="70" t="s">
        <v>34</v>
      </c>
      <c r="AA19" s="70" t="s">
        <v>34</v>
      </c>
      <c r="AB19" s="70" t="s">
        <v>34</v>
      </c>
      <c r="AC19" s="70"/>
      <c r="AD19" s="70"/>
      <c r="AE19" s="70" t="s">
        <v>34</v>
      </c>
      <c r="AF19" s="70" t="s">
        <v>34</v>
      </c>
      <c r="AG19" s="70" t="s">
        <v>34</v>
      </c>
      <c r="AH19" s="70"/>
      <c r="AI19" s="70" t="s">
        <v>34</v>
      </c>
      <c r="AJ19" s="70"/>
      <c r="AK19" s="70"/>
      <c r="AL19" s="70"/>
      <c r="AM19" s="70"/>
      <c r="AN19" s="70" t="s">
        <v>34</v>
      </c>
      <c r="AO19" s="70"/>
      <c r="AP19" s="70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</row>
    <row r="20" spans="1:84" s="72" customFormat="1" ht="53.1" customHeight="1" x14ac:dyDescent="0.3">
      <c r="A20" s="73">
        <v>13</v>
      </c>
      <c r="B20" s="68" t="s">
        <v>77</v>
      </c>
      <c r="C20" s="68" t="s">
        <v>38</v>
      </c>
      <c r="D20" s="69">
        <v>60</v>
      </c>
      <c r="E20" s="70"/>
      <c r="F20" s="70"/>
      <c r="G20" s="70"/>
      <c r="H20" s="70"/>
      <c r="I20" s="70"/>
      <c r="J20" s="70">
        <v>3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 t="s">
        <v>34</v>
      </c>
      <c r="Z20" s="70" t="s">
        <v>34</v>
      </c>
      <c r="AA20" s="70" t="s">
        <v>34</v>
      </c>
      <c r="AB20" s="70" t="s">
        <v>34</v>
      </c>
      <c r="AC20" s="70"/>
      <c r="AD20" s="70"/>
      <c r="AE20" s="70" t="s">
        <v>34</v>
      </c>
      <c r="AF20" s="70" t="s">
        <v>34</v>
      </c>
      <c r="AG20" s="70" t="s">
        <v>34</v>
      </c>
      <c r="AH20" s="70"/>
      <c r="AI20" s="70"/>
      <c r="AJ20" s="70" t="s">
        <v>34</v>
      </c>
      <c r="AK20" s="70"/>
      <c r="AL20" s="70"/>
      <c r="AM20" s="70"/>
      <c r="AN20" s="74"/>
      <c r="AO20" s="70" t="s">
        <v>34</v>
      </c>
      <c r="AP20" s="70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</row>
    <row r="21" spans="1:84" s="72" customFormat="1" ht="53.1" customHeight="1" x14ac:dyDescent="0.3">
      <c r="A21" s="73">
        <v>14</v>
      </c>
      <c r="B21" s="68" t="s">
        <v>78</v>
      </c>
      <c r="C21" s="68" t="s">
        <v>38</v>
      </c>
      <c r="D21" s="134">
        <f>(3*480)+(4*60)</f>
        <v>1680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 t="s">
        <v>34</v>
      </c>
      <c r="AM21" s="70"/>
      <c r="AN21" s="70"/>
      <c r="AO21" s="70"/>
      <c r="AP21" s="70" t="s">
        <v>34</v>
      </c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</row>
    <row r="22" spans="1:84" s="72" customFormat="1" ht="53.1" customHeight="1" x14ac:dyDescent="0.3">
      <c r="A22" s="73">
        <v>15</v>
      </c>
      <c r="B22" s="68" t="s">
        <v>39</v>
      </c>
      <c r="C22" s="76" t="s">
        <v>38</v>
      </c>
      <c r="D22" s="70">
        <v>30</v>
      </c>
      <c r="E22" s="77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 t="s">
        <v>34</v>
      </c>
      <c r="AM22" s="70"/>
      <c r="AN22" s="70"/>
      <c r="AO22" s="70"/>
      <c r="AP22" s="70" t="s">
        <v>34</v>
      </c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</row>
    <row r="23" spans="1:84" s="72" customFormat="1" ht="53.1" customHeight="1" x14ac:dyDescent="0.3">
      <c r="A23" s="73">
        <v>16</v>
      </c>
      <c r="B23" s="68" t="s">
        <v>41</v>
      </c>
      <c r="C23" s="76" t="s">
        <v>38</v>
      </c>
      <c r="D23" s="70">
        <v>15</v>
      </c>
      <c r="E23" s="77"/>
      <c r="F23" s="70"/>
      <c r="G23" s="70"/>
      <c r="H23" s="70"/>
      <c r="I23" s="70"/>
      <c r="J23" s="70">
        <v>3</v>
      </c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3" t="s">
        <v>34</v>
      </c>
      <c r="AK23" s="70"/>
      <c r="AL23" s="70"/>
      <c r="AM23" s="70"/>
      <c r="AN23" s="70"/>
      <c r="AO23" s="70" t="s">
        <v>34</v>
      </c>
      <c r="AP23" s="70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</row>
    <row r="24" spans="1:84" s="72" customFormat="1" ht="53.1" customHeight="1" x14ac:dyDescent="0.3">
      <c r="A24" s="73">
        <v>17</v>
      </c>
      <c r="B24" s="68" t="s">
        <v>42</v>
      </c>
      <c r="C24" s="76" t="s">
        <v>38</v>
      </c>
      <c r="D24" s="70">
        <v>420</v>
      </c>
      <c r="E24" s="77"/>
      <c r="F24" s="70"/>
      <c r="G24" s="70"/>
      <c r="H24" s="70"/>
      <c r="I24" s="70"/>
      <c r="J24" s="70">
        <v>3</v>
      </c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 t="s">
        <v>34</v>
      </c>
      <c r="AJ24" s="78"/>
      <c r="AK24" s="70"/>
      <c r="AL24" s="70"/>
      <c r="AM24" s="70"/>
      <c r="AN24" s="70" t="s">
        <v>34</v>
      </c>
      <c r="AO24" s="70"/>
      <c r="AP24" s="70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</row>
    <row r="25" spans="1:84" s="72" customFormat="1" ht="53.1" customHeight="1" x14ac:dyDescent="0.3">
      <c r="A25" s="73">
        <v>18</v>
      </c>
      <c r="B25" s="68" t="s">
        <v>45</v>
      </c>
      <c r="C25" s="76" t="s">
        <v>38</v>
      </c>
      <c r="D25" s="70">
        <v>60</v>
      </c>
      <c r="E25" s="77"/>
      <c r="F25" s="70"/>
      <c r="G25" s="70"/>
      <c r="H25" s="70"/>
      <c r="I25" s="70"/>
      <c r="J25" s="70">
        <v>3</v>
      </c>
      <c r="K25" s="70"/>
      <c r="L25" s="70"/>
      <c r="M25" s="70">
        <v>8</v>
      </c>
      <c r="N25" s="70"/>
      <c r="O25" s="70"/>
      <c r="P25" s="70"/>
      <c r="Q25" s="70"/>
      <c r="R25" s="70" t="s">
        <v>34</v>
      </c>
      <c r="S25" s="70"/>
      <c r="T25" s="70" t="s">
        <v>34</v>
      </c>
      <c r="U25" s="70" t="s">
        <v>34</v>
      </c>
      <c r="V25" s="70" t="s">
        <v>34</v>
      </c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 t="s">
        <v>34</v>
      </c>
      <c r="AJ25" s="70"/>
      <c r="AK25" s="70"/>
      <c r="AL25" s="70"/>
      <c r="AM25" s="70"/>
      <c r="AN25" s="70" t="s">
        <v>34</v>
      </c>
      <c r="AO25" s="70"/>
      <c r="AP25" s="70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</row>
    <row r="26" spans="1:84" s="72" customFormat="1" ht="53.1" customHeight="1" x14ac:dyDescent="0.3">
      <c r="A26" s="73">
        <v>19</v>
      </c>
      <c r="B26" s="68" t="s">
        <v>46</v>
      </c>
      <c r="C26" s="76" t="s">
        <v>38</v>
      </c>
      <c r="D26" s="70">
        <v>30</v>
      </c>
      <c r="E26" s="77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 t="s">
        <v>34</v>
      </c>
      <c r="AM26" s="70"/>
      <c r="AN26" s="70"/>
      <c r="AO26" s="70"/>
      <c r="AP26" s="70" t="s">
        <v>34</v>
      </c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</row>
    <row r="27" spans="1:84" s="72" customFormat="1" ht="53.1" customHeight="1" x14ac:dyDescent="0.3">
      <c r="A27" s="73">
        <v>20</v>
      </c>
      <c r="B27" s="68" t="s">
        <v>79</v>
      </c>
      <c r="C27" s="76" t="s">
        <v>38</v>
      </c>
      <c r="D27" s="70">
        <v>60</v>
      </c>
      <c r="E27" s="77"/>
      <c r="F27" s="70"/>
      <c r="G27" s="70"/>
      <c r="H27" s="70"/>
      <c r="I27" s="70"/>
      <c r="J27" s="70">
        <v>3</v>
      </c>
      <c r="K27" s="70"/>
      <c r="L27" s="70">
        <v>4</v>
      </c>
      <c r="M27" s="70"/>
      <c r="N27" s="70"/>
      <c r="O27" s="70"/>
      <c r="P27" s="70"/>
      <c r="Q27" s="70"/>
      <c r="R27" s="70" t="s">
        <v>34</v>
      </c>
      <c r="S27" s="70"/>
      <c r="T27" s="70" t="s">
        <v>34</v>
      </c>
      <c r="U27" s="70" t="s">
        <v>34</v>
      </c>
      <c r="V27" s="70" t="s">
        <v>34</v>
      </c>
      <c r="W27" s="70" t="s">
        <v>34</v>
      </c>
      <c r="X27" s="70" t="s">
        <v>34</v>
      </c>
      <c r="Y27" s="70" t="s">
        <v>34</v>
      </c>
      <c r="Z27" s="70" t="s">
        <v>34</v>
      </c>
      <c r="AA27" s="70" t="s">
        <v>34</v>
      </c>
      <c r="AB27" s="70" t="s">
        <v>34</v>
      </c>
      <c r="AC27" s="70" t="s">
        <v>34</v>
      </c>
      <c r="AD27" s="70" t="s">
        <v>34</v>
      </c>
      <c r="AE27" s="70" t="s">
        <v>34</v>
      </c>
      <c r="AF27" s="70" t="s">
        <v>34</v>
      </c>
      <c r="AG27" s="70" t="s">
        <v>34</v>
      </c>
      <c r="AH27" s="70"/>
      <c r="AI27" s="70" t="s">
        <v>34</v>
      </c>
      <c r="AJ27" s="70"/>
      <c r="AK27" s="70"/>
      <c r="AL27" s="70"/>
      <c r="AM27" s="70"/>
      <c r="AN27" s="70" t="s">
        <v>34</v>
      </c>
      <c r="AO27" s="70"/>
      <c r="AP27" s="70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</row>
    <row r="28" spans="1:84" s="72" customFormat="1" ht="53.1" customHeight="1" x14ac:dyDescent="0.3">
      <c r="A28" s="73">
        <v>21</v>
      </c>
      <c r="B28" s="68" t="s">
        <v>75</v>
      </c>
      <c r="C28" s="76" t="s">
        <v>38</v>
      </c>
      <c r="D28" s="79">
        <v>120</v>
      </c>
      <c r="E28" s="77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 t="s">
        <v>34</v>
      </c>
      <c r="AM28" s="70"/>
      <c r="AN28" s="70"/>
      <c r="AO28" s="70"/>
      <c r="AP28" s="70" t="s">
        <v>34</v>
      </c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</row>
    <row r="29" spans="1:84" s="72" customFormat="1" ht="53.1" customHeight="1" x14ac:dyDescent="0.3">
      <c r="A29" s="73">
        <v>22</v>
      </c>
      <c r="B29" s="68" t="s">
        <v>47</v>
      </c>
      <c r="C29" s="68" t="s">
        <v>38</v>
      </c>
      <c r="D29" s="80">
        <v>40</v>
      </c>
      <c r="E29" s="70"/>
      <c r="F29" s="70"/>
      <c r="G29" s="70"/>
      <c r="H29" s="70"/>
      <c r="I29" s="70">
        <v>1</v>
      </c>
      <c r="J29" s="70"/>
      <c r="K29" s="70"/>
      <c r="L29" s="70"/>
      <c r="M29" s="70"/>
      <c r="N29" s="70"/>
      <c r="O29" s="70"/>
      <c r="P29" s="70"/>
      <c r="Q29" s="70"/>
      <c r="R29" s="70" t="s">
        <v>34</v>
      </c>
      <c r="S29" s="70"/>
      <c r="T29" s="70"/>
      <c r="U29" s="70"/>
      <c r="V29" s="70"/>
      <c r="W29" s="70"/>
      <c r="X29" s="70"/>
      <c r="Y29" s="70" t="s">
        <v>34</v>
      </c>
      <c r="Z29" s="70" t="s">
        <v>34</v>
      </c>
      <c r="AA29" s="70" t="s">
        <v>34</v>
      </c>
      <c r="AB29" s="70" t="s">
        <v>34</v>
      </c>
      <c r="AC29" s="70"/>
      <c r="AD29" s="70"/>
      <c r="AE29" s="70" t="s">
        <v>34</v>
      </c>
      <c r="AF29" s="70" t="s">
        <v>34</v>
      </c>
      <c r="AG29" s="70" t="s">
        <v>34</v>
      </c>
      <c r="AH29" s="70"/>
      <c r="AI29" s="70"/>
      <c r="AJ29" s="70" t="s">
        <v>34</v>
      </c>
      <c r="AK29" s="70"/>
      <c r="AL29" s="70"/>
      <c r="AM29" s="70"/>
      <c r="AN29" s="70"/>
      <c r="AO29" s="70" t="s">
        <v>34</v>
      </c>
      <c r="AP29" s="70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</row>
    <row r="30" spans="1:84" s="72" customFormat="1" ht="53.1" customHeight="1" x14ac:dyDescent="0.3">
      <c r="A30" s="73">
        <v>23</v>
      </c>
      <c r="B30" s="68" t="s">
        <v>48</v>
      </c>
      <c r="C30" s="68" t="s">
        <v>38</v>
      </c>
      <c r="D30" s="69">
        <v>5</v>
      </c>
      <c r="E30" s="70"/>
      <c r="F30" s="70"/>
      <c r="G30" s="70"/>
      <c r="H30" s="70"/>
      <c r="I30" s="70">
        <v>1</v>
      </c>
      <c r="J30" s="70"/>
      <c r="K30" s="70"/>
      <c r="L30" s="70"/>
      <c r="M30" s="70"/>
      <c r="N30" s="70"/>
      <c r="O30" s="70"/>
      <c r="P30" s="70"/>
      <c r="Q30" s="70"/>
      <c r="R30" s="70" t="s">
        <v>34</v>
      </c>
      <c r="S30" s="70" t="s">
        <v>34</v>
      </c>
      <c r="T30" s="70" t="s">
        <v>34</v>
      </c>
      <c r="U30" s="70" t="s">
        <v>34</v>
      </c>
      <c r="V30" s="70" t="s">
        <v>34</v>
      </c>
      <c r="W30" s="70"/>
      <c r="X30" s="70"/>
      <c r="Y30" s="70" t="s">
        <v>34</v>
      </c>
      <c r="Z30" s="70" t="s">
        <v>34</v>
      </c>
      <c r="AA30" s="70" t="s">
        <v>34</v>
      </c>
      <c r="AB30" s="70"/>
      <c r="AC30" s="70"/>
      <c r="AD30" s="70"/>
      <c r="AE30" s="70" t="s">
        <v>34</v>
      </c>
      <c r="AF30" s="70" t="s">
        <v>34</v>
      </c>
      <c r="AG30" s="70" t="s">
        <v>34</v>
      </c>
      <c r="AH30" s="70"/>
      <c r="AI30" s="70" t="s">
        <v>34</v>
      </c>
      <c r="AJ30" s="70"/>
      <c r="AK30" s="70"/>
      <c r="AL30" s="70"/>
      <c r="AM30" s="70"/>
      <c r="AN30" s="70" t="s">
        <v>34</v>
      </c>
      <c r="AO30" s="70"/>
      <c r="AP30" s="70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</row>
    <row r="31" spans="1:84" s="72" customFormat="1" ht="53.1" customHeight="1" x14ac:dyDescent="0.3">
      <c r="A31" s="73">
        <v>24</v>
      </c>
      <c r="B31" s="68" t="s">
        <v>75</v>
      </c>
      <c r="C31" s="76" t="s">
        <v>38</v>
      </c>
      <c r="D31" s="79">
        <v>120</v>
      </c>
      <c r="E31" s="77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 t="s">
        <v>34</v>
      </c>
      <c r="AM31" s="70"/>
      <c r="AN31" s="70"/>
      <c r="AO31" s="70"/>
      <c r="AP31" s="70" t="s">
        <v>34</v>
      </c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</row>
    <row r="32" spans="1:84" s="72" customFormat="1" ht="53.1" customHeight="1" x14ac:dyDescent="0.3">
      <c r="A32" s="73">
        <v>25</v>
      </c>
      <c r="B32" s="68" t="s">
        <v>49</v>
      </c>
      <c r="C32" s="68" t="s">
        <v>38</v>
      </c>
      <c r="D32" s="69">
        <v>60</v>
      </c>
      <c r="E32" s="70"/>
      <c r="F32" s="70"/>
      <c r="G32" s="70"/>
      <c r="H32" s="70"/>
      <c r="I32" s="70"/>
      <c r="J32" s="70"/>
      <c r="K32" s="70">
        <v>1</v>
      </c>
      <c r="L32" s="70">
        <v>4</v>
      </c>
      <c r="M32" s="70"/>
      <c r="N32" s="70"/>
      <c r="O32" s="70"/>
      <c r="P32" s="70"/>
      <c r="Q32" s="70"/>
      <c r="R32" s="70" t="s">
        <v>34</v>
      </c>
      <c r="S32" s="70"/>
      <c r="T32" s="70" t="s">
        <v>34</v>
      </c>
      <c r="U32" s="70" t="s">
        <v>34</v>
      </c>
      <c r="V32" s="70" t="s">
        <v>34</v>
      </c>
      <c r="W32" s="70"/>
      <c r="X32" s="70" t="s">
        <v>34</v>
      </c>
      <c r="Y32" s="70" t="s">
        <v>34</v>
      </c>
      <c r="Z32" s="70" t="s">
        <v>34</v>
      </c>
      <c r="AA32" s="70" t="s">
        <v>34</v>
      </c>
      <c r="AB32" s="70" t="s">
        <v>34</v>
      </c>
      <c r="AC32" s="70"/>
      <c r="AD32" s="70" t="s">
        <v>34</v>
      </c>
      <c r="AE32" s="70" t="s">
        <v>34</v>
      </c>
      <c r="AF32" s="70" t="s">
        <v>34</v>
      </c>
      <c r="AG32" s="70"/>
      <c r="AH32" s="70"/>
      <c r="AI32" s="70" t="s">
        <v>34</v>
      </c>
      <c r="AJ32" s="70"/>
      <c r="AK32" s="70"/>
      <c r="AL32" s="70"/>
      <c r="AM32" s="70"/>
      <c r="AN32" s="70" t="s">
        <v>34</v>
      </c>
      <c r="AO32" s="70"/>
      <c r="AP32" s="70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</row>
    <row r="33" spans="1:84" s="72" customFormat="1" ht="53.1" customHeight="1" x14ac:dyDescent="0.3">
      <c r="A33" s="73">
        <v>26</v>
      </c>
      <c r="B33" s="68" t="s">
        <v>50</v>
      </c>
      <c r="C33" s="68" t="s">
        <v>38</v>
      </c>
      <c r="D33" s="69">
        <v>20</v>
      </c>
      <c r="E33" s="70"/>
      <c r="F33" s="70"/>
      <c r="G33" s="70"/>
      <c r="H33" s="70"/>
      <c r="I33" s="70">
        <v>1</v>
      </c>
      <c r="J33" s="70"/>
      <c r="K33" s="70"/>
      <c r="L33" s="70">
        <v>1</v>
      </c>
      <c r="M33" s="70"/>
      <c r="N33" s="70">
        <v>1</v>
      </c>
      <c r="O33" s="70"/>
      <c r="P33" s="70"/>
      <c r="Q33" s="70"/>
      <c r="R33" s="70"/>
      <c r="S33" s="70"/>
      <c r="T33" s="70"/>
      <c r="U33" s="70"/>
      <c r="V33" s="70"/>
      <c r="W33" s="70" t="s">
        <v>34</v>
      </c>
      <c r="X33" s="70" t="s">
        <v>34</v>
      </c>
      <c r="Y33" s="70" t="s">
        <v>34</v>
      </c>
      <c r="Z33" s="70" t="s">
        <v>34</v>
      </c>
      <c r="AA33" s="70" t="s">
        <v>34</v>
      </c>
      <c r="AB33" s="70" t="s">
        <v>34</v>
      </c>
      <c r="AC33" s="70" t="s">
        <v>34</v>
      </c>
      <c r="AD33" s="70" t="s">
        <v>34</v>
      </c>
      <c r="AE33" s="70" t="s">
        <v>34</v>
      </c>
      <c r="AF33" s="70" t="s">
        <v>34</v>
      </c>
      <c r="AG33" s="70"/>
      <c r="AH33" s="70"/>
      <c r="AI33" s="70" t="s">
        <v>34</v>
      </c>
      <c r="AJ33" s="70"/>
      <c r="AK33" s="70"/>
      <c r="AL33" s="70"/>
      <c r="AM33" s="70"/>
      <c r="AN33" s="70" t="s">
        <v>34</v>
      </c>
      <c r="AO33" s="70"/>
      <c r="AP33" s="70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</row>
    <row r="34" spans="1:84" s="72" customFormat="1" ht="53.1" customHeight="1" x14ac:dyDescent="0.3">
      <c r="A34" s="73">
        <v>27</v>
      </c>
      <c r="B34" s="68" t="s">
        <v>75</v>
      </c>
      <c r="C34" s="68" t="s">
        <v>38</v>
      </c>
      <c r="D34" s="69">
        <v>120</v>
      </c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 t="s">
        <v>34</v>
      </c>
      <c r="AM34" s="70"/>
      <c r="AN34" s="70"/>
      <c r="AO34" s="70"/>
      <c r="AP34" s="70" t="s">
        <v>34</v>
      </c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</row>
    <row r="35" spans="1:84" s="72" customFormat="1" ht="53.1" customHeight="1" x14ac:dyDescent="0.3">
      <c r="A35" s="73">
        <v>28</v>
      </c>
      <c r="B35" s="68" t="s">
        <v>81</v>
      </c>
      <c r="C35" s="68" t="s">
        <v>38</v>
      </c>
      <c r="D35" s="69">
        <v>10</v>
      </c>
      <c r="E35" s="70"/>
      <c r="F35" s="70"/>
      <c r="G35" s="70"/>
      <c r="H35" s="70">
        <v>1</v>
      </c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 t="s">
        <v>34</v>
      </c>
      <c r="AB35" s="70" t="s">
        <v>34</v>
      </c>
      <c r="AC35" s="70"/>
      <c r="AD35" s="70"/>
      <c r="AE35" s="70"/>
      <c r="AF35" s="70" t="s">
        <v>34</v>
      </c>
      <c r="AG35" s="70"/>
      <c r="AH35" s="70"/>
      <c r="AI35" s="70"/>
      <c r="AJ35" s="70" t="s">
        <v>34</v>
      </c>
      <c r="AK35" s="70"/>
      <c r="AL35" s="70"/>
      <c r="AM35" s="70"/>
      <c r="AN35" s="70"/>
      <c r="AO35" s="70" t="s">
        <v>34</v>
      </c>
      <c r="AP35" s="70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</row>
    <row r="36" spans="1:84" s="72" customFormat="1" ht="53.1" customHeight="1" x14ac:dyDescent="0.3">
      <c r="A36" s="73">
        <v>29</v>
      </c>
      <c r="B36" s="68" t="s">
        <v>82</v>
      </c>
      <c r="C36" s="68" t="s">
        <v>38</v>
      </c>
      <c r="D36" s="69">
        <v>5</v>
      </c>
      <c r="E36" s="70"/>
      <c r="F36" s="70"/>
      <c r="G36" s="70"/>
      <c r="H36" s="70">
        <v>1</v>
      </c>
      <c r="I36" s="70"/>
      <c r="J36" s="70"/>
      <c r="K36" s="70"/>
      <c r="L36" s="70"/>
      <c r="M36" s="70"/>
      <c r="N36" s="70"/>
      <c r="O36" s="70"/>
      <c r="P36" s="70"/>
      <c r="Q36" s="70"/>
      <c r="R36" s="70" t="s">
        <v>34</v>
      </c>
      <c r="S36" s="70"/>
      <c r="T36" s="70" t="s">
        <v>34</v>
      </c>
      <c r="U36" s="70" t="s">
        <v>34</v>
      </c>
      <c r="V36" s="70" t="s">
        <v>34</v>
      </c>
      <c r="W36" s="70"/>
      <c r="X36" s="70"/>
      <c r="Y36" s="70"/>
      <c r="Z36" s="70"/>
      <c r="AA36" s="70" t="s">
        <v>34</v>
      </c>
      <c r="AB36" s="70" t="s">
        <v>34</v>
      </c>
      <c r="AC36" s="70"/>
      <c r="AD36" s="70"/>
      <c r="AE36" s="70"/>
      <c r="AF36" s="70" t="s">
        <v>34</v>
      </c>
      <c r="AG36" s="70"/>
      <c r="AH36" s="70"/>
      <c r="AI36" s="70" t="s">
        <v>34</v>
      </c>
      <c r="AJ36" s="70"/>
      <c r="AK36" s="70"/>
      <c r="AL36" s="70"/>
      <c r="AM36" s="70"/>
      <c r="AN36" s="70" t="s">
        <v>34</v>
      </c>
      <c r="AO36" s="70"/>
      <c r="AP36" s="70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</row>
    <row r="37" spans="1:84" s="72" customFormat="1" ht="53.1" customHeight="1" x14ac:dyDescent="0.3">
      <c r="A37" s="73">
        <v>30</v>
      </c>
      <c r="B37" s="68" t="s">
        <v>89</v>
      </c>
      <c r="C37" s="68" t="s">
        <v>38</v>
      </c>
      <c r="D37" s="69">
        <v>10</v>
      </c>
      <c r="E37" s="70"/>
      <c r="F37" s="70"/>
      <c r="G37" s="70">
        <v>1</v>
      </c>
      <c r="H37" s="70"/>
      <c r="I37" s="70"/>
      <c r="J37" s="70"/>
      <c r="K37" s="70"/>
      <c r="L37" s="70">
        <v>1</v>
      </c>
      <c r="M37" s="70"/>
      <c r="N37" s="70"/>
      <c r="O37" s="70"/>
      <c r="P37" s="70"/>
      <c r="Q37" s="70"/>
      <c r="R37" s="70" t="s">
        <v>34</v>
      </c>
      <c r="S37" s="70" t="s">
        <v>34</v>
      </c>
      <c r="T37" s="70" t="s">
        <v>34</v>
      </c>
      <c r="U37" s="70" t="s">
        <v>34</v>
      </c>
      <c r="V37" s="70" t="s">
        <v>34</v>
      </c>
      <c r="W37" s="70"/>
      <c r="X37" s="70" t="s">
        <v>34</v>
      </c>
      <c r="Y37" s="70" t="s">
        <v>34</v>
      </c>
      <c r="Z37" s="70" t="s">
        <v>34</v>
      </c>
      <c r="AA37" s="70" t="s">
        <v>34</v>
      </c>
      <c r="AB37" s="70" t="s">
        <v>34</v>
      </c>
      <c r="AC37" s="70"/>
      <c r="AD37" s="70" t="s">
        <v>34</v>
      </c>
      <c r="AE37" s="70" t="s">
        <v>34</v>
      </c>
      <c r="AF37" s="70" t="s">
        <v>34</v>
      </c>
      <c r="AG37" s="70" t="s">
        <v>34</v>
      </c>
      <c r="AH37" s="70"/>
      <c r="AI37" s="70" t="s">
        <v>34</v>
      </c>
      <c r="AJ37" s="70"/>
      <c r="AK37" s="70"/>
      <c r="AL37" s="70"/>
      <c r="AM37" s="70"/>
      <c r="AN37" s="70" t="s">
        <v>34</v>
      </c>
      <c r="AO37" s="70"/>
      <c r="AP37" s="70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</row>
    <row r="38" spans="1:84" s="72" customFormat="1" ht="53.1" customHeight="1" x14ac:dyDescent="0.3">
      <c r="A38" s="73">
        <v>31</v>
      </c>
      <c r="B38" s="68" t="s">
        <v>91</v>
      </c>
      <c r="C38" s="68" t="s">
        <v>38</v>
      </c>
      <c r="D38" s="69">
        <v>60</v>
      </c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 t="s">
        <v>34</v>
      </c>
      <c r="AM38" s="70"/>
      <c r="AN38" s="70"/>
      <c r="AO38" s="70"/>
      <c r="AP38" s="70" t="s">
        <v>34</v>
      </c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</row>
    <row r="39" spans="1:84" s="72" customFormat="1" ht="53.1" customHeight="1" x14ac:dyDescent="0.3">
      <c r="A39" s="73">
        <v>32</v>
      </c>
      <c r="B39" s="68" t="s">
        <v>84</v>
      </c>
      <c r="C39" s="68" t="s">
        <v>38</v>
      </c>
      <c r="D39" s="69">
        <v>10</v>
      </c>
      <c r="E39" s="70"/>
      <c r="F39" s="70">
        <v>1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 t="s">
        <v>34</v>
      </c>
      <c r="AB39" s="70"/>
      <c r="AC39" s="70"/>
      <c r="AD39" s="70"/>
      <c r="AE39" s="70"/>
      <c r="AF39" s="70"/>
      <c r="AG39" s="70"/>
      <c r="AH39" s="70"/>
      <c r="AI39" s="70"/>
      <c r="AJ39" s="70"/>
      <c r="AK39" s="70" t="s">
        <v>34</v>
      </c>
      <c r="AL39" s="70"/>
      <c r="AM39" s="70"/>
      <c r="AN39" s="70" t="s">
        <v>34</v>
      </c>
      <c r="AO39" s="70"/>
      <c r="AP39" s="70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</row>
    <row r="40" spans="1:84" s="72" customFormat="1" ht="53.1" customHeight="1" x14ac:dyDescent="0.3">
      <c r="A40" s="73">
        <v>33</v>
      </c>
      <c r="B40" s="68" t="s">
        <v>85</v>
      </c>
      <c r="C40" s="68" t="s">
        <v>31</v>
      </c>
      <c r="D40" s="69">
        <v>5</v>
      </c>
      <c r="E40" s="70">
        <v>1</v>
      </c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 t="s">
        <v>34</v>
      </c>
      <c r="S40" s="70" t="s">
        <v>34</v>
      </c>
      <c r="T40" s="70" t="s">
        <v>34</v>
      </c>
      <c r="U40" s="70" t="s">
        <v>34</v>
      </c>
      <c r="V40" s="70" t="s">
        <v>34</v>
      </c>
      <c r="W40" s="70"/>
      <c r="X40" s="70"/>
      <c r="Y40" s="70" t="s">
        <v>34</v>
      </c>
      <c r="Z40" s="70" t="s">
        <v>34</v>
      </c>
      <c r="AA40" s="70" t="s">
        <v>34</v>
      </c>
      <c r="AB40" s="70" t="s">
        <v>34</v>
      </c>
      <c r="AC40" s="70"/>
      <c r="AD40" s="70"/>
      <c r="AE40" s="70" t="s">
        <v>34</v>
      </c>
      <c r="AF40" s="70" t="s">
        <v>34</v>
      </c>
      <c r="AG40" s="70" t="s">
        <v>34</v>
      </c>
      <c r="AH40" s="70"/>
      <c r="AI40" s="70" t="s">
        <v>34</v>
      </c>
      <c r="AJ40" s="70"/>
      <c r="AK40" s="70"/>
      <c r="AL40" s="70"/>
      <c r="AM40" s="70"/>
      <c r="AN40" s="70" t="s">
        <v>34</v>
      </c>
      <c r="AO40" s="70"/>
      <c r="AP40" s="70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</row>
    <row r="41" spans="1:84" s="72" customFormat="1" ht="53.1" customHeight="1" x14ac:dyDescent="0.3">
      <c r="A41" s="73">
        <v>34</v>
      </c>
      <c r="B41" s="68" t="s">
        <v>86</v>
      </c>
      <c r="C41" s="68" t="s">
        <v>31</v>
      </c>
      <c r="D41" s="69">
        <v>15</v>
      </c>
      <c r="E41" s="70">
        <v>1</v>
      </c>
      <c r="F41" s="70"/>
      <c r="G41" s="70"/>
      <c r="H41" s="70"/>
      <c r="I41" s="70"/>
      <c r="J41" s="70"/>
      <c r="K41" s="70"/>
      <c r="L41" s="70">
        <v>2</v>
      </c>
      <c r="M41" s="70"/>
      <c r="N41" s="70"/>
      <c r="O41" s="70"/>
      <c r="P41" s="70"/>
      <c r="Q41" s="70"/>
      <c r="R41" s="70" t="s">
        <v>34</v>
      </c>
      <c r="S41" s="70"/>
      <c r="T41" s="70" t="s">
        <v>34</v>
      </c>
      <c r="U41" s="70" t="s">
        <v>34</v>
      </c>
      <c r="V41" s="70" t="s">
        <v>34</v>
      </c>
      <c r="W41" s="70"/>
      <c r="X41" s="70" t="s">
        <v>34</v>
      </c>
      <c r="Y41" s="70" t="s">
        <v>34</v>
      </c>
      <c r="Z41" s="70" t="s">
        <v>34</v>
      </c>
      <c r="AA41" s="70" t="s">
        <v>34</v>
      </c>
      <c r="AB41" s="70" t="s">
        <v>34</v>
      </c>
      <c r="AC41" s="70"/>
      <c r="AD41" s="70" t="s">
        <v>34</v>
      </c>
      <c r="AE41" s="70" t="s">
        <v>34</v>
      </c>
      <c r="AF41" s="70" t="s">
        <v>34</v>
      </c>
      <c r="AG41" s="70"/>
      <c r="AH41" s="70"/>
      <c r="AI41" s="70" t="s">
        <v>34</v>
      </c>
      <c r="AJ41" s="70"/>
      <c r="AK41" s="70"/>
      <c r="AL41" s="70"/>
      <c r="AM41" s="70"/>
      <c r="AN41" s="70" t="s">
        <v>34</v>
      </c>
      <c r="AO41" s="70"/>
      <c r="AP41" s="70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</row>
    <row r="42" spans="1:84" s="72" customFormat="1" ht="53.1" customHeight="1" x14ac:dyDescent="0.3">
      <c r="A42" s="73">
        <v>35</v>
      </c>
      <c r="B42" s="68" t="s">
        <v>87</v>
      </c>
      <c r="C42" s="68" t="s">
        <v>31</v>
      </c>
      <c r="D42" s="69">
        <v>5</v>
      </c>
      <c r="E42" s="70">
        <v>1</v>
      </c>
      <c r="F42" s="70"/>
      <c r="G42" s="70"/>
      <c r="H42" s="70"/>
      <c r="I42" s="70"/>
      <c r="J42" s="70"/>
      <c r="K42" s="70"/>
      <c r="L42" s="70">
        <v>1</v>
      </c>
      <c r="M42" s="70"/>
      <c r="N42" s="70"/>
      <c r="O42" s="70">
        <v>1</v>
      </c>
      <c r="P42" s="70">
        <v>1</v>
      </c>
      <c r="Q42" s="70"/>
      <c r="R42" s="70" t="s">
        <v>34</v>
      </c>
      <c r="S42" s="70" t="s">
        <v>34</v>
      </c>
      <c r="T42" s="70" t="s">
        <v>34</v>
      </c>
      <c r="U42" s="70" t="s">
        <v>34</v>
      </c>
      <c r="V42" s="70" t="s">
        <v>34</v>
      </c>
      <c r="W42" s="70"/>
      <c r="X42" s="70"/>
      <c r="Y42" s="70" t="s">
        <v>34</v>
      </c>
      <c r="Z42" s="70" t="s">
        <v>34</v>
      </c>
      <c r="AA42" s="70" t="s">
        <v>34</v>
      </c>
      <c r="AB42" s="70" t="s">
        <v>34</v>
      </c>
      <c r="AC42" s="70"/>
      <c r="AD42" s="70"/>
      <c r="AE42" s="70" t="s">
        <v>34</v>
      </c>
      <c r="AF42" s="70" t="s">
        <v>34</v>
      </c>
      <c r="AG42" s="70" t="s">
        <v>34</v>
      </c>
      <c r="AH42" s="70"/>
      <c r="AI42" s="70" t="s">
        <v>34</v>
      </c>
      <c r="AJ42" s="70"/>
      <c r="AK42" s="70"/>
      <c r="AL42" s="70"/>
      <c r="AM42" s="70"/>
      <c r="AN42" s="70" t="s">
        <v>34</v>
      </c>
      <c r="AO42" s="70"/>
      <c r="AP42" s="70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</row>
    <row r="43" spans="1:84" s="72" customFormat="1" ht="53.1" customHeight="1" x14ac:dyDescent="0.3">
      <c r="A43" s="73">
        <v>36</v>
      </c>
      <c r="B43" s="68" t="s">
        <v>88</v>
      </c>
      <c r="C43" s="68" t="s">
        <v>31</v>
      </c>
      <c r="D43" s="69">
        <v>240</v>
      </c>
      <c r="E43" s="78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 t="s">
        <v>34</v>
      </c>
      <c r="AM43" s="70"/>
      <c r="AN43" s="70"/>
      <c r="AO43" s="70"/>
      <c r="AP43" s="70" t="s">
        <v>34</v>
      </c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</row>
    <row r="44" spans="1:84" s="83" customFormat="1" x14ac:dyDescent="0.3">
      <c r="A44" s="158" t="s">
        <v>30</v>
      </c>
      <c r="B44" s="158"/>
      <c r="C44" s="158"/>
      <c r="D44" s="81">
        <f t="shared" ref="D44:Q44" si="0">SUM(D8:D43)</f>
        <v>4110</v>
      </c>
      <c r="E44" s="81">
        <f t="shared" si="0"/>
        <v>8</v>
      </c>
      <c r="F44" s="81">
        <f t="shared" si="0"/>
        <v>2</v>
      </c>
      <c r="G44" s="81">
        <f t="shared" si="0"/>
        <v>2</v>
      </c>
      <c r="H44" s="81">
        <f t="shared" si="0"/>
        <v>2</v>
      </c>
      <c r="I44" s="81">
        <f t="shared" si="0"/>
        <v>5</v>
      </c>
      <c r="J44" s="81">
        <f t="shared" si="0"/>
        <v>15</v>
      </c>
      <c r="K44" s="81">
        <f t="shared" si="0"/>
        <v>1</v>
      </c>
      <c r="L44" s="81">
        <f t="shared" si="0"/>
        <v>17</v>
      </c>
      <c r="M44" s="81">
        <f t="shared" si="0"/>
        <v>8</v>
      </c>
      <c r="N44" s="81">
        <f t="shared" si="0"/>
        <v>1</v>
      </c>
      <c r="O44" s="81">
        <f t="shared" si="0"/>
        <v>1</v>
      </c>
      <c r="P44" s="81">
        <f t="shared" si="0"/>
        <v>1</v>
      </c>
      <c r="Q44" s="81">
        <f t="shared" si="0"/>
        <v>1</v>
      </c>
      <c r="R44" s="81">
        <f t="shared" ref="R44:AP44" si="1">COUNTA(R8:R43)</f>
        <v>16</v>
      </c>
      <c r="S44" s="81">
        <f t="shared" si="1"/>
        <v>8</v>
      </c>
      <c r="T44" s="81">
        <f t="shared" si="1"/>
        <v>14</v>
      </c>
      <c r="U44" s="81">
        <f t="shared" si="1"/>
        <v>14</v>
      </c>
      <c r="V44" s="81">
        <f t="shared" si="1"/>
        <v>14</v>
      </c>
      <c r="W44" s="81">
        <f t="shared" si="1"/>
        <v>2</v>
      </c>
      <c r="X44" s="81">
        <f t="shared" si="1"/>
        <v>8</v>
      </c>
      <c r="Y44" s="81">
        <f t="shared" si="1"/>
        <v>16</v>
      </c>
      <c r="Z44" s="81">
        <f t="shared" si="1"/>
        <v>16</v>
      </c>
      <c r="AA44" s="81">
        <f t="shared" si="1"/>
        <v>22</v>
      </c>
      <c r="AB44" s="81">
        <f t="shared" si="1"/>
        <v>19</v>
      </c>
      <c r="AC44" s="81">
        <f t="shared" si="1"/>
        <v>2</v>
      </c>
      <c r="AD44" s="81">
        <f t="shared" si="1"/>
        <v>8</v>
      </c>
      <c r="AE44" s="81">
        <f t="shared" si="1"/>
        <v>16</v>
      </c>
      <c r="AF44" s="81">
        <f t="shared" si="1"/>
        <v>20</v>
      </c>
      <c r="AG44" s="81">
        <f t="shared" si="1"/>
        <v>12</v>
      </c>
      <c r="AH44" s="81">
        <f t="shared" si="1"/>
        <v>2</v>
      </c>
      <c r="AI44" s="81">
        <f t="shared" si="1"/>
        <v>18</v>
      </c>
      <c r="AJ44" s="81">
        <f t="shared" si="1"/>
        <v>5</v>
      </c>
      <c r="AK44" s="81">
        <f t="shared" si="1"/>
        <v>2</v>
      </c>
      <c r="AL44" s="81">
        <f t="shared" si="1"/>
        <v>11</v>
      </c>
      <c r="AM44" s="81">
        <f t="shared" si="1"/>
        <v>0</v>
      </c>
      <c r="AN44" s="81">
        <f t="shared" si="1"/>
        <v>20</v>
      </c>
      <c r="AO44" s="81">
        <f t="shared" si="1"/>
        <v>5</v>
      </c>
      <c r="AP44" s="81">
        <f t="shared" si="1"/>
        <v>11</v>
      </c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</row>
    <row r="45" spans="1:84" x14ac:dyDescent="0.3">
      <c r="AM45" s="85"/>
      <c r="AP45" s="86"/>
    </row>
    <row r="46" spans="1:84" x14ac:dyDescent="0.3">
      <c r="B46" s="159"/>
      <c r="C46" s="31" t="s">
        <v>58</v>
      </c>
      <c r="D46" s="87">
        <f>D44/60/8</f>
        <v>8.5625</v>
      </c>
      <c r="F46" s="85"/>
    </row>
    <row r="47" spans="1:84" x14ac:dyDescent="0.3">
      <c r="B47" s="168"/>
      <c r="C47" s="83"/>
      <c r="D47" s="88"/>
      <c r="F47" s="85"/>
    </row>
    <row r="48" spans="1:84" x14ac:dyDescent="0.3">
      <c r="D48" s="131"/>
    </row>
  </sheetData>
  <mergeCells count="28">
    <mergeCell ref="B46:B47"/>
    <mergeCell ref="AM5:AM6"/>
    <mergeCell ref="AN5:AN7"/>
    <mergeCell ref="A1:AP1"/>
    <mergeCell ref="A2:AP2"/>
    <mergeCell ref="A4:A7"/>
    <mergeCell ref="B4:B7"/>
    <mergeCell ref="C4:C7"/>
    <mergeCell ref="D4:D7"/>
    <mergeCell ref="E4:Q4"/>
    <mergeCell ref="R4:AH4"/>
    <mergeCell ref="AI4:AM4"/>
    <mergeCell ref="AN4:AP4"/>
    <mergeCell ref="A44:C44"/>
    <mergeCell ref="AO5:AO7"/>
    <mergeCell ref="AP5:AP7"/>
    <mergeCell ref="AK5:AK6"/>
    <mergeCell ref="AL5:AL6"/>
    <mergeCell ref="AF6:AH6"/>
    <mergeCell ref="E5:Q5"/>
    <mergeCell ref="R5:AH5"/>
    <mergeCell ref="AI5:AI6"/>
    <mergeCell ref="AJ5:AJ6"/>
    <mergeCell ref="E6:K6"/>
    <mergeCell ref="L6:O6"/>
    <mergeCell ref="P6:Q6"/>
    <mergeCell ref="R6:X6"/>
    <mergeCell ref="Z6:AE6"/>
  </mergeCells>
  <printOptions horizontalCentered="1"/>
  <pageMargins left="0" right="0" top="0.39370078740157483" bottom="0.59055118110236227" header="0.31496062992125984" footer="0"/>
  <pageSetup paperSize="9" scale="3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O47"/>
  <sheetViews>
    <sheetView tabSelected="1" zoomScale="50" zoomScaleNormal="50" workbookViewId="0">
      <pane xSplit="3" ySplit="7" topLeftCell="D8" activePane="bottomRight" state="frozen"/>
      <selection activeCell="B10" sqref="B10"/>
      <selection pane="topRight" activeCell="B10" sqref="B10"/>
      <selection pane="bottomLeft" activeCell="B10" sqref="B10"/>
      <selection pane="bottomRight" activeCell="AE14" sqref="AE14"/>
    </sheetView>
  </sheetViews>
  <sheetFormatPr baseColWidth="10" defaultColWidth="13.28515625" defaultRowHeight="15.6" x14ac:dyDescent="0.3"/>
  <cols>
    <col min="1" max="1" width="11.85546875" style="91" customWidth="1"/>
    <col min="2" max="2" width="72.28515625" style="91" customWidth="1"/>
    <col min="3" max="3" width="51.28515625" style="91" customWidth="1"/>
    <col min="4" max="4" width="16.42578125" style="92" customWidth="1"/>
    <col min="5" max="8" width="7" style="93" customWidth="1"/>
    <col min="9" max="9" width="9" style="93" customWidth="1"/>
    <col min="10" max="11" width="8.28515625" style="93" customWidth="1"/>
    <col min="12" max="12" width="9.28515625" style="93" customWidth="1"/>
    <col min="13" max="13" width="8" style="93" customWidth="1"/>
    <col min="14" max="14" width="7" style="93" customWidth="1"/>
    <col min="15" max="15" width="15" style="93" customWidth="1"/>
    <col min="16" max="16" width="15.28515625" style="93" customWidth="1"/>
    <col min="17" max="17" width="8.28515625" style="93" customWidth="1"/>
    <col min="18" max="22" width="7" style="93" customWidth="1"/>
    <col min="23" max="23" width="9.7109375" style="93" customWidth="1"/>
    <col min="24" max="24" width="33" style="93" customWidth="1"/>
    <col min="25" max="34" width="7" style="93" customWidth="1"/>
    <col min="35" max="35" width="6.42578125" style="93" customWidth="1"/>
    <col min="36" max="38" width="7" style="91" customWidth="1"/>
    <col min="39" max="39" width="8" style="91" customWidth="1"/>
    <col min="40" max="40" width="7.42578125" style="91" customWidth="1"/>
    <col min="41" max="41" width="8.85546875" style="91" customWidth="1"/>
    <col min="42" max="16384" width="13.28515625" style="91"/>
  </cols>
  <sheetData>
    <row r="1" spans="1:41" ht="33" customHeight="1" x14ac:dyDescent="0.3">
      <c r="A1" s="184" t="s">
        <v>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</row>
    <row r="2" spans="1:41" ht="38.25" customHeight="1" x14ac:dyDescent="0.3">
      <c r="A2" s="186" t="s">
        <v>145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</row>
    <row r="4" spans="1:41" s="111" customFormat="1" ht="27" customHeight="1" x14ac:dyDescent="0.25">
      <c r="A4" s="175" t="s">
        <v>0</v>
      </c>
      <c r="B4" s="175" t="s">
        <v>1</v>
      </c>
      <c r="C4" s="175" t="s">
        <v>2</v>
      </c>
      <c r="D4" s="174" t="s">
        <v>3</v>
      </c>
      <c r="E4" s="175" t="s">
        <v>4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6" t="s">
        <v>35</v>
      </c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5" t="s">
        <v>5</v>
      </c>
      <c r="AI4" s="175"/>
      <c r="AJ4" s="175"/>
      <c r="AK4" s="175"/>
      <c r="AL4" s="175"/>
      <c r="AM4" s="175" t="s">
        <v>6</v>
      </c>
      <c r="AN4" s="175"/>
      <c r="AO4" s="175"/>
    </row>
    <row r="5" spans="1:41" s="111" customFormat="1" ht="15.75" customHeight="1" x14ac:dyDescent="0.25">
      <c r="A5" s="175"/>
      <c r="B5" s="175"/>
      <c r="C5" s="175"/>
      <c r="D5" s="174"/>
      <c r="E5" s="175" t="s">
        <v>7</v>
      </c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6" t="s">
        <v>36</v>
      </c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4" t="s">
        <v>8</v>
      </c>
      <c r="AI5" s="174" t="s">
        <v>9</v>
      </c>
      <c r="AJ5" s="174" t="s">
        <v>10</v>
      </c>
      <c r="AK5" s="174" t="s">
        <v>11</v>
      </c>
      <c r="AL5" s="174" t="s">
        <v>12</v>
      </c>
      <c r="AM5" s="174" t="s">
        <v>13</v>
      </c>
      <c r="AN5" s="174" t="s">
        <v>14</v>
      </c>
      <c r="AO5" s="174" t="s">
        <v>15</v>
      </c>
    </row>
    <row r="6" spans="1:41" s="111" customFormat="1" ht="85.5" customHeight="1" x14ac:dyDescent="0.25">
      <c r="A6" s="175"/>
      <c r="B6" s="175"/>
      <c r="C6" s="175"/>
      <c r="D6" s="174"/>
      <c r="E6" s="175" t="s">
        <v>16</v>
      </c>
      <c r="F6" s="175"/>
      <c r="G6" s="175"/>
      <c r="H6" s="175"/>
      <c r="I6" s="175"/>
      <c r="J6" s="175"/>
      <c r="K6" s="175"/>
      <c r="L6" s="176" t="s">
        <v>17</v>
      </c>
      <c r="M6" s="177"/>
      <c r="N6" s="177"/>
      <c r="O6" s="176" t="s">
        <v>18</v>
      </c>
      <c r="P6" s="178"/>
      <c r="Q6" s="175" t="s">
        <v>19</v>
      </c>
      <c r="R6" s="175"/>
      <c r="S6" s="175"/>
      <c r="T6" s="175"/>
      <c r="U6" s="175"/>
      <c r="V6" s="175"/>
      <c r="W6" s="175"/>
      <c r="X6" s="126" t="s">
        <v>20</v>
      </c>
      <c r="Y6" s="179" t="s">
        <v>69</v>
      </c>
      <c r="Z6" s="180"/>
      <c r="AA6" s="180"/>
      <c r="AB6" s="180"/>
      <c r="AC6" s="180"/>
      <c r="AD6" s="181"/>
      <c r="AE6" s="182" t="s">
        <v>59</v>
      </c>
      <c r="AF6" s="183"/>
      <c r="AG6" s="183"/>
      <c r="AH6" s="174"/>
      <c r="AI6" s="174"/>
      <c r="AJ6" s="174"/>
      <c r="AK6" s="174"/>
      <c r="AL6" s="174"/>
      <c r="AM6" s="174"/>
      <c r="AN6" s="174"/>
      <c r="AO6" s="174"/>
    </row>
    <row r="7" spans="1:41" s="111" customFormat="1" ht="121.5" customHeight="1" x14ac:dyDescent="0.25">
      <c r="A7" s="175"/>
      <c r="B7" s="175"/>
      <c r="C7" s="175"/>
      <c r="D7" s="174"/>
      <c r="E7" s="94" t="s">
        <v>32</v>
      </c>
      <c r="F7" s="94" t="s">
        <v>33</v>
      </c>
      <c r="G7" s="94" t="s">
        <v>21</v>
      </c>
      <c r="H7" s="94" t="s">
        <v>51</v>
      </c>
      <c r="I7" s="94" t="s">
        <v>52</v>
      </c>
      <c r="J7" s="94" t="s">
        <v>37</v>
      </c>
      <c r="K7" s="94" t="s">
        <v>53</v>
      </c>
      <c r="L7" s="67" t="s">
        <v>70</v>
      </c>
      <c r="M7" s="94" t="s">
        <v>40</v>
      </c>
      <c r="N7" s="94" t="s">
        <v>55</v>
      </c>
      <c r="O7" s="94" t="s">
        <v>22</v>
      </c>
      <c r="P7" s="94" t="s">
        <v>97</v>
      </c>
      <c r="Q7" s="94" t="s">
        <v>23</v>
      </c>
      <c r="R7" s="67" t="s">
        <v>63</v>
      </c>
      <c r="S7" s="95" t="s">
        <v>64</v>
      </c>
      <c r="T7" s="95" t="s">
        <v>65</v>
      </c>
      <c r="U7" s="96" t="s">
        <v>66</v>
      </c>
      <c r="V7" s="94" t="s">
        <v>56</v>
      </c>
      <c r="W7" s="94" t="s">
        <v>24</v>
      </c>
      <c r="X7" s="97" t="s">
        <v>67</v>
      </c>
      <c r="Y7" s="94" t="s">
        <v>25</v>
      </c>
      <c r="Z7" s="94" t="s">
        <v>26</v>
      </c>
      <c r="AA7" s="94" t="s">
        <v>27</v>
      </c>
      <c r="AB7" s="94" t="s">
        <v>57</v>
      </c>
      <c r="AC7" s="94" t="s">
        <v>28</v>
      </c>
      <c r="AD7" s="94" t="s">
        <v>29</v>
      </c>
      <c r="AE7" s="67" t="s">
        <v>60</v>
      </c>
      <c r="AF7" s="67" t="s">
        <v>62</v>
      </c>
      <c r="AG7" s="67" t="s">
        <v>61</v>
      </c>
      <c r="AH7" s="125"/>
      <c r="AI7" s="125"/>
      <c r="AJ7" s="125"/>
      <c r="AK7" s="125"/>
      <c r="AL7" s="125"/>
      <c r="AM7" s="174"/>
      <c r="AN7" s="174"/>
      <c r="AO7" s="174"/>
    </row>
    <row r="8" spans="1:41" s="109" customFormat="1" ht="53.1" customHeight="1" x14ac:dyDescent="0.3">
      <c r="A8" s="100">
        <v>1</v>
      </c>
      <c r="B8" s="47" t="s">
        <v>44</v>
      </c>
      <c r="C8" s="47" t="s">
        <v>31</v>
      </c>
      <c r="D8" s="48">
        <v>1</v>
      </c>
      <c r="E8" s="98">
        <v>1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 t="s">
        <v>34</v>
      </c>
      <c r="AA8" s="98" t="s">
        <v>34</v>
      </c>
      <c r="AB8" s="98"/>
      <c r="AC8" s="98"/>
      <c r="AD8" s="98"/>
      <c r="AE8" s="98" t="s">
        <v>34</v>
      </c>
      <c r="AF8" s="98"/>
      <c r="AG8" s="98"/>
      <c r="AH8" s="98" t="s">
        <v>34</v>
      </c>
      <c r="AI8" s="98"/>
      <c r="AJ8" s="98"/>
      <c r="AK8" s="98"/>
      <c r="AL8" s="98"/>
      <c r="AM8" s="98" t="s">
        <v>34</v>
      </c>
      <c r="AN8" s="98"/>
      <c r="AO8" s="98"/>
    </row>
    <row r="9" spans="1:41" s="109" customFormat="1" ht="42.75" customHeight="1" x14ac:dyDescent="0.3">
      <c r="A9" s="100">
        <v>2</v>
      </c>
      <c r="B9" s="130" t="s">
        <v>135</v>
      </c>
      <c r="C9" s="47" t="s">
        <v>31</v>
      </c>
      <c r="D9" s="48">
        <v>10</v>
      </c>
      <c r="E9" s="98">
        <v>1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 t="s">
        <v>34</v>
      </c>
      <c r="R9" s="98"/>
      <c r="S9" s="98"/>
      <c r="T9" s="98"/>
      <c r="U9" s="98"/>
      <c r="V9" s="98"/>
      <c r="W9" s="98"/>
      <c r="X9" s="98"/>
      <c r="Y9" s="98"/>
      <c r="Z9" s="98" t="s">
        <v>34</v>
      </c>
      <c r="AA9" s="98" t="s">
        <v>34</v>
      </c>
      <c r="AB9" s="98"/>
      <c r="AC9" s="98"/>
      <c r="AD9" s="98"/>
      <c r="AE9" s="98" t="s">
        <v>34</v>
      </c>
      <c r="AF9" s="98"/>
      <c r="AG9" s="98"/>
      <c r="AH9" s="98"/>
      <c r="AI9" s="98" t="s">
        <v>34</v>
      </c>
      <c r="AJ9" s="98"/>
      <c r="AK9" s="98"/>
      <c r="AL9" s="98"/>
      <c r="AM9" s="98"/>
      <c r="AN9" s="98" t="s">
        <v>34</v>
      </c>
      <c r="AO9" s="98"/>
    </row>
    <row r="10" spans="1:41" s="109" customFormat="1" ht="46.5" customHeight="1" x14ac:dyDescent="0.3">
      <c r="A10" s="100">
        <v>3</v>
      </c>
      <c r="B10" s="11" t="s">
        <v>125</v>
      </c>
      <c r="C10" s="47" t="s">
        <v>31</v>
      </c>
      <c r="D10" s="48">
        <v>4</v>
      </c>
      <c r="E10" s="98">
        <v>1</v>
      </c>
      <c r="F10" s="98"/>
      <c r="G10" s="98"/>
      <c r="H10" s="98"/>
      <c r="I10" s="98"/>
      <c r="J10" s="98"/>
      <c r="K10" s="98"/>
      <c r="L10" s="98">
        <v>2</v>
      </c>
      <c r="M10" s="98"/>
      <c r="N10" s="98"/>
      <c r="O10" s="98"/>
      <c r="P10" s="98"/>
      <c r="Q10" s="70" t="s">
        <v>34</v>
      </c>
      <c r="R10" s="70" t="s">
        <v>34</v>
      </c>
      <c r="S10" s="70" t="s">
        <v>34</v>
      </c>
      <c r="T10" s="70" t="s">
        <v>34</v>
      </c>
      <c r="U10" s="70" t="s">
        <v>34</v>
      </c>
      <c r="V10" s="70"/>
      <c r="W10" s="70" t="s">
        <v>34</v>
      </c>
      <c r="X10" s="98" t="s">
        <v>34</v>
      </c>
      <c r="Y10" s="98" t="s">
        <v>34</v>
      </c>
      <c r="Z10" s="98" t="s">
        <v>34</v>
      </c>
      <c r="AA10" s="98" t="s">
        <v>34</v>
      </c>
      <c r="AB10" s="98"/>
      <c r="AC10" s="98" t="s">
        <v>34</v>
      </c>
      <c r="AD10" s="98" t="s">
        <v>34</v>
      </c>
      <c r="AE10" s="98" t="s">
        <v>34</v>
      </c>
      <c r="AF10" s="98" t="s">
        <v>34</v>
      </c>
      <c r="AG10" s="98"/>
      <c r="AH10" s="98" t="s">
        <v>34</v>
      </c>
      <c r="AI10" s="98"/>
      <c r="AJ10" s="98"/>
      <c r="AK10" s="98"/>
      <c r="AL10" s="98"/>
      <c r="AM10" s="98" t="s">
        <v>34</v>
      </c>
      <c r="AN10" s="98"/>
      <c r="AO10" s="98"/>
    </row>
    <row r="11" spans="1:41" s="109" customFormat="1" ht="63" customHeight="1" x14ac:dyDescent="0.3">
      <c r="A11" s="100">
        <v>4</v>
      </c>
      <c r="B11" s="11" t="s">
        <v>136</v>
      </c>
      <c r="C11" s="68" t="s">
        <v>31</v>
      </c>
      <c r="D11" s="69">
        <v>5</v>
      </c>
      <c r="E11" s="99">
        <v>1</v>
      </c>
      <c r="F11" s="99"/>
      <c r="G11" s="99"/>
      <c r="H11" s="99"/>
      <c r="I11" s="99"/>
      <c r="J11" s="99"/>
      <c r="K11" s="99"/>
      <c r="L11" s="99">
        <v>1</v>
      </c>
      <c r="M11" s="99"/>
      <c r="N11" s="99"/>
      <c r="O11" s="99"/>
      <c r="P11" s="99"/>
      <c r="Q11" s="70" t="s">
        <v>34</v>
      </c>
      <c r="R11" s="70" t="s">
        <v>34</v>
      </c>
      <c r="S11" s="70" t="s">
        <v>34</v>
      </c>
      <c r="T11" s="70" t="s">
        <v>34</v>
      </c>
      <c r="U11" s="70" t="s">
        <v>34</v>
      </c>
      <c r="V11" s="70"/>
      <c r="W11" s="70" t="s">
        <v>34</v>
      </c>
      <c r="X11" s="99" t="s">
        <v>34</v>
      </c>
      <c r="Y11" s="99" t="s">
        <v>34</v>
      </c>
      <c r="Z11" s="99" t="s">
        <v>34</v>
      </c>
      <c r="AA11" s="99" t="s">
        <v>34</v>
      </c>
      <c r="AB11" s="99"/>
      <c r="AC11" s="99" t="s">
        <v>34</v>
      </c>
      <c r="AD11" s="99" t="s">
        <v>34</v>
      </c>
      <c r="AE11" s="99" t="s">
        <v>34</v>
      </c>
      <c r="AF11" s="99" t="s">
        <v>34</v>
      </c>
      <c r="AG11" s="99"/>
      <c r="AH11" s="99" t="s">
        <v>34</v>
      </c>
      <c r="AI11" s="99"/>
      <c r="AJ11" s="99"/>
      <c r="AK11" s="99"/>
      <c r="AL11" s="125"/>
      <c r="AM11" s="99" t="s">
        <v>34</v>
      </c>
      <c r="AN11" s="99"/>
      <c r="AO11" s="99"/>
    </row>
    <row r="12" spans="1:41" s="109" customFormat="1" ht="38.25" customHeight="1" x14ac:dyDescent="0.3">
      <c r="A12" s="100">
        <v>5</v>
      </c>
      <c r="B12" s="68" t="s">
        <v>68</v>
      </c>
      <c r="C12" s="68" t="s">
        <v>31</v>
      </c>
      <c r="D12" s="69">
        <v>240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 t="s">
        <v>34</v>
      </c>
      <c r="AL12" s="98"/>
      <c r="AM12" s="98"/>
      <c r="AN12" s="98"/>
      <c r="AO12" s="98" t="s">
        <v>34</v>
      </c>
    </row>
    <row r="13" spans="1:41" s="109" customFormat="1" ht="53.1" customHeight="1" x14ac:dyDescent="0.3">
      <c r="A13" s="100">
        <v>6</v>
      </c>
      <c r="B13" s="68" t="s">
        <v>73</v>
      </c>
      <c r="C13" s="68" t="s">
        <v>31</v>
      </c>
      <c r="D13" s="69">
        <v>10</v>
      </c>
      <c r="E13" s="98"/>
      <c r="F13" s="98">
        <v>1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 t="s">
        <v>34</v>
      </c>
      <c r="AA13" s="98"/>
      <c r="AB13" s="98"/>
      <c r="AC13" s="98"/>
      <c r="AD13" s="98"/>
      <c r="AE13" s="98"/>
      <c r="AF13" s="98"/>
      <c r="AG13" s="98"/>
      <c r="AH13" s="98"/>
      <c r="AI13" s="98"/>
      <c r="AJ13" s="98" t="s">
        <v>34</v>
      </c>
      <c r="AK13" s="98"/>
      <c r="AL13" s="98"/>
      <c r="AM13" s="98" t="s">
        <v>34</v>
      </c>
      <c r="AN13" s="98"/>
      <c r="AO13" s="98"/>
    </row>
    <row r="14" spans="1:41" s="109" customFormat="1" ht="53.1" customHeight="1" x14ac:dyDescent="0.3">
      <c r="A14" s="100">
        <v>7</v>
      </c>
      <c r="B14" s="47" t="s">
        <v>98</v>
      </c>
      <c r="C14" s="47" t="s">
        <v>38</v>
      </c>
      <c r="D14" s="48">
        <v>5</v>
      </c>
      <c r="E14" s="98"/>
      <c r="F14" s="98"/>
      <c r="G14" s="98">
        <v>1</v>
      </c>
      <c r="H14" s="98"/>
      <c r="I14" s="98"/>
      <c r="J14" s="98"/>
      <c r="K14" s="98"/>
      <c r="L14" s="98"/>
      <c r="M14" s="98"/>
      <c r="N14" s="98"/>
      <c r="O14" s="98"/>
      <c r="P14" s="98"/>
      <c r="Q14" s="98" t="s">
        <v>34</v>
      </c>
      <c r="R14" s="98" t="s">
        <v>34</v>
      </c>
      <c r="S14" s="98" t="s">
        <v>34</v>
      </c>
      <c r="T14" s="98" t="s">
        <v>34</v>
      </c>
      <c r="U14" s="98" t="s">
        <v>34</v>
      </c>
      <c r="V14" s="98"/>
      <c r="W14" s="98"/>
      <c r="X14" s="98" t="s">
        <v>34</v>
      </c>
      <c r="Y14" s="98" t="s">
        <v>34</v>
      </c>
      <c r="Z14" s="98" t="s">
        <v>34</v>
      </c>
      <c r="AA14" s="98" t="s">
        <v>34</v>
      </c>
      <c r="AB14" s="98"/>
      <c r="AC14" s="98"/>
      <c r="AD14" s="98" t="s">
        <v>34</v>
      </c>
      <c r="AE14" s="98" t="s">
        <v>34</v>
      </c>
      <c r="AF14" s="98" t="s">
        <v>34</v>
      </c>
      <c r="AG14" s="98"/>
      <c r="AH14" s="98" t="s">
        <v>34</v>
      </c>
      <c r="AI14" s="98"/>
      <c r="AJ14" s="98"/>
      <c r="AK14" s="98"/>
      <c r="AL14" s="98"/>
      <c r="AM14" s="98" t="s">
        <v>34</v>
      </c>
      <c r="AN14" s="98"/>
      <c r="AO14" s="98"/>
    </row>
    <row r="15" spans="1:41" s="109" customFormat="1" ht="53.1" customHeight="1" x14ac:dyDescent="0.3">
      <c r="A15" s="100">
        <v>8</v>
      </c>
      <c r="B15" s="68" t="s">
        <v>75</v>
      </c>
      <c r="C15" s="68" t="s">
        <v>38</v>
      </c>
      <c r="D15" s="69">
        <v>120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 t="s">
        <v>34</v>
      </c>
      <c r="AL15" s="98"/>
      <c r="AM15" s="98"/>
      <c r="AN15" s="98"/>
      <c r="AO15" s="98" t="s">
        <v>34</v>
      </c>
    </row>
    <row r="16" spans="1:41" s="109" customFormat="1" ht="53.1" customHeight="1" x14ac:dyDescent="0.3">
      <c r="A16" s="100">
        <v>9</v>
      </c>
      <c r="B16" s="68" t="s">
        <v>76</v>
      </c>
      <c r="C16" s="47" t="s">
        <v>38</v>
      </c>
      <c r="D16" s="48">
        <v>15</v>
      </c>
      <c r="E16" s="98"/>
      <c r="F16" s="98"/>
      <c r="G16" s="98"/>
      <c r="H16" s="98"/>
      <c r="I16" s="98">
        <v>1</v>
      </c>
      <c r="J16" s="98"/>
      <c r="K16" s="98"/>
      <c r="L16" s="98"/>
      <c r="M16" s="98"/>
      <c r="N16" s="98"/>
      <c r="O16" s="98"/>
      <c r="P16" s="70">
        <v>1</v>
      </c>
      <c r="Q16" s="70" t="s">
        <v>34</v>
      </c>
      <c r="R16" s="70" t="s">
        <v>34</v>
      </c>
      <c r="S16" s="70" t="s">
        <v>34</v>
      </c>
      <c r="T16" s="70" t="s">
        <v>34</v>
      </c>
      <c r="U16" s="70" t="s">
        <v>34</v>
      </c>
      <c r="V16" s="98"/>
      <c r="W16" s="98"/>
      <c r="X16" s="98" t="s">
        <v>34</v>
      </c>
      <c r="Y16" s="98" t="s">
        <v>34</v>
      </c>
      <c r="Z16" s="98" t="s">
        <v>34</v>
      </c>
      <c r="AA16" s="98" t="s">
        <v>34</v>
      </c>
      <c r="AB16" s="98"/>
      <c r="AC16" s="98"/>
      <c r="AD16" s="98" t="s">
        <v>34</v>
      </c>
      <c r="AE16" s="98" t="s">
        <v>34</v>
      </c>
      <c r="AF16" s="98" t="s">
        <v>34</v>
      </c>
      <c r="AG16" s="98"/>
      <c r="AH16" s="98" t="s">
        <v>34</v>
      </c>
      <c r="AI16" s="98"/>
      <c r="AJ16" s="98"/>
      <c r="AK16" s="98"/>
      <c r="AL16" s="98"/>
      <c r="AM16" s="98" t="s">
        <v>34</v>
      </c>
      <c r="AN16" s="98"/>
      <c r="AO16" s="98"/>
    </row>
    <row r="17" spans="1:41" s="109" customFormat="1" ht="62.25" customHeight="1" x14ac:dyDescent="0.3">
      <c r="A17" s="100">
        <v>10</v>
      </c>
      <c r="B17" s="68" t="s">
        <v>99</v>
      </c>
      <c r="C17" s="47" t="s">
        <v>38</v>
      </c>
      <c r="D17" s="101">
        <v>30</v>
      </c>
      <c r="E17" s="98"/>
      <c r="F17" s="98"/>
      <c r="G17" s="98"/>
      <c r="H17" s="98"/>
      <c r="I17" s="98"/>
      <c r="J17" s="98">
        <v>1</v>
      </c>
      <c r="K17" s="98"/>
      <c r="L17" s="98"/>
      <c r="M17" s="98"/>
      <c r="N17" s="98"/>
      <c r="O17" s="98"/>
      <c r="P17" s="70"/>
      <c r="Q17" s="70"/>
      <c r="R17" s="70"/>
      <c r="S17" s="70"/>
      <c r="T17" s="70"/>
      <c r="U17" s="70"/>
      <c r="V17" s="70"/>
      <c r="W17" s="70"/>
      <c r="X17" s="70" t="s">
        <v>34</v>
      </c>
      <c r="Y17" s="70" t="s">
        <v>34</v>
      </c>
      <c r="Z17" s="70" t="s">
        <v>34</v>
      </c>
      <c r="AA17" s="70" t="s">
        <v>34</v>
      </c>
      <c r="AB17" s="70"/>
      <c r="AC17" s="70"/>
      <c r="AD17" s="70" t="s">
        <v>34</v>
      </c>
      <c r="AE17" s="70" t="s">
        <v>34</v>
      </c>
      <c r="AF17" s="70" t="s">
        <v>34</v>
      </c>
      <c r="AG17" s="70"/>
      <c r="AH17" s="70"/>
      <c r="AI17" s="70" t="s">
        <v>34</v>
      </c>
      <c r="AJ17" s="70"/>
      <c r="AK17" s="70"/>
      <c r="AL17" s="70"/>
      <c r="AM17" s="74"/>
      <c r="AN17" s="70" t="s">
        <v>34</v>
      </c>
      <c r="AO17" s="70"/>
    </row>
    <row r="18" spans="1:41" s="109" customFormat="1" ht="53.1" customHeight="1" x14ac:dyDescent="0.3">
      <c r="A18" s="100">
        <v>11</v>
      </c>
      <c r="B18" s="47" t="s">
        <v>39</v>
      </c>
      <c r="C18" s="102" t="s">
        <v>38</v>
      </c>
      <c r="D18" s="98">
        <v>30</v>
      </c>
      <c r="E18" s="103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 t="s">
        <v>34</v>
      </c>
      <c r="AL18" s="98"/>
      <c r="AM18" s="98"/>
      <c r="AN18" s="98"/>
      <c r="AO18" s="98" t="s">
        <v>34</v>
      </c>
    </row>
    <row r="19" spans="1:41" s="109" customFormat="1" ht="47.25" customHeight="1" x14ac:dyDescent="0.3">
      <c r="A19" s="100">
        <v>12</v>
      </c>
      <c r="B19" s="47" t="s">
        <v>100</v>
      </c>
      <c r="C19" s="102" t="s">
        <v>38</v>
      </c>
      <c r="D19" s="98">
        <f>2*60</f>
        <v>120</v>
      </c>
      <c r="E19" s="103"/>
      <c r="F19" s="98"/>
      <c r="G19" s="98"/>
      <c r="H19" s="98"/>
      <c r="I19" s="98"/>
      <c r="J19" s="98">
        <v>1</v>
      </c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 t="s">
        <v>34</v>
      </c>
      <c r="AI19" s="104"/>
      <c r="AJ19" s="98"/>
      <c r="AK19" s="98"/>
      <c r="AL19" s="98"/>
      <c r="AM19" s="98" t="s">
        <v>34</v>
      </c>
      <c r="AN19" s="98"/>
      <c r="AO19" s="98"/>
    </row>
    <row r="20" spans="1:41" s="109" customFormat="1" ht="53.1" customHeight="1" x14ac:dyDescent="0.3">
      <c r="A20" s="100">
        <v>13</v>
      </c>
      <c r="B20" s="47" t="s">
        <v>101</v>
      </c>
      <c r="C20" s="102" t="s">
        <v>38</v>
      </c>
      <c r="D20" s="98">
        <v>60</v>
      </c>
      <c r="E20" s="103"/>
      <c r="F20" s="98"/>
      <c r="G20" s="98"/>
      <c r="H20" s="98"/>
      <c r="I20" s="98"/>
      <c r="J20" s="98">
        <v>1</v>
      </c>
      <c r="K20" s="98"/>
      <c r="L20" s="98"/>
      <c r="M20" s="98">
        <v>8</v>
      </c>
      <c r="N20" s="98"/>
      <c r="O20" s="98"/>
      <c r="P20" s="98"/>
      <c r="Q20" s="98" t="s">
        <v>34</v>
      </c>
      <c r="R20" s="98"/>
      <c r="S20" s="98" t="s">
        <v>34</v>
      </c>
      <c r="T20" s="98" t="s">
        <v>34</v>
      </c>
      <c r="U20" s="98" t="s">
        <v>34</v>
      </c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 t="s">
        <v>34</v>
      </c>
      <c r="AI20" s="98"/>
      <c r="AJ20" s="98"/>
      <c r="AK20" s="98"/>
      <c r="AL20" s="98"/>
      <c r="AM20" s="98" t="s">
        <v>34</v>
      </c>
      <c r="AN20" s="98"/>
      <c r="AO20" s="98"/>
    </row>
    <row r="21" spans="1:41" s="109" customFormat="1" ht="53.1" customHeight="1" x14ac:dyDescent="0.3">
      <c r="A21" s="100">
        <v>14</v>
      </c>
      <c r="B21" s="47" t="s">
        <v>46</v>
      </c>
      <c r="C21" s="102" t="s">
        <v>38</v>
      </c>
      <c r="D21" s="98">
        <v>30</v>
      </c>
      <c r="E21" s="103"/>
      <c r="F21" s="98"/>
      <c r="G21" s="98"/>
      <c r="H21" s="98"/>
      <c r="I21" s="98"/>
      <c r="J21" s="105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 t="s">
        <v>34</v>
      </c>
      <c r="AL21" s="98"/>
      <c r="AM21" s="98"/>
      <c r="AN21" s="98"/>
      <c r="AO21" s="98" t="s">
        <v>34</v>
      </c>
    </row>
    <row r="22" spans="1:41" s="109" customFormat="1" ht="51.75" customHeight="1" x14ac:dyDescent="0.3">
      <c r="A22" s="100">
        <v>15</v>
      </c>
      <c r="B22" s="47" t="s">
        <v>126</v>
      </c>
      <c r="C22" s="102" t="s">
        <v>38</v>
      </c>
      <c r="D22" s="98">
        <v>60</v>
      </c>
      <c r="E22" s="103"/>
      <c r="F22" s="98"/>
      <c r="G22" s="98"/>
      <c r="H22" s="98"/>
      <c r="I22" s="98"/>
      <c r="J22" s="98">
        <v>1</v>
      </c>
      <c r="K22" s="98"/>
      <c r="L22" s="98">
        <v>4</v>
      </c>
      <c r="M22" s="98"/>
      <c r="N22" s="98"/>
      <c r="O22" s="98"/>
      <c r="P22" s="98"/>
      <c r="Q22" s="98" t="s">
        <v>34</v>
      </c>
      <c r="R22" s="98"/>
      <c r="S22" s="98" t="s">
        <v>34</v>
      </c>
      <c r="T22" s="98" t="s">
        <v>34</v>
      </c>
      <c r="U22" s="98" t="s">
        <v>34</v>
      </c>
      <c r="V22" s="98" t="s">
        <v>34</v>
      </c>
      <c r="W22" s="98" t="s">
        <v>34</v>
      </c>
      <c r="X22" s="98" t="s">
        <v>34</v>
      </c>
      <c r="Y22" s="98" t="s">
        <v>34</v>
      </c>
      <c r="Z22" s="98" t="s">
        <v>34</v>
      </c>
      <c r="AA22" s="98" t="s">
        <v>34</v>
      </c>
      <c r="AB22" s="98" t="s">
        <v>34</v>
      </c>
      <c r="AC22" s="98" t="s">
        <v>34</v>
      </c>
      <c r="AD22" s="98" t="s">
        <v>34</v>
      </c>
      <c r="AE22" s="98" t="s">
        <v>34</v>
      </c>
      <c r="AF22" s="98" t="s">
        <v>34</v>
      </c>
      <c r="AG22" s="98"/>
      <c r="AH22" s="98" t="s">
        <v>34</v>
      </c>
      <c r="AI22" s="98"/>
      <c r="AJ22" s="98"/>
      <c r="AK22" s="98"/>
      <c r="AL22" s="98"/>
      <c r="AM22" s="98" t="s">
        <v>34</v>
      </c>
      <c r="AN22" s="98"/>
      <c r="AO22" s="98"/>
    </row>
    <row r="23" spans="1:41" s="109" customFormat="1" ht="53.1" customHeight="1" x14ac:dyDescent="0.3">
      <c r="A23" s="100">
        <v>16</v>
      </c>
      <c r="B23" s="47" t="s">
        <v>102</v>
      </c>
      <c r="C23" s="47" t="s">
        <v>38</v>
      </c>
      <c r="D23" s="101">
        <v>600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 t="s">
        <v>34</v>
      </c>
      <c r="AL23" s="98"/>
      <c r="AM23" s="98"/>
      <c r="AN23" s="98"/>
      <c r="AO23" s="98" t="s">
        <v>34</v>
      </c>
    </row>
    <row r="24" spans="1:41" s="109" customFormat="1" ht="53.1" customHeight="1" x14ac:dyDescent="0.3">
      <c r="A24" s="100">
        <v>17</v>
      </c>
      <c r="B24" s="47" t="s">
        <v>39</v>
      </c>
      <c r="C24" s="102" t="s">
        <v>38</v>
      </c>
      <c r="D24" s="98">
        <v>30</v>
      </c>
      <c r="E24" s="103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 t="s">
        <v>34</v>
      </c>
      <c r="AL24" s="98"/>
      <c r="AM24" s="98"/>
      <c r="AN24" s="98"/>
      <c r="AO24" s="98" t="s">
        <v>34</v>
      </c>
    </row>
    <row r="25" spans="1:41" s="109" customFormat="1" ht="48" customHeight="1" x14ac:dyDescent="0.3">
      <c r="A25" s="100">
        <v>18</v>
      </c>
      <c r="B25" s="47" t="s">
        <v>103</v>
      </c>
      <c r="C25" s="102" t="s">
        <v>38</v>
      </c>
      <c r="D25" s="98">
        <f>6*60</f>
        <v>360</v>
      </c>
      <c r="E25" s="103"/>
      <c r="F25" s="98"/>
      <c r="G25" s="98"/>
      <c r="H25" s="98"/>
      <c r="I25" s="98"/>
      <c r="J25" s="98">
        <v>1</v>
      </c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 t="s">
        <v>34</v>
      </c>
      <c r="AI25" s="104"/>
      <c r="AJ25" s="98"/>
      <c r="AK25" s="98"/>
      <c r="AL25" s="98"/>
      <c r="AM25" s="98" t="s">
        <v>34</v>
      </c>
      <c r="AN25" s="98"/>
      <c r="AO25" s="98"/>
    </row>
    <row r="26" spans="1:41" s="109" customFormat="1" ht="53.1" customHeight="1" x14ac:dyDescent="0.3">
      <c r="A26" s="100">
        <v>19</v>
      </c>
      <c r="B26" s="47" t="s">
        <v>104</v>
      </c>
      <c r="C26" s="102" t="s">
        <v>38</v>
      </c>
      <c r="D26" s="98">
        <v>60</v>
      </c>
      <c r="E26" s="103"/>
      <c r="F26" s="98"/>
      <c r="G26" s="98"/>
      <c r="H26" s="98"/>
      <c r="I26" s="98"/>
      <c r="J26" s="98">
        <v>1</v>
      </c>
      <c r="K26" s="98"/>
      <c r="L26" s="98"/>
      <c r="M26" s="98">
        <v>8</v>
      </c>
      <c r="N26" s="98"/>
      <c r="O26" s="98"/>
      <c r="P26" s="98"/>
      <c r="Q26" s="98" t="s">
        <v>34</v>
      </c>
      <c r="R26" s="98"/>
      <c r="S26" s="98" t="s">
        <v>34</v>
      </c>
      <c r="T26" s="98" t="s">
        <v>34</v>
      </c>
      <c r="U26" s="98" t="s">
        <v>34</v>
      </c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 t="s">
        <v>34</v>
      </c>
      <c r="AI26" s="98"/>
      <c r="AJ26" s="98"/>
      <c r="AK26" s="98"/>
      <c r="AL26" s="98"/>
      <c r="AM26" s="98" t="s">
        <v>34</v>
      </c>
      <c r="AN26" s="98"/>
      <c r="AO26" s="98"/>
    </row>
    <row r="27" spans="1:41" s="109" customFormat="1" ht="53.1" customHeight="1" x14ac:dyDescent="0.3">
      <c r="A27" s="100">
        <v>20</v>
      </c>
      <c r="B27" s="47" t="s">
        <v>46</v>
      </c>
      <c r="C27" s="102" t="s">
        <v>38</v>
      </c>
      <c r="D27" s="98">
        <v>30</v>
      </c>
      <c r="E27" s="103"/>
      <c r="F27" s="98"/>
      <c r="G27" s="98"/>
      <c r="H27" s="98"/>
      <c r="I27" s="98"/>
      <c r="J27" s="105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 t="s">
        <v>34</v>
      </c>
      <c r="AL27" s="98"/>
      <c r="AM27" s="98"/>
      <c r="AN27" s="98"/>
      <c r="AO27" s="98" t="s">
        <v>34</v>
      </c>
    </row>
    <row r="28" spans="1:41" s="109" customFormat="1" ht="54.75" customHeight="1" x14ac:dyDescent="0.3">
      <c r="A28" s="100">
        <v>21</v>
      </c>
      <c r="B28" s="47" t="s">
        <v>129</v>
      </c>
      <c r="C28" s="102" t="s">
        <v>38</v>
      </c>
      <c r="D28" s="98">
        <v>60</v>
      </c>
      <c r="E28" s="103"/>
      <c r="F28" s="98"/>
      <c r="G28" s="98"/>
      <c r="H28" s="98"/>
      <c r="I28" s="98"/>
      <c r="J28" s="98">
        <v>1</v>
      </c>
      <c r="K28" s="98"/>
      <c r="L28" s="98">
        <v>4</v>
      </c>
      <c r="M28" s="98"/>
      <c r="N28" s="98"/>
      <c r="O28" s="98"/>
      <c r="P28" s="98"/>
      <c r="Q28" s="98" t="s">
        <v>34</v>
      </c>
      <c r="R28" s="98"/>
      <c r="S28" s="98" t="s">
        <v>34</v>
      </c>
      <c r="T28" s="98" t="s">
        <v>34</v>
      </c>
      <c r="U28" s="98" t="s">
        <v>34</v>
      </c>
      <c r="V28" s="98" t="s">
        <v>34</v>
      </c>
      <c r="W28" s="98" t="s">
        <v>34</v>
      </c>
      <c r="X28" s="98" t="s">
        <v>34</v>
      </c>
      <c r="Y28" s="98" t="s">
        <v>34</v>
      </c>
      <c r="Z28" s="98" t="s">
        <v>34</v>
      </c>
      <c r="AA28" s="98" t="s">
        <v>34</v>
      </c>
      <c r="AB28" s="98" t="s">
        <v>34</v>
      </c>
      <c r="AC28" s="98" t="s">
        <v>34</v>
      </c>
      <c r="AD28" s="98" t="s">
        <v>34</v>
      </c>
      <c r="AE28" s="98" t="s">
        <v>34</v>
      </c>
      <c r="AF28" s="98" t="s">
        <v>34</v>
      </c>
      <c r="AG28" s="98"/>
      <c r="AH28" s="98" t="s">
        <v>34</v>
      </c>
      <c r="AI28" s="98"/>
      <c r="AJ28" s="98"/>
      <c r="AK28" s="98"/>
      <c r="AL28" s="98"/>
      <c r="AM28" s="98" t="s">
        <v>34</v>
      </c>
      <c r="AN28" s="98"/>
      <c r="AO28" s="98"/>
    </row>
    <row r="29" spans="1:41" s="109" customFormat="1" ht="53.1" customHeight="1" x14ac:dyDescent="0.3">
      <c r="A29" s="100">
        <v>22</v>
      </c>
      <c r="B29" s="68" t="s">
        <v>75</v>
      </c>
      <c r="C29" s="68" t="s">
        <v>38</v>
      </c>
      <c r="D29" s="69">
        <v>120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 t="s">
        <v>34</v>
      </c>
      <c r="AL29" s="98"/>
      <c r="AM29" s="98"/>
      <c r="AN29" s="98"/>
      <c r="AO29" s="98" t="s">
        <v>34</v>
      </c>
    </row>
    <row r="30" spans="1:41" s="109" customFormat="1" ht="53.1" customHeight="1" x14ac:dyDescent="0.3">
      <c r="A30" s="100">
        <v>23</v>
      </c>
      <c r="B30" s="47" t="s">
        <v>105</v>
      </c>
      <c r="C30" s="47" t="s">
        <v>38</v>
      </c>
      <c r="D30" s="106">
        <v>40</v>
      </c>
      <c r="E30" s="98"/>
      <c r="F30" s="98"/>
      <c r="G30" s="98"/>
      <c r="H30" s="98"/>
      <c r="I30" s="98">
        <v>1</v>
      </c>
      <c r="J30" s="98"/>
      <c r="K30" s="98"/>
      <c r="L30" s="98"/>
      <c r="M30" s="98"/>
      <c r="N30" s="98"/>
      <c r="O30" s="98"/>
      <c r="P30" s="98"/>
      <c r="Q30" s="98" t="s">
        <v>34</v>
      </c>
      <c r="R30" s="98"/>
      <c r="S30" s="98"/>
      <c r="T30" s="98"/>
      <c r="U30" s="98"/>
      <c r="V30" s="98"/>
      <c r="W30" s="98"/>
      <c r="X30" s="98" t="s">
        <v>34</v>
      </c>
      <c r="Y30" s="98" t="s">
        <v>34</v>
      </c>
      <c r="Z30" s="98" t="s">
        <v>34</v>
      </c>
      <c r="AA30" s="98" t="s">
        <v>34</v>
      </c>
      <c r="AB30" s="98"/>
      <c r="AC30" s="98"/>
      <c r="AD30" s="98" t="s">
        <v>34</v>
      </c>
      <c r="AE30" s="98" t="s">
        <v>34</v>
      </c>
      <c r="AF30" s="98" t="s">
        <v>34</v>
      </c>
      <c r="AG30" s="98"/>
      <c r="AH30" s="98"/>
      <c r="AI30" s="98" t="s">
        <v>34</v>
      </c>
      <c r="AJ30" s="98"/>
      <c r="AK30" s="98"/>
      <c r="AL30" s="98"/>
      <c r="AM30" s="98"/>
      <c r="AN30" s="98" t="s">
        <v>34</v>
      </c>
      <c r="AO30" s="98"/>
    </row>
    <row r="31" spans="1:41" s="109" customFormat="1" ht="53.1" customHeight="1" x14ac:dyDescent="0.3">
      <c r="A31" s="100">
        <v>24</v>
      </c>
      <c r="B31" s="47" t="s">
        <v>48</v>
      </c>
      <c r="C31" s="47" t="s">
        <v>38</v>
      </c>
      <c r="D31" s="48">
        <v>5</v>
      </c>
      <c r="E31" s="98"/>
      <c r="F31" s="98"/>
      <c r="G31" s="98"/>
      <c r="H31" s="98"/>
      <c r="I31" s="98">
        <v>1</v>
      </c>
      <c r="J31" s="98"/>
      <c r="K31" s="98"/>
      <c r="L31" s="98"/>
      <c r="M31" s="98"/>
      <c r="N31" s="98"/>
      <c r="O31" s="98"/>
      <c r="P31" s="98"/>
      <c r="Q31" s="70" t="s">
        <v>34</v>
      </c>
      <c r="R31" s="70" t="s">
        <v>34</v>
      </c>
      <c r="S31" s="70" t="s">
        <v>34</v>
      </c>
      <c r="T31" s="70" t="s">
        <v>34</v>
      </c>
      <c r="U31" s="70" t="s">
        <v>34</v>
      </c>
      <c r="V31" s="98"/>
      <c r="W31" s="98"/>
      <c r="X31" s="98" t="s">
        <v>34</v>
      </c>
      <c r="Y31" s="98" t="s">
        <v>34</v>
      </c>
      <c r="Z31" s="98" t="s">
        <v>34</v>
      </c>
      <c r="AA31" s="98"/>
      <c r="AB31" s="98"/>
      <c r="AC31" s="98"/>
      <c r="AD31" s="98" t="s">
        <v>34</v>
      </c>
      <c r="AE31" s="98" t="s">
        <v>34</v>
      </c>
      <c r="AF31" s="98" t="s">
        <v>34</v>
      </c>
      <c r="AG31" s="98"/>
      <c r="AH31" s="98" t="s">
        <v>34</v>
      </c>
      <c r="AI31" s="98"/>
      <c r="AJ31" s="98"/>
      <c r="AK31" s="98"/>
      <c r="AL31" s="98"/>
      <c r="AM31" s="98" t="s">
        <v>34</v>
      </c>
      <c r="AN31" s="98"/>
      <c r="AO31" s="98"/>
    </row>
    <row r="32" spans="1:41" s="109" customFormat="1" ht="53.1" customHeight="1" x14ac:dyDescent="0.3">
      <c r="A32" s="100">
        <v>25</v>
      </c>
      <c r="B32" s="68" t="s">
        <v>75</v>
      </c>
      <c r="C32" s="68" t="s">
        <v>38</v>
      </c>
      <c r="D32" s="69">
        <v>120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 t="s">
        <v>34</v>
      </c>
      <c r="AL32" s="98"/>
      <c r="AM32" s="98"/>
      <c r="AN32" s="98"/>
      <c r="AO32" s="98" t="s">
        <v>34</v>
      </c>
    </row>
    <row r="33" spans="1:41" s="109" customFormat="1" ht="60.75" customHeight="1" x14ac:dyDescent="0.3">
      <c r="A33" s="100">
        <v>26</v>
      </c>
      <c r="B33" s="47" t="s">
        <v>106</v>
      </c>
      <c r="C33" s="47" t="s">
        <v>38</v>
      </c>
      <c r="D33" s="48">
        <v>60</v>
      </c>
      <c r="E33" s="98"/>
      <c r="F33" s="98"/>
      <c r="G33" s="98"/>
      <c r="H33" s="98"/>
      <c r="I33" s="98"/>
      <c r="J33" s="98"/>
      <c r="K33" s="98">
        <v>1</v>
      </c>
      <c r="L33" s="98">
        <v>4</v>
      </c>
      <c r="M33" s="98"/>
      <c r="N33" s="98"/>
      <c r="O33" s="98"/>
      <c r="P33" s="98"/>
      <c r="Q33" s="98" t="s">
        <v>34</v>
      </c>
      <c r="R33" s="98"/>
      <c r="S33" s="70" t="s">
        <v>34</v>
      </c>
      <c r="T33" s="70" t="s">
        <v>34</v>
      </c>
      <c r="U33" s="70" t="s">
        <v>34</v>
      </c>
      <c r="V33" s="70"/>
      <c r="W33" s="70" t="s">
        <v>34</v>
      </c>
      <c r="X33" s="98" t="s">
        <v>34</v>
      </c>
      <c r="Y33" s="98" t="s">
        <v>34</v>
      </c>
      <c r="Z33" s="98" t="s">
        <v>34</v>
      </c>
      <c r="AA33" s="98" t="s">
        <v>34</v>
      </c>
      <c r="AB33" s="98"/>
      <c r="AC33" s="98" t="s">
        <v>34</v>
      </c>
      <c r="AD33" s="98" t="s">
        <v>34</v>
      </c>
      <c r="AE33" s="98" t="s">
        <v>34</v>
      </c>
      <c r="AF33" s="98" t="s">
        <v>34</v>
      </c>
      <c r="AG33" s="98"/>
      <c r="AH33" s="98" t="s">
        <v>34</v>
      </c>
      <c r="AI33" s="98"/>
      <c r="AJ33" s="98"/>
      <c r="AK33" s="98"/>
      <c r="AL33" s="98"/>
      <c r="AM33" s="98" t="s">
        <v>34</v>
      </c>
      <c r="AN33" s="98"/>
      <c r="AO33" s="98"/>
    </row>
    <row r="34" spans="1:41" s="109" customFormat="1" ht="53.1" customHeight="1" x14ac:dyDescent="0.3">
      <c r="A34" s="100">
        <v>27</v>
      </c>
      <c r="B34" s="68" t="s">
        <v>75</v>
      </c>
      <c r="C34" s="68" t="s">
        <v>38</v>
      </c>
      <c r="D34" s="69">
        <v>120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 t="s">
        <v>34</v>
      </c>
      <c r="AL34" s="98"/>
      <c r="AM34" s="98"/>
      <c r="AN34" s="98"/>
      <c r="AO34" s="98" t="s">
        <v>34</v>
      </c>
    </row>
    <row r="35" spans="1:41" s="109" customFormat="1" ht="53.1" customHeight="1" x14ac:dyDescent="0.3">
      <c r="A35" s="100">
        <v>28</v>
      </c>
      <c r="B35" s="47" t="s">
        <v>107</v>
      </c>
      <c r="C35" s="47" t="s">
        <v>38</v>
      </c>
      <c r="D35" s="48">
        <v>10</v>
      </c>
      <c r="E35" s="98"/>
      <c r="F35" s="98"/>
      <c r="G35" s="98"/>
      <c r="H35" s="98">
        <v>1</v>
      </c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 t="s">
        <v>34</v>
      </c>
      <c r="AA35" s="98" t="s">
        <v>34</v>
      </c>
      <c r="AB35" s="98"/>
      <c r="AC35" s="98"/>
      <c r="AD35" s="98"/>
      <c r="AE35" s="98" t="s">
        <v>34</v>
      </c>
      <c r="AF35" s="98"/>
      <c r="AG35" s="98"/>
      <c r="AH35" s="98"/>
      <c r="AI35" s="98" t="s">
        <v>34</v>
      </c>
      <c r="AJ35" s="98"/>
      <c r="AK35" s="98"/>
      <c r="AL35" s="98"/>
      <c r="AM35" s="98"/>
      <c r="AN35" s="98" t="s">
        <v>34</v>
      </c>
      <c r="AO35" s="98"/>
    </row>
    <row r="36" spans="1:41" s="109" customFormat="1" ht="53.1" customHeight="1" x14ac:dyDescent="0.3">
      <c r="A36" s="100">
        <v>29</v>
      </c>
      <c r="B36" s="47" t="s">
        <v>108</v>
      </c>
      <c r="C36" s="47" t="s">
        <v>38</v>
      </c>
      <c r="D36" s="48">
        <v>5</v>
      </c>
      <c r="E36" s="98"/>
      <c r="F36" s="98"/>
      <c r="G36" s="98"/>
      <c r="H36" s="98">
        <v>1</v>
      </c>
      <c r="I36" s="98"/>
      <c r="J36" s="98"/>
      <c r="K36" s="98"/>
      <c r="L36" s="98"/>
      <c r="M36" s="98"/>
      <c r="N36" s="98"/>
      <c r="O36" s="98"/>
      <c r="P36" s="98"/>
      <c r="Q36" s="98" t="s">
        <v>34</v>
      </c>
      <c r="R36" s="98"/>
      <c r="S36" s="70" t="s">
        <v>34</v>
      </c>
      <c r="T36" s="70" t="s">
        <v>34</v>
      </c>
      <c r="U36" s="70" t="s">
        <v>34</v>
      </c>
      <c r="V36" s="98"/>
      <c r="W36" s="98"/>
      <c r="X36" s="98"/>
      <c r="Y36" s="98"/>
      <c r="Z36" s="98" t="s">
        <v>34</v>
      </c>
      <c r="AA36" s="98" t="s">
        <v>34</v>
      </c>
      <c r="AB36" s="98"/>
      <c r="AC36" s="98"/>
      <c r="AD36" s="98"/>
      <c r="AE36" s="98" t="s">
        <v>34</v>
      </c>
      <c r="AF36" s="98"/>
      <c r="AG36" s="98"/>
      <c r="AH36" s="98" t="s">
        <v>34</v>
      </c>
      <c r="AI36" s="98"/>
      <c r="AJ36" s="98"/>
      <c r="AK36" s="98"/>
      <c r="AL36" s="98"/>
      <c r="AM36" s="98" t="s">
        <v>34</v>
      </c>
      <c r="AN36" s="98"/>
      <c r="AO36" s="98"/>
    </row>
    <row r="37" spans="1:41" s="109" customFormat="1" ht="61.5" customHeight="1" x14ac:dyDescent="0.3">
      <c r="A37" s="100">
        <v>30</v>
      </c>
      <c r="B37" s="68" t="s">
        <v>109</v>
      </c>
      <c r="C37" s="47" t="s">
        <v>38</v>
      </c>
      <c r="D37" s="48">
        <v>10</v>
      </c>
      <c r="E37" s="98"/>
      <c r="F37" s="98"/>
      <c r="G37" s="98">
        <v>1</v>
      </c>
      <c r="H37" s="98"/>
      <c r="I37" s="98"/>
      <c r="J37" s="98"/>
      <c r="K37" s="98"/>
      <c r="L37" s="98">
        <v>2</v>
      </c>
      <c r="M37" s="98"/>
      <c r="N37" s="98"/>
      <c r="O37" s="98"/>
      <c r="P37" s="98"/>
      <c r="Q37" s="98" t="s">
        <v>34</v>
      </c>
      <c r="R37" s="98" t="s">
        <v>34</v>
      </c>
      <c r="S37" s="70" t="s">
        <v>34</v>
      </c>
      <c r="T37" s="70" t="s">
        <v>34</v>
      </c>
      <c r="U37" s="70" t="s">
        <v>34</v>
      </c>
      <c r="V37" s="98"/>
      <c r="W37" s="98" t="s">
        <v>34</v>
      </c>
      <c r="X37" s="98" t="s">
        <v>34</v>
      </c>
      <c r="Y37" s="98" t="s">
        <v>34</v>
      </c>
      <c r="Z37" s="98" t="s">
        <v>34</v>
      </c>
      <c r="AA37" s="98" t="s">
        <v>34</v>
      </c>
      <c r="AB37" s="98"/>
      <c r="AC37" s="98" t="s">
        <v>34</v>
      </c>
      <c r="AD37" s="98" t="s">
        <v>34</v>
      </c>
      <c r="AE37" s="98" t="s">
        <v>34</v>
      </c>
      <c r="AF37" s="98" t="s">
        <v>34</v>
      </c>
      <c r="AG37" s="98"/>
      <c r="AH37" s="98" t="s">
        <v>34</v>
      </c>
      <c r="AI37" s="98"/>
      <c r="AJ37" s="98"/>
      <c r="AK37" s="98"/>
      <c r="AL37" s="98"/>
      <c r="AM37" s="98" t="s">
        <v>34</v>
      </c>
      <c r="AN37" s="98"/>
      <c r="AO37" s="98"/>
    </row>
    <row r="38" spans="1:41" s="118" customFormat="1" ht="53.1" customHeight="1" x14ac:dyDescent="0.3">
      <c r="A38" s="100">
        <v>31</v>
      </c>
      <c r="B38" s="68" t="s">
        <v>91</v>
      </c>
      <c r="C38" s="47" t="s">
        <v>38</v>
      </c>
      <c r="D38" s="48">
        <v>60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 t="s">
        <v>34</v>
      </c>
      <c r="AL38" s="98"/>
      <c r="AM38" s="98"/>
      <c r="AN38" s="98"/>
      <c r="AO38" s="98" t="s">
        <v>34</v>
      </c>
    </row>
    <row r="39" spans="1:41" s="119" customFormat="1" ht="53.1" customHeight="1" x14ac:dyDescent="0.3">
      <c r="A39" s="100">
        <v>32</v>
      </c>
      <c r="B39" s="68" t="s">
        <v>110</v>
      </c>
      <c r="C39" s="47" t="s">
        <v>38</v>
      </c>
      <c r="D39" s="48">
        <v>10</v>
      </c>
      <c r="E39" s="98"/>
      <c r="F39" s="98">
        <v>1</v>
      </c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 t="s">
        <v>34</v>
      </c>
      <c r="AA39" s="98"/>
      <c r="AB39" s="98"/>
      <c r="AC39" s="98"/>
      <c r="AD39" s="98"/>
      <c r="AE39" s="98"/>
      <c r="AF39" s="98"/>
      <c r="AG39" s="98"/>
      <c r="AH39" s="98"/>
      <c r="AI39" s="98"/>
      <c r="AJ39" s="98" t="s">
        <v>34</v>
      </c>
      <c r="AK39" s="98"/>
      <c r="AL39" s="98"/>
      <c r="AM39" s="98" t="s">
        <v>34</v>
      </c>
      <c r="AN39" s="98"/>
      <c r="AO39" s="98"/>
    </row>
    <row r="40" spans="1:41" s="109" customFormat="1" ht="53.1" customHeight="1" x14ac:dyDescent="0.3">
      <c r="A40" s="100">
        <v>33</v>
      </c>
      <c r="B40" s="107" t="s">
        <v>111</v>
      </c>
      <c r="C40" s="107" t="s">
        <v>31</v>
      </c>
      <c r="D40" s="48">
        <v>5</v>
      </c>
      <c r="E40" s="98">
        <v>1</v>
      </c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 t="s">
        <v>34</v>
      </c>
      <c r="R40" s="98" t="s">
        <v>34</v>
      </c>
      <c r="S40" s="98" t="s">
        <v>34</v>
      </c>
      <c r="T40" s="98" t="s">
        <v>34</v>
      </c>
      <c r="U40" s="98" t="s">
        <v>34</v>
      </c>
      <c r="V40" s="98"/>
      <c r="W40" s="98"/>
      <c r="X40" s="98" t="s">
        <v>34</v>
      </c>
      <c r="Y40" s="98" t="s">
        <v>34</v>
      </c>
      <c r="Z40" s="98" t="s">
        <v>34</v>
      </c>
      <c r="AA40" s="98" t="s">
        <v>34</v>
      </c>
      <c r="AB40" s="98"/>
      <c r="AC40" s="98"/>
      <c r="AD40" s="98" t="s">
        <v>34</v>
      </c>
      <c r="AE40" s="98" t="s">
        <v>34</v>
      </c>
      <c r="AF40" s="98" t="s">
        <v>34</v>
      </c>
      <c r="AG40" s="98"/>
      <c r="AH40" s="98" t="s">
        <v>34</v>
      </c>
      <c r="AI40" s="98"/>
      <c r="AJ40" s="98"/>
      <c r="AK40" s="98"/>
      <c r="AL40" s="98"/>
      <c r="AM40" s="98" t="s">
        <v>34</v>
      </c>
      <c r="AN40" s="98"/>
      <c r="AO40" s="98"/>
    </row>
    <row r="41" spans="1:41" s="109" customFormat="1" ht="53.1" customHeight="1" x14ac:dyDescent="0.3">
      <c r="A41" s="100">
        <v>34</v>
      </c>
      <c r="B41" s="68" t="s">
        <v>86</v>
      </c>
      <c r="C41" s="47" t="s">
        <v>31</v>
      </c>
      <c r="D41" s="48">
        <v>15</v>
      </c>
      <c r="E41" s="98">
        <v>1</v>
      </c>
      <c r="F41" s="98"/>
      <c r="G41" s="98"/>
      <c r="H41" s="98"/>
      <c r="I41" s="98"/>
      <c r="J41" s="98"/>
      <c r="K41" s="98"/>
      <c r="L41" s="98">
        <v>2</v>
      </c>
      <c r="M41" s="98"/>
      <c r="N41" s="98"/>
      <c r="O41" s="98"/>
      <c r="P41" s="98"/>
      <c r="Q41" s="70" t="s">
        <v>34</v>
      </c>
      <c r="R41" s="70"/>
      <c r="S41" s="70" t="s">
        <v>34</v>
      </c>
      <c r="T41" s="70" t="s">
        <v>34</v>
      </c>
      <c r="U41" s="70" t="s">
        <v>34</v>
      </c>
      <c r="V41" s="98"/>
      <c r="W41" s="98" t="s">
        <v>34</v>
      </c>
      <c r="X41" s="98" t="s">
        <v>34</v>
      </c>
      <c r="Y41" s="98" t="s">
        <v>34</v>
      </c>
      <c r="Z41" s="98" t="s">
        <v>34</v>
      </c>
      <c r="AA41" s="98" t="s">
        <v>34</v>
      </c>
      <c r="AB41" s="98"/>
      <c r="AC41" s="98" t="s">
        <v>34</v>
      </c>
      <c r="AD41" s="98" t="s">
        <v>34</v>
      </c>
      <c r="AE41" s="98" t="s">
        <v>34</v>
      </c>
      <c r="AF41" s="98"/>
      <c r="AG41" s="98"/>
      <c r="AH41" s="98" t="s">
        <v>34</v>
      </c>
      <c r="AI41" s="98"/>
      <c r="AJ41" s="98"/>
      <c r="AK41" s="98"/>
      <c r="AL41" s="98"/>
      <c r="AM41" s="98" t="s">
        <v>34</v>
      </c>
      <c r="AN41" s="98"/>
      <c r="AO41" s="98"/>
    </row>
    <row r="42" spans="1:41" s="109" customFormat="1" ht="53.1" customHeight="1" x14ac:dyDescent="0.3">
      <c r="A42" s="100">
        <v>35</v>
      </c>
      <c r="B42" s="47" t="s">
        <v>112</v>
      </c>
      <c r="C42" s="47" t="s">
        <v>31</v>
      </c>
      <c r="D42" s="48">
        <v>5</v>
      </c>
      <c r="E42" s="98">
        <v>1</v>
      </c>
      <c r="F42" s="98"/>
      <c r="G42" s="98"/>
      <c r="H42" s="98"/>
      <c r="I42" s="98"/>
      <c r="J42" s="98"/>
      <c r="K42" s="98"/>
      <c r="L42" s="98">
        <v>1</v>
      </c>
      <c r="M42" s="98"/>
      <c r="N42" s="98">
        <v>1</v>
      </c>
      <c r="O42" s="98">
        <v>1</v>
      </c>
      <c r="P42" s="98"/>
      <c r="Q42" s="98" t="s">
        <v>34</v>
      </c>
      <c r="R42" s="98" t="s">
        <v>34</v>
      </c>
      <c r="S42" s="70" t="s">
        <v>34</v>
      </c>
      <c r="T42" s="70" t="s">
        <v>34</v>
      </c>
      <c r="U42" s="70" t="s">
        <v>34</v>
      </c>
      <c r="V42" s="98"/>
      <c r="W42" s="98"/>
      <c r="X42" s="98" t="s">
        <v>34</v>
      </c>
      <c r="Y42" s="98" t="s">
        <v>34</v>
      </c>
      <c r="Z42" s="98" t="s">
        <v>34</v>
      </c>
      <c r="AA42" s="98" t="s">
        <v>34</v>
      </c>
      <c r="AB42" s="98"/>
      <c r="AC42" s="98"/>
      <c r="AD42" s="98" t="s">
        <v>34</v>
      </c>
      <c r="AE42" s="98" t="s">
        <v>34</v>
      </c>
      <c r="AF42" s="98" t="s">
        <v>34</v>
      </c>
      <c r="AG42" s="98"/>
      <c r="AH42" s="98" t="s">
        <v>34</v>
      </c>
      <c r="AI42" s="98"/>
      <c r="AJ42" s="98"/>
      <c r="AK42" s="98"/>
      <c r="AL42" s="98"/>
      <c r="AM42" s="98" t="s">
        <v>34</v>
      </c>
      <c r="AN42" s="98"/>
      <c r="AO42" s="98"/>
    </row>
    <row r="43" spans="1:41" s="109" customFormat="1" ht="53.1" customHeight="1" x14ac:dyDescent="0.3">
      <c r="A43" s="100">
        <v>36</v>
      </c>
      <c r="B43" s="68" t="s">
        <v>88</v>
      </c>
      <c r="C43" s="47" t="s">
        <v>31</v>
      </c>
      <c r="D43" s="48">
        <v>240</v>
      </c>
      <c r="E43" s="104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 t="s">
        <v>34</v>
      </c>
      <c r="AL43" s="98"/>
      <c r="AM43" s="98"/>
      <c r="AN43" s="98"/>
      <c r="AO43" s="98" t="s">
        <v>34</v>
      </c>
    </row>
    <row r="44" spans="1:41" s="109" customFormat="1" x14ac:dyDescent="0.3">
      <c r="A44" s="173" t="s">
        <v>30</v>
      </c>
      <c r="B44" s="173"/>
      <c r="C44" s="173"/>
      <c r="D44" s="108">
        <f t="shared" ref="D44:P44" si="0">SUM(D8:D43)</f>
        <v>2705</v>
      </c>
      <c r="E44" s="108">
        <f t="shared" si="0"/>
        <v>7</v>
      </c>
      <c r="F44" s="108">
        <f t="shared" si="0"/>
        <v>2</v>
      </c>
      <c r="G44" s="108">
        <f t="shared" si="0"/>
        <v>2</v>
      </c>
      <c r="H44" s="108">
        <f t="shared" si="0"/>
        <v>2</v>
      </c>
      <c r="I44" s="108">
        <f t="shared" si="0"/>
        <v>3</v>
      </c>
      <c r="J44" s="108">
        <f t="shared" si="0"/>
        <v>7</v>
      </c>
      <c r="K44" s="108">
        <f t="shared" si="0"/>
        <v>1</v>
      </c>
      <c r="L44" s="108">
        <f t="shared" si="0"/>
        <v>20</v>
      </c>
      <c r="M44" s="108">
        <f t="shared" si="0"/>
        <v>16</v>
      </c>
      <c r="N44" s="108">
        <f t="shared" si="0"/>
        <v>1</v>
      </c>
      <c r="O44" s="108">
        <f t="shared" si="0"/>
        <v>1</v>
      </c>
      <c r="P44" s="108">
        <f t="shared" si="0"/>
        <v>1</v>
      </c>
      <c r="Q44" s="108">
        <f t="shared" ref="Q44:AG44" si="1">+COUNTA(Q8:Q43)</f>
        <v>17</v>
      </c>
      <c r="R44" s="108">
        <f t="shared" si="1"/>
        <v>8</v>
      </c>
      <c r="S44" s="108">
        <f t="shared" si="1"/>
        <v>15</v>
      </c>
      <c r="T44" s="108">
        <f t="shared" si="1"/>
        <v>15</v>
      </c>
      <c r="U44" s="108">
        <f t="shared" si="1"/>
        <v>15</v>
      </c>
      <c r="V44" s="108">
        <f t="shared" si="1"/>
        <v>2</v>
      </c>
      <c r="W44" s="108">
        <f t="shared" si="1"/>
        <v>7</v>
      </c>
      <c r="X44" s="108">
        <f t="shared" si="1"/>
        <v>14</v>
      </c>
      <c r="Y44" s="108">
        <f t="shared" si="1"/>
        <v>14</v>
      </c>
      <c r="Z44" s="108">
        <f t="shared" si="1"/>
        <v>20</v>
      </c>
      <c r="AA44" s="108">
        <f t="shared" si="1"/>
        <v>17</v>
      </c>
      <c r="AB44" s="108">
        <f t="shared" si="1"/>
        <v>2</v>
      </c>
      <c r="AC44" s="108">
        <f t="shared" si="1"/>
        <v>7</v>
      </c>
      <c r="AD44" s="108">
        <f t="shared" si="1"/>
        <v>14</v>
      </c>
      <c r="AE44" s="108">
        <f t="shared" si="1"/>
        <v>18</v>
      </c>
      <c r="AF44" s="108">
        <f t="shared" si="1"/>
        <v>13</v>
      </c>
      <c r="AG44" s="108">
        <f t="shared" si="1"/>
        <v>0</v>
      </c>
      <c r="AH44" s="108">
        <f t="shared" ref="AH44:AO44" si="2">COUNTA(AH8:AH43)</f>
        <v>18</v>
      </c>
      <c r="AI44" s="108">
        <f t="shared" si="2"/>
        <v>4</v>
      </c>
      <c r="AJ44" s="108">
        <f t="shared" si="2"/>
        <v>2</v>
      </c>
      <c r="AK44" s="108">
        <f t="shared" si="2"/>
        <v>12</v>
      </c>
      <c r="AL44" s="108">
        <f t="shared" si="2"/>
        <v>0</v>
      </c>
      <c r="AM44" s="108">
        <f t="shared" si="2"/>
        <v>20</v>
      </c>
      <c r="AN44" s="108">
        <f t="shared" si="2"/>
        <v>4</v>
      </c>
      <c r="AO44" s="108">
        <f t="shared" si="2"/>
        <v>12</v>
      </c>
    </row>
    <row r="45" spans="1:41" s="109" customFormat="1" x14ac:dyDescent="0.3">
      <c r="D45" s="110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2"/>
      <c r="AO45" s="113"/>
    </row>
    <row r="46" spans="1:41" s="109" customFormat="1" x14ac:dyDescent="0.3">
      <c r="B46" s="114"/>
      <c r="C46" s="124" t="s">
        <v>113</v>
      </c>
      <c r="D46" s="108">
        <f>ROUNDUP((D44/60/8),0)</f>
        <v>6</v>
      </c>
      <c r="E46" s="111"/>
      <c r="F46" s="112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</row>
    <row r="47" spans="1:41" ht="33.75" customHeight="1" x14ac:dyDescent="0.3"/>
  </sheetData>
  <mergeCells count="27">
    <mergeCell ref="AM5:AM7"/>
    <mergeCell ref="A1:AO1"/>
    <mergeCell ref="A2:AO2"/>
    <mergeCell ref="A4:A7"/>
    <mergeCell ref="B4:B7"/>
    <mergeCell ref="C4:C7"/>
    <mergeCell ref="D4:D7"/>
    <mergeCell ref="E4:P4"/>
    <mergeCell ref="Q4:AG4"/>
    <mergeCell ref="AH4:AL4"/>
    <mergeCell ref="AM4:AO4"/>
    <mergeCell ref="A44:C44"/>
    <mergeCell ref="AN5:AN7"/>
    <mergeCell ref="AO5:AO7"/>
    <mergeCell ref="E6:K6"/>
    <mergeCell ref="L6:N6"/>
    <mergeCell ref="O6:P6"/>
    <mergeCell ref="Q6:W6"/>
    <mergeCell ref="Y6:AD6"/>
    <mergeCell ref="AE6:AG6"/>
    <mergeCell ref="E5:P5"/>
    <mergeCell ref="Q5:AG5"/>
    <mergeCell ref="AH5:AH6"/>
    <mergeCell ref="AI5:AI6"/>
    <mergeCell ref="AJ5:AJ6"/>
    <mergeCell ref="AK5:AK6"/>
    <mergeCell ref="AL5:AL6"/>
  </mergeCells>
  <pageMargins left="0" right="0" top="0.35433070866141736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19</vt:i4>
      </vt:variant>
    </vt:vector>
  </HeadingPairs>
  <TitlesOfParts>
    <vt:vector size="30" baseType="lpstr">
      <vt:lpstr>PA1</vt:lpstr>
      <vt:lpstr>PA2</vt:lpstr>
      <vt:lpstr>PA3</vt:lpstr>
      <vt:lpstr>PA4</vt:lpstr>
      <vt:lpstr>PA5</vt:lpstr>
      <vt:lpstr>PA6</vt:lpstr>
      <vt:lpstr>PA7</vt:lpstr>
      <vt:lpstr>PA8</vt:lpstr>
      <vt:lpstr>PA9</vt:lpstr>
      <vt:lpstr>PA10</vt:lpstr>
      <vt:lpstr>SPE1</vt:lpstr>
      <vt:lpstr>'PA1'!Área_de_impresión</vt:lpstr>
      <vt:lpstr>'PA2'!Área_de_impresión</vt:lpstr>
      <vt:lpstr>'PA3'!Área_de_impresión</vt:lpstr>
      <vt:lpstr>'PA4'!Área_de_impresión</vt:lpstr>
      <vt:lpstr>'PA5'!Área_de_impresión</vt:lpstr>
      <vt:lpstr>'PA6'!Área_de_impresión</vt:lpstr>
      <vt:lpstr>'PA7'!Área_de_impresión</vt:lpstr>
      <vt:lpstr>'PA8'!Área_de_impresión</vt:lpstr>
      <vt:lpstr>'PA1'!Títulos_a_imprimir</vt:lpstr>
      <vt:lpstr>'PA10'!Títulos_a_imprimir</vt:lpstr>
      <vt:lpstr>'PA2'!Títulos_a_imprimir</vt:lpstr>
      <vt:lpstr>'PA3'!Títulos_a_imprimir</vt:lpstr>
      <vt:lpstr>'PA4'!Títulos_a_imprimir</vt:lpstr>
      <vt:lpstr>'PA5'!Títulos_a_imprimir</vt:lpstr>
      <vt:lpstr>'PA6'!Títulos_a_imprimir</vt:lpstr>
      <vt:lpstr>'PA7'!Títulos_a_imprimir</vt:lpstr>
      <vt:lpstr>'PA8'!Títulos_a_imprimir</vt:lpstr>
      <vt:lpstr>'PA9'!Títulos_a_imprimir</vt:lpstr>
      <vt:lpstr>'SPE1'!Títulos_a_imprimir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</dc:creator>
  <cp:lastModifiedBy>Iris Marleni Bautista Fañañan</cp:lastModifiedBy>
  <cp:lastPrinted>2021-03-01T16:56:22Z</cp:lastPrinted>
  <dcterms:created xsi:type="dcterms:W3CDTF">2020-01-20T22:46:57Z</dcterms:created>
  <dcterms:modified xsi:type="dcterms:W3CDTF">2021-03-01T17:04:21Z</dcterms:modified>
</cp:coreProperties>
</file>