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codeName="ThisWorkbook"/>
  <xr:revisionPtr revIDLastSave="0" documentId="13_ncr:1_{01464394-5128-48C8-8814-44C8C9FB36F5}" xr6:coauthVersionLast="47" xr6:coauthVersionMax="47" xr10:uidLastSave="{00000000-0000-0000-0000-000000000000}"/>
  <bookViews>
    <workbookView xWindow="-108" yWindow="-108" windowWidth="23256" windowHeight="12456"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EJENOPENAL'!$B$2:$M$68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0" i="12" l="1"/>
  <c r="L44" i="12"/>
  <c r="L49" i="12"/>
  <c r="L48" i="12"/>
  <c r="L47" i="12"/>
  <c r="L46" i="12"/>
  <c r="L45" i="12"/>
  <c r="L43" i="12"/>
  <c r="L42" i="12"/>
  <c r="L41" i="12"/>
  <c r="L40" i="12"/>
  <c r="I36" i="12"/>
  <c r="I39" i="12"/>
  <c r="K39" i="12" s="1"/>
  <c r="L39" i="12"/>
  <c r="I38" i="12"/>
  <c r="K38" i="12" s="1"/>
  <c r="I37" i="12"/>
  <c r="J37" i="12" s="1"/>
  <c r="L38" i="12"/>
  <c r="L37" i="12"/>
  <c r="I40" i="12"/>
  <c r="J40" i="12" s="1"/>
  <c r="K40" i="12" s="1"/>
  <c r="I41" i="12"/>
  <c r="J41" i="12" s="1"/>
  <c r="K41" i="12" s="1"/>
  <c r="L36" i="12"/>
  <c r="K37" i="12" l="1"/>
  <c r="J39" i="12"/>
  <c r="J38" i="12"/>
  <c r="I57" i="12" l="1"/>
  <c r="J57" i="12" s="1"/>
  <c r="I56" i="12"/>
  <c r="J56" i="12" s="1"/>
  <c r="I55" i="12"/>
  <c r="J55" i="12" s="1"/>
  <c r="I54" i="12"/>
  <c r="J54" i="12" s="1"/>
  <c r="I53" i="12"/>
  <c r="J53" i="12" s="1"/>
  <c r="I52" i="12"/>
  <c r="J52" i="12" s="1"/>
  <c r="I51" i="12"/>
  <c r="J51" i="12" s="1"/>
  <c r="I50" i="12"/>
  <c r="J50" i="12" s="1"/>
  <c r="I49" i="12"/>
  <c r="J49" i="12" s="1"/>
  <c r="I48" i="12"/>
  <c r="K48" i="12" s="1"/>
  <c r="I47" i="12"/>
  <c r="J47" i="12" s="1"/>
  <c r="I46" i="12"/>
  <c r="J46" i="12" s="1"/>
  <c r="I45" i="12"/>
  <c r="J45" i="12" s="1"/>
  <c r="I44" i="12"/>
  <c r="J44" i="12" s="1"/>
  <c r="I43" i="12"/>
  <c r="J43" i="12" s="1"/>
  <c r="I42" i="12"/>
  <c r="J42" i="12" s="1"/>
  <c r="J36" i="12"/>
  <c r="I58" i="12" l="1"/>
  <c r="K50" i="12"/>
  <c r="M50" i="12" s="1"/>
  <c r="K54" i="12"/>
  <c r="M54" i="12" s="1"/>
  <c r="M40" i="12"/>
  <c r="K51" i="12"/>
  <c r="M51" i="12" s="1"/>
  <c r="M37" i="12"/>
  <c r="M41" i="12"/>
  <c r="K45" i="12"/>
  <c r="M45" i="12" s="1"/>
  <c r="K49" i="12"/>
  <c r="M49" i="12" s="1"/>
  <c r="K52" i="12"/>
  <c r="M52" i="12" s="1"/>
  <c r="K56" i="12"/>
  <c r="M56" i="12" s="1"/>
  <c r="K44" i="12"/>
  <c r="M44" i="12" s="1"/>
  <c r="K55" i="12"/>
  <c r="M55" i="12" s="1"/>
  <c r="M38" i="12"/>
  <c r="K42" i="12"/>
  <c r="M42" i="12" s="1"/>
  <c r="K46" i="12"/>
  <c r="M46" i="12" s="1"/>
  <c r="K53" i="12"/>
  <c r="M53" i="12" s="1"/>
  <c r="K57" i="12"/>
  <c r="M57" i="12" s="1"/>
  <c r="K36" i="12"/>
  <c r="M36" i="12" s="1"/>
  <c r="M39" i="12"/>
  <c r="K43" i="12"/>
  <c r="M43" i="12" s="1"/>
  <c r="K47" i="12"/>
  <c r="M47" i="12" s="1"/>
  <c r="J48" i="12"/>
  <c r="M48" i="12" s="1"/>
  <c r="K58" i="12" l="1"/>
  <c r="J58" i="12"/>
  <c r="J59" i="12" l="1"/>
  <c r="M58"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<sst xmlns="http://schemas.openxmlformats.org/spreadsheetml/2006/main" count="300" uniqueCount="154">
  <si>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</si>
  <si>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</si>
  <si>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</si>
  <si>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</si>
  <si>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</si>
  <si>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</si>
  <si>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</si>
  <si>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</si>
  <si>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</si>
  <si>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</si>
  <si>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</si>
  <si>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</si>
  <si>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</si>
  <si>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</si>
  <si>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</si>
  <si>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</si>
  <si>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</si>
  <si>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</si>
  <si>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</si>
  <si>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</si>
  <si>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</si>
  <si>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</si>
  <si>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</si>
  <si>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</si>
  <si>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</si>
  <si>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</si>
  <si>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</si>
  <si>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</si>
  <si>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</si>
  <si>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</si>
  <si>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</si>
  <si>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</si>
  <si>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</si>
  <si>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</si>
  <si>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</si>
  <si>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</si>
  <si>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</si>
  <si>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</si>
  <si>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</si>
  <si>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</si>
  <si>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</si>
  <si>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</si>
  <si>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</si>
  <si>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</si>
  <si>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</si>
  <si>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</si>
  <si>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</si>
  <si>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</si>
  <si>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</si>
  <si>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</si>
  <si>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</si>
  <si>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</si>
  <si>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</si>
  <si>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</si>
  <si>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</si>
  <si>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</si>
  <si>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</si>
  <si>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</si>
  <si>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</si>
  <si>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</si>
  <si>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</si>
  <si>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</si>
  <si>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</si>
  <si>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</si>
  <si>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</si>
  <si>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</si>
  <si>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</si>
  <si>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</si>
  <si>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</si>
  <si>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</si>
  <si>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</si>
  <si>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</si>
  <si>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</si>
  <si>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</si>
  <si>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</si>
  <si>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</si>
  <si>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</si>
  <si>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</si>
  <si>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</si>
  <si>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</si>
  <si>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</si>
  <si>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</si>
  <si>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</si>
  <si>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</si>
  <si>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</si>
  <si>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</si>
  <si>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</si>
  <si>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</si>
  <si>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</si>
  <si>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</si>
  <si>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</si>
  <si>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</si>
  <si>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</si>
  <si>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</si>
  <si>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</si>
  <si>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</si>
  <si>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</si>
  <si>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</si>
  <si>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</si>
  <si>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</si>
  <si>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</si>
  <si>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</si>
  <si>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</si>
  <si>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</si>
  <si>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</si>
  <si>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</si>
  <si>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</si>
  <si>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</si>
  <si>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</si>
  <si>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</si>
  <si>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</si>
  <si>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</si>
  <si>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</si>
  <si>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</si>
  <si>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</si>
  <si>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</si>
  <si>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</si>
  <si>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</si>
  <si>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</si>
  <si>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</si>
  <si>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</si>
  <si>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</si>
  <si>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</si>
  <si>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</si>
  <si>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</si>
  <si>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</si>
  <si>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</si>
  <si>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</si>
  <si>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</si>
  <si>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</si>
  <si>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</si>
  <si>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</si>
  <si>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</si>
  <si>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</si>
  <si>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</si>
  <si>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 xml:space="preserve"> (Solo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</si>
  <si>
    <t>FORMATO DE HOJA DE VIDA</t>
  </si>
  <si>
    <t>MEJORAMIENTO DE LOS SERVICIOS DE JUSTICIA NO PENALES A TRAVÉS DE LA IMPLEMENTACIÓN DEL EXPEDIENTE JUDICIAL ELECTRÓNICO (EJE)</t>
  </si>
  <si>
    <t>Grado de Maestro</t>
  </si>
  <si>
    <t>Maestría concluida</t>
  </si>
  <si>
    <t>CARGO Y NOMBRE DEL PROYECTO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</si>
  <si>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</si>
  <si>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Firma del consultor</t>
  </si>
  <si>
    <t>Apellidos y Nombres</t>
  </si>
  <si>
    <t>DNI: _____________</t>
  </si>
  <si>
    <t>Fecha: _______________</t>
  </si>
  <si>
    <t>(Este formato deberá ser remitido en formato pdf y en versión editable)</t>
  </si>
  <si>
    <t>Título Universitario</t>
  </si>
  <si>
    <t xml:space="preserve">(Solo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t>
  </si>
  <si>
    <t>Cursos  y/o programas de especialización :</t>
  </si>
  <si>
    <t>Conocimientos técnicos</t>
  </si>
  <si>
    <t>. Indispensable manejo de ofimática</t>
  </si>
  <si>
    <t>Experiencia laboral de un (01) año como tutor virtual y/o personal de apoyo en actividades académicas en universidades o entidades de capacitación dirigida a adultos.</t>
  </si>
  <si>
    <t>Contratación del Servicio de Tutoría (B) para la Segunda Diplomatura de Especialización “Reglas de Brasilia y Justicia Itinerante para Acceso a la Justicia de Personas en Condición de Vulnerabilidad - Desarrollo De Capacidades Para Personal Relevante En El Poder Judicial Y Organismos Relacionados Con Justicia Itinerante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</si>
</sst>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6"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
      <b/>
      <sz val="10"/>
      <name val="Arial"/>
      <family val="2"/>
    </font>
    <font>
      <b/>
      <sz val="16"/>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41">
    <xf numFmtId="0" fontId="0" fillId="0" borderId="0" xfId="0"/>
    <xf numFmtId="0" fontId="3" fillId="2" borderId="0" xfId="0" applyFont="1" applyFill="1"/>
    <xf numFmtId="0" fontId="7" fillId="2" borderId="0" xfId="0" applyFont="1" applyFill="1"/>
    <xf numFmtId="0" fontId="4" fillId="2" borderId="0" xfId="0" applyFont="1" applyFill="1" applyAlignment="1">
      <alignment vertical="center"/>
    </xf>
    <xf numFmtId="0" fontId="5" fillId="2" borderId="0" xfId="0" applyFont="1" applyFill="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Alignment="1">
      <alignment horizontal="center" vertical="center"/>
    </xf>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Border="1" applyAlignment="1">
      <alignment horizontal="center" vertical="center" wrapText="1"/>
    </xf>
    <xf numFmtId="14" fontId="19" fillId="0" borderId="9" xfId="0" applyNumberFormat="1" applyFont="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19" fillId="2" borderId="0" xfId="0" applyFont="1" applyFill="1"/>
    <xf numFmtId="0" fontId="20" fillId="2" borderId="0" xfId="0" applyFont="1" applyFill="1" applyAlignment="1">
      <alignment horizontal="center" vertical="center"/>
    </xf>
    <xf numFmtId="3" fontId="20" fillId="2" borderId="0" xfId="0" applyNumberFormat="1" applyFont="1" applyFill="1" applyAlignment="1">
      <alignment horizontal="center" vertical="center"/>
    </xf>
    <xf numFmtId="1" fontId="20" fillId="2" borderId="0" xfId="0" applyNumberFormat="1" applyFont="1" applyFill="1" applyAlignment="1">
      <alignment horizontal="center"/>
    </xf>
    <xf numFmtId="1" fontId="20" fillId="2" borderId="0" xfId="0" applyNumberFormat="1" applyFont="1" applyFill="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2" borderId="30" xfId="0" applyFont="1" applyFill="1" applyBorder="1" applyAlignment="1">
      <alignment horizontal="center" vertical="center"/>
    </xf>
    <xf numFmtId="0" fontId="20" fillId="7" borderId="35"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19" fillId="0" borderId="37" xfId="0" applyFont="1" applyBorder="1" applyAlignment="1">
      <alignment horizontal="justify" vertical="top"/>
    </xf>
    <xf numFmtId="0" fontId="19" fillId="0" borderId="40" xfId="0" applyFont="1" applyBorder="1" applyAlignment="1">
      <alignment horizontal="justify" vertical="top"/>
    </xf>
    <xf numFmtId="0" fontId="25" fillId="0" borderId="0" xfId="0" applyFont="1" applyAlignment="1">
      <alignment vertical="center"/>
    </xf>
    <xf numFmtId="0" fontId="20" fillId="5" borderId="2" xfId="0" applyFont="1" applyFill="1" applyBorder="1" applyAlignment="1">
      <alignment horizontal="center" vertical="center" wrapText="1"/>
    </xf>
    <xf numFmtId="0" fontId="19" fillId="0" borderId="2" xfId="0" applyFont="1" applyBorder="1" applyAlignment="1">
      <alignment horizontal="justify" vertical="top"/>
    </xf>
    <xf numFmtId="0" fontId="19" fillId="0" borderId="38" xfId="0" applyFont="1" applyBorder="1" applyAlignment="1">
      <alignment horizontal="justify" vertical="top"/>
    </xf>
    <xf numFmtId="1" fontId="20" fillId="3" borderId="2" xfId="0" applyNumberFormat="1" applyFont="1" applyFill="1" applyBorder="1" applyAlignment="1">
      <alignment horizontal="center" vertical="center" wrapText="1"/>
    </xf>
    <xf numFmtId="1" fontId="20" fillId="3" borderId="12" xfId="0" applyNumberFormat="1" applyFont="1" applyFill="1" applyBorder="1" applyAlignment="1">
      <alignment horizontal="center"/>
    </xf>
    <xf numFmtId="0" fontId="20" fillId="2" borderId="2" xfId="0" applyFont="1" applyFill="1" applyBorder="1" applyAlignment="1">
      <alignment horizontal="left" vertical="top" wrapText="1"/>
    </xf>
    <xf numFmtId="0" fontId="20" fillId="2" borderId="3" xfId="0" applyFont="1" applyFill="1" applyBorder="1" applyAlignment="1">
      <alignment horizontal="left" vertical="top" wrapText="1"/>
    </xf>
    <xf numFmtId="0" fontId="20" fillId="2" borderId="4" xfId="0" applyFont="1" applyFill="1" applyBorder="1" applyAlignment="1">
      <alignment horizontal="left" vertical="top" wrapText="1"/>
    </xf>
    <xf numFmtId="0" fontId="19" fillId="0" borderId="1" xfId="0" applyFont="1" applyBorder="1" applyAlignment="1">
      <alignment horizontal="justify" vertical="center"/>
    </xf>
    <xf numFmtId="0" fontId="19" fillId="0" borderId="2" xfId="0" applyFont="1" applyBorder="1" applyAlignment="1">
      <alignment horizontal="justify" vertical="center"/>
    </xf>
    <xf numFmtId="0" fontId="19" fillId="0" borderId="21" xfId="0" applyFont="1" applyBorder="1" applyAlignment="1">
      <alignment horizontal="justify" vertical="center"/>
    </xf>
    <xf numFmtId="0" fontId="22" fillId="0" borderId="0" xfId="0" applyFont="1" applyAlignment="1">
      <alignment vertical="center"/>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7" xfId="0" quotePrefix="1" applyFont="1" applyFill="1" applyBorder="1" applyAlignment="1">
      <alignment horizontal="left" vertical="top"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1" fillId="2" borderId="0" xfId="0" applyFont="1" applyFill="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4" fillId="2" borderId="1" xfId="0" applyFont="1" applyFill="1" applyBorder="1" applyAlignment="1">
      <alignment horizontal="left" vertical="center" wrapText="1"/>
    </xf>
    <xf numFmtId="0" fontId="5" fillId="2" borderId="0" xfId="0" applyFont="1" applyFill="1" applyAlignment="1">
      <alignment horizontal="center" vertical="center" wrapText="1"/>
    </xf>
    <xf numFmtId="0" fontId="18" fillId="3"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7" fillId="0" borderId="1" xfId="0" quotePrefix="1" applyFont="1" applyBorder="1" applyAlignment="1">
      <alignment horizontal="center" vertical="center" wrapText="1"/>
    </xf>
    <xf numFmtId="164" fontId="17" fillId="0" borderId="1" xfId="2" applyFont="1" applyBorder="1" applyAlignment="1">
      <alignment horizontal="center" vertical="center"/>
    </xf>
    <xf numFmtId="0" fontId="17" fillId="0" borderId="1" xfId="0" applyFont="1" applyBorder="1" applyAlignment="1">
      <alignment horizontal="left" vertical="center" wrapText="1"/>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22" fillId="0" borderId="0" xfId="0" applyFont="1" applyAlignment="1">
      <alignment horizontal="center"/>
    </xf>
    <xf numFmtId="0" fontId="22" fillId="0" borderId="33" xfId="0" applyFont="1" applyBorder="1" applyAlignment="1">
      <alignment horizont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1" fillId="3" borderId="18" xfId="0" applyFont="1" applyFill="1" applyBorder="1" applyAlignment="1">
      <alignment horizontal="justify" vertical="center" wrapText="1"/>
    </xf>
    <xf numFmtId="0" fontId="1" fillId="3" borderId="19" xfId="0" applyFont="1" applyFill="1" applyBorder="1" applyAlignment="1">
      <alignment horizontal="justify" vertical="center" wrapText="1"/>
    </xf>
    <xf numFmtId="0" fontId="24" fillId="9" borderId="27"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7" borderId="34"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20" fillId="7" borderId="41" xfId="0" applyFont="1" applyFill="1" applyBorder="1" applyAlignment="1">
      <alignment horizontal="left" vertical="center" wrapText="1"/>
    </xf>
    <xf numFmtId="0" fontId="20" fillId="7" borderId="42" xfId="0" applyFont="1" applyFill="1" applyBorder="1" applyAlignment="1">
      <alignment horizontal="left" vertical="center" wrapText="1"/>
    </xf>
    <xf numFmtId="0" fontId="19" fillId="0" borderId="0" xfId="0" applyFont="1" applyAlignment="1">
      <alignment horizontal="center"/>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19" fillId="0" borderId="38" xfId="0" applyFont="1" applyBorder="1" applyAlignment="1">
      <alignment horizontal="center" vertical="top" wrapText="1"/>
    </xf>
    <xf numFmtId="0" fontId="19" fillId="0" borderId="25" xfId="0" applyFont="1" applyBorder="1" applyAlignment="1">
      <alignment horizontal="center" vertical="top" wrapText="1"/>
    </xf>
    <xf numFmtId="0" fontId="19" fillId="0" borderId="39" xfId="0" applyFont="1" applyBorder="1" applyAlignment="1">
      <alignment horizontal="center" vertical="top" wrapText="1"/>
    </xf>
    <xf numFmtId="0" fontId="20" fillId="7" borderId="27"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4" xfId="0" applyFont="1" applyBorder="1" applyAlignment="1">
      <alignment horizontal="center" vertical="top"/>
    </xf>
    <xf numFmtId="0" fontId="20" fillId="2" borderId="2" xfId="0" applyFont="1" applyFill="1" applyBorder="1" applyAlignment="1">
      <alignment horizontal="left" vertical="top" wrapText="1"/>
    </xf>
    <xf numFmtId="0" fontId="20" fillId="2" borderId="3" xfId="0" applyFont="1" applyFill="1" applyBorder="1" applyAlignment="1">
      <alignment horizontal="left" vertical="top" wrapText="1"/>
    </xf>
    <xf numFmtId="0" fontId="20" fillId="2" borderId="4" xfId="0" applyFont="1" applyFill="1" applyBorder="1" applyAlignment="1">
      <alignment horizontal="left" vertical="top" wrapText="1"/>
    </xf>
    <xf numFmtId="0" fontId="0" fillId="0" borderId="4" xfId="0" applyBorder="1" applyAlignment="1">
      <alignment horizontal="left"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20" fillId="7" borderId="29" xfId="0" applyFont="1" applyFill="1" applyBorder="1" applyAlignment="1">
      <alignment horizontal="left" vertical="center" wrapText="1"/>
    </xf>
    <xf numFmtId="0" fontId="20" fillId="7" borderId="25" xfId="0" applyFont="1" applyFill="1" applyBorder="1" applyAlignment="1">
      <alignment horizontal="left" vertical="center" wrapText="1"/>
    </xf>
    <xf numFmtId="0" fontId="20" fillId="7" borderId="26"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19" fillId="0" borderId="30" xfId="0" applyFont="1" applyBorder="1" applyAlignment="1">
      <alignment horizontal="left" wrapText="1"/>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23" xfId="0" applyFont="1" applyFill="1" applyBorder="1" applyAlignment="1">
      <alignment horizontal="center"/>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4" xfId="0" applyFont="1" applyFill="1" applyBorder="1" applyAlignment="1">
      <alignment horizontal="left" vertical="center"/>
    </xf>
    <xf numFmtId="0" fontId="20" fillId="7" borderId="35" xfId="0" applyFont="1" applyFill="1" applyBorder="1" applyAlignment="1">
      <alignment horizontal="left" vertical="center"/>
    </xf>
    <xf numFmtId="0" fontId="20" fillId="7" borderId="35" xfId="0" applyFont="1" applyFill="1" applyBorder="1" applyAlignment="1">
      <alignment horizontal="justify" vertical="center"/>
    </xf>
    <xf numFmtId="0" fontId="20" fillId="7" borderId="36" xfId="0" applyFont="1" applyFill="1" applyBorder="1" applyAlignment="1">
      <alignment horizontal="justify" vertical="center"/>
    </xf>
    <xf numFmtId="0" fontId="19" fillId="2" borderId="2" xfId="0" applyFont="1" applyFill="1" applyBorder="1" applyAlignment="1">
      <alignment horizontal="left" vertical="top" wrapText="1"/>
    </xf>
    <xf numFmtId="0" fontId="20" fillId="7" borderId="17" xfId="0" applyFont="1" applyFill="1" applyBorder="1" applyAlignment="1">
      <alignment horizontal="left" vertical="center" wrapText="1"/>
    </xf>
    <xf numFmtId="0" fontId="20" fillId="7" borderId="1" xfId="0" applyFont="1" applyFill="1" applyBorder="1" applyAlignment="1">
      <alignment horizontal="left" vertical="center" wrapText="1"/>
    </xf>
    <xf numFmtId="0" fontId="19" fillId="0" borderId="3" xfId="0" applyFont="1" applyBorder="1" applyAlignment="1">
      <alignment horizontal="center" vertical="center" wrapText="1"/>
    </xf>
    <xf numFmtId="0" fontId="20" fillId="2" borderId="2" xfId="0" applyFont="1" applyFill="1" applyBorder="1" applyAlignment="1">
      <alignment horizontal="left" vertical="center" wrapText="1"/>
    </xf>
    <xf numFmtId="0" fontId="0" fillId="0" borderId="3" xfId="0" applyBorder="1" applyAlignment="1">
      <alignment horizontal="left" vertical="center" wrapText="1"/>
    </xf>
    <xf numFmtId="0" fontId="23" fillId="0" borderId="3" xfId="4" applyFont="1" applyBorder="1" applyAlignment="1">
      <alignment horizontal="justify" vertical="top"/>
    </xf>
    <xf numFmtId="0" fontId="20" fillId="0" borderId="25" xfId="0" applyFont="1" applyBorder="1" applyAlignment="1">
      <alignment horizontal="justify" vertical="top"/>
    </xf>
    <xf numFmtId="0" fontId="20" fillId="0" borderId="26" xfId="0" applyFont="1" applyBorder="1" applyAlignment="1">
      <alignment horizontal="justify" vertical="top"/>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4140625" defaultRowHeight="13.8" x14ac:dyDescent="0.25"/>
  <cols>
    <col min="1" max="1" width="6.44140625" style="1" customWidth="1"/>
    <col min="2" max="2" width="8.44140625" style="1" customWidth="1"/>
    <col min="3" max="3" width="54.6640625" style="1" customWidth="1"/>
    <col min="4" max="4" width="14.44140625" style="11" customWidth="1"/>
    <col min="5" max="5" width="14.44140625" style="1" customWidth="1"/>
    <col min="6" max="6" width="79.109375" style="1" customWidth="1"/>
    <col min="7" max="7" width="10.44140625" style="1" customWidth="1"/>
    <col min="8" max="8" width="8.5546875" style="1" customWidth="1"/>
    <col min="9" max="9" width="79.109375" style="1" customWidth="1"/>
    <col min="10" max="10" width="10.44140625" style="1" customWidth="1"/>
    <col min="11" max="11" width="8.5546875" style="1" customWidth="1"/>
    <col min="12" max="12" width="79.109375" style="1" customWidth="1"/>
    <col min="13" max="13" width="10.44140625" style="1" customWidth="1"/>
    <col min="14" max="14" width="8.5546875" style="1" customWidth="1"/>
    <col min="15" max="16384" width="11.44140625" style="1"/>
  </cols>
  <sheetData>
    <row r="1" spans="1:14" ht="14.25" customHeight="1" x14ac:dyDescent="0.25">
      <c r="A1" s="127" t="s">
        <v>0</v>
      </c>
      <c r="B1" s="127"/>
      <c r="C1" s="127"/>
      <c r="D1" s="127"/>
      <c r="E1" s="127"/>
      <c r="F1" s="13"/>
      <c r="G1" s="13"/>
      <c r="H1" s="13"/>
      <c r="I1" s="13"/>
      <c r="J1" s="13"/>
      <c r="K1" s="13"/>
      <c r="L1" s="13"/>
      <c r="M1" s="13"/>
      <c r="N1" s="13"/>
    </row>
    <row r="2" spans="1:14" x14ac:dyDescent="0.25">
      <c r="A2" s="9"/>
      <c r="B2" s="9"/>
      <c r="C2" s="9"/>
      <c r="D2" s="9"/>
      <c r="E2" s="9"/>
      <c r="F2" s="9"/>
      <c r="G2" s="9"/>
      <c r="H2" s="9"/>
      <c r="I2" s="9"/>
      <c r="J2" s="9"/>
      <c r="K2" s="9"/>
      <c r="L2" s="9"/>
      <c r="M2" s="9"/>
      <c r="N2" s="9"/>
    </row>
    <row r="3" spans="1:14" ht="42.75" customHeight="1" x14ac:dyDescent="0.25">
      <c r="A3" s="128" t="s">
        <v>1</v>
      </c>
      <c r="B3" s="128"/>
      <c r="C3" s="129" t="s">
        <v>2</v>
      </c>
      <c r="D3" s="129"/>
      <c r="E3" s="129"/>
      <c r="F3" s="129"/>
      <c r="G3" s="129"/>
      <c r="H3" s="129"/>
      <c r="I3" s="4"/>
      <c r="J3" s="4"/>
      <c r="K3" s="4"/>
      <c r="L3" s="4"/>
      <c r="M3" s="4"/>
      <c r="N3" s="4"/>
    </row>
    <row r="4" spans="1:14" ht="42.75" customHeight="1" x14ac:dyDescent="0.25">
      <c r="A4" s="128" t="s">
        <v>3</v>
      </c>
      <c r="B4" s="128"/>
      <c r="C4" s="129" t="s">
        <v>4</v>
      </c>
      <c r="D4" s="129"/>
      <c r="E4" s="129"/>
      <c r="F4" s="129"/>
      <c r="G4" s="129"/>
      <c r="H4" s="129"/>
      <c r="I4" s="4"/>
      <c r="J4" s="4"/>
      <c r="K4" s="4"/>
      <c r="L4" s="4"/>
      <c r="M4" s="4"/>
      <c r="N4" s="4"/>
    </row>
    <row r="5" spans="1:14" ht="15.75" customHeight="1" x14ac:dyDescent="0.25">
      <c r="A5" s="3"/>
      <c r="B5" s="3"/>
      <c r="C5" s="4"/>
      <c r="D5" s="10"/>
      <c r="E5" s="4"/>
      <c r="F5" s="4"/>
      <c r="G5" s="4"/>
      <c r="H5" s="4"/>
      <c r="I5" s="4"/>
      <c r="J5" s="4"/>
      <c r="K5" s="4"/>
      <c r="L5" s="4"/>
      <c r="M5" s="4"/>
      <c r="N5" s="4"/>
    </row>
    <row r="6" spans="1:14" ht="61.5" customHeight="1" x14ac:dyDescent="0.25">
      <c r="A6" s="5" t="s">
        <v>5</v>
      </c>
      <c r="B6" s="118" t="s">
        <v>6</v>
      </c>
      <c r="C6" s="120"/>
      <c r="D6" s="5" t="s">
        <v>7</v>
      </c>
      <c r="E6" s="5" t="s">
        <v>8</v>
      </c>
      <c r="F6" s="118" t="s">
        <v>9</v>
      </c>
      <c r="G6" s="119"/>
      <c r="H6" s="120"/>
      <c r="I6" s="118" t="s">
        <v>10</v>
      </c>
      <c r="J6" s="119"/>
      <c r="K6" s="120"/>
      <c r="L6" s="118" t="s">
        <v>11</v>
      </c>
      <c r="M6" s="119"/>
      <c r="N6" s="120"/>
    </row>
    <row r="7" spans="1:14" ht="15" customHeight="1" x14ac:dyDescent="0.25">
      <c r="A7" s="121">
        <v>1</v>
      </c>
      <c r="B7" s="107" t="s">
        <v>12</v>
      </c>
      <c r="C7" s="122"/>
      <c r="D7" s="122"/>
      <c r="E7" s="108"/>
      <c r="F7" s="107"/>
      <c r="G7" s="108"/>
      <c r="H7" s="8">
        <f>+G9+G10</f>
        <v>8</v>
      </c>
      <c r="I7" s="107"/>
      <c r="J7" s="108"/>
      <c r="K7" s="8">
        <f>+J9+J10</f>
        <v>23</v>
      </c>
      <c r="L7" s="107"/>
      <c r="M7" s="108"/>
      <c r="N7" s="8">
        <f>+M9+M10</f>
        <v>13</v>
      </c>
    </row>
    <row r="8" spans="1:14" ht="66" customHeight="1" x14ac:dyDescent="0.25">
      <c r="A8" s="121"/>
      <c r="B8" s="123" t="s">
        <v>13</v>
      </c>
      <c r="C8" s="124"/>
      <c r="D8" s="15" t="s">
        <v>14</v>
      </c>
      <c r="E8" s="125">
        <f>+SUM(D9:D10)</f>
        <v>27</v>
      </c>
      <c r="F8" s="16" t="s">
        <v>15</v>
      </c>
      <c r="G8" s="113" t="s">
        <v>16</v>
      </c>
      <c r="H8" s="114"/>
      <c r="I8" s="16" t="s">
        <v>17</v>
      </c>
      <c r="J8" s="113" t="s">
        <v>16</v>
      </c>
      <c r="K8" s="114"/>
      <c r="L8" s="16" t="s">
        <v>18</v>
      </c>
      <c r="M8" s="113" t="s">
        <v>16</v>
      </c>
      <c r="N8" s="114"/>
    </row>
    <row r="9" spans="1:14" ht="72" customHeight="1" x14ac:dyDescent="0.25">
      <c r="A9" s="121"/>
      <c r="B9" s="132" t="s">
        <v>19</v>
      </c>
      <c r="C9" s="124"/>
      <c r="D9" s="44">
        <v>15</v>
      </c>
      <c r="E9" s="126"/>
      <c r="F9" s="16" t="s">
        <v>20</v>
      </c>
      <c r="G9" s="115">
        <v>0</v>
      </c>
      <c r="H9" s="116"/>
      <c r="I9" s="16" t="s">
        <v>21</v>
      </c>
      <c r="J9" s="115">
        <v>15</v>
      </c>
      <c r="K9" s="116"/>
      <c r="L9" s="16" t="s">
        <v>22</v>
      </c>
      <c r="M9" s="115">
        <v>10</v>
      </c>
      <c r="N9" s="116"/>
    </row>
    <row r="10" spans="1:14" ht="115.5" customHeight="1" x14ac:dyDescent="0.25">
      <c r="A10" s="121"/>
      <c r="B10" s="133" t="s">
        <v>23</v>
      </c>
      <c r="C10" s="131"/>
      <c r="D10" s="6">
        <v>12</v>
      </c>
      <c r="E10" s="126"/>
      <c r="F10" s="14" t="s">
        <v>24</v>
      </c>
      <c r="G10" s="115">
        <v>8</v>
      </c>
      <c r="H10" s="116"/>
      <c r="I10" s="14" t="s">
        <v>25</v>
      </c>
      <c r="J10" s="115">
        <v>8</v>
      </c>
      <c r="K10" s="116"/>
      <c r="L10" s="14" t="s">
        <v>26</v>
      </c>
      <c r="M10" s="115">
        <v>3</v>
      </c>
      <c r="N10" s="116"/>
    </row>
    <row r="11" spans="1:14" ht="15" customHeight="1" x14ac:dyDescent="0.25">
      <c r="A11" s="121">
        <v>2</v>
      </c>
      <c r="B11" s="107" t="s">
        <v>27</v>
      </c>
      <c r="C11" s="122"/>
      <c r="D11" s="122"/>
      <c r="E11" s="108"/>
      <c r="F11" s="107" t="s">
        <v>28</v>
      </c>
      <c r="G11" s="108"/>
      <c r="H11" s="8">
        <f>+G13</f>
        <v>5</v>
      </c>
      <c r="I11" s="107" t="s">
        <v>28</v>
      </c>
      <c r="J11" s="108"/>
      <c r="K11" s="8">
        <f>+J13</f>
        <v>5</v>
      </c>
      <c r="L11" s="107" t="s">
        <v>28</v>
      </c>
      <c r="M11" s="108"/>
      <c r="N11" s="8">
        <f>+M13</f>
        <v>2</v>
      </c>
    </row>
    <row r="12" spans="1:14" ht="237.75" customHeight="1" x14ac:dyDescent="0.25">
      <c r="A12" s="121"/>
      <c r="B12" s="130" t="s">
        <v>29</v>
      </c>
      <c r="C12" s="131"/>
      <c r="D12" s="44" t="s">
        <v>14</v>
      </c>
      <c r="E12" s="134">
        <f>SUM(D13)</f>
        <v>5</v>
      </c>
      <c r="F12" s="109" t="s">
        <v>30</v>
      </c>
      <c r="G12" s="113" t="s">
        <v>16</v>
      </c>
      <c r="H12" s="114"/>
      <c r="I12" s="109" t="s">
        <v>31</v>
      </c>
      <c r="J12" s="113" t="s">
        <v>16</v>
      </c>
      <c r="K12" s="114"/>
      <c r="L12" s="109" t="s">
        <v>32</v>
      </c>
      <c r="M12" s="113" t="s">
        <v>16</v>
      </c>
      <c r="N12" s="114"/>
    </row>
    <row r="13" spans="1:14" ht="237.75" customHeight="1" x14ac:dyDescent="0.25">
      <c r="A13" s="121"/>
      <c r="B13" s="130" t="s">
        <v>33</v>
      </c>
      <c r="C13" s="131"/>
      <c r="D13" s="12">
        <v>5</v>
      </c>
      <c r="E13" s="134"/>
      <c r="F13" s="117"/>
      <c r="G13" s="115">
        <v>5</v>
      </c>
      <c r="H13" s="116"/>
      <c r="I13" s="117"/>
      <c r="J13" s="115">
        <v>5</v>
      </c>
      <c r="K13" s="116"/>
      <c r="L13" s="117"/>
      <c r="M13" s="115">
        <v>2</v>
      </c>
      <c r="N13" s="116"/>
    </row>
    <row r="14" spans="1:14" ht="15" customHeight="1" x14ac:dyDescent="0.25">
      <c r="A14" s="121">
        <v>3</v>
      </c>
      <c r="B14" s="107" t="s">
        <v>34</v>
      </c>
      <c r="C14" s="122"/>
      <c r="D14" s="122"/>
      <c r="E14" s="108"/>
      <c r="F14" s="107" t="s">
        <v>35</v>
      </c>
      <c r="G14" s="108"/>
      <c r="H14" s="8">
        <f>+G17+G18</f>
        <v>60</v>
      </c>
      <c r="I14" s="107"/>
      <c r="J14" s="108"/>
      <c r="K14" s="8">
        <f>+J17+J18</f>
        <v>60</v>
      </c>
      <c r="L14" s="107"/>
      <c r="M14" s="108"/>
      <c r="N14" s="8">
        <f>+M17+M18</f>
        <v>60</v>
      </c>
    </row>
    <row r="15" spans="1:14" ht="170.25" customHeight="1" x14ac:dyDescent="0.25">
      <c r="A15" s="121"/>
      <c r="B15" s="130" t="s">
        <v>36</v>
      </c>
      <c r="C15" s="131"/>
      <c r="D15" s="44" t="s">
        <v>14</v>
      </c>
      <c r="E15" s="134">
        <f>+D17+D18</f>
        <v>60</v>
      </c>
      <c r="F15" s="109" t="s">
        <v>37</v>
      </c>
      <c r="G15" s="113" t="s">
        <v>16</v>
      </c>
      <c r="H15" s="114"/>
      <c r="I15" s="109" t="s">
        <v>38</v>
      </c>
      <c r="J15" s="113" t="s">
        <v>16</v>
      </c>
      <c r="K15" s="114"/>
      <c r="L15" s="109" t="s">
        <v>39</v>
      </c>
      <c r="M15" s="113" t="s">
        <v>16</v>
      </c>
      <c r="N15" s="114"/>
    </row>
    <row r="16" spans="1:14" ht="170.25" customHeight="1" x14ac:dyDescent="0.25">
      <c r="A16" s="121"/>
      <c r="B16" s="130" t="s">
        <v>40</v>
      </c>
      <c r="C16" s="131"/>
      <c r="D16" s="44" t="s">
        <v>14</v>
      </c>
      <c r="E16" s="134"/>
      <c r="F16" s="110"/>
      <c r="G16" s="113" t="s">
        <v>16</v>
      </c>
      <c r="H16" s="114"/>
      <c r="I16" s="110"/>
      <c r="J16" s="113" t="s">
        <v>16</v>
      </c>
      <c r="K16" s="114"/>
      <c r="L16" s="110"/>
      <c r="M16" s="113" t="s">
        <v>16</v>
      </c>
      <c r="N16" s="114"/>
    </row>
    <row r="17" spans="1:14" ht="170.25" customHeight="1" x14ac:dyDescent="0.25">
      <c r="A17" s="121"/>
      <c r="B17" s="130" t="s">
        <v>41</v>
      </c>
      <c r="C17" s="131"/>
      <c r="D17" s="44">
        <v>40</v>
      </c>
      <c r="E17" s="134"/>
      <c r="F17" s="111"/>
      <c r="G17" s="115">
        <v>40</v>
      </c>
      <c r="H17" s="116"/>
      <c r="I17" s="111"/>
      <c r="J17" s="115">
        <v>40</v>
      </c>
      <c r="K17" s="116"/>
      <c r="L17" s="111"/>
      <c r="M17" s="115">
        <v>40</v>
      </c>
      <c r="N17" s="116"/>
    </row>
    <row r="18" spans="1:14" ht="170.25" customHeight="1" x14ac:dyDescent="0.25">
      <c r="A18" s="121"/>
      <c r="B18" s="123" t="s">
        <v>42</v>
      </c>
      <c r="C18" s="124"/>
      <c r="D18" s="12">
        <v>20</v>
      </c>
      <c r="E18" s="134"/>
      <c r="F18" s="112"/>
      <c r="G18" s="115">
        <v>20</v>
      </c>
      <c r="H18" s="116"/>
      <c r="I18" s="112"/>
      <c r="J18" s="115">
        <v>20</v>
      </c>
      <c r="K18" s="116"/>
      <c r="L18" s="112"/>
      <c r="M18" s="115">
        <v>20</v>
      </c>
      <c r="N18" s="116"/>
    </row>
    <row r="19" spans="1:14" ht="15" customHeight="1" x14ac:dyDescent="0.25">
      <c r="A19" s="121">
        <v>4</v>
      </c>
      <c r="B19" s="107" t="s">
        <v>43</v>
      </c>
      <c r="C19" s="122"/>
      <c r="D19" s="122"/>
      <c r="E19" s="108"/>
      <c r="F19" s="107" t="s">
        <v>44</v>
      </c>
      <c r="G19" s="108"/>
      <c r="H19" s="8">
        <f>+SUM(H20:H23)</f>
        <v>8</v>
      </c>
      <c r="I19" s="107" t="s">
        <v>44</v>
      </c>
      <c r="J19" s="108"/>
      <c r="K19" s="8">
        <f>+SUM(K20:K23)</f>
        <v>8</v>
      </c>
      <c r="L19" s="107" t="s">
        <v>44</v>
      </c>
      <c r="M19" s="108"/>
      <c r="N19" s="8">
        <f>+SUM(N20:N23)</f>
        <v>8</v>
      </c>
    </row>
    <row r="20" spans="1:14" ht="26.25" customHeight="1" x14ac:dyDescent="0.25">
      <c r="A20" s="121"/>
      <c r="B20" s="130" t="s">
        <v>45</v>
      </c>
      <c r="C20" s="131"/>
      <c r="D20" s="44">
        <v>2</v>
      </c>
      <c r="E20" s="135">
        <f>SUM(D20:D23)</f>
        <v>8</v>
      </c>
      <c r="F20" s="105" t="s">
        <v>45</v>
      </c>
      <c r="G20" s="106"/>
      <c r="H20" s="44">
        <v>2</v>
      </c>
      <c r="I20" s="105" t="s">
        <v>45</v>
      </c>
      <c r="J20" s="106"/>
      <c r="K20" s="44">
        <v>2</v>
      </c>
      <c r="L20" s="105" t="s">
        <v>45</v>
      </c>
      <c r="M20" s="106"/>
      <c r="N20" s="44">
        <v>2</v>
      </c>
    </row>
    <row r="21" spans="1:14" ht="26.25" customHeight="1" x14ac:dyDescent="0.25">
      <c r="A21" s="121"/>
      <c r="B21" s="130" t="s">
        <v>46</v>
      </c>
      <c r="C21" s="131"/>
      <c r="D21" s="12">
        <v>2</v>
      </c>
      <c r="E21" s="136"/>
      <c r="F21" s="105" t="s">
        <v>47</v>
      </c>
      <c r="G21" s="106"/>
      <c r="H21" s="44">
        <v>2</v>
      </c>
      <c r="I21" s="105" t="s">
        <v>47</v>
      </c>
      <c r="J21" s="106"/>
      <c r="K21" s="44">
        <v>2</v>
      </c>
      <c r="L21" s="105" t="s">
        <v>47</v>
      </c>
      <c r="M21" s="106"/>
      <c r="N21" s="44">
        <v>2</v>
      </c>
    </row>
    <row r="22" spans="1:14" ht="26.25" customHeight="1" x14ac:dyDescent="0.25">
      <c r="A22" s="121"/>
      <c r="B22" s="130" t="s">
        <v>48</v>
      </c>
      <c r="C22" s="131"/>
      <c r="D22" s="44">
        <v>2</v>
      </c>
      <c r="E22" s="136"/>
      <c r="F22" s="105" t="s">
        <v>48</v>
      </c>
      <c r="G22" s="106"/>
      <c r="H22" s="44">
        <v>2</v>
      </c>
      <c r="I22" s="105" t="s">
        <v>48</v>
      </c>
      <c r="J22" s="106"/>
      <c r="K22" s="44">
        <v>2</v>
      </c>
      <c r="L22" s="105" t="s">
        <v>48</v>
      </c>
      <c r="M22" s="106"/>
      <c r="N22" s="44">
        <v>2</v>
      </c>
    </row>
    <row r="23" spans="1:14" ht="26.25" customHeight="1" x14ac:dyDescent="0.25">
      <c r="A23" s="121"/>
      <c r="B23" s="130" t="s">
        <v>49</v>
      </c>
      <c r="C23" s="131"/>
      <c r="D23" s="12">
        <v>2</v>
      </c>
      <c r="E23" s="137"/>
      <c r="F23" s="105" t="s">
        <v>49</v>
      </c>
      <c r="G23" s="106"/>
      <c r="H23" s="44">
        <v>2</v>
      </c>
      <c r="I23" s="105" t="s">
        <v>49</v>
      </c>
      <c r="J23" s="106"/>
      <c r="K23" s="44">
        <v>2</v>
      </c>
      <c r="L23" s="105" t="s">
        <v>49</v>
      </c>
      <c r="M23" s="106"/>
      <c r="N23" s="44">
        <v>2</v>
      </c>
    </row>
    <row r="24" spans="1:14" ht="15.75" customHeight="1" x14ac:dyDescent="0.25">
      <c r="A24" s="107" t="s">
        <v>50</v>
      </c>
      <c r="B24" s="122"/>
      <c r="C24" s="122"/>
      <c r="D24" s="108"/>
      <c r="E24" s="7">
        <f>E8+E12+E15+E20</f>
        <v>100</v>
      </c>
      <c r="F24" s="107" t="s">
        <v>51</v>
      </c>
      <c r="G24" s="108"/>
      <c r="H24" s="7">
        <f>+H7+H11+H14+H19</f>
        <v>81</v>
      </c>
      <c r="I24" s="107" t="s">
        <v>51</v>
      </c>
      <c r="J24" s="108"/>
      <c r="K24" s="7">
        <f>+K7+K11+K14+K19</f>
        <v>96</v>
      </c>
      <c r="L24" s="107" t="s">
        <v>51</v>
      </c>
      <c r="M24" s="108"/>
      <c r="N24" s="7">
        <f>+N7+N11+N14+N19</f>
        <v>83</v>
      </c>
    </row>
    <row r="25" spans="1:14" x14ac:dyDescent="0.25">
      <c r="A25" s="2"/>
      <c r="B25" s="2"/>
    </row>
  </sheetData>
  <mergeCells count="95">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 ref="E20:E23"/>
    <mergeCell ref="F20:G20"/>
    <mergeCell ref="I23:J23"/>
    <mergeCell ref="I21:J21"/>
    <mergeCell ref="I22:J22"/>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B13:C13"/>
    <mergeCell ref="G9:H9"/>
    <mergeCell ref="G10:H10"/>
    <mergeCell ref="B9:C9"/>
    <mergeCell ref="B10:C10"/>
    <mergeCell ref="G13:H13"/>
    <mergeCell ref="A1:E1"/>
    <mergeCell ref="A3:B3"/>
    <mergeCell ref="A4:B4"/>
    <mergeCell ref="C3:H3"/>
    <mergeCell ref="C4:H4"/>
    <mergeCell ref="F6:H6"/>
    <mergeCell ref="I6:K6"/>
    <mergeCell ref="A7:A10"/>
    <mergeCell ref="B7:E7"/>
    <mergeCell ref="F7:G7"/>
    <mergeCell ref="I7:J7"/>
    <mergeCell ref="B8:C8"/>
    <mergeCell ref="E8:E10"/>
    <mergeCell ref="B6:C6"/>
    <mergeCell ref="G8:H8"/>
    <mergeCell ref="L6:N6"/>
    <mergeCell ref="L7:M7"/>
    <mergeCell ref="M8:N8"/>
    <mergeCell ref="M9:N9"/>
    <mergeCell ref="M10:N10"/>
    <mergeCell ref="L11:M11"/>
    <mergeCell ref="L12:L13"/>
    <mergeCell ref="M12:N12"/>
    <mergeCell ref="M13:N13"/>
    <mergeCell ref="L14:M14"/>
    <mergeCell ref="L15:L18"/>
    <mergeCell ref="M15:N15"/>
    <mergeCell ref="M16:N16"/>
    <mergeCell ref="M17:N17"/>
    <mergeCell ref="M18:N18"/>
    <mergeCell ref="L23:M23"/>
    <mergeCell ref="L24:M24"/>
    <mergeCell ref="L19:M19"/>
    <mergeCell ref="L20:M20"/>
    <mergeCell ref="L21:M21"/>
    <mergeCell ref="L22:M22"/>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4140625" defaultRowHeight="14.4" x14ac:dyDescent="0.3"/>
  <cols>
    <col min="1" max="1" width="5" bestFit="1" customWidth="1"/>
    <col min="2" max="10" width="2" bestFit="1" customWidth="1"/>
    <col min="11" max="13" width="3" bestFit="1" customWidth="1"/>
  </cols>
  <sheetData>
    <row r="1" spans="1:14" x14ac:dyDescent="0.3">
      <c r="A1">
        <v>1990</v>
      </c>
      <c r="B1">
        <v>1</v>
      </c>
      <c r="C1">
        <v>2</v>
      </c>
      <c r="D1">
        <v>3</v>
      </c>
      <c r="E1">
        <v>4</v>
      </c>
      <c r="F1">
        <v>5</v>
      </c>
      <c r="G1">
        <v>6</v>
      </c>
      <c r="H1">
        <v>7</v>
      </c>
      <c r="I1">
        <v>8</v>
      </c>
      <c r="J1">
        <v>9</v>
      </c>
      <c r="K1">
        <v>10</v>
      </c>
      <c r="L1">
        <v>11</v>
      </c>
      <c r="M1">
        <v>12</v>
      </c>
    </row>
    <row r="2" spans="1:14" x14ac:dyDescent="0.3">
      <c r="A2">
        <v>1991</v>
      </c>
      <c r="N2">
        <f>+SUM(B2:M2)</f>
        <v>0</v>
      </c>
    </row>
    <row r="3" spans="1:14" x14ac:dyDescent="0.3">
      <c r="A3">
        <v>1992</v>
      </c>
      <c r="N3">
        <f t="shared" ref="N3:N24" si="0">+SUM(B3:M3)</f>
        <v>0</v>
      </c>
    </row>
    <row r="4" spans="1:14" x14ac:dyDescent="0.3">
      <c r="A4">
        <v>1993</v>
      </c>
      <c r="N4">
        <f t="shared" si="0"/>
        <v>0</v>
      </c>
    </row>
    <row r="5" spans="1:14" x14ac:dyDescent="0.3">
      <c r="A5">
        <v>1994</v>
      </c>
      <c r="N5">
        <f t="shared" si="0"/>
        <v>0</v>
      </c>
    </row>
    <row r="6" spans="1:14" x14ac:dyDescent="0.3">
      <c r="A6">
        <v>1995</v>
      </c>
      <c r="B6">
        <v>1</v>
      </c>
      <c r="C6">
        <v>1</v>
      </c>
      <c r="D6">
        <v>1</v>
      </c>
      <c r="E6">
        <v>1</v>
      </c>
      <c r="F6">
        <v>1</v>
      </c>
      <c r="G6">
        <v>1</v>
      </c>
      <c r="H6">
        <v>1</v>
      </c>
      <c r="I6">
        <v>1</v>
      </c>
      <c r="J6">
        <v>1</v>
      </c>
      <c r="K6">
        <v>1</v>
      </c>
      <c r="L6">
        <v>1</v>
      </c>
      <c r="M6">
        <v>1</v>
      </c>
      <c r="N6">
        <f t="shared" si="0"/>
        <v>12</v>
      </c>
    </row>
    <row r="7" spans="1:14" x14ac:dyDescent="0.3">
      <c r="A7">
        <v>1996</v>
      </c>
      <c r="B7">
        <v>1</v>
      </c>
      <c r="C7">
        <v>1</v>
      </c>
      <c r="D7">
        <v>1</v>
      </c>
      <c r="E7">
        <v>1</v>
      </c>
      <c r="F7">
        <v>1</v>
      </c>
      <c r="G7">
        <v>1</v>
      </c>
      <c r="H7">
        <v>1</v>
      </c>
      <c r="I7">
        <v>1</v>
      </c>
      <c r="J7">
        <v>1</v>
      </c>
      <c r="K7">
        <v>1</v>
      </c>
      <c r="L7">
        <v>1</v>
      </c>
      <c r="M7">
        <v>1</v>
      </c>
      <c r="N7">
        <f t="shared" si="0"/>
        <v>12</v>
      </c>
    </row>
    <row r="8" spans="1:14" x14ac:dyDescent="0.3">
      <c r="A8">
        <v>1997</v>
      </c>
      <c r="B8">
        <v>1</v>
      </c>
      <c r="C8">
        <v>1</v>
      </c>
      <c r="D8">
        <v>1</v>
      </c>
      <c r="E8">
        <v>1</v>
      </c>
      <c r="F8">
        <v>1</v>
      </c>
      <c r="G8">
        <v>1</v>
      </c>
      <c r="H8">
        <v>1</v>
      </c>
      <c r="I8">
        <v>1</v>
      </c>
      <c r="J8">
        <v>1</v>
      </c>
      <c r="K8">
        <v>1</v>
      </c>
      <c r="L8">
        <v>1</v>
      </c>
      <c r="M8">
        <v>1</v>
      </c>
      <c r="N8">
        <f t="shared" si="0"/>
        <v>12</v>
      </c>
    </row>
    <row r="9" spans="1:14" x14ac:dyDescent="0.3">
      <c r="A9">
        <v>1998</v>
      </c>
      <c r="B9">
        <v>1</v>
      </c>
      <c r="C9">
        <v>1</v>
      </c>
      <c r="D9">
        <v>1</v>
      </c>
      <c r="E9">
        <v>1</v>
      </c>
      <c r="F9">
        <v>1</v>
      </c>
      <c r="G9">
        <v>1</v>
      </c>
      <c r="H9">
        <v>1</v>
      </c>
      <c r="I9">
        <v>1</v>
      </c>
      <c r="J9">
        <v>1</v>
      </c>
      <c r="K9">
        <v>1</v>
      </c>
      <c r="L9">
        <v>1</v>
      </c>
      <c r="M9">
        <v>1</v>
      </c>
      <c r="N9">
        <f t="shared" si="0"/>
        <v>12</v>
      </c>
    </row>
    <row r="10" spans="1:14" x14ac:dyDescent="0.3">
      <c r="A10">
        <v>1999</v>
      </c>
      <c r="B10">
        <v>1</v>
      </c>
      <c r="C10">
        <v>1</v>
      </c>
      <c r="D10">
        <v>1</v>
      </c>
      <c r="E10">
        <v>1</v>
      </c>
      <c r="F10">
        <v>1</v>
      </c>
      <c r="G10">
        <v>1</v>
      </c>
      <c r="H10">
        <v>1</v>
      </c>
      <c r="I10">
        <v>1</v>
      </c>
      <c r="J10">
        <v>1</v>
      </c>
      <c r="K10">
        <v>1</v>
      </c>
      <c r="L10">
        <v>1</v>
      </c>
      <c r="M10">
        <v>1</v>
      </c>
      <c r="N10">
        <f t="shared" si="0"/>
        <v>12</v>
      </c>
    </row>
    <row r="11" spans="1:14" x14ac:dyDescent="0.3">
      <c r="A11">
        <v>2000</v>
      </c>
      <c r="B11">
        <v>1</v>
      </c>
      <c r="C11">
        <v>1</v>
      </c>
      <c r="D11">
        <v>1</v>
      </c>
      <c r="E11">
        <v>1</v>
      </c>
      <c r="F11">
        <v>1</v>
      </c>
      <c r="G11">
        <v>1</v>
      </c>
      <c r="H11">
        <v>1</v>
      </c>
      <c r="I11">
        <v>1</v>
      </c>
      <c r="J11">
        <v>1</v>
      </c>
      <c r="K11">
        <v>1</v>
      </c>
      <c r="L11">
        <v>1</v>
      </c>
      <c r="M11">
        <v>1</v>
      </c>
      <c r="N11">
        <f t="shared" si="0"/>
        <v>12</v>
      </c>
    </row>
    <row r="12" spans="1:14" x14ac:dyDescent="0.3">
      <c r="A12">
        <v>2001</v>
      </c>
      <c r="B12">
        <v>1</v>
      </c>
      <c r="C12">
        <v>1</v>
      </c>
      <c r="D12">
        <v>1</v>
      </c>
      <c r="E12">
        <v>1</v>
      </c>
      <c r="F12">
        <v>1</v>
      </c>
      <c r="G12">
        <v>1</v>
      </c>
      <c r="H12">
        <v>1</v>
      </c>
      <c r="I12">
        <v>1</v>
      </c>
      <c r="J12">
        <v>1</v>
      </c>
      <c r="K12">
        <v>1</v>
      </c>
      <c r="L12">
        <v>1</v>
      </c>
      <c r="M12">
        <v>1</v>
      </c>
      <c r="N12">
        <f t="shared" si="0"/>
        <v>12</v>
      </c>
    </row>
    <row r="13" spans="1:14" x14ac:dyDescent="0.3">
      <c r="A13">
        <v>2002</v>
      </c>
      <c r="B13">
        <v>1</v>
      </c>
      <c r="C13">
        <v>1</v>
      </c>
      <c r="D13">
        <v>1</v>
      </c>
      <c r="E13">
        <v>1</v>
      </c>
      <c r="F13">
        <v>1</v>
      </c>
      <c r="G13">
        <v>1</v>
      </c>
      <c r="H13">
        <v>1</v>
      </c>
      <c r="I13">
        <v>1</v>
      </c>
      <c r="J13">
        <v>1</v>
      </c>
      <c r="K13">
        <v>1</v>
      </c>
      <c r="L13">
        <v>1</v>
      </c>
      <c r="M13">
        <v>1</v>
      </c>
      <c r="N13">
        <f t="shared" si="0"/>
        <v>12</v>
      </c>
    </row>
    <row r="14" spans="1:14" x14ac:dyDescent="0.3">
      <c r="A14">
        <v>2003</v>
      </c>
      <c r="B14">
        <v>1</v>
      </c>
      <c r="C14">
        <v>1</v>
      </c>
      <c r="D14">
        <v>1</v>
      </c>
      <c r="E14">
        <v>1</v>
      </c>
      <c r="F14">
        <v>1</v>
      </c>
      <c r="G14">
        <v>1</v>
      </c>
      <c r="H14">
        <v>1</v>
      </c>
      <c r="I14">
        <v>1</v>
      </c>
      <c r="J14">
        <v>1</v>
      </c>
      <c r="K14">
        <v>1</v>
      </c>
      <c r="L14">
        <v>1</v>
      </c>
      <c r="M14">
        <v>1</v>
      </c>
      <c r="N14">
        <f t="shared" si="0"/>
        <v>12</v>
      </c>
    </row>
    <row r="15" spans="1:14" x14ac:dyDescent="0.3">
      <c r="A15">
        <v>2004</v>
      </c>
      <c r="B15">
        <v>1</v>
      </c>
      <c r="C15">
        <v>1</v>
      </c>
      <c r="D15">
        <v>1</v>
      </c>
      <c r="E15">
        <v>1</v>
      </c>
      <c r="F15">
        <v>1</v>
      </c>
      <c r="G15">
        <v>1</v>
      </c>
      <c r="H15">
        <v>1</v>
      </c>
      <c r="I15">
        <v>1</v>
      </c>
      <c r="J15">
        <v>1</v>
      </c>
      <c r="K15">
        <v>1</v>
      </c>
      <c r="L15">
        <v>1</v>
      </c>
      <c r="M15">
        <v>1</v>
      </c>
      <c r="N15">
        <f t="shared" si="0"/>
        <v>12</v>
      </c>
    </row>
    <row r="16" spans="1:14" x14ac:dyDescent="0.3">
      <c r="A16">
        <v>2005</v>
      </c>
      <c r="B16">
        <v>1</v>
      </c>
      <c r="C16">
        <v>1</v>
      </c>
      <c r="D16">
        <v>1</v>
      </c>
      <c r="E16">
        <v>1</v>
      </c>
      <c r="F16">
        <v>1</v>
      </c>
      <c r="G16">
        <v>1</v>
      </c>
      <c r="H16">
        <v>1</v>
      </c>
      <c r="I16">
        <v>1</v>
      </c>
      <c r="J16">
        <v>1</v>
      </c>
      <c r="K16">
        <v>1</v>
      </c>
      <c r="L16">
        <v>1</v>
      </c>
      <c r="M16">
        <v>1</v>
      </c>
      <c r="N16">
        <f t="shared" si="0"/>
        <v>12</v>
      </c>
    </row>
    <row r="17" spans="1:14" x14ac:dyDescent="0.3">
      <c r="A17">
        <v>2006</v>
      </c>
      <c r="B17">
        <v>1</v>
      </c>
      <c r="C17">
        <v>1</v>
      </c>
      <c r="D17">
        <v>1</v>
      </c>
      <c r="E17">
        <v>1</v>
      </c>
      <c r="F17">
        <v>1</v>
      </c>
      <c r="G17">
        <v>1</v>
      </c>
      <c r="H17">
        <v>1</v>
      </c>
      <c r="I17">
        <v>1</v>
      </c>
      <c r="J17">
        <v>1</v>
      </c>
      <c r="K17">
        <v>1</v>
      </c>
      <c r="L17">
        <v>1</v>
      </c>
      <c r="M17">
        <v>1</v>
      </c>
      <c r="N17">
        <f t="shared" si="0"/>
        <v>12</v>
      </c>
    </row>
    <row r="18" spans="1:14" x14ac:dyDescent="0.3">
      <c r="A18">
        <v>2007</v>
      </c>
      <c r="B18">
        <v>1</v>
      </c>
      <c r="C18">
        <v>1</v>
      </c>
      <c r="D18">
        <v>1</v>
      </c>
      <c r="E18">
        <v>1</v>
      </c>
      <c r="F18">
        <v>1</v>
      </c>
      <c r="G18">
        <v>1</v>
      </c>
      <c r="H18">
        <v>1</v>
      </c>
      <c r="I18">
        <v>1</v>
      </c>
      <c r="J18">
        <v>1</v>
      </c>
      <c r="K18">
        <v>1</v>
      </c>
      <c r="L18">
        <v>1</v>
      </c>
      <c r="M18">
        <v>1</v>
      </c>
      <c r="N18">
        <f t="shared" si="0"/>
        <v>12</v>
      </c>
    </row>
    <row r="19" spans="1:14" x14ac:dyDescent="0.3">
      <c r="A19">
        <v>2008</v>
      </c>
      <c r="B19">
        <v>1</v>
      </c>
      <c r="C19">
        <v>1</v>
      </c>
      <c r="D19">
        <v>1</v>
      </c>
      <c r="E19">
        <v>1</v>
      </c>
      <c r="F19">
        <v>1</v>
      </c>
      <c r="G19">
        <v>1</v>
      </c>
      <c r="H19">
        <v>1</v>
      </c>
      <c r="I19">
        <v>1</v>
      </c>
      <c r="J19">
        <v>1</v>
      </c>
      <c r="K19">
        <v>1</v>
      </c>
      <c r="L19">
        <v>1</v>
      </c>
      <c r="M19">
        <v>1</v>
      </c>
      <c r="N19">
        <f t="shared" si="0"/>
        <v>12</v>
      </c>
    </row>
    <row r="20" spans="1:14" x14ac:dyDescent="0.3">
      <c r="A20">
        <v>2009</v>
      </c>
      <c r="B20">
        <v>1</v>
      </c>
      <c r="C20">
        <v>1</v>
      </c>
      <c r="D20">
        <v>1</v>
      </c>
      <c r="E20">
        <v>1</v>
      </c>
      <c r="F20">
        <v>1</v>
      </c>
      <c r="G20">
        <v>1</v>
      </c>
      <c r="H20">
        <v>1</v>
      </c>
      <c r="I20">
        <v>1</v>
      </c>
      <c r="J20">
        <v>1</v>
      </c>
      <c r="K20">
        <v>1</v>
      </c>
      <c r="L20">
        <v>1</v>
      </c>
      <c r="M20">
        <v>1</v>
      </c>
      <c r="N20">
        <f t="shared" si="0"/>
        <v>12</v>
      </c>
    </row>
    <row r="21" spans="1:14" x14ac:dyDescent="0.3">
      <c r="A21">
        <v>2010</v>
      </c>
      <c r="B21">
        <v>1</v>
      </c>
      <c r="C21">
        <v>1</v>
      </c>
      <c r="D21">
        <v>1</v>
      </c>
      <c r="E21">
        <v>1</v>
      </c>
      <c r="F21">
        <v>1</v>
      </c>
      <c r="G21">
        <v>1</v>
      </c>
      <c r="H21">
        <v>1</v>
      </c>
      <c r="I21">
        <v>1</v>
      </c>
      <c r="J21">
        <v>1</v>
      </c>
      <c r="K21">
        <v>1</v>
      </c>
      <c r="L21">
        <v>1</v>
      </c>
      <c r="M21">
        <v>1</v>
      </c>
      <c r="N21">
        <f t="shared" si="0"/>
        <v>12</v>
      </c>
    </row>
    <row r="22" spans="1:14" x14ac:dyDescent="0.3">
      <c r="A22">
        <v>2011</v>
      </c>
      <c r="B22">
        <v>1</v>
      </c>
      <c r="C22">
        <v>1</v>
      </c>
      <c r="D22">
        <v>1</v>
      </c>
      <c r="E22">
        <v>1</v>
      </c>
      <c r="F22">
        <v>1</v>
      </c>
      <c r="G22">
        <v>1</v>
      </c>
      <c r="H22">
        <v>1</v>
      </c>
      <c r="I22">
        <v>1</v>
      </c>
      <c r="J22">
        <v>1</v>
      </c>
      <c r="K22">
        <v>1</v>
      </c>
      <c r="L22">
        <v>1</v>
      </c>
      <c r="M22">
        <v>1</v>
      </c>
      <c r="N22">
        <f t="shared" si="0"/>
        <v>12</v>
      </c>
    </row>
    <row r="23" spans="1:14" x14ac:dyDescent="0.3">
      <c r="A23">
        <v>2012</v>
      </c>
      <c r="B23">
        <v>1</v>
      </c>
      <c r="C23">
        <v>1</v>
      </c>
      <c r="D23">
        <v>1</v>
      </c>
      <c r="E23">
        <v>1</v>
      </c>
      <c r="F23">
        <v>1</v>
      </c>
      <c r="G23">
        <v>1</v>
      </c>
      <c r="H23">
        <v>1</v>
      </c>
      <c r="I23">
        <v>1</v>
      </c>
      <c r="J23">
        <v>1</v>
      </c>
      <c r="K23">
        <v>1</v>
      </c>
      <c r="L23">
        <v>1</v>
      </c>
      <c r="M23">
        <v>1</v>
      </c>
      <c r="N23">
        <f t="shared" si="0"/>
        <v>12</v>
      </c>
    </row>
    <row r="24" spans="1:14" x14ac:dyDescent="0.3">
      <c r="A24">
        <v>2013</v>
      </c>
      <c r="B24">
        <v>1</v>
      </c>
      <c r="C24">
        <v>1</v>
      </c>
      <c r="D24">
        <v>1</v>
      </c>
      <c r="E24">
        <v>1</v>
      </c>
      <c r="F24">
        <v>1</v>
      </c>
      <c r="G24">
        <v>1</v>
      </c>
      <c r="H24">
        <v>1</v>
      </c>
      <c r="N24">
        <f t="shared" si="0"/>
        <v>7</v>
      </c>
    </row>
    <row r="25" spans="1:14" x14ac:dyDescent="0.3">
      <c r="N25">
        <f>SUM(N2:N24)</f>
        <v>223</v>
      </c>
    </row>
    <row r="26" spans="1:14" x14ac:dyDescent="0.3">
      <c r="N26">
        <f>+INT(N25/12)</f>
        <v>18</v>
      </c>
    </row>
    <row r="27" spans="1:14" x14ac:dyDescent="0.3">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4140625" defaultRowHeight="13.8" x14ac:dyDescent="0.3"/>
  <cols>
    <col min="1" max="1" width="9" style="22" customWidth="1"/>
    <col min="2" max="2" width="70.6640625" style="22" customWidth="1"/>
    <col min="3" max="4" width="7.88671875" style="22" customWidth="1"/>
    <col min="5" max="5" width="65" style="34" customWidth="1"/>
    <col min="6" max="6" width="11.44140625" style="35"/>
    <col min="7" max="7" width="65" style="34" customWidth="1"/>
    <col min="8" max="8" width="11.44140625" style="35"/>
    <col min="9" max="9" width="65" style="34" customWidth="1"/>
    <col min="10" max="10" width="11.44140625" style="35"/>
    <col min="11" max="14" width="11.44140625" style="34"/>
    <col min="15" max="16384" width="11.44140625" style="22"/>
  </cols>
  <sheetData>
    <row r="1" spans="1:14" s="17" customFormat="1" ht="14.25" customHeight="1" x14ac:dyDescent="0.25">
      <c r="A1" s="140" t="s">
        <v>0</v>
      </c>
      <c r="B1" s="140"/>
      <c r="C1" s="140"/>
      <c r="D1" s="140"/>
      <c r="E1" s="13"/>
      <c r="F1" s="30"/>
      <c r="G1" s="13"/>
      <c r="H1" s="30"/>
      <c r="I1" s="13"/>
      <c r="J1" s="30"/>
      <c r="K1" s="33"/>
      <c r="L1" s="33"/>
      <c r="M1" s="33"/>
      <c r="N1" s="33"/>
    </row>
    <row r="2" spans="1:14" s="17" customFormat="1" x14ac:dyDescent="0.25">
      <c r="A2" s="46"/>
      <c r="B2" s="46"/>
      <c r="C2" s="46"/>
      <c r="D2" s="46"/>
      <c r="E2" s="9"/>
      <c r="F2" s="31"/>
      <c r="G2" s="9"/>
      <c r="H2" s="31"/>
      <c r="I2" s="9"/>
      <c r="J2" s="31"/>
      <c r="K2" s="33"/>
      <c r="L2" s="33"/>
      <c r="M2" s="33"/>
      <c r="N2" s="33"/>
    </row>
    <row r="3" spans="1:14" s="17" customFormat="1" ht="38.25" customHeight="1" x14ac:dyDescent="0.25">
      <c r="A3" s="28" t="s">
        <v>1</v>
      </c>
      <c r="B3" s="149" t="s">
        <v>2</v>
      </c>
      <c r="C3" s="149"/>
      <c r="D3" s="149"/>
      <c r="E3" s="4"/>
      <c r="F3" s="32"/>
      <c r="G3" s="4"/>
      <c r="H3" s="32"/>
      <c r="I3" s="4"/>
      <c r="J3" s="32"/>
      <c r="K3" s="33"/>
      <c r="L3" s="33"/>
      <c r="M3" s="33"/>
      <c r="N3" s="33"/>
    </row>
    <row r="4" spans="1:14" s="17" customFormat="1" ht="29.25" customHeight="1" x14ac:dyDescent="0.25">
      <c r="A4" s="28" t="s">
        <v>3</v>
      </c>
      <c r="B4" s="149" t="s">
        <v>52</v>
      </c>
      <c r="C4" s="149"/>
      <c r="D4" s="149"/>
      <c r="E4" s="4"/>
      <c r="F4" s="32"/>
      <c r="G4" s="4"/>
      <c r="H4" s="32"/>
      <c r="I4" s="4"/>
      <c r="J4" s="32"/>
      <c r="K4" s="33"/>
      <c r="L4" s="33"/>
      <c r="M4" s="33"/>
      <c r="N4" s="33"/>
    </row>
    <row r="5" spans="1:14" s="17" customFormat="1" ht="20.25" customHeight="1" x14ac:dyDescent="0.25">
      <c r="A5" s="29"/>
      <c r="B5" s="29"/>
      <c r="C5" s="18"/>
      <c r="D5" s="18"/>
      <c r="E5" s="4"/>
      <c r="F5" s="32"/>
      <c r="G5" s="4"/>
      <c r="H5" s="32"/>
      <c r="I5" s="4"/>
      <c r="J5" s="32"/>
      <c r="K5" s="33"/>
      <c r="L5" s="33"/>
      <c r="M5" s="33"/>
      <c r="N5" s="33"/>
    </row>
    <row r="6" spans="1:14" s="17" customFormat="1" ht="20.25" customHeight="1" x14ac:dyDescent="0.25">
      <c r="A6" s="29"/>
      <c r="B6" s="29"/>
      <c r="C6" s="18"/>
      <c r="D6" s="18"/>
      <c r="E6" s="150"/>
      <c r="F6" s="150"/>
      <c r="G6" s="150"/>
      <c r="H6" s="150"/>
      <c r="I6" s="150"/>
      <c r="J6" s="150"/>
      <c r="K6" s="33"/>
      <c r="L6" s="33"/>
      <c r="M6" s="33"/>
      <c r="N6" s="33"/>
    </row>
    <row r="7" spans="1:14" ht="25.5" customHeight="1" x14ac:dyDescent="0.3">
      <c r="A7" s="47">
        <v>1</v>
      </c>
      <c r="B7" s="19" t="s">
        <v>53</v>
      </c>
      <c r="C7" s="154" t="s">
        <v>54</v>
      </c>
      <c r="D7" s="155"/>
      <c r="E7" s="151" t="s">
        <v>55</v>
      </c>
      <c r="F7" s="151"/>
      <c r="G7" s="151" t="s">
        <v>56</v>
      </c>
      <c r="H7" s="151"/>
      <c r="I7" s="151" t="s">
        <v>57</v>
      </c>
      <c r="J7" s="151"/>
    </row>
    <row r="8" spans="1:14" x14ac:dyDescent="0.3">
      <c r="A8" s="138"/>
      <c r="B8" s="139" t="s">
        <v>58</v>
      </c>
      <c r="C8" s="138" t="s">
        <v>59</v>
      </c>
      <c r="D8" s="138"/>
      <c r="E8" s="152" t="s">
        <v>60</v>
      </c>
      <c r="F8" s="153" t="s">
        <v>16</v>
      </c>
      <c r="G8" s="152" t="s">
        <v>61</v>
      </c>
      <c r="H8" s="153" t="s">
        <v>16</v>
      </c>
      <c r="I8" s="152" t="s">
        <v>62</v>
      </c>
      <c r="J8" s="153" t="s">
        <v>16</v>
      </c>
    </row>
    <row r="9" spans="1:14" x14ac:dyDescent="0.3">
      <c r="A9" s="138"/>
      <c r="B9" s="139"/>
      <c r="C9" s="45" t="s">
        <v>63</v>
      </c>
      <c r="D9" s="45" t="s">
        <v>64</v>
      </c>
      <c r="E9" s="152"/>
      <c r="F9" s="153"/>
      <c r="G9" s="152"/>
      <c r="H9" s="153"/>
      <c r="I9" s="152"/>
      <c r="J9" s="153"/>
    </row>
    <row r="10" spans="1:14" x14ac:dyDescent="0.3">
      <c r="A10" s="138"/>
      <c r="B10" s="20" t="s">
        <v>65</v>
      </c>
      <c r="C10" s="138"/>
      <c r="D10" s="138"/>
      <c r="E10" s="37"/>
      <c r="F10" s="38"/>
      <c r="G10" s="37"/>
      <c r="H10" s="38"/>
      <c r="I10" s="37"/>
      <c r="J10" s="38"/>
    </row>
    <row r="11" spans="1:14" ht="57.75" customHeight="1" x14ac:dyDescent="0.3">
      <c r="A11" s="138"/>
      <c r="B11" s="20" t="s">
        <v>66</v>
      </c>
      <c r="C11" s="138" t="s">
        <v>67</v>
      </c>
      <c r="D11" s="138"/>
      <c r="E11" s="49" t="s">
        <v>68</v>
      </c>
      <c r="F11" s="48">
        <v>10</v>
      </c>
      <c r="G11" s="49" t="s">
        <v>69</v>
      </c>
      <c r="H11" s="48">
        <v>10</v>
      </c>
      <c r="I11" s="49" t="s">
        <v>70</v>
      </c>
      <c r="J11" s="48">
        <v>10</v>
      </c>
    </row>
    <row r="12" spans="1:14" ht="57.75" customHeight="1" x14ac:dyDescent="0.3">
      <c r="A12" s="138"/>
      <c r="B12" s="20" t="s">
        <v>71</v>
      </c>
      <c r="C12" s="138" t="s">
        <v>72</v>
      </c>
      <c r="D12" s="138"/>
      <c r="E12" s="36" t="s">
        <v>73</v>
      </c>
      <c r="F12" s="48">
        <v>6</v>
      </c>
      <c r="G12" s="36" t="s">
        <v>74</v>
      </c>
      <c r="H12" s="48">
        <v>0</v>
      </c>
      <c r="I12" s="36" t="s">
        <v>74</v>
      </c>
      <c r="J12" s="48">
        <v>0</v>
      </c>
    </row>
    <row r="13" spans="1:14" ht="57.75" customHeight="1" x14ac:dyDescent="0.3">
      <c r="A13" s="138"/>
      <c r="B13" s="20" t="s">
        <v>75</v>
      </c>
      <c r="C13" s="138" t="s">
        <v>76</v>
      </c>
      <c r="D13" s="138"/>
      <c r="E13" s="36" t="s">
        <v>77</v>
      </c>
      <c r="F13" s="48">
        <v>1</v>
      </c>
      <c r="G13" s="36" t="s">
        <v>74</v>
      </c>
      <c r="H13" s="48">
        <v>0</v>
      </c>
      <c r="I13" s="36" t="s">
        <v>78</v>
      </c>
      <c r="J13" s="48">
        <v>1</v>
      </c>
    </row>
    <row r="14" spans="1:14" ht="30.75" customHeight="1" x14ac:dyDescent="0.3">
      <c r="A14" s="47">
        <v>2</v>
      </c>
      <c r="B14" s="19" t="s">
        <v>79</v>
      </c>
      <c r="C14" s="141" t="s">
        <v>80</v>
      </c>
      <c r="D14" s="141"/>
      <c r="E14" s="40"/>
      <c r="F14" s="39"/>
      <c r="G14" s="40"/>
      <c r="H14" s="39"/>
      <c r="I14" s="40"/>
      <c r="J14" s="39"/>
    </row>
    <row r="15" spans="1:14" x14ac:dyDescent="0.3">
      <c r="A15" s="146"/>
      <c r="B15" s="23" t="s">
        <v>81</v>
      </c>
      <c r="C15" s="138" t="s">
        <v>59</v>
      </c>
      <c r="D15" s="138"/>
      <c r="E15" s="156" t="s">
        <v>82</v>
      </c>
      <c r="F15" s="153" t="s">
        <v>16</v>
      </c>
      <c r="G15" s="156" t="s">
        <v>83</v>
      </c>
      <c r="H15" s="153" t="s">
        <v>16</v>
      </c>
      <c r="I15" s="156" t="s">
        <v>84</v>
      </c>
      <c r="J15" s="153" t="s">
        <v>16</v>
      </c>
    </row>
    <row r="16" spans="1:14" x14ac:dyDescent="0.3">
      <c r="A16" s="147"/>
      <c r="B16" s="24" t="s">
        <v>85</v>
      </c>
      <c r="C16" s="138" t="s">
        <v>63</v>
      </c>
      <c r="D16" s="138"/>
      <c r="E16" s="153"/>
      <c r="F16" s="153"/>
      <c r="G16" s="153"/>
      <c r="H16" s="153"/>
      <c r="I16" s="153"/>
      <c r="J16" s="153"/>
    </row>
    <row r="17" spans="1:10" x14ac:dyDescent="0.3">
      <c r="A17" s="147"/>
      <c r="B17" s="25"/>
      <c r="C17" s="138" t="s">
        <v>86</v>
      </c>
      <c r="D17" s="138"/>
      <c r="E17" s="153"/>
      <c r="F17" s="157">
        <v>10</v>
      </c>
      <c r="G17" s="153"/>
      <c r="H17" s="157">
        <v>10</v>
      </c>
      <c r="I17" s="153"/>
      <c r="J17" s="157">
        <v>10</v>
      </c>
    </row>
    <row r="18" spans="1:10" x14ac:dyDescent="0.3">
      <c r="A18" s="148"/>
      <c r="B18" s="26" t="s">
        <v>87</v>
      </c>
      <c r="C18" s="138"/>
      <c r="D18" s="138"/>
      <c r="E18" s="153"/>
      <c r="F18" s="157"/>
      <c r="G18" s="153"/>
      <c r="H18" s="157"/>
      <c r="I18" s="153"/>
      <c r="J18" s="157"/>
    </row>
    <row r="19" spans="1:10" x14ac:dyDescent="0.3">
      <c r="A19" s="147"/>
      <c r="B19" s="23" t="s">
        <v>88</v>
      </c>
      <c r="C19" s="138" t="s">
        <v>59</v>
      </c>
      <c r="D19" s="138"/>
      <c r="E19" s="158" t="s">
        <v>89</v>
      </c>
      <c r="F19" s="153" t="s">
        <v>16</v>
      </c>
      <c r="G19" s="158" t="s">
        <v>90</v>
      </c>
      <c r="H19" s="153" t="s">
        <v>16</v>
      </c>
      <c r="I19" s="158" t="s">
        <v>91</v>
      </c>
      <c r="J19" s="153" t="s">
        <v>16</v>
      </c>
    </row>
    <row r="20" spans="1:10" ht="27.6" x14ac:dyDescent="0.3">
      <c r="A20" s="147"/>
      <c r="B20" s="24" t="s">
        <v>92</v>
      </c>
      <c r="C20" s="138"/>
      <c r="D20" s="138"/>
      <c r="E20" s="152"/>
      <c r="F20" s="153"/>
      <c r="G20" s="152"/>
      <c r="H20" s="153"/>
      <c r="I20" s="152"/>
      <c r="J20" s="153"/>
    </row>
    <row r="21" spans="1:10" x14ac:dyDescent="0.3">
      <c r="A21" s="147"/>
      <c r="B21" s="24"/>
      <c r="C21" s="45" t="s">
        <v>63</v>
      </c>
      <c r="D21" s="45" t="s">
        <v>64</v>
      </c>
      <c r="E21" s="152"/>
      <c r="F21" s="157">
        <v>60</v>
      </c>
      <c r="G21" s="152"/>
      <c r="H21" s="157">
        <v>40</v>
      </c>
      <c r="I21" s="152"/>
      <c r="J21" s="157">
        <v>60</v>
      </c>
    </row>
    <row r="22" spans="1:10" x14ac:dyDescent="0.3">
      <c r="A22" s="147"/>
      <c r="B22" s="24" t="s">
        <v>93</v>
      </c>
      <c r="C22" s="138" t="s">
        <v>94</v>
      </c>
      <c r="D22" s="138"/>
      <c r="E22" s="152"/>
      <c r="F22" s="157"/>
      <c r="G22" s="152"/>
      <c r="H22" s="157"/>
      <c r="I22" s="152"/>
      <c r="J22" s="157"/>
    </row>
    <row r="23" spans="1:10" x14ac:dyDescent="0.3">
      <c r="A23" s="147"/>
      <c r="B23" s="24" t="s">
        <v>95</v>
      </c>
      <c r="C23" s="138"/>
      <c r="D23" s="138"/>
      <c r="E23" s="152"/>
      <c r="F23" s="157"/>
      <c r="G23" s="152"/>
      <c r="H23" s="157"/>
      <c r="I23" s="152"/>
      <c r="J23" s="157"/>
    </row>
    <row r="24" spans="1:10" x14ac:dyDescent="0.3">
      <c r="A24" s="147"/>
      <c r="B24" s="24" t="s">
        <v>96</v>
      </c>
      <c r="C24" s="138"/>
      <c r="D24" s="138"/>
      <c r="E24" s="152"/>
      <c r="F24" s="157"/>
      <c r="G24" s="152"/>
      <c r="H24" s="157"/>
      <c r="I24" s="152"/>
      <c r="J24" s="157"/>
    </row>
    <row r="25" spans="1:10" x14ac:dyDescent="0.3">
      <c r="A25" s="148"/>
      <c r="B25" s="27" t="s">
        <v>97</v>
      </c>
      <c r="C25" s="138"/>
      <c r="D25" s="138"/>
      <c r="E25" s="152"/>
      <c r="F25" s="157"/>
      <c r="G25" s="152"/>
      <c r="H25" s="157"/>
      <c r="I25" s="152"/>
      <c r="J25" s="157"/>
    </row>
    <row r="26" spans="1:10" ht="24" customHeight="1" x14ac:dyDescent="0.3">
      <c r="A26" s="47">
        <v>3</v>
      </c>
      <c r="B26" s="19" t="s">
        <v>98</v>
      </c>
      <c r="C26" s="141" t="s">
        <v>99</v>
      </c>
      <c r="D26" s="141"/>
      <c r="E26" s="159"/>
      <c r="F26" s="39"/>
      <c r="G26" s="159"/>
      <c r="H26" s="39"/>
      <c r="I26" s="159"/>
      <c r="J26" s="39"/>
    </row>
    <row r="27" spans="1:10" x14ac:dyDescent="0.3">
      <c r="A27" s="142"/>
      <c r="B27" s="21" t="s">
        <v>45</v>
      </c>
      <c r="C27" s="145">
        <v>3</v>
      </c>
      <c r="D27" s="145"/>
      <c r="E27" s="160"/>
      <c r="F27" s="39">
        <v>3</v>
      </c>
      <c r="G27" s="160"/>
      <c r="H27" s="39">
        <v>3</v>
      </c>
      <c r="I27" s="160"/>
      <c r="J27" s="39">
        <v>3</v>
      </c>
    </row>
    <row r="28" spans="1:10" x14ac:dyDescent="0.3">
      <c r="A28" s="143"/>
      <c r="B28" s="21" t="s">
        <v>47</v>
      </c>
      <c r="C28" s="145">
        <v>3</v>
      </c>
      <c r="D28" s="145"/>
      <c r="E28" s="160"/>
      <c r="F28" s="39">
        <v>3</v>
      </c>
      <c r="G28" s="160"/>
      <c r="H28" s="39">
        <v>3</v>
      </c>
      <c r="I28" s="160"/>
      <c r="J28" s="39">
        <v>3</v>
      </c>
    </row>
    <row r="29" spans="1:10" x14ac:dyDescent="0.3">
      <c r="A29" s="143"/>
      <c r="B29" s="21" t="s">
        <v>48</v>
      </c>
      <c r="C29" s="145">
        <v>2</v>
      </c>
      <c r="D29" s="145"/>
      <c r="E29" s="160"/>
      <c r="F29" s="39">
        <v>2</v>
      </c>
      <c r="G29" s="160"/>
      <c r="H29" s="39">
        <v>2</v>
      </c>
      <c r="I29" s="160"/>
      <c r="J29" s="39">
        <v>2</v>
      </c>
    </row>
    <row r="30" spans="1:10" x14ac:dyDescent="0.3">
      <c r="A30" s="144"/>
      <c r="B30" s="21" t="s">
        <v>49</v>
      </c>
      <c r="C30" s="145">
        <v>2</v>
      </c>
      <c r="D30" s="145"/>
      <c r="E30" s="160"/>
      <c r="F30" s="41">
        <v>2</v>
      </c>
      <c r="G30" s="160"/>
      <c r="H30" s="41">
        <v>2</v>
      </c>
      <c r="I30" s="160"/>
      <c r="J30" s="41">
        <v>2</v>
      </c>
    </row>
    <row r="31" spans="1:10" x14ac:dyDescent="0.3">
      <c r="A31" s="161" t="s">
        <v>100</v>
      </c>
      <c r="B31" s="162"/>
      <c r="C31" s="141">
        <v>100</v>
      </c>
      <c r="D31" s="141"/>
      <c r="E31" s="42" t="s">
        <v>101</v>
      </c>
      <c r="F31" s="43">
        <f>SUM(F11:F30)</f>
        <v>97</v>
      </c>
      <c r="G31" s="42" t="s">
        <v>101</v>
      </c>
      <c r="H31" s="43">
        <f>SUM(H11:H30)</f>
        <v>70</v>
      </c>
      <c r="I31" s="42" t="s">
        <v>101</v>
      </c>
      <c r="J31" s="43">
        <f>SUM(J11:J30)</f>
        <v>91</v>
      </c>
    </row>
  </sheetData>
  <mergeCells count="60">
    <mergeCell ref="I19:I25"/>
    <mergeCell ref="J19:J20"/>
    <mergeCell ref="J21:J25"/>
    <mergeCell ref="I26:I30"/>
    <mergeCell ref="A31:B31"/>
    <mergeCell ref="C31:D31"/>
    <mergeCell ref="G19:G25"/>
    <mergeCell ref="H19:H20"/>
    <mergeCell ref="H21:H25"/>
    <mergeCell ref="G26:G30"/>
    <mergeCell ref="E26:E30"/>
    <mergeCell ref="C22:D25"/>
    <mergeCell ref="I6:J6"/>
    <mergeCell ref="I7:J7"/>
    <mergeCell ref="I8:I9"/>
    <mergeCell ref="J8:J9"/>
    <mergeCell ref="I15:I18"/>
    <mergeCell ref="J15:J16"/>
    <mergeCell ref="J17:J18"/>
    <mergeCell ref="G7:H7"/>
    <mergeCell ref="G6:H6"/>
    <mergeCell ref="G8:G9"/>
    <mergeCell ref="H8:H9"/>
    <mergeCell ref="G15:G18"/>
    <mergeCell ref="H15:H16"/>
    <mergeCell ref="H17:H18"/>
    <mergeCell ref="E15:E18"/>
    <mergeCell ref="F15:F16"/>
    <mergeCell ref="F17:F18"/>
    <mergeCell ref="F19:F20"/>
    <mergeCell ref="F21:F25"/>
    <mergeCell ref="E19:E25"/>
    <mergeCell ref="B3:D3"/>
    <mergeCell ref="B4:D4"/>
    <mergeCell ref="E6:F6"/>
    <mergeCell ref="E7:F7"/>
    <mergeCell ref="E8:E9"/>
    <mergeCell ref="F8:F9"/>
    <mergeCell ref="C7:D7"/>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A8:A13"/>
    <mergeCell ref="B8:B9"/>
    <mergeCell ref="C8:D8"/>
    <mergeCell ref="C11:D11"/>
    <mergeCell ref="C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4140625" defaultRowHeight="13.8" x14ac:dyDescent="0.3"/>
  <cols>
    <col min="1" max="1" width="9" style="22" customWidth="1"/>
    <col min="2" max="2" width="70.6640625" style="22" customWidth="1"/>
    <col min="3" max="4" width="7.88671875" style="22" customWidth="1"/>
    <col min="5" max="5" width="65" style="34" customWidth="1"/>
    <col min="6" max="6" width="11.44140625" style="35"/>
    <col min="7" max="7" width="65" style="34" customWidth="1"/>
    <col min="8" max="8" width="11.44140625" style="35"/>
    <col min="9" max="9" width="65" style="34" customWidth="1"/>
    <col min="10" max="10" width="11.44140625" style="35"/>
    <col min="11" max="14" width="11.44140625" style="34"/>
    <col min="15" max="16384" width="11.44140625" style="22"/>
  </cols>
  <sheetData>
    <row r="1" spans="1:14" s="17" customFormat="1" ht="14.25" customHeight="1" x14ac:dyDescent="0.25">
      <c r="A1" s="140" t="s">
        <v>0</v>
      </c>
      <c r="B1" s="140"/>
      <c r="C1" s="140"/>
      <c r="D1" s="140"/>
      <c r="E1" s="13"/>
      <c r="F1" s="30"/>
      <c r="G1" s="13"/>
      <c r="H1" s="30"/>
      <c r="I1" s="13"/>
      <c r="J1" s="30"/>
      <c r="K1" s="33"/>
      <c r="L1" s="33"/>
      <c r="M1" s="33"/>
      <c r="N1" s="33"/>
    </row>
    <row r="2" spans="1:14" s="17" customFormat="1" x14ac:dyDescent="0.25">
      <c r="A2" s="46"/>
      <c r="B2" s="46"/>
      <c r="C2" s="46"/>
      <c r="D2" s="46"/>
      <c r="E2" s="9"/>
      <c r="F2" s="31"/>
      <c r="G2" s="9"/>
      <c r="H2" s="31"/>
      <c r="I2" s="9"/>
      <c r="J2" s="31"/>
      <c r="K2" s="33"/>
      <c r="L2" s="33"/>
      <c r="M2" s="33"/>
      <c r="N2" s="33"/>
    </row>
    <row r="3" spans="1:14" s="17" customFormat="1" ht="38.25" customHeight="1" x14ac:dyDescent="0.25">
      <c r="A3" s="28" t="s">
        <v>1</v>
      </c>
      <c r="B3" s="149" t="s">
        <v>2</v>
      </c>
      <c r="C3" s="149"/>
      <c r="D3" s="149"/>
      <c r="E3" s="4"/>
      <c r="F3" s="32"/>
      <c r="G3" s="4"/>
      <c r="H3" s="32"/>
      <c r="I3" s="4"/>
      <c r="J3" s="32"/>
      <c r="K3" s="33"/>
      <c r="L3" s="33"/>
      <c r="M3" s="33"/>
      <c r="N3" s="33"/>
    </row>
    <row r="4" spans="1:14" s="17" customFormat="1" ht="29.25" customHeight="1" x14ac:dyDescent="0.25">
      <c r="A4" s="28" t="s">
        <v>3</v>
      </c>
      <c r="B4" s="149" t="s">
        <v>52</v>
      </c>
      <c r="C4" s="149"/>
      <c r="D4" s="149"/>
      <c r="E4" s="4"/>
      <c r="F4" s="32"/>
      <c r="G4" s="4"/>
      <c r="H4" s="32"/>
      <c r="I4" s="4"/>
      <c r="J4" s="32"/>
      <c r="K4" s="33"/>
      <c r="L4" s="33"/>
      <c r="M4" s="33"/>
      <c r="N4" s="33"/>
    </row>
    <row r="5" spans="1:14" s="17" customFormat="1" ht="20.25" customHeight="1" x14ac:dyDescent="0.25">
      <c r="A5" s="29"/>
      <c r="B5" s="29"/>
      <c r="C5" s="18"/>
      <c r="D5" s="18"/>
      <c r="E5" s="4"/>
      <c r="F5" s="32"/>
      <c r="G5" s="4"/>
      <c r="H5" s="32"/>
      <c r="I5" s="4"/>
      <c r="J5" s="32"/>
      <c r="K5" s="33"/>
      <c r="L5" s="33"/>
      <c r="M5" s="33"/>
      <c r="N5" s="33"/>
    </row>
    <row r="6" spans="1:14" s="17" customFormat="1" ht="20.25" customHeight="1" x14ac:dyDescent="0.25">
      <c r="A6" s="29"/>
      <c r="B6" s="29"/>
      <c r="C6" s="18"/>
      <c r="D6" s="18"/>
      <c r="E6" s="150"/>
      <c r="F6" s="150"/>
      <c r="G6" s="150"/>
      <c r="H6" s="150"/>
      <c r="I6" s="150"/>
      <c r="J6" s="150"/>
      <c r="K6" s="33"/>
      <c r="L6" s="33"/>
      <c r="M6" s="33"/>
      <c r="N6" s="33"/>
    </row>
    <row r="7" spans="1:14" ht="25.5" customHeight="1" x14ac:dyDescent="0.3">
      <c r="A7" s="47">
        <v>1</v>
      </c>
      <c r="B7" s="19" t="s">
        <v>53</v>
      </c>
      <c r="C7" s="154" t="s">
        <v>54</v>
      </c>
      <c r="D7" s="155"/>
      <c r="E7" s="151" t="s">
        <v>55</v>
      </c>
      <c r="F7" s="151"/>
      <c r="G7" s="151" t="s">
        <v>56</v>
      </c>
      <c r="H7" s="151"/>
      <c r="I7" s="151" t="s">
        <v>57</v>
      </c>
      <c r="J7" s="151"/>
    </row>
    <row r="8" spans="1:14" x14ac:dyDescent="0.3">
      <c r="A8" s="138"/>
      <c r="B8" s="139" t="s">
        <v>58</v>
      </c>
      <c r="C8" s="138" t="s">
        <v>59</v>
      </c>
      <c r="D8" s="138"/>
      <c r="E8" s="152" t="s">
        <v>60</v>
      </c>
      <c r="F8" s="153" t="s">
        <v>16</v>
      </c>
      <c r="G8" s="152" t="s">
        <v>61</v>
      </c>
      <c r="H8" s="153" t="s">
        <v>16</v>
      </c>
      <c r="I8" s="152" t="s">
        <v>62</v>
      </c>
      <c r="J8" s="153" t="s">
        <v>16</v>
      </c>
    </row>
    <row r="9" spans="1:14" x14ac:dyDescent="0.3">
      <c r="A9" s="138"/>
      <c r="B9" s="139"/>
      <c r="C9" s="45" t="s">
        <v>63</v>
      </c>
      <c r="D9" s="45" t="s">
        <v>64</v>
      </c>
      <c r="E9" s="152"/>
      <c r="F9" s="153"/>
      <c r="G9" s="152"/>
      <c r="H9" s="153"/>
      <c r="I9" s="152"/>
      <c r="J9" s="153"/>
    </row>
    <row r="10" spans="1:14" x14ac:dyDescent="0.3">
      <c r="A10" s="138"/>
      <c r="B10" s="20" t="s">
        <v>65</v>
      </c>
      <c r="C10" s="138"/>
      <c r="D10" s="138"/>
      <c r="E10" s="37"/>
      <c r="F10" s="38"/>
      <c r="G10" s="37"/>
      <c r="H10" s="38"/>
      <c r="I10" s="37"/>
      <c r="J10" s="38"/>
    </row>
    <row r="11" spans="1:14" ht="57.75" customHeight="1" x14ac:dyDescent="0.3">
      <c r="A11" s="138"/>
      <c r="B11" s="20" t="s">
        <v>66</v>
      </c>
      <c r="C11" s="138" t="s">
        <v>67</v>
      </c>
      <c r="D11" s="138"/>
      <c r="E11" s="49" t="s">
        <v>68</v>
      </c>
      <c r="F11" s="48">
        <v>10</v>
      </c>
      <c r="G11" s="49" t="s">
        <v>69</v>
      </c>
      <c r="H11" s="48">
        <v>10</v>
      </c>
      <c r="I11" s="49" t="s">
        <v>70</v>
      </c>
      <c r="J11" s="48">
        <v>10</v>
      </c>
    </row>
    <row r="12" spans="1:14" ht="57.75" customHeight="1" x14ac:dyDescent="0.3">
      <c r="A12" s="138"/>
      <c r="B12" s="20" t="s">
        <v>71</v>
      </c>
      <c r="C12" s="138" t="s">
        <v>72</v>
      </c>
      <c r="D12" s="138"/>
      <c r="E12" s="36" t="s">
        <v>73</v>
      </c>
      <c r="F12" s="48">
        <v>6</v>
      </c>
      <c r="G12" s="36" t="s">
        <v>74</v>
      </c>
      <c r="H12" s="48">
        <v>0</v>
      </c>
      <c r="I12" s="36" t="s">
        <v>74</v>
      </c>
      <c r="J12" s="48">
        <v>0</v>
      </c>
    </row>
    <row r="13" spans="1:14" ht="57.75" customHeight="1" x14ac:dyDescent="0.3">
      <c r="A13" s="138"/>
      <c r="B13" s="20" t="s">
        <v>75</v>
      </c>
      <c r="C13" s="138" t="s">
        <v>76</v>
      </c>
      <c r="D13" s="138"/>
      <c r="E13" s="36" t="s">
        <v>77</v>
      </c>
      <c r="F13" s="48">
        <v>1</v>
      </c>
      <c r="G13" s="36" t="s">
        <v>74</v>
      </c>
      <c r="H13" s="48">
        <v>0</v>
      </c>
      <c r="I13" s="36" t="s">
        <v>78</v>
      </c>
      <c r="J13" s="48">
        <v>1</v>
      </c>
    </row>
    <row r="14" spans="1:14" ht="30.75" customHeight="1" x14ac:dyDescent="0.3">
      <c r="A14" s="47">
        <v>2</v>
      </c>
      <c r="B14" s="19" t="s">
        <v>79</v>
      </c>
      <c r="C14" s="141" t="s">
        <v>80</v>
      </c>
      <c r="D14" s="141"/>
      <c r="E14" s="40"/>
      <c r="F14" s="39"/>
      <c r="G14" s="40"/>
      <c r="H14" s="39"/>
      <c r="I14" s="40"/>
      <c r="J14" s="39"/>
    </row>
    <row r="15" spans="1:14" x14ac:dyDescent="0.3">
      <c r="A15" s="146"/>
      <c r="B15" s="23" t="s">
        <v>81</v>
      </c>
      <c r="C15" s="138" t="s">
        <v>59</v>
      </c>
      <c r="D15" s="138"/>
      <c r="E15" s="156" t="s">
        <v>82</v>
      </c>
      <c r="F15" s="153" t="s">
        <v>16</v>
      </c>
      <c r="G15" s="156" t="s">
        <v>83</v>
      </c>
      <c r="H15" s="153" t="s">
        <v>16</v>
      </c>
      <c r="I15" s="156" t="s">
        <v>84</v>
      </c>
      <c r="J15" s="153" t="s">
        <v>16</v>
      </c>
    </row>
    <row r="16" spans="1:14" x14ac:dyDescent="0.3">
      <c r="A16" s="147"/>
      <c r="B16" s="24" t="s">
        <v>85</v>
      </c>
      <c r="C16" s="138" t="s">
        <v>63</v>
      </c>
      <c r="D16" s="138"/>
      <c r="E16" s="153"/>
      <c r="F16" s="153"/>
      <c r="G16" s="153"/>
      <c r="H16" s="153"/>
      <c r="I16" s="153"/>
      <c r="J16" s="153"/>
    </row>
    <row r="17" spans="1:10" x14ac:dyDescent="0.3">
      <c r="A17" s="147"/>
      <c r="B17" s="25"/>
      <c r="C17" s="138" t="s">
        <v>86</v>
      </c>
      <c r="D17" s="138"/>
      <c r="E17" s="153"/>
      <c r="F17" s="157">
        <v>10</v>
      </c>
      <c r="G17" s="153"/>
      <c r="H17" s="157">
        <v>10</v>
      </c>
      <c r="I17" s="153"/>
      <c r="J17" s="157">
        <v>10</v>
      </c>
    </row>
    <row r="18" spans="1:10" x14ac:dyDescent="0.3">
      <c r="A18" s="148"/>
      <c r="B18" s="26" t="s">
        <v>87</v>
      </c>
      <c r="C18" s="138"/>
      <c r="D18" s="138"/>
      <c r="E18" s="153"/>
      <c r="F18" s="157"/>
      <c r="G18" s="153"/>
      <c r="H18" s="157"/>
      <c r="I18" s="153"/>
      <c r="J18" s="157"/>
    </row>
    <row r="19" spans="1:10" x14ac:dyDescent="0.3">
      <c r="A19" s="147"/>
      <c r="B19" s="23" t="s">
        <v>88</v>
      </c>
      <c r="C19" s="138" t="s">
        <v>59</v>
      </c>
      <c r="D19" s="138"/>
      <c r="E19" s="158" t="s">
        <v>89</v>
      </c>
      <c r="F19" s="153" t="s">
        <v>16</v>
      </c>
      <c r="G19" s="158" t="s">
        <v>90</v>
      </c>
      <c r="H19" s="153" t="s">
        <v>16</v>
      </c>
      <c r="I19" s="158" t="s">
        <v>91</v>
      </c>
      <c r="J19" s="153" t="s">
        <v>16</v>
      </c>
    </row>
    <row r="20" spans="1:10" ht="27.6" x14ac:dyDescent="0.3">
      <c r="A20" s="147"/>
      <c r="B20" s="24" t="s">
        <v>92</v>
      </c>
      <c r="C20" s="138"/>
      <c r="D20" s="138"/>
      <c r="E20" s="152"/>
      <c r="F20" s="153"/>
      <c r="G20" s="152"/>
      <c r="H20" s="153"/>
      <c r="I20" s="152"/>
      <c r="J20" s="153"/>
    </row>
    <row r="21" spans="1:10" x14ac:dyDescent="0.3">
      <c r="A21" s="147"/>
      <c r="B21" s="24"/>
      <c r="C21" s="45" t="s">
        <v>63</v>
      </c>
      <c r="D21" s="45" t="s">
        <v>64</v>
      </c>
      <c r="E21" s="152"/>
      <c r="F21" s="157">
        <v>60</v>
      </c>
      <c r="G21" s="152"/>
      <c r="H21" s="157">
        <v>40</v>
      </c>
      <c r="I21" s="152"/>
      <c r="J21" s="157">
        <v>60</v>
      </c>
    </row>
    <row r="22" spans="1:10" x14ac:dyDescent="0.3">
      <c r="A22" s="147"/>
      <c r="B22" s="24" t="s">
        <v>93</v>
      </c>
      <c r="C22" s="138" t="s">
        <v>94</v>
      </c>
      <c r="D22" s="138"/>
      <c r="E22" s="152"/>
      <c r="F22" s="157"/>
      <c r="G22" s="152"/>
      <c r="H22" s="157"/>
      <c r="I22" s="152"/>
      <c r="J22" s="157"/>
    </row>
    <row r="23" spans="1:10" x14ac:dyDescent="0.3">
      <c r="A23" s="147"/>
      <c r="B23" s="24" t="s">
        <v>95</v>
      </c>
      <c r="C23" s="138"/>
      <c r="D23" s="138"/>
      <c r="E23" s="152"/>
      <c r="F23" s="157"/>
      <c r="G23" s="152"/>
      <c r="H23" s="157"/>
      <c r="I23" s="152"/>
      <c r="J23" s="157"/>
    </row>
    <row r="24" spans="1:10" x14ac:dyDescent="0.3">
      <c r="A24" s="147"/>
      <c r="B24" s="24" t="s">
        <v>96</v>
      </c>
      <c r="C24" s="138"/>
      <c r="D24" s="138"/>
      <c r="E24" s="152"/>
      <c r="F24" s="157"/>
      <c r="G24" s="152"/>
      <c r="H24" s="157"/>
      <c r="I24" s="152"/>
      <c r="J24" s="157"/>
    </row>
    <row r="25" spans="1:10" x14ac:dyDescent="0.3">
      <c r="A25" s="148"/>
      <c r="B25" s="27" t="s">
        <v>97</v>
      </c>
      <c r="C25" s="138"/>
      <c r="D25" s="138"/>
      <c r="E25" s="152"/>
      <c r="F25" s="157"/>
      <c r="G25" s="152"/>
      <c r="H25" s="157"/>
      <c r="I25" s="152"/>
      <c r="J25" s="157"/>
    </row>
    <row r="26" spans="1:10" ht="24" customHeight="1" x14ac:dyDescent="0.3">
      <c r="A26" s="47">
        <v>3</v>
      </c>
      <c r="B26" s="19" t="s">
        <v>98</v>
      </c>
      <c r="C26" s="141" t="s">
        <v>99</v>
      </c>
      <c r="D26" s="141"/>
      <c r="E26" s="159"/>
      <c r="F26" s="39"/>
      <c r="G26" s="159"/>
      <c r="H26" s="39"/>
      <c r="I26" s="159"/>
      <c r="J26" s="39"/>
    </row>
    <row r="27" spans="1:10" x14ac:dyDescent="0.3">
      <c r="A27" s="142"/>
      <c r="B27" s="21" t="s">
        <v>45</v>
      </c>
      <c r="C27" s="145">
        <v>3</v>
      </c>
      <c r="D27" s="145"/>
      <c r="E27" s="160"/>
      <c r="F27" s="39">
        <v>3</v>
      </c>
      <c r="G27" s="160"/>
      <c r="H27" s="39">
        <v>3</v>
      </c>
      <c r="I27" s="160"/>
      <c r="J27" s="39">
        <v>3</v>
      </c>
    </row>
    <row r="28" spans="1:10" x14ac:dyDescent="0.3">
      <c r="A28" s="143"/>
      <c r="B28" s="21" t="s">
        <v>47</v>
      </c>
      <c r="C28" s="145">
        <v>3</v>
      </c>
      <c r="D28" s="145"/>
      <c r="E28" s="160"/>
      <c r="F28" s="39">
        <v>3</v>
      </c>
      <c r="G28" s="160"/>
      <c r="H28" s="39">
        <v>3</v>
      </c>
      <c r="I28" s="160"/>
      <c r="J28" s="39">
        <v>3</v>
      </c>
    </row>
    <row r="29" spans="1:10" x14ac:dyDescent="0.3">
      <c r="A29" s="143"/>
      <c r="B29" s="21" t="s">
        <v>48</v>
      </c>
      <c r="C29" s="145">
        <v>2</v>
      </c>
      <c r="D29" s="145"/>
      <c r="E29" s="160"/>
      <c r="F29" s="39">
        <v>2</v>
      </c>
      <c r="G29" s="160"/>
      <c r="H29" s="39">
        <v>2</v>
      </c>
      <c r="I29" s="160"/>
      <c r="J29" s="39">
        <v>2</v>
      </c>
    </row>
    <row r="30" spans="1:10" x14ac:dyDescent="0.3">
      <c r="A30" s="144"/>
      <c r="B30" s="21" t="s">
        <v>49</v>
      </c>
      <c r="C30" s="145">
        <v>2</v>
      </c>
      <c r="D30" s="145"/>
      <c r="E30" s="160"/>
      <c r="F30" s="41">
        <v>2</v>
      </c>
      <c r="G30" s="160"/>
      <c r="H30" s="41">
        <v>2</v>
      </c>
      <c r="I30" s="160"/>
      <c r="J30" s="41">
        <v>2</v>
      </c>
    </row>
    <row r="31" spans="1:10" x14ac:dyDescent="0.3">
      <c r="A31" s="161" t="s">
        <v>100</v>
      </c>
      <c r="B31" s="162"/>
      <c r="C31" s="141">
        <v>100</v>
      </c>
      <c r="D31" s="141"/>
      <c r="E31" s="42" t="s">
        <v>101</v>
      </c>
      <c r="F31" s="43">
        <f>SUM(F11:F30)</f>
        <v>97</v>
      </c>
      <c r="G31" s="42" t="s">
        <v>101</v>
      </c>
      <c r="H31" s="43">
        <f>SUM(H11:H30)</f>
        <v>70</v>
      </c>
      <c r="I31" s="42" t="s">
        <v>101</v>
      </c>
      <c r="J31" s="43">
        <f>SUM(J11:J30)</f>
        <v>91</v>
      </c>
    </row>
  </sheetData>
  <mergeCells count="60">
    <mergeCell ref="A31:B31"/>
    <mergeCell ref="C31:D31"/>
    <mergeCell ref="C26:D26"/>
    <mergeCell ref="E26:E30"/>
    <mergeCell ref="G26:G30"/>
    <mergeCell ref="I26:I30"/>
    <mergeCell ref="A27:A30"/>
    <mergeCell ref="C27:D27"/>
    <mergeCell ref="C28:D28"/>
    <mergeCell ref="C29:D29"/>
    <mergeCell ref="C30:D30"/>
    <mergeCell ref="I19:I25"/>
    <mergeCell ref="J19:J20"/>
    <mergeCell ref="F21:F25"/>
    <mergeCell ref="H21:H25"/>
    <mergeCell ref="J21:J25"/>
    <mergeCell ref="G19:G25"/>
    <mergeCell ref="H19:H20"/>
    <mergeCell ref="C22:D25"/>
    <mergeCell ref="A19:A25"/>
    <mergeCell ref="C19:D20"/>
    <mergeCell ref="E19:E25"/>
    <mergeCell ref="F19:F20"/>
    <mergeCell ref="G15:G18"/>
    <mergeCell ref="H15:H16"/>
    <mergeCell ref="I15:I18"/>
    <mergeCell ref="J15:J16"/>
    <mergeCell ref="C16:D16"/>
    <mergeCell ref="C17:D18"/>
    <mergeCell ref="F17:F18"/>
    <mergeCell ref="H17:H18"/>
    <mergeCell ref="J17:J18"/>
    <mergeCell ref="F15:F16"/>
    <mergeCell ref="C13:D13"/>
    <mergeCell ref="C14:D14"/>
    <mergeCell ref="A15:A18"/>
    <mergeCell ref="C15:D15"/>
    <mergeCell ref="E15:E18"/>
    <mergeCell ref="A8:A13"/>
    <mergeCell ref="B8:B9"/>
    <mergeCell ref="C12:D12"/>
    <mergeCell ref="C10:D10"/>
    <mergeCell ref="C11:D11"/>
    <mergeCell ref="C7:D7"/>
    <mergeCell ref="E7:F7"/>
    <mergeCell ref="G7:H7"/>
    <mergeCell ref="I7:J7"/>
    <mergeCell ref="C8:D8"/>
    <mergeCell ref="E8:E9"/>
    <mergeCell ref="F8:F9"/>
    <mergeCell ref="G8:G9"/>
    <mergeCell ref="H8:H9"/>
    <mergeCell ref="I8:I9"/>
    <mergeCell ref="J8:J9"/>
    <mergeCell ref="I6:J6"/>
    <mergeCell ref="A1:D1"/>
    <mergeCell ref="B3:D3"/>
    <mergeCell ref="B4:D4"/>
    <mergeCell ref="E6:F6"/>
    <mergeCell ref="G6:H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68"/>
  <sheetViews>
    <sheetView tabSelected="1" zoomScale="80" zoomScaleNormal="80" zoomScaleSheetLayoutView="70" workbookViewId="0">
      <selection activeCell="E5" sqref="E5:M5"/>
    </sheetView>
  </sheetViews>
  <sheetFormatPr baseColWidth="10" defaultColWidth="11.44140625" defaultRowHeight="14.4" x14ac:dyDescent="0.3"/>
  <cols>
    <col min="1" max="1" width="7.109375" style="54" customWidth="1"/>
    <col min="2" max="2" width="3.33203125" style="54" customWidth="1"/>
    <col min="3" max="3" width="56.21875" style="54" customWidth="1"/>
    <col min="4" max="4" width="4.109375" style="54" customWidth="1"/>
    <col min="5" max="5" width="20.44140625" style="54" customWidth="1"/>
    <col min="6" max="6" width="38.6640625" style="54" customWidth="1"/>
    <col min="7" max="7" width="12.44140625" style="54" customWidth="1"/>
    <col min="8" max="8" width="14.21875" style="54" customWidth="1"/>
    <col min="9" max="10" width="7.5546875" style="54" customWidth="1"/>
    <col min="11" max="11" width="9" style="54" customWidth="1"/>
    <col min="12" max="12" width="24.33203125" style="54" customWidth="1"/>
    <col min="13" max="13" width="9.109375" style="54" customWidth="1"/>
    <col min="14" max="14" width="0.88671875" style="54" customWidth="1"/>
    <col min="15" max="16384" width="11.44140625" style="54"/>
  </cols>
  <sheetData>
    <row r="1" spans="2:13" ht="8.25" customHeight="1" thickBot="1" x14ac:dyDescent="0.35">
      <c r="B1" s="55"/>
      <c r="C1" s="55"/>
      <c r="D1" s="55"/>
      <c r="E1" s="55"/>
      <c r="F1" s="55"/>
      <c r="G1" s="55"/>
      <c r="H1" s="55"/>
      <c r="I1" s="55"/>
      <c r="J1" s="55"/>
      <c r="K1" s="55"/>
      <c r="L1" s="55"/>
      <c r="M1" s="55"/>
    </row>
    <row r="2" spans="2:13" ht="23.25" customHeight="1" thickBot="1" x14ac:dyDescent="0.35">
      <c r="B2" s="212" t="s">
        <v>136</v>
      </c>
      <c r="C2" s="213"/>
      <c r="D2" s="213"/>
      <c r="E2" s="213"/>
      <c r="F2" s="213"/>
      <c r="G2" s="213"/>
      <c r="H2" s="213"/>
      <c r="I2" s="213"/>
      <c r="J2" s="213"/>
      <c r="K2" s="213"/>
      <c r="L2" s="213"/>
      <c r="M2" s="214"/>
    </row>
    <row r="3" spans="2:13" ht="3.75" customHeight="1" thickBot="1" x14ac:dyDescent="0.35">
      <c r="B3" s="55"/>
      <c r="C3" s="55"/>
      <c r="D3" s="55"/>
      <c r="E3" s="55"/>
      <c r="F3" s="55"/>
      <c r="G3" s="55"/>
      <c r="H3" s="55"/>
      <c r="I3" s="55"/>
      <c r="J3" s="55"/>
      <c r="K3" s="55"/>
      <c r="L3" s="55"/>
      <c r="M3" s="55"/>
    </row>
    <row r="4" spans="2:13" ht="26.25" customHeight="1" x14ac:dyDescent="0.3">
      <c r="B4" s="208" t="s">
        <v>115</v>
      </c>
      <c r="C4" s="209"/>
      <c r="D4" s="74" t="s">
        <v>120</v>
      </c>
      <c r="E4" s="215" t="s">
        <v>133</v>
      </c>
      <c r="F4" s="215"/>
      <c r="G4" s="215"/>
      <c r="H4" s="215"/>
      <c r="I4" s="215"/>
      <c r="J4" s="215"/>
      <c r="K4" s="215"/>
      <c r="L4" s="215"/>
      <c r="M4" s="216"/>
    </row>
    <row r="5" spans="2:13" ht="32.25" customHeight="1" x14ac:dyDescent="0.3">
      <c r="B5" s="217" t="s">
        <v>116</v>
      </c>
      <c r="C5" s="218"/>
      <c r="D5" s="86" t="s">
        <v>120</v>
      </c>
      <c r="E5" s="219" t="s">
        <v>137</v>
      </c>
      <c r="F5" s="219"/>
      <c r="G5" s="219"/>
      <c r="H5" s="219"/>
      <c r="I5" s="219"/>
      <c r="J5" s="219"/>
      <c r="K5" s="219"/>
      <c r="L5" s="219"/>
      <c r="M5" s="220"/>
    </row>
    <row r="6" spans="2:13" ht="32.4" customHeight="1" thickBot="1" x14ac:dyDescent="0.35">
      <c r="B6" s="203" t="s">
        <v>117</v>
      </c>
      <c r="C6" s="204"/>
      <c r="D6" s="75" t="s">
        <v>120</v>
      </c>
      <c r="E6" s="204" t="s">
        <v>153</v>
      </c>
      <c r="F6" s="204"/>
      <c r="G6" s="204"/>
      <c r="H6" s="204"/>
      <c r="I6" s="204"/>
      <c r="J6" s="204"/>
      <c r="K6" s="204"/>
      <c r="L6" s="204"/>
      <c r="M6" s="205"/>
    </row>
    <row r="7" spans="2:13" ht="24" customHeight="1" x14ac:dyDescent="0.3">
      <c r="B7" s="92" t="s">
        <v>146</v>
      </c>
      <c r="C7" s="55"/>
      <c r="D7" s="55"/>
      <c r="E7" s="55"/>
      <c r="F7" s="55"/>
      <c r="G7" s="55"/>
      <c r="H7" s="55"/>
      <c r="I7" s="55"/>
      <c r="J7" s="55"/>
      <c r="K7" s="55"/>
      <c r="L7" s="55"/>
      <c r="M7" s="55"/>
    </row>
    <row r="8" spans="2:13" ht="33" customHeight="1" thickBot="1" x14ac:dyDescent="0.35">
      <c r="B8" s="207" t="s">
        <v>141</v>
      </c>
      <c r="C8" s="207"/>
      <c r="D8" s="207"/>
      <c r="E8" s="207"/>
      <c r="F8" s="207"/>
      <c r="G8" s="207"/>
      <c r="H8" s="207"/>
      <c r="I8" s="207"/>
      <c r="J8" s="207"/>
      <c r="K8" s="207"/>
      <c r="L8" s="207"/>
      <c r="M8" s="207"/>
    </row>
    <row r="9" spans="2:13" ht="20.100000000000001" customHeight="1" x14ac:dyDescent="0.3">
      <c r="B9" s="208" t="s">
        <v>108</v>
      </c>
      <c r="C9" s="209"/>
      <c r="D9" s="76" t="s">
        <v>120</v>
      </c>
      <c r="E9" s="210"/>
      <c r="F9" s="210"/>
      <c r="G9" s="210"/>
      <c r="H9" s="210"/>
      <c r="I9" s="210"/>
      <c r="J9" s="210"/>
      <c r="K9" s="210"/>
      <c r="L9" s="210"/>
      <c r="M9" s="211"/>
    </row>
    <row r="10" spans="2:13" ht="20.100000000000001" customHeight="1" x14ac:dyDescent="0.3">
      <c r="B10" s="189" t="s">
        <v>109</v>
      </c>
      <c r="C10" s="206"/>
      <c r="D10" s="77" t="s">
        <v>120</v>
      </c>
      <c r="E10" s="184"/>
      <c r="F10" s="184"/>
      <c r="G10" s="184"/>
      <c r="H10" s="184"/>
      <c r="I10" s="184"/>
      <c r="J10" s="184"/>
      <c r="K10" s="184"/>
      <c r="L10" s="184"/>
      <c r="M10" s="185"/>
    </row>
    <row r="11" spans="2:13" ht="20.100000000000001" customHeight="1" x14ac:dyDescent="0.3">
      <c r="B11" s="189" t="s">
        <v>110</v>
      </c>
      <c r="C11" s="206"/>
      <c r="D11" s="77" t="s">
        <v>120</v>
      </c>
      <c r="E11" s="184"/>
      <c r="F11" s="184"/>
      <c r="G11" s="184"/>
      <c r="H11" s="184"/>
      <c r="I11" s="184"/>
      <c r="J11" s="184"/>
      <c r="K11" s="184"/>
      <c r="L11" s="184"/>
      <c r="M11" s="185"/>
    </row>
    <row r="12" spans="2:13" ht="20.100000000000001" customHeight="1" x14ac:dyDescent="0.3">
      <c r="B12" s="189" t="s">
        <v>111</v>
      </c>
      <c r="C12" s="206"/>
      <c r="D12" s="77" t="s">
        <v>120</v>
      </c>
      <c r="E12" s="184"/>
      <c r="F12" s="184"/>
      <c r="G12" s="184"/>
      <c r="H12" s="184"/>
      <c r="I12" s="184"/>
      <c r="J12" s="184"/>
      <c r="K12" s="184"/>
      <c r="L12" s="184"/>
      <c r="M12" s="185"/>
    </row>
    <row r="13" spans="2:13" ht="21.6" customHeight="1" x14ac:dyDescent="0.3">
      <c r="B13" s="189" t="s">
        <v>126</v>
      </c>
      <c r="C13" s="206"/>
      <c r="D13" s="77" t="s">
        <v>120</v>
      </c>
      <c r="E13" s="184"/>
      <c r="F13" s="184"/>
      <c r="G13" s="184"/>
      <c r="H13" s="184"/>
      <c r="I13" s="184"/>
      <c r="J13" s="184"/>
      <c r="K13" s="184"/>
      <c r="L13" s="184"/>
      <c r="M13" s="185"/>
    </row>
    <row r="14" spans="2:13" ht="20.100000000000001" customHeight="1" x14ac:dyDescent="0.3">
      <c r="B14" s="189" t="s">
        <v>106</v>
      </c>
      <c r="C14" s="206"/>
      <c r="D14" s="77" t="s">
        <v>120</v>
      </c>
      <c r="E14" s="184"/>
      <c r="F14" s="184"/>
      <c r="G14" s="184"/>
      <c r="H14" s="184"/>
      <c r="I14" s="184"/>
      <c r="J14" s="184"/>
      <c r="K14" s="184"/>
      <c r="L14" s="184"/>
      <c r="M14" s="185"/>
    </row>
    <row r="15" spans="2:13" ht="20.100000000000001" customHeight="1" x14ac:dyDescent="0.3">
      <c r="B15" s="189" t="s">
        <v>112</v>
      </c>
      <c r="C15" s="206"/>
      <c r="D15" s="77" t="s">
        <v>120</v>
      </c>
      <c r="E15" s="184"/>
      <c r="F15" s="184"/>
      <c r="G15" s="184"/>
      <c r="H15" s="184"/>
      <c r="I15" s="184"/>
      <c r="J15" s="184"/>
      <c r="K15" s="184"/>
      <c r="L15" s="184"/>
      <c r="M15" s="185"/>
    </row>
    <row r="16" spans="2:13" ht="20.100000000000001" customHeight="1" x14ac:dyDescent="0.3">
      <c r="B16" s="189" t="s">
        <v>113</v>
      </c>
      <c r="C16" s="206"/>
      <c r="D16" s="77" t="s">
        <v>120</v>
      </c>
      <c r="E16" s="184"/>
      <c r="F16" s="184"/>
      <c r="G16" s="184"/>
      <c r="H16" s="184"/>
      <c r="I16" s="184"/>
      <c r="J16" s="184"/>
      <c r="K16" s="184"/>
      <c r="L16" s="184"/>
      <c r="M16" s="185"/>
    </row>
    <row r="17" spans="2:13" ht="20.100000000000001" customHeight="1" x14ac:dyDescent="0.3">
      <c r="B17" s="189" t="s">
        <v>114</v>
      </c>
      <c r="C17" s="206"/>
      <c r="D17" s="77" t="s">
        <v>120</v>
      </c>
      <c r="E17" s="227"/>
      <c r="F17" s="184"/>
      <c r="G17" s="184"/>
      <c r="H17" s="184"/>
      <c r="I17" s="184"/>
      <c r="J17" s="184"/>
      <c r="K17" s="184"/>
      <c r="L17" s="184"/>
      <c r="M17" s="185"/>
    </row>
    <row r="18" spans="2:13" ht="20.100000000000001" customHeight="1" thickBot="1" x14ac:dyDescent="0.35">
      <c r="B18" s="203" t="s">
        <v>107</v>
      </c>
      <c r="C18" s="204"/>
      <c r="D18" s="78" t="s">
        <v>120</v>
      </c>
      <c r="E18" s="228"/>
      <c r="F18" s="228"/>
      <c r="G18" s="228"/>
      <c r="H18" s="228"/>
      <c r="I18" s="228"/>
      <c r="J18" s="228"/>
      <c r="K18" s="228"/>
      <c r="L18" s="228"/>
      <c r="M18" s="229"/>
    </row>
    <row r="19" spans="2:13" ht="34.5" customHeight="1" x14ac:dyDescent="0.3">
      <c r="B19" s="55"/>
      <c r="C19" s="55"/>
      <c r="D19" s="55"/>
      <c r="E19" s="55"/>
      <c r="F19" s="55"/>
      <c r="G19" s="55"/>
      <c r="H19" s="55"/>
      <c r="I19" s="55"/>
      <c r="J19" s="55"/>
      <c r="K19" s="55"/>
      <c r="L19" s="55"/>
      <c r="M19" s="55"/>
    </row>
    <row r="20" spans="2:13" ht="42" customHeight="1" thickBot="1" x14ac:dyDescent="0.35">
      <c r="B20" s="230" t="s">
        <v>129</v>
      </c>
      <c r="C20" s="230"/>
      <c r="D20" s="230"/>
      <c r="E20" s="231" t="s">
        <v>135</v>
      </c>
      <c r="F20" s="232"/>
      <c r="G20" s="232"/>
      <c r="H20" s="232"/>
      <c r="I20" s="232"/>
      <c r="J20" s="232"/>
      <c r="K20" s="232"/>
      <c r="L20" s="232"/>
      <c r="M20" s="232"/>
    </row>
    <row r="21" spans="2:13" ht="30.75" customHeight="1" x14ac:dyDescent="0.3">
      <c r="B21" s="233" t="s">
        <v>118</v>
      </c>
      <c r="C21" s="234"/>
      <c r="D21" s="89"/>
      <c r="E21" s="235" t="s">
        <v>119</v>
      </c>
      <c r="F21" s="236"/>
      <c r="G21" s="237" t="s">
        <v>127</v>
      </c>
      <c r="H21" s="238"/>
      <c r="I21" s="239"/>
      <c r="J21" s="237" t="s">
        <v>128</v>
      </c>
      <c r="K21" s="238"/>
      <c r="L21" s="238"/>
      <c r="M21" s="240"/>
    </row>
    <row r="22" spans="2:13" ht="17.399999999999999" customHeight="1" x14ac:dyDescent="0.3">
      <c r="B22" s="222" t="s">
        <v>130</v>
      </c>
      <c r="C22" s="223"/>
      <c r="D22" s="194"/>
      <c r="E22" s="198"/>
      <c r="F22" s="199"/>
      <c r="G22" s="200"/>
      <c r="H22" s="201"/>
      <c r="I22" s="202"/>
      <c r="J22" s="80"/>
      <c r="K22" s="80"/>
      <c r="L22" s="94"/>
      <c r="M22" s="79"/>
    </row>
    <row r="23" spans="2:13" s="104" customFormat="1" ht="20.100000000000001" customHeight="1" x14ac:dyDescent="0.3">
      <c r="B23" s="189" t="s">
        <v>138</v>
      </c>
      <c r="C23" s="190"/>
      <c r="D23" s="225"/>
      <c r="E23" s="226"/>
      <c r="F23" s="197"/>
      <c r="G23" s="165"/>
      <c r="H23" s="224"/>
      <c r="I23" s="166"/>
      <c r="J23" s="101"/>
      <c r="K23" s="101"/>
      <c r="L23" s="102"/>
      <c r="M23" s="103"/>
    </row>
    <row r="24" spans="2:13" ht="17.399999999999999" customHeight="1" x14ac:dyDescent="0.3">
      <c r="B24" s="222" t="s">
        <v>139</v>
      </c>
      <c r="C24" s="223"/>
      <c r="D24" s="194"/>
      <c r="E24" s="198"/>
      <c r="F24" s="199"/>
      <c r="G24" s="200"/>
      <c r="H24" s="201"/>
      <c r="I24" s="202"/>
      <c r="J24" s="80"/>
      <c r="K24" s="80"/>
      <c r="L24" s="94"/>
      <c r="M24" s="79"/>
    </row>
    <row r="25" spans="2:13" ht="17.399999999999999" customHeight="1" x14ac:dyDescent="0.3">
      <c r="B25" s="189" t="s">
        <v>147</v>
      </c>
      <c r="C25" s="190"/>
      <c r="D25" s="221"/>
      <c r="E25" s="198"/>
      <c r="F25" s="199"/>
      <c r="G25" s="200"/>
      <c r="H25" s="201"/>
      <c r="I25" s="202"/>
      <c r="J25" s="80"/>
      <c r="K25" s="80"/>
      <c r="L25" s="94"/>
      <c r="M25" s="79"/>
    </row>
    <row r="26" spans="2:13" ht="17.25" customHeight="1" x14ac:dyDescent="0.3">
      <c r="B26" s="189" t="s">
        <v>131</v>
      </c>
      <c r="C26" s="190"/>
      <c r="D26" s="194"/>
      <c r="E26" s="198"/>
      <c r="F26" s="199"/>
      <c r="G26" s="191"/>
      <c r="H26" s="192"/>
      <c r="I26" s="193"/>
      <c r="J26" s="80"/>
      <c r="K26" s="80"/>
      <c r="L26" s="94"/>
      <c r="M26" s="79"/>
    </row>
    <row r="27" spans="2:13" ht="20.399999999999999" customHeight="1" x14ac:dyDescent="0.3">
      <c r="B27" s="189" t="s">
        <v>132</v>
      </c>
      <c r="C27" s="190"/>
      <c r="D27" s="194"/>
      <c r="E27" s="198"/>
      <c r="F27" s="199"/>
      <c r="G27" s="191"/>
      <c r="H27" s="192"/>
      <c r="I27" s="193"/>
      <c r="J27" s="80"/>
      <c r="K27" s="80"/>
      <c r="L27" s="94"/>
      <c r="M27" s="79"/>
    </row>
    <row r="28" spans="2:13" ht="18" customHeight="1" x14ac:dyDescent="0.3">
      <c r="B28" s="189" t="s">
        <v>149</v>
      </c>
      <c r="C28" s="197"/>
      <c r="D28" s="194"/>
      <c r="E28" s="195"/>
      <c r="F28" s="196"/>
      <c r="G28" s="191"/>
      <c r="H28" s="192"/>
      <c r="I28" s="193"/>
      <c r="J28" s="80"/>
      <c r="K28" s="80"/>
      <c r="L28" s="94"/>
      <c r="M28" s="79"/>
    </row>
    <row r="29" spans="2:13" ht="18" customHeight="1" x14ac:dyDescent="0.3">
      <c r="B29" s="189" t="s">
        <v>150</v>
      </c>
      <c r="C29" s="197"/>
      <c r="D29" s="194"/>
      <c r="E29" s="195"/>
      <c r="F29" s="196"/>
      <c r="G29" s="191"/>
      <c r="H29" s="192"/>
      <c r="I29" s="193"/>
      <c r="J29" s="80"/>
      <c r="K29" s="80"/>
      <c r="L29" s="94"/>
      <c r="M29" s="79"/>
    </row>
    <row r="30" spans="2:13" ht="25.2" customHeight="1" x14ac:dyDescent="0.3">
      <c r="B30" s="179" t="s">
        <v>151</v>
      </c>
      <c r="C30" s="180"/>
      <c r="D30" s="98"/>
      <c r="E30" s="99"/>
      <c r="F30" s="100"/>
      <c r="G30" s="200"/>
      <c r="H30" s="201"/>
      <c r="I30" s="202"/>
      <c r="J30" s="80"/>
      <c r="K30" s="80"/>
      <c r="L30" s="94"/>
      <c r="M30" s="79"/>
    </row>
    <row r="31" spans="2:13" ht="25.2" customHeight="1" thickBot="1" x14ac:dyDescent="0.35">
      <c r="B31" s="181"/>
      <c r="C31" s="182"/>
      <c r="D31" s="186"/>
      <c r="E31" s="187"/>
      <c r="F31" s="188"/>
      <c r="G31" s="186"/>
      <c r="H31" s="187"/>
      <c r="I31" s="188"/>
      <c r="J31" s="90"/>
      <c r="K31" s="90"/>
      <c r="L31" s="95"/>
      <c r="M31" s="91"/>
    </row>
    <row r="32" spans="2:13" ht="53.4" customHeight="1" thickBot="1" x14ac:dyDescent="0.35">
      <c r="B32" s="55"/>
      <c r="C32" s="81"/>
      <c r="D32" s="81"/>
      <c r="E32" s="55"/>
      <c r="F32" s="55"/>
      <c r="G32" s="183"/>
      <c r="H32" s="183"/>
      <c r="I32" s="183"/>
      <c r="J32" s="55"/>
      <c r="K32" s="55"/>
      <c r="L32" s="55"/>
      <c r="M32" s="55"/>
    </row>
    <row r="33" spans="2:13" s="55" customFormat="1" ht="90" customHeight="1" x14ac:dyDescent="0.3">
      <c r="B33" s="170" t="s">
        <v>134</v>
      </c>
      <c r="C33" s="171"/>
      <c r="D33" s="171"/>
      <c r="E33" s="171"/>
      <c r="F33" s="172" t="s">
        <v>148</v>
      </c>
      <c r="G33" s="172"/>
      <c r="H33" s="172"/>
      <c r="I33" s="172"/>
      <c r="J33" s="172"/>
      <c r="K33" s="172"/>
      <c r="L33" s="172"/>
      <c r="M33" s="173"/>
    </row>
    <row r="34" spans="2:13" s="55" customFormat="1" ht="29.25" customHeight="1" x14ac:dyDescent="0.3">
      <c r="B34" s="174" t="s">
        <v>152</v>
      </c>
      <c r="C34" s="175"/>
      <c r="D34" s="175"/>
      <c r="E34" s="175"/>
      <c r="F34" s="175"/>
      <c r="G34" s="175"/>
      <c r="H34" s="175"/>
      <c r="I34" s="175"/>
      <c r="J34" s="175"/>
      <c r="K34" s="175"/>
      <c r="L34" s="175"/>
      <c r="M34" s="176"/>
    </row>
    <row r="35" spans="2:13" ht="36.75" customHeight="1" x14ac:dyDescent="0.3">
      <c r="B35" s="82" t="s">
        <v>5</v>
      </c>
      <c r="C35" s="83" t="s">
        <v>102</v>
      </c>
      <c r="D35" s="177" t="s">
        <v>140</v>
      </c>
      <c r="E35" s="178"/>
      <c r="F35" s="88" t="s">
        <v>125</v>
      </c>
      <c r="G35" s="83" t="s">
        <v>104</v>
      </c>
      <c r="H35" s="83" t="s">
        <v>105</v>
      </c>
      <c r="I35" s="83" t="s">
        <v>121</v>
      </c>
      <c r="J35" s="83" t="s">
        <v>122</v>
      </c>
      <c r="K35" s="83" t="s">
        <v>123</v>
      </c>
      <c r="L35" s="93"/>
      <c r="M35" s="84" t="s">
        <v>124</v>
      </c>
    </row>
    <row r="36" spans="2:13" s="59" customFormat="1" ht="15" customHeight="1" x14ac:dyDescent="0.3">
      <c r="B36" s="60">
        <v>1</v>
      </c>
      <c r="C36" s="61"/>
      <c r="D36" s="165"/>
      <c r="E36" s="166"/>
      <c r="F36" s="87"/>
      <c r="G36" s="51">
        <v>0</v>
      </c>
      <c r="H36" s="51">
        <v>0</v>
      </c>
      <c r="I36" s="56">
        <f>+H36-G36+1</f>
        <v>1</v>
      </c>
      <c r="J36" s="57">
        <f>INT(I36/365)</f>
        <v>0</v>
      </c>
      <c r="K36" s="57">
        <f>INT(MOD(I36,365)/30)</f>
        <v>0</v>
      </c>
      <c r="L36" s="96" t="str">
        <f>DATEDIF(G36,H36,"y")&amp;" años "&amp; DATEDIF(G36,H36,"ym")&amp;" meses "&amp;DATEDIF(G36,H36,"md")&amp;" días"</f>
        <v>0 años 0 meses 0 días</v>
      </c>
      <c r="M36" s="58" t="str">
        <f t="shared" ref="M36:M58" si="0">+CONCATENATE(J36,"/",K36)</f>
        <v>0/0</v>
      </c>
    </row>
    <row r="37" spans="2:13" s="59" customFormat="1" ht="15" customHeight="1" x14ac:dyDescent="0.3">
      <c r="B37" s="60">
        <v>2</v>
      </c>
      <c r="C37" s="61"/>
      <c r="D37" s="165"/>
      <c r="E37" s="166"/>
      <c r="F37" s="87"/>
      <c r="G37" s="51">
        <v>0</v>
      </c>
      <c r="H37" s="51">
        <v>0</v>
      </c>
      <c r="I37" s="56">
        <f>+H37-G37+1</f>
        <v>1</v>
      </c>
      <c r="J37" s="57">
        <f t="shared" ref="J37:J38" si="1">INT(I37/365)</f>
        <v>0</v>
      </c>
      <c r="K37" s="57">
        <f t="shared" ref="K37:K38" si="2">INT(MOD(I37,365)/30)</f>
        <v>0</v>
      </c>
      <c r="L37" s="96" t="str">
        <f>DATEDIF(G37,H37,"y")&amp;" años "&amp; DATEDIF(G37,H37,"ym")&amp;" meses "&amp;DATEDIF(G37,H37,"md")&amp;" días"</f>
        <v>0 años 0 meses 0 días</v>
      </c>
      <c r="M37" s="58" t="str">
        <f t="shared" si="0"/>
        <v>0/0</v>
      </c>
    </row>
    <row r="38" spans="2:13" s="59" customFormat="1" ht="15" customHeight="1" x14ac:dyDescent="0.3">
      <c r="B38" s="60">
        <v>3</v>
      </c>
      <c r="C38" s="61"/>
      <c r="D38" s="165"/>
      <c r="E38" s="166"/>
      <c r="F38" s="87"/>
      <c r="G38" s="51">
        <v>0</v>
      </c>
      <c r="H38" s="51">
        <v>0</v>
      </c>
      <c r="I38" s="56">
        <f>+H38-G38+1</f>
        <v>1</v>
      </c>
      <c r="J38" s="57">
        <f t="shared" si="1"/>
        <v>0</v>
      </c>
      <c r="K38" s="57">
        <f t="shared" si="2"/>
        <v>0</v>
      </c>
      <c r="L38" s="96" t="str">
        <f>DATEDIF(G38,H38,"y")&amp;" años "&amp; DATEDIF(G38,H38,"ym")&amp;" meses "&amp;DATEDIF(G38,H38,"md")&amp;" días"</f>
        <v>0 años 0 meses 0 días</v>
      </c>
      <c r="M38" s="58" t="str">
        <f t="shared" si="0"/>
        <v>0/0</v>
      </c>
    </row>
    <row r="39" spans="2:13" s="59" customFormat="1" ht="15" customHeight="1" x14ac:dyDescent="0.3">
      <c r="B39" s="60">
        <v>4</v>
      </c>
      <c r="C39" s="61"/>
      <c r="D39" s="165"/>
      <c r="E39" s="166"/>
      <c r="F39" s="87"/>
      <c r="G39" s="51">
        <v>0</v>
      </c>
      <c r="H39" s="51">
        <v>0</v>
      </c>
      <c r="I39" s="56">
        <f>+H39-G39+1</f>
        <v>1</v>
      </c>
      <c r="J39" s="57">
        <f>INT(I39/365)</f>
        <v>0</v>
      </c>
      <c r="K39" s="57">
        <f>INT(MOD(I39,365)/30)</f>
        <v>0</v>
      </c>
      <c r="L39" s="96" t="str">
        <f>DATEDIF(G39,H39,"y")&amp;" años "&amp; DATEDIF(G39,H39,"ym")&amp;" meses "&amp;DATEDIF(G39,H39,"md")&amp;" días"</f>
        <v>0 años 0 meses 0 días</v>
      </c>
      <c r="M39" s="58" t="str">
        <f t="shared" si="0"/>
        <v>0/0</v>
      </c>
    </row>
    <row r="40" spans="2:13" s="59" customFormat="1" ht="13.8" x14ac:dyDescent="0.3">
      <c r="B40" s="60">
        <v>5</v>
      </c>
      <c r="C40" s="61"/>
      <c r="D40" s="165"/>
      <c r="E40" s="166"/>
      <c r="F40" s="87"/>
      <c r="G40" s="51"/>
      <c r="H40" s="51"/>
      <c r="I40" s="56">
        <f t="shared" ref="I40:I41" si="3">+H40-G40</f>
        <v>0</v>
      </c>
      <c r="J40" s="56">
        <f t="shared" ref="J40:J41" si="4">+I40-H40</f>
        <v>0</v>
      </c>
      <c r="K40" s="56">
        <f t="shared" ref="K40:K41" si="5">+J40-I40</f>
        <v>0</v>
      </c>
      <c r="L40" s="96" t="str">
        <f t="shared" ref="L40:L49" si="6">DATEDIF(G40,H40,"y")&amp;" años "&amp; DATEDIF(G40,H40,"ym")&amp;" meses "&amp;DATEDIF(G40,H40,"md")&amp;" días"</f>
        <v>0 años 0 meses 0 días</v>
      </c>
      <c r="M40" s="58" t="str">
        <f t="shared" si="0"/>
        <v>0/0</v>
      </c>
    </row>
    <row r="41" spans="2:13" s="59" customFormat="1" ht="13.8" x14ac:dyDescent="0.3">
      <c r="B41" s="60">
        <v>6</v>
      </c>
      <c r="C41" s="61"/>
      <c r="D41" s="165"/>
      <c r="E41" s="166"/>
      <c r="F41" s="87"/>
      <c r="G41" s="51"/>
      <c r="H41" s="51"/>
      <c r="I41" s="56">
        <f t="shared" si="3"/>
        <v>0</v>
      </c>
      <c r="J41" s="56">
        <f t="shared" si="4"/>
        <v>0</v>
      </c>
      <c r="K41" s="56">
        <f t="shared" si="5"/>
        <v>0</v>
      </c>
      <c r="L41" s="96" t="str">
        <f t="shared" si="6"/>
        <v>0 años 0 meses 0 días</v>
      </c>
      <c r="M41" s="58" t="str">
        <f t="shared" si="0"/>
        <v>0/0</v>
      </c>
    </row>
    <row r="42" spans="2:13" s="59" customFormat="1" ht="13.8" x14ac:dyDescent="0.3">
      <c r="B42" s="60">
        <v>7</v>
      </c>
      <c r="C42" s="61"/>
      <c r="D42" s="165"/>
      <c r="E42" s="166"/>
      <c r="F42" s="87"/>
      <c r="G42" s="51"/>
      <c r="H42" s="51"/>
      <c r="I42" s="56">
        <f t="shared" ref="I42:I57" si="7">+H42-G42</f>
        <v>0</v>
      </c>
      <c r="J42" s="57">
        <f t="shared" ref="J42:J57" si="8">INT(I42/365)</f>
        <v>0</v>
      </c>
      <c r="K42" s="57">
        <f t="shared" ref="K42:K58" si="9">INT(MOD(I42,365)/30)</f>
        <v>0</v>
      </c>
      <c r="L42" s="96" t="str">
        <f t="shared" si="6"/>
        <v>0 años 0 meses 0 días</v>
      </c>
      <c r="M42" s="58" t="str">
        <f t="shared" si="0"/>
        <v>0/0</v>
      </c>
    </row>
    <row r="43" spans="2:13" s="59" customFormat="1" ht="13.8" x14ac:dyDescent="0.3">
      <c r="B43" s="60">
        <v>8</v>
      </c>
      <c r="C43" s="61"/>
      <c r="D43" s="165"/>
      <c r="E43" s="166"/>
      <c r="F43" s="87"/>
      <c r="G43" s="51"/>
      <c r="H43" s="51"/>
      <c r="I43" s="56">
        <f t="shared" si="7"/>
        <v>0</v>
      </c>
      <c r="J43" s="57">
        <f t="shared" si="8"/>
        <v>0</v>
      </c>
      <c r="K43" s="57">
        <f t="shared" si="9"/>
        <v>0</v>
      </c>
      <c r="L43" s="96" t="str">
        <f t="shared" si="6"/>
        <v>0 años 0 meses 0 días</v>
      </c>
      <c r="M43" s="58" t="str">
        <f t="shared" si="0"/>
        <v>0/0</v>
      </c>
    </row>
    <row r="44" spans="2:13" s="59" customFormat="1" ht="13.8" x14ac:dyDescent="0.3">
      <c r="B44" s="60">
        <v>9</v>
      </c>
      <c r="C44" s="61"/>
      <c r="D44" s="165"/>
      <c r="E44" s="166"/>
      <c r="F44" s="87"/>
      <c r="G44" s="51"/>
      <c r="H44" s="51"/>
      <c r="I44" s="56">
        <f t="shared" si="7"/>
        <v>0</v>
      </c>
      <c r="J44" s="57">
        <f t="shared" si="8"/>
        <v>0</v>
      </c>
      <c r="K44" s="57">
        <f t="shared" si="9"/>
        <v>0</v>
      </c>
      <c r="L44" s="96" t="str">
        <f>DATEDIF(G44,H44,"y")&amp;" años "&amp; DATEDIF(G44,H44,"ym")&amp;" meses "&amp;DATEDIF(G44,H44,"md")&amp;" días"</f>
        <v>0 años 0 meses 0 días</v>
      </c>
      <c r="M44" s="58" t="str">
        <f t="shared" si="0"/>
        <v>0/0</v>
      </c>
    </row>
    <row r="45" spans="2:13" s="59" customFormat="1" ht="13.8" x14ac:dyDescent="0.3">
      <c r="B45" s="60">
        <v>10</v>
      </c>
      <c r="C45" s="61"/>
      <c r="D45" s="165"/>
      <c r="E45" s="166"/>
      <c r="F45" s="87"/>
      <c r="G45" s="51"/>
      <c r="H45" s="51"/>
      <c r="I45" s="56">
        <f t="shared" si="7"/>
        <v>0</v>
      </c>
      <c r="J45" s="57">
        <f t="shared" si="8"/>
        <v>0</v>
      </c>
      <c r="K45" s="57">
        <f t="shared" si="9"/>
        <v>0</v>
      </c>
      <c r="L45" s="96" t="str">
        <f t="shared" si="6"/>
        <v>0 años 0 meses 0 días</v>
      </c>
      <c r="M45" s="58" t="str">
        <f t="shared" si="0"/>
        <v>0/0</v>
      </c>
    </row>
    <row r="46" spans="2:13" s="59" customFormat="1" ht="13.8" x14ac:dyDescent="0.3">
      <c r="B46" s="60">
        <v>11</v>
      </c>
      <c r="C46" s="61"/>
      <c r="D46" s="165"/>
      <c r="E46" s="166"/>
      <c r="F46" s="87"/>
      <c r="G46" s="51"/>
      <c r="H46" s="51"/>
      <c r="I46" s="56">
        <f t="shared" si="7"/>
        <v>0</v>
      </c>
      <c r="J46" s="57">
        <f t="shared" si="8"/>
        <v>0</v>
      </c>
      <c r="K46" s="57">
        <f t="shared" si="9"/>
        <v>0</v>
      </c>
      <c r="L46" s="96" t="str">
        <f t="shared" si="6"/>
        <v>0 años 0 meses 0 días</v>
      </c>
      <c r="M46" s="58" t="str">
        <f t="shared" si="0"/>
        <v>0/0</v>
      </c>
    </row>
    <row r="47" spans="2:13" s="59" customFormat="1" ht="13.8" x14ac:dyDescent="0.3">
      <c r="B47" s="60">
        <v>12</v>
      </c>
      <c r="C47" s="61"/>
      <c r="D47" s="165"/>
      <c r="E47" s="166"/>
      <c r="F47" s="87"/>
      <c r="G47" s="51"/>
      <c r="H47" s="51"/>
      <c r="I47" s="56">
        <f t="shared" si="7"/>
        <v>0</v>
      </c>
      <c r="J47" s="57">
        <f t="shared" si="8"/>
        <v>0</v>
      </c>
      <c r="K47" s="57">
        <f t="shared" si="9"/>
        <v>0</v>
      </c>
      <c r="L47" s="96" t="str">
        <f t="shared" si="6"/>
        <v>0 años 0 meses 0 días</v>
      </c>
      <c r="M47" s="58" t="str">
        <f t="shared" si="0"/>
        <v>0/0</v>
      </c>
    </row>
    <row r="48" spans="2:13" s="59" customFormat="1" ht="13.8" x14ac:dyDescent="0.3">
      <c r="B48" s="60">
        <v>13</v>
      </c>
      <c r="C48" s="61"/>
      <c r="D48" s="165"/>
      <c r="E48" s="166"/>
      <c r="F48" s="87"/>
      <c r="G48" s="51"/>
      <c r="H48" s="51"/>
      <c r="I48" s="56">
        <f t="shared" si="7"/>
        <v>0</v>
      </c>
      <c r="J48" s="57">
        <f t="shared" si="8"/>
        <v>0</v>
      </c>
      <c r="K48" s="57">
        <f t="shared" si="9"/>
        <v>0</v>
      </c>
      <c r="L48" s="96" t="str">
        <f t="shared" si="6"/>
        <v>0 años 0 meses 0 días</v>
      </c>
      <c r="M48" s="58" t="str">
        <f t="shared" si="0"/>
        <v>0/0</v>
      </c>
    </row>
    <row r="49" spans="2:13" s="59" customFormat="1" ht="13.8" x14ac:dyDescent="0.3">
      <c r="B49" s="60">
        <v>14</v>
      </c>
      <c r="C49" s="61"/>
      <c r="D49" s="165"/>
      <c r="E49" s="166"/>
      <c r="F49" s="87"/>
      <c r="G49" s="51"/>
      <c r="H49" s="51"/>
      <c r="I49" s="56">
        <f t="shared" si="7"/>
        <v>0</v>
      </c>
      <c r="J49" s="57">
        <f t="shared" si="8"/>
        <v>0</v>
      </c>
      <c r="K49" s="57">
        <f t="shared" si="9"/>
        <v>0</v>
      </c>
      <c r="L49" s="96" t="str">
        <f t="shared" si="6"/>
        <v>0 años 0 meses 0 días</v>
      </c>
      <c r="M49" s="58" t="str">
        <f t="shared" si="0"/>
        <v>0/0</v>
      </c>
    </row>
    <row r="50" spans="2:13" s="59" customFormat="1" thickBot="1" x14ac:dyDescent="0.35">
      <c r="B50" s="60">
        <v>15</v>
      </c>
      <c r="C50" s="61"/>
      <c r="D50" s="165"/>
      <c r="E50" s="166"/>
      <c r="F50" s="87"/>
      <c r="G50" s="51"/>
      <c r="H50" s="51"/>
      <c r="I50" s="56">
        <f t="shared" si="7"/>
        <v>0</v>
      </c>
      <c r="J50" s="57">
        <f t="shared" si="8"/>
        <v>0</v>
      </c>
      <c r="K50" s="57">
        <f t="shared" si="9"/>
        <v>0</v>
      </c>
      <c r="L50" s="96" t="str">
        <f>DATEDIF(G50,H50,"y")&amp;" años "&amp; DATEDIF(G50,H50,"ym")&amp;" meses "&amp;DATEDIF(G50,H50,"md")&amp;" días"</f>
        <v>0 años 0 meses 0 días</v>
      </c>
      <c r="M50" s="58" t="str">
        <f t="shared" si="0"/>
        <v>0/0</v>
      </c>
    </row>
    <row r="51" spans="2:13" s="59" customFormat="1" ht="60" hidden="1" customHeight="1" x14ac:dyDescent="0.3">
      <c r="B51" s="60">
        <v>9</v>
      </c>
      <c r="C51" s="61"/>
      <c r="D51" s="165"/>
      <c r="E51" s="166"/>
      <c r="F51" s="62"/>
      <c r="G51" s="52"/>
      <c r="H51" s="52"/>
      <c r="I51" s="56">
        <f t="shared" si="7"/>
        <v>0</v>
      </c>
      <c r="J51" s="57">
        <f t="shared" si="8"/>
        <v>0</v>
      </c>
      <c r="K51" s="57">
        <f t="shared" si="9"/>
        <v>0</v>
      </c>
      <c r="L51" s="96"/>
      <c r="M51" s="58" t="str">
        <f t="shared" si="0"/>
        <v>0/0</v>
      </c>
    </row>
    <row r="52" spans="2:13" s="59" customFormat="1" ht="60" hidden="1" customHeight="1" x14ac:dyDescent="0.3">
      <c r="B52" s="60">
        <v>10</v>
      </c>
      <c r="C52" s="61"/>
      <c r="D52" s="165"/>
      <c r="E52" s="166"/>
      <c r="F52" s="62"/>
      <c r="G52" s="52"/>
      <c r="H52" s="52"/>
      <c r="I52" s="56">
        <f t="shared" si="7"/>
        <v>0</v>
      </c>
      <c r="J52" s="57">
        <f t="shared" si="8"/>
        <v>0</v>
      </c>
      <c r="K52" s="57">
        <f t="shared" si="9"/>
        <v>0</v>
      </c>
      <c r="L52" s="96"/>
      <c r="M52" s="58" t="str">
        <f t="shared" si="0"/>
        <v>0/0</v>
      </c>
    </row>
    <row r="53" spans="2:13" s="59" customFormat="1" ht="60" hidden="1" customHeight="1" x14ac:dyDescent="0.3">
      <c r="B53" s="60">
        <v>11</v>
      </c>
      <c r="C53" s="61"/>
      <c r="D53" s="165"/>
      <c r="E53" s="166"/>
      <c r="F53" s="62"/>
      <c r="G53" s="52"/>
      <c r="H53" s="52"/>
      <c r="I53" s="56">
        <f t="shared" si="7"/>
        <v>0</v>
      </c>
      <c r="J53" s="57">
        <f t="shared" si="8"/>
        <v>0</v>
      </c>
      <c r="K53" s="57">
        <f t="shared" si="9"/>
        <v>0</v>
      </c>
      <c r="L53" s="96"/>
      <c r="M53" s="58" t="str">
        <f t="shared" si="0"/>
        <v>0/0</v>
      </c>
    </row>
    <row r="54" spans="2:13" s="59" customFormat="1" ht="60" hidden="1" customHeight="1" x14ac:dyDescent="0.3">
      <c r="B54" s="60">
        <v>12</v>
      </c>
      <c r="C54" s="61"/>
      <c r="D54" s="165"/>
      <c r="E54" s="166"/>
      <c r="F54" s="62"/>
      <c r="G54" s="52"/>
      <c r="H54" s="52"/>
      <c r="I54" s="56">
        <f t="shared" si="7"/>
        <v>0</v>
      </c>
      <c r="J54" s="57">
        <f t="shared" si="8"/>
        <v>0</v>
      </c>
      <c r="K54" s="57">
        <f t="shared" si="9"/>
        <v>0</v>
      </c>
      <c r="L54" s="96"/>
      <c r="M54" s="58" t="str">
        <f t="shared" si="0"/>
        <v>0/0</v>
      </c>
    </row>
    <row r="55" spans="2:13" s="59" customFormat="1" ht="45.75" hidden="1" customHeight="1" x14ac:dyDescent="0.3">
      <c r="B55" s="60">
        <v>13</v>
      </c>
      <c r="C55" s="61"/>
      <c r="D55" s="165"/>
      <c r="E55" s="166"/>
      <c r="F55" s="62"/>
      <c r="G55" s="52"/>
      <c r="H55" s="52"/>
      <c r="I55" s="56">
        <f t="shared" si="7"/>
        <v>0</v>
      </c>
      <c r="J55" s="57">
        <f t="shared" si="8"/>
        <v>0</v>
      </c>
      <c r="K55" s="57">
        <f t="shared" si="9"/>
        <v>0</v>
      </c>
      <c r="L55" s="96"/>
      <c r="M55" s="58" t="str">
        <f t="shared" si="0"/>
        <v>0/0</v>
      </c>
    </row>
    <row r="56" spans="2:13" s="59" customFormat="1" ht="45.75" hidden="1" customHeight="1" x14ac:dyDescent="0.3">
      <c r="B56" s="60">
        <v>14</v>
      </c>
      <c r="C56" s="61"/>
      <c r="D56" s="165"/>
      <c r="E56" s="166"/>
      <c r="F56" s="62"/>
      <c r="G56" s="52"/>
      <c r="H56" s="52"/>
      <c r="I56" s="56">
        <f t="shared" si="7"/>
        <v>0</v>
      </c>
      <c r="J56" s="57">
        <f t="shared" si="8"/>
        <v>0</v>
      </c>
      <c r="K56" s="57">
        <f t="shared" si="9"/>
        <v>0</v>
      </c>
      <c r="L56" s="96"/>
      <c r="M56" s="58" t="str">
        <f t="shared" si="0"/>
        <v>0/0</v>
      </c>
    </row>
    <row r="57" spans="2:13" s="63" customFormat="1" ht="45.75" hidden="1" customHeight="1" thickBot="1" x14ac:dyDescent="0.35">
      <c r="B57" s="60">
        <v>15</v>
      </c>
      <c r="C57" s="61"/>
      <c r="D57" s="165"/>
      <c r="E57" s="166"/>
      <c r="F57" s="62"/>
      <c r="G57" s="52"/>
      <c r="H57" s="52"/>
      <c r="I57" s="56">
        <f t="shared" si="7"/>
        <v>0</v>
      </c>
      <c r="J57" s="57">
        <f t="shared" si="8"/>
        <v>0</v>
      </c>
      <c r="K57" s="57">
        <f t="shared" si="9"/>
        <v>0</v>
      </c>
      <c r="L57" s="96"/>
      <c r="M57" s="58" t="str">
        <f t="shared" si="0"/>
        <v>0/0</v>
      </c>
    </row>
    <row r="58" spans="2:13" s="55" customFormat="1" ht="15.75" customHeight="1" thickBot="1" x14ac:dyDescent="0.35">
      <c r="B58" s="167" t="s">
        <v>103</v>
      </c>
      <c r="C58" s="168"/>
      <c r="D58" s="168"/>
      <c r="E58" s="168"/>
      <c r="F58" s="168"/>
      <c r="G58" s="168"/>
      <c r="H58" s="169"/>
      <c r="I58" s="64">
        <f>+SUM(I36:I57)</f>
        <v>4</v>
      </c>
      <c r="J58" s="65">
        <f>INT(I58/365)</f>
        <v>0</v>
      </c>
      <c r="K58" s="66">
        <f t="shared" si="9"/>
        <v>0</v>
      </c>
      <c r="L58" s="97"/>
      <c r="M58" s="67" t="str">
        <f t="shared" si="0"/>
        <v>0/0</v>
      </c>
    </row>
    <row r="59" spans="2:13" s="55" customFormat="1" ht="13.8" x14ac:dyDescent="0.3">
      <c r="I59" s="68"/>
      <c r="J59" s="53" t="str">
        <f>+CONCATENATE(B58," - ",J58," años, ",K58," meses")</f>
        <v>Total - 0 años, 0 meses</v>
      </c>
      <c r="K59" s="68"/>
      <c r="L59" s="68"/>
      <c r="M59" s="68"/>
    </row>
    <row r="60" spans="2:13" s="55" customFormat="1" ht="13.8" x14ac:dyDescent="0.3">
      <c r="J60" s="50"/>
    </row>
    <row r="61" spans="2:13" s="59" customFormat="1" ht="13.8" x14ac:dyDescent="0.3">
      <c r="B61" s="55"/>
      <c r="C61" s="55"/>
      <c r="D61" s="55"/>
      <c r="E61" s="55"/>
      <c r="F61" s="55"/>
      <c r="G61" s="55"/>
      <c r="H61" s="55"/>
      <c r="I61" s="55"/>
      <c r="J61" s="55"/>
      <c r="K61" s="55"/>
      <c r="L61" s="55"/>
      <c r="M61" s="55"/>
    </row>
    <row r="62" spans="2:13" s="59" customFormat="1" ht="13.8" x14ac:dyDescent="0.3">
      <c r="B62" s="55"/>
      <c r="C62" s="55"/>
      <c r="D62" s="55"/>
      <c r="E62" s="55"/>
      <c r="F62" s="55"/>
      <c r="G62" s="55"/>
      <c r="H62" s="55"/>
      <c r="I62" s="55"/>
      <c r="J62" s="55"/>
      <c r="K62" s="55"/>
      <c r="L62" s="55"/>
      <c r="M62" s="55"/>
    </row>
    <row r="63" spans="2:13" ht="24.9" customHeight="1" x14ac:dyDescent="0.3">
      <c r="B63" s="70"/>
      <c r="C63" s="69"/>
      <c r="D63" s="70"/>
      <c r="E63" s="70"/>
      <c r="F63" s="70"/>
      <c r="G63" s="70"/>
      <c r="H63" s="70"/>
      <c r="I63" s="71"/>
      <c r="J63" s="72"/>
      <c r="K63" s="72"/>
      <c r="L63" s="72"/>
      <c r="M63" s="73"/>
    </row>
    <row r="64" spans="2:13" ht="18" customHeight="1" thickBot="1" x14ac:dyDescent="0.35">
      <c r="B64" s="85"/>
      <c r="C64" s="85"/>
      <c r="D64" s="85"/>
      <c r="E64" s="70"/>
      <c r="F64" s="70"/>
      <c r="G64" s="70"/>
      <c r="H64" s="70"/>
      <c r="I64" s="71"/>
      <c r="J64" s="72"/>
      <c r="K64" s="72"/>
      <c r="L64" s="72"/>
      <c r="M64" s="73"/>
    </row>
    <row r="65" spans="2:4" x14ac:dyDescent="0.3">
      <c r="B65" s="164" t="s">
        <v>142</v>
      </c>
      <c r="C65" s="164"/>
      <c r="D65" s="164"/>
    </row>
    <row r="66" spans="2:4" x14ac:dyDescent="0.3">
      <c r="B66" s="163" t="s">
        <v>143</v>
      </c>
      <c r="C66" s="163"/>
      <c r="D66" s="163"/>
    </row>
    <row r="67" spans="2:4" x14ac:dyDescent="0.3">
      <c r="B67" s="163" t="s">
        <v>144</v>
      </c>
      <c r="C67" s="163"/>
      <c r="D67" s="163"/>
    </row>
    <row r="68" spans="2:4" x14ac:dyDescent="0.3">
      <c r="C68" s="54" t="s">
        <v>145</v>
      </c>
    </row>
  </sheetData>
  <mergeCells count="93">
    <mergeCell ref="B16:C16"/>
    <mergeCell ref="E16:M16"/>
    <mergeCell ref="B17:C17"/>
    <mergeCell ref="E17:M17"/>
    <mergeCell ref="B24:C24"/>
    <mergeCell ref="G24:I24"/>
    <mergeCell ref="B18:C18"/>
    <mergeCell ref="E18:M18"/>
    <mergeCell ref="B20:D20"/>
    <mergeCell ref="E20:M20"/>
    <mergeCell ref="B21:C21"/>
    <mergeCell ref="E21:F21"/>
    <mergeCell ref="G21:I21"/>
    <mergeCell ref="J21:M21"/>
    <mergeCell ref="B25:C25"/>
    <mergeCell ref="G25:I25"/>
    <mergeCell ref="D24:F24"/>
    <mergeCell ref="D25:F25"/>
    <mergeCell ref="B22:C22"/>
    <mergeCell ref="G22:I22"/>
    <mergeCell ref="B23:C23"/>
    <mergeCell ref="G23:I23"/>
    <mergeCell ref="D22:F22"/>
    <mergeCell ref="D23:F23"/>
    <mergeCell ref="B2:M2"/>
    <mergeCell ref="B4:C4"/>
    <mergeCell ref="E4:M4"/>
    <mergeCell ref="B5:C5"/>
    <mergeCell ref="E5:M5"/>
    <mergeCell ref="B6:C6"/>
    <mergeCell ref="E6:M6"/>
    <mergeCell ref="B15:C15"/>
    <mergeCell ref="E15:M15"/>
    <mergeCell ref="B12:C12"/>
    <mergeCell ref="E12:M12"/>
    <mergeCell ref="B13:C13"/>
    <mergeCell ref="E13:M13"/>
    <mergeCell ref="B14:C14"/>
    <mergeCell ref="E14:M14"/>
    <mergeCell ref="B8:M8"/>
    <mergeCell ref="B9:C9"/>
    <mergeCell ref="E9:M9"/>
    <mergeCell ref="B10:C10"/>
    <mergeCell ref="E10:M10"/>
    <mergeCell ref="B11:C11"/>
    <mergeCell ref="E11:M11"/>
    <mergeCell ref="G31:I31"/>
    <mergeCell ref="D31:F31"/>
    <mergeCell ref="B26:C26"/>
    <mergeCell ref="G26:I26"/>
    <mergeCell ref="B27:C27"/>
    <mergeCell ref="G27:I27"/>
    <mergeCell ref="D28:F28"/>
    <mergeCell ref="B28:C28"/>
    <mergeCell ref="D26:F26"/>
    <mergeCell ref="D27:F27"/>
    <mergeCell ref="D29:F29"/>
    <mergeCell ref="G29:I29"/>
    <mergeCell ref="G30:I30"/>
    <mergeCell ref="G28:I28"/>
    <mergeCell ref="B29:C29"/>
    <mergeCell ref="B30:C31"/>
    <mergeCell ref="G32:I32"/>
    <mergeCell ref="D38:E38"/>
    <mergeCell ref="D39:E39"/>
    <mergeCell ref="D40:E40"/>
    <mergeCell ref="D41:E41"/>
    <mergeCell ref="D42:E42"/>
    <mergeCell ref="D43:E43"/>
    <mergeCell ref="B33:E33"/>
    <mergeCell ref="F33:M33"/>
    <mergeCell ref="B34:M34"/>
    <mergeCell ref="D35:E35"/>
    <mergeCell ref="D36:E36"/>
    <mergeCell ref="D37:E37"/>
    <mergeCell ref="D44:E44"/>
    <mergeCell ref="D45:E45"/>
    <mergeCell ref="D46:E46"/>
    <mergeCell ref="D47:E47"/>
    <mergeCell ref="D48:E48"/>
    <mergeCell ref="D50:E50"/>
    <mergeCell ref="D57:E57"/>
    <mergeCell ref="B58:H58"/>
    <mergeCell ref="D49:E49"/>
    <mergeCell ref="D51:E51"/>
    <mergeCell ref="D52:E52"/>
    <mergeCell ref="D53:E53"/>
    <mergeCell ref="D54:E54"/>
    <mergeCell ref="B66:D66"/>
    <mergeCell ref="B67:D67"/>
    <mergeCell ref="B65:D65"/>
    <mergeCell ref="D55:E55"/>
    <mergeCell ref="D56:E56"/>
  </mergeCells>
  <printOptions horizontalCentered="1"/>
  <pageMargins left="0.23622047244094491" right="0.23622047244094491" top="0.94488188976377963" bottom="0.94488188976377963"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2024-07-31T22:09:27Z</dcterms:modified>
</cp:coreProperties>
</file>